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0" documentId="13_ncr:1_{90681D26-3D93-498B-B589-73D623102150}" xr6:coauthVersionLast="47" xr6:coauthVersionMax="47" xr10:uidLastSave="{00000000-0000-0000-0000-000000000000}"/>
  <bookViews>
    <workbookView xWindow="28680" yWindow="-120" windowWidth="29040" windowHeight="15840" tabRatio="845" xr2:uid="{00000000-000D-0000-FFFF-FFFF00000000}"/>
  </bookViews>
  <sheets>
    <sheet name="①都道府県 " sheetId="18" r:id="rId1"/>
    <sheet name="②指定都市" sheetId="26" r:id="rId2"/>
    <sheet name="③市区町村" sheetId="1" r:id="rId3"/>
    <sheet name="④一組等（地公体別） " sheetId="20" state="hidden" r:id="rId4"/>
    <sheet name="④一組等（組合等別）" sheetId="15" r:id="rId5"/>
    <sheet name="リスト" sheetId="24" state="hidden" r:id="rId6"/>
  </sheets>
  <definedNames>
    <definedName name="_xlnm._FilterDatabase" localSheetId="0" hidden="1">'①都道府県 '!$A$5:$AI$56</definedName>
    <definedName name="_xlnm._FilterDatabase" localSheetId="1" hidden="1">②指定都市!$A$5:$AJ$25</definedName>
    <definedName name="_xlnm._FilterDatabase" localSheetId="2" hidden="1">③市区町村!$A$5:$AJ$1726</definedName>
    <definedName name="_xlnm._FilterDatabase" localSheetId="4" hidden="1">'④一組等（組合等別）'!#REF!</definedName>
    <definedName name="_xlnm._FilterDatabase" localSheetId="3" hidden="1">'④一組等（地公体別） '!#REF!</definedName>
    <definedName name="_xlnm.Print_Area" localSheetId="0">'①都道府県 '!$C$2:$AI$56</definedName>
    <definedName name="_xlnm.Print_Area" localSheetId="1">②指定都市!$C$2:$AJ$29</definedName>
    <definedName name="_xlnm.Print_Area" localSheetId="2">③市区町村!$C$2:$AJ$1730</definedName>
    <definedName name="_xlnm.Print_Area" localSheetId="4">'④一組等（組合等別）'!$C$2:$AI$14</definedName>
    <definedName name="_xlnm.Print_Area" localSheetId="3">'④一組等（地公体別） '!$C$2:$AB$1793</definedName>
    <definedName name="_xlnm.Print_Titles" localSheetId="2">③市区町村!#REF!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79" i="1" l="1"/>
  <c r="J20" i="26" l="1"/>
  <c r="I10" i="15" l="1"/>
  <c r="I9" i="15"/>
  <c r="I8" i="15"/>
  <c r="I7" i="15"/>
  <c r="I6" i="15"/>
  <c r="J25" i="26"/>
  <c r="J24" i="26"/>
  <c r="J23" i="26"/>
  <c r="J22" i="26"/>
  <c r="J21" i="26"/>
  <c r="J19" i="26"/>
  <c r="J18" i="26"/>
  <c r="J17" i="26"/>
  <c r="J16" i="26"/>
  <c r="J15" i="26"/>
  <c r="J14" i="26"/>
  <c r="J13" i="26"/>
  <c r="J12" i="26"/>
  <c r="J11" i="26"/>
  <c r="J10" i="26"/>
  <c r="J9" i="26"/>
  <c r="J8" i="26"/>
  <c r="J7" i="26"/>
  <c r="J6" i="26"/>
  <c r="F9" i="15"/>
  <c r="F10" i="15"/>
  <c r="F7" i="15"/>
  <c r="F8" i="15"/>
  <c r="F6" i="15"/>
  <c r="F6" i="18"/>
  <c r="G172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1" i="1"/>
  <c r="G502" i="1"/>
  <c r="G503" i="1"/>
  <c r="G504" i="1"/>
  <c r="G505" i="1"/>
  <c r="G506" i="1"/>
  <c r="G507" i="1"/>
  <c r="G508" i="1"/>
  <c r="G509" i="1"/>
  <c r="G510" i="1"/>
  <c r="G512" i="1"/>
  <c r="G513" i="1"/>
  <c r="G514" i="1"/>
  <c r="G515" i="1"/>
  <c r="G516" i="1"/>
  <c r="G517" i="1"/>
  <c r="G518" i="1"/>
  <c r="G519" i="1"/>
  <c r="G520" i="1"/>
  <c r="G521" i="1"/>
  <c r="G522" i="1"/>
  <c r="G523" i="1"/>
  <c r="G524" i="1"/>
  <c r="G525" i="1"/>
  <c r="G526" i="1"/>
  <c r="G527" i="1"/>
  <c r="G528"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3" i="1"/>
  <c r="G654" i="1"/>
  <c r="G655" i="1"/>
  <c r="G656" i="1"/>
  <c r="G657" i="1"/>
  <c r="G658" i="1"/>
  <c r="G659" i="1"/>
  <c r="G660" i="1"/>
  <c r="G661"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3" i="1"/>
  <c r="G774" i="1"/>
  <c r="G775" i="1"/>
  <c r="G776" i="1"/>
  <c r="G777" i="1"/>
  <c r="G778" i="1"/>
  <c r="G779" i="1"/>
  <c r="G780" i="1"/>
  <c r="G781" i="1"/>
  <c r="G782" i="1"/>
  <c r="G783" i="1"/>
  <c r="G784" i="1"/>
  <c r="G785" i="1"/>
  <c r="G786" i="1"/>
  <c r="G787" i="1"/>
  <c r="G788" i="1"/>
  <c r="G789" i="1"/>
  <c r="G790" i="1"/>
  <c r="G791" i="1"/>
  <c r="G792" i="1"/>
  <c r="G793" i="1"/>
  <c r="G794"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10" i="1"/>
  <c r="G1411" i="1"/>
  <c r="G1412" i="1"/>
  <c r="G1413" i="1"/>
  <c r="G1414" i="1"/>
  <c r="G1415" i="1"/>
  <c r="G1416" i="1"/>
  <c r="G1417" i="1"/>
  <c r="G1418" i="1"/>
  <c r="G1419"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6" i="1"/>
  <c r="G7" i="26"/>
  <c r="G8" i="26"/>
  <c r="G9" i="26"/>
  <c r="G10" i="26"/>
  <c r="G11" i="26"/>
  <c r="G12" i="26"/>
  <c r="G13" i="26"/>
  <c r="G15" i="26"/>
  <c r="G16" i="26"/>
  <c r="G17" i="26"/>
  <c r="G18" i="26"/>
  <c r="G19" i="26"/>
  <c r="G20" i="26"/>
  <c r="G21" i="26"/>
  <c r="G22" i="26"/>
  <c r="G23" i="26"/>
  <c r="G24" i="26"/>
  <c r="G25" i="26"/>
  <c r="G6" i="26"/>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6" i="18"/>
  <c r="F37" i="18"/>
  <c r="F38" i="18"/>
  <c r="F39" i="18"/>
  <c r="F40" i="18"/>
  <c r="F41" i="18"/>
  <c r="F42" i="18"/>
  <c r="F43" i="18"/>
  <c r="F44" i="18"/>
  <c r="F45" i="18"/>
  <c r="F46" i="18"/>
  <c r="F47" i="18"/>
  <c r="F48" i="18"/>
  <c r="F49" i="18"/>
  <c r="F50" i="18"/>
  <c r="F51" i="18"/>
  <c r="F52" i="18"/>
  <c r="S826" i="1" l="1"/>
  <c r="S825" i="1"/>
  <c r="S823" i="1"/>
  <c r="S822" i="1"/>
  <c r="S816" i="1"/>
  <c r="S815" i="1"/>
  <c r="S814" i="1"/>
  <c r="S813" i="1"/>
  <c r="S810" i="1"/>
  <c r="S807" i="1"/>
  <c r="S806" i="1"/>
  <c r="S804" i="1"/>
  <c r="S801" i="1"/>
  <c r="R24" i="18"/>
  <c r="G529" i="1" l="1"/>
  <c r="AI1358" i="1" l="1"/>
  <c r="AH52" i="18" l="1"/>
  <c r="X52" i="18"/>
  <c r="W52" i="18"/>
  <c r="G47" i="1" l="1"/>
  <c r="Y1555" i="1" l="1"/>
  <c r="X1555" i="1"/>
  <c r="G772" i="1" l="1"/>
  <c r="AH35" i="18" l="1"/>
  <c r="Y35" i="18"/>
  <c r="X35" i="18"/>
  <c r="V35" i="18"/>
  <c r="F35" i="18" s="1"/>
  <c r="AI14" i="26" l="1"/>
  <c r="Z14" i="26"/>
  <c r="Y14" i="26"/>
  <c r="X14" i="26"/>
  <c r="W14" i="26"/>
  <c r="G14" i="26" s="1"/>
  <c r="W795" i="1"/>
  <c r="G795" i="1" s="1"/>
  <c r="H7" i="20" l="1"/>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97" i="20"/>
  <c r="H298" i="20"/>
  <c r="H299" i="20"/>
  <c r="H300" i="20"/>
  <c r="H301" i="20"/>
  <c r="H302" i="20"/>
  <c r="H303" i="20"/>
  <c r="H304" i="20"/>
  <c r="H305" i="20"/>
  <c r="H306" i="20"/>
  <c r="H307" i="20"/>
  <c r="H308" i="20"/>
  <c r="H309" i="20"/>
  <c r="H310" i="20"/>
  <c r="H311" i="20"/>
  <c r="H312" i="20"/>
  <c r="H313" i="20"/>
  <c r="H314" i="20"/>
  <c r="H315" i="20"/>
  <c r="H316" i="20"/>
  <c r="H317" i="20"/>
  <c r="H318" i="20"/>
  <c r="H319" i="20"/>
  <c r="H320" i="20"/>
  <c r="H321" i="20"/>
  <c r="H322" i="20"/>
  <c r="H323" i="20"/>
  <c r="H324" i="20"/>
  <c r="H325" i="20"/>
  <c r="H326" i="20"/>
  <c r="H327" i="20"/>
  <c r="H328" i="20"/>
  <c r="H329" i="20"/>
  <c r="H330" i="20"/>
  <c r="H331" i="20"/>
  <c r="H332" i="20"/>
  <c r="H333" i="20"/>
  <c r="H334" i="20"/>
  <c r="H335" i="20"/>
  <c r="H336" i="20"/>
  <c r="H337" i="20"/>
  <c r="H338" i="20"/>
  <c r="H339" i="20"/>
  <c r="H340" i="20"/>
  <c r="H341" i="20"/>
  <c r="H342" i="20"/>
  <c r="H343" i="20"/>
  <c r="H344" i="20"/>
  <c r="H345" i="20"/>
  <c r="H346" i="20"/>
  <c r="H347" i="20"/>
  <c r="H348" i="20"/>
  <c r="H349" i="20"/>
  <c r="H350" i="20"/>
  <c r="H351" i="20"/>
  <c r="H352" i="20"/>
  <c r="H353" i="20"/>
  <c r="H354" i="20"/>
  <c r="H355" i="20"/>
  <c r="H356" i="20"/>
  <c r="H357" i="20"/>
  <c r="H358" i="20"/>
  <c r="H359" i="20"/>
  <c r="H360" i="20"/>
  <c r="H361" i="20"/>
  <c r="H362" i="20"/>
  <c r="H363" i="20"/>
  <c r="H364" i="20"/>
  <c r="H365" i="20"/>
  <c r="H366" i="20"/>
  <c r="H367" i="20"/>
  <c r="H368" i="20"/>
  <c r="H369" i="20"/>
  <c r="H370" i="20"/>
  <c r="H371" i="20"/>
  <c r="H372" i="20"/>
  <c r="H373" i="20"/>
  <c r="H374" i="20"/>
  <c r="H375" i="20"/>
  <c r="H376" i="20"/>
  <c r="H377" i="20"/>
  <c r="H378" i="20"/>
  <c r="H379" i="20"/>
  <c r="H380" i="20"/>
  <c r="H381" i="20"/>
  <c r="H382" i="20"/>
  <c r="H383" i="20"/>
  <c r="H384" i="20"/>
  <c r="H385" i="20"/>
  <c r="H386" i="20"/>
  <c r="H387" i="20"/>
  <c r="H388" i="20"/>
  <c r="H389" i="20"/>
  <c r="H390" i="20"/>
  <c r="H391" i="20"/>
  <c r="H392" i="20"/>
  <c r="H393" i="20"/>
  <c r="H394" i="20"/>
  <c r="H395" i="20"/>
  <c r="H396" i="20"/>
  <c r="H397" i="20"/>
  <c r="H398" i="20"/>
  <c r="H399" i="20"/>
  <c r="H400" i="20"/>
  <c r="H401" i="20"/>
  <c r="H402" i="20"/>
  <c r="H403" i="20"/>
  <c r="H404" i="20"/>
  <c r="H405" i="20"/>
  <c r="H406" i="20"/>
  <c r="H407" i="20"/>
  <c r="H408" i="20"/>
  <c r="H409" i="20"/>
  <c r="H410" i="20"/>
  <c r="H411" i="20"/>
  <c r="H412" i="20"/>
  <c r="H413" i="20"/>
  <c r="H414" i="20"/>
  <c r="H415" i="20"/>
  <c r="H416" i="20"/>
  <c r="H417" i="20"/>
  <c r="H418" i="20"/>
  <c r="H419" i="20"/>
  <c r="H420" i="20"/>
  <c r="H421" i="20"/>
  <c r="H422" i="20"/>
  <c r="H423" i="20"/>
  <c r="H424" i="20"/>
  <c r="H425" i="20"/>
  <c r="H426" i="20"/>
  <c r="H427" i="20"/>
  <c r="H428" i="20"/>
  <c r="H429" i="20"/>
  <c r="H430" i="20"/>
  <c r="H431" i="20"/>
  <c r="H432" i="20"/>
  <c r="H433" i="20"/>
  <c r="H434" i="20"/>
  <c r="H435" i="20"/>
  <c r="H436" i="20"/>
  <c r="H437" i="20"/>
  <c r="H438" i="20"/>
  <c r="H439" i="20"/>
  <c r="H440" i="20"/>
  <c r="H441" i="20"/>
  <c r="H442" i="20"/>
  <c r="H443" i="20"/>
  <c r="H444" i="20"/>
  <c r="H445" i="20"/>
  <c r="H446" i="20"/>
  <c r="H447" i="20"/>
  <c r="H448" i="20"/>
  <c r="H449" i="20"/>
  <c r="H450" i="20"/>
  <c r="H451" i="20"/>
  <c r="H452" i="20"/>
  <c r="H453" i="20"/>
  <c r="H454" i="20"/>
  <c r="H455" i="20"/>
  <c r="H456" i="20"/>
  <c r="H457" i="20"/>
  <c r="H458" i="20"/>
  <c r="H459" i="20"/>
  <c r="H460" i="20"/>
  <c r="H461" i="20"/>
  <c r="H462" i="20"/>
  <c r="H463" i="20"/>
  <c r="H464" i="20"/>
  <c r="H465" i="20"/>
  <c r="H466" i="20"/>
  <c r="H467" i="20"/>
  <c r="H468" i="20"/>
  <c r="H469" i="20"/>
  <c r="H470" i="20"/>
  <c r="H471" i="20"/>
  <c r="H472" i="20"/>
  <c r="H473" i="20"/>
  <c r="H474" i="20"/>
  <c r="H475" i="20"/>
  <c r="H476" i="20"/>
  <c r="H477" i="20"/>
  <c r="H478" i="20"/>
  <c r="H479" i="20"/>
  <c r="H480" i="20"/>
  <c r="H481" i="20"/>
  <c r="H482" i="20"/>
  <c r="H483" i="20"/>
  <c r="H484" i="20"/>
  <c r="H485" i="20"/>
  <c r="H486" i="20"/>
  <c r="H487" i="20"/>
  <c r="H488" i="20"/>
  <c r="H489" i="20"/>
  <c r="H490" i="20"/>
  <c r="H491" i="20"/>
  <c r="H492" i="20"/>
  <c r="H493" i="20"/>
  <c r="H494" i="20"/>
  <c r="H495" i="20"/>
  <c r="H496" i="20"/>
  <c r="H497" i="20"/>
  <c r="H498" i="20"/>
  <c r="H499" i="20"/>
  <c r="H500" i="20"/>
  <c r="H501" i="20"/>
  <c r="H502" i="20"/>
  <c r="H503" i="20"/>
  <c r="H504" i="20"/>
  <c r="H505" i="20"/>
  <c r="H506" i="20"/>
  <c r="H507" i="20"/>
  <c r="H508" i="20"/>
  <c r="H509" i="20"/>
  <c r="H510" i="20"/>
  <c r="H511" i="20"/>
  <c r="H512" i="20"/>
  <c r="H513" i="20"/>
  <c r="H514" i="20"/>
  <c r="H515" i="20"/>
  <c r="H516" i="20"/>
  <c r="H517" i="20"/>
  <c r="H518" i="20"/>
  <c r="H519" i="20"/>
  <c r="H520" i="20"/>
  <c r="H521" i="20"/>
  <c r="H522" i="20"/>
  <c r="H523" i="20"/>
  <c r="H524" i="20"/>
  <c r="H525" i="20"/>
  <c r="H526" i="20"/>
  <c r="H527" i="20"/>
  <c r="H528" i="20"/>
  <c r="H529" i="20"/>
  <c r="H530" i="20"/>
  <c r="H531" i="20"/>
  <c r="H532" i="20"/>
  <c r="H533" i="20"/>
  <c r="H534" i="20"/>
  <c r="H535" i="20"/>
  <c r="H536" i="20"/>
  <c r="H537" i="20"/>
  <c r="H538" i="20"/>
  <c r="H539" i="20"/>
  <c r="H540" i="20"/>
  <c r="H541" i="20"/>
  <c r="H542" i="20"/>
  <c r="H543" i="20"/>
  <c r="H544" i="20"/>
  <c r="H545" i="20"/>
  <c r="H546" i="20"/>
  <c r="H547" i="20"/>
  <c r="H548" i="20"/>
  <c r="H549" i="20"/>
  <c r="H550" i="20"/>
  <c r="H551" i="20"/>
  <c r="H552" i="20"/>
  <c r="H553" i="20"/>
  <c r="H554" i="20"/>
  <c r="H555" i="20"/>
  <c r="H556" i="20"/>
  <c r="H557" i="20"/>
  <c r="H558" i="20"/>
  <c r="H559" i="20"/>
  <c r="H560" i="20"/>
  <c r="H561" i="20"/>
  <c r="H562" i="20"/>
  <c r="H563" i="20"/>
  <c r="H564" i="20"/>
  <c r="H565" i="20"/>
  <c r="H566" i="20"/>
  <c r="H567" i="20"/>
  <c r="H568" i="20"/>
  <c r="H569" i="20"/>
  <c r="H570" i="20"/>
  <c r="H571" i="20"/>
  <c r="H572" i="20"/>
  <c r="H573" i="20"/>
  <c r="H574" i="20"/>
  <c r="H575" i="20"/>
  <c r="H576" i="20"/>
  <c r="H577" i="20"/>
  <c r="H578" i="20"/>
  <c r="H579" i="20"/>
  <c r="H580" i="20"/>
  <c r="H581" i="20"/>
  <c r="H582" i="20"/>
  <c r="H583" i="20"/>
  <c r="H584" i="20"/>
  <c r="H585" i="20"/>
  <c r="H586" i="20"/>
  <c r="H587" i="20"/>
  <c r="H588" i="20"/>
  <c r="H589" i="20"/>
  <c r="H590" i="20"/>
  <c r="H591" i="20"/>
  <c r="H592" i="20"/>
  <c r="H593" i="20"/>
  <c r="H594" i="20"/>
  <c r="H595" i="20"/>
  <c r="H596" i="20"/>
  <c r="H597" i="20"/>
  <c r="H598" i="20"/>
  <c r="H599" i="20"/>
  <c r="H600" i="20"/>
  <c r="H601" i="20"/>
  <c r="H602" i="20"/>
  <c r="H603" i="20"/>
  <c r="H604" i="20"/>
  <c r="H605" i="20"/>
  <c r="H606" i="20"/>
  <c r="H607" i="20"/>
  <c r="H608" i="20"/>
  <c r="H609" i="20"/>
  <c r="H610" i="20"/>
  <c r="H611" i="20"/>
  <c r="H612" i="20"/>
  <c r="H613" i="20"/>
  <c r="H614" i="20"/>
  <c r="H615" i="20"/>
  <c r="H616" i="20"/>
  <c r="H617" i="20"/>
  <c r="H618" i="20"/>
  <c r="H619" i="20"/>
  <c r="H620" i="20"/>
  <c r="H621" i="20"/>
  <c r="H622" i="20"/>
  <c r="H623" i="20"/>
  <c r="H624" i="20"/>
  <c r="H625" i="20"/>
  <c r="H626" i="20"/>
  <c r="H627" i="20"/>
  <c r="H628" i="20"/>
  <c r="H629" i="20"/>
  <c r="H630" i="20"/>
  <c r="H631" i="20"/>
  <c r="H632" i="20"/>
  <c r="H633" i="20"/>
  <c r="H634" i="20"/>
  <c r="H635" i="20"/>
  <c r="H636" i="20"/>
  <c r="H637" i="20"/>
  <c r="H638" i="20"/>
  <c r="H639" i="20"/>
  <c r="H640" i="20"/>
  <c r="H641" i="20"/>
  <c r="H642" i="20"/>
  <c r="H643" i="20"/>
  <c r="H644" i="20"/>
  <c r="H645" i="20"/>
  <c r="H646" i="20"/>
  <c r="H647" i="20"/>
  <c r="H648" i="20"/>
  <c r="H649" i="20"/>
  <c r="H650" i="20"/>
  <c r="H651" i="20"/>
  <c r="H652" i="20"/>
  <c r="H653" i="20"/>
  <c r="H654" i="20"/>
  <c r="H655" i="20"/>
  <c r="H656" i="20"/>
  <c r="H657" i="20"/>
  <c r="H658" i="20"/>
  <c r="H659" i="20"/>
  <c r="H660" i="20"/>
  <c r="H661" i="20"/>
  <c r="H662" i="20"/>
  <c r="H663" i="20"/>
  <c r="H664" i="20"/>
  <c r="H665" i="20"/>
  <c r="H666" i="20"/>
  <c r="H667" i="20"/>
  <c r="H668" i="20"/>
  <c r="H669" i="20"/>
  <c r="H670" i="20"/>
  <c r="H671" i="20"/>
  <c r="H672" i="20"/>
  <c r="H673" i="20"/>
  <c r="H674" i="20"/>
  <c r="H675" i="20"/>
  <c r="H676" i="20"/>
  <c r="H677" i="20"/>
  <c r="H678" i="20"/>
  <c r="H679" i="20"/>
  <c r="H680" i="20"/>
  <c r="H681" i="20"/>
  <c r="H682" i="20"/>
  <c r="H683" i="20"/>
  <c r="H684" i="20"/>
  <c r="H685" i="20"/>
  <c r="H686" i="20"/>
  <c r="H687" i="20"/>
  <c r="H688" i="20"/>
  <c r="H689" i="20"/>
  <c r="H690" i="20"/>
  <c r="H691" i="20"/>
  <c r="H692" i="20"/>
  <c r="H693" i="20"/>
  <c r="H694" i="20"/>
  <c r="H695" i="20"/>
  <c r="H696" i="20"/>
  <c r="H697" i="20"/>
  <c r="H698" i="20"/>
  <c r="H699" i="20"/>
  <c r="H700" i="20"/>
  <c r="H701" i="20"/>
  <c r="H702" i="20"/>
  <c r="H703" i="20"/>
  <c r="H704" i="20"/>
  <c r="H705" i="20"/>
  <c r="H706" i="20"/>
  <c r="H707" i="20"/>
  <c r="H708" i="20"/>
  <c r="H709" i="20"/>
  <c r="H710" i="20"/>
  <c r="H711" i="20"/>
  <c r="H712" i="20"/>
  <c r="H713" i="20"/>
  <c r="H714" i="20"/>
  <c r="H715" i="20"/>
  <c r="H716" i="20"/>
  <c r="H717" i="20"/>
  <c r="H718" i="20"/>
  <c r="H719" i="20"/>
  <c r="H720" i="20"/>
  <c r="H721" i="20"/>
  <c r="H722" i="20"/>
  <c r="H723" i="20"/>
  <c r="H724" i="20"/>
  <c r="H725" i="20"/>
  <c r="H726" i="20"/>
  <c r="H727" i="20"/>
  <c r="H728" i="20"/>
  <c r="H729" i="20"/>
  <c r="H730" i="20"/>
  <c r="H731" i="20"/>
  <c r="H732" i="20"/>
  <c r="H733" i="20"/>
  <c r="H734" i="20"/>
  <c r="H735" i="20"/>
  <c r="H736" i="20"/>
  <c r="H737" i="20"/>
  <c r="H738" i="20"/>
  <c r="H739" i="20"/>
  <c r="H740" i="20"/>
  <c r="H741" i="20"/>
  <c r="H742" i="20"/>
  <c r="H743" i="20"/>
  <c r="H744" i="20"/>
  <c r="H745" i="20"/>
  <c r="H746" i="20"/>
  <c r="H747" i="20"/>
  <c r="H748" i="20"/>
  <c r="H749" i="20"/>
  <c r="H750" i="20"/>
  <c r="H751" i="20"/>
  <c r="H752" i="20"/>
  <c r="H753" i="20"/>
  <c r="H754" i="20"/>
  <c r="H755" i="20"/>
  <c r="H756" i="20"/>
  <c r="H757" i="20"/>
  <c r="H758" i="20"/>
  <c r="H759" i="20"/>
  <c r="H760" i="20"/>
  <c r="H761" i="20"/>
  <c r="H762" i="20"/>
  <c r="H763" i="20"/>
  <c r="H764" i="20"/>
  <c r="H765" i="20"/>
  <c r="H766" i="20"/>
  <c r="H767" i="20"/>
  <c r="H768" i="20"/>
  <c r="H769" i="20"/>
  <c r="H770" i="20"/>
  <c r="H771" i="20"/>
  <c r="H772" i="20"/>
  <c r="H773" i="20"/>
  <c r="H774" i="20"/>
  <c r="H775" i="20"/>
  <c r="H776" i="20"/>
  <c r="H777" i="20"/>
  <c r="H778" i="20"/>
  <c r="H779" i="20"/>
  <c r="H780" i="20"/>
  <c r="H781" i="20"/>
  <c r="H782" i="20"/>
  <c r="H783" i="20"/>
  <c r="H784" i="20"/>
  <c r="H785" i="20"/>
  <c r="H786" i="20"/>
  <c r="H787" i="20"/>
  <c r="H788" i="20"/>
  <c r="H789" i="20"/>
  <c r="H790" i="20"/>
  <c r="H791" i="20"/>
  <c r="H792" i="20"/>
  <c r="H793" i="20"/>
  <c r="H794" i="20"/>
  <c r="H795" i="20"/>
  <c r="H796" i="20"/>
  <c r="H797" i="20"/>
  <c r="H798" i="20"/>
  <c r="H799" i="20"/>
  <c r="H800" i="20"/>
  <c r="H801" i="20"/>
  <c r="H802" i="20"/>
  <c r="H803" i="20"/>
  <c r="H804" i="20"/>
  <c r="H805" i="20"/>
  <c r="H806" i="20"/>
  <c r="H807" i="20"/>
  <c r="H808" i="20"/>
  <c r="H809" i="20"/>
  <c r="H810" i="20"/>
  <c r="H811" i="20"/>
  <c r="H812" i="20"/>
  <c r="H813" i="20"/>
  <c r="H814" i="20"/>
  <c r="H815" i="20"/>
  <c r="H816" i="20"/>
  <c r="H817" i="20"/>
  <c r="H818" i="20"/>
  <c r="H819" i="20"/>
  <c r="H820" i="20"/>
  <c r="H821" i="20"/>
  <c r="H822" i="20"/>
  <c r="H823" i="20"/>
  <c r="H824" i="20"/>
  <c r="H825" i="20"/>
  <c r="H826" i="20"/>
  <c r="H827" i="20"/>
  <c r="H828" i="20"/>
  <c r="H829" i="20"/>
  <c r="H830" i="20"/>
  <c r="H831" i="20"/>
  <c r="H832" i="20"/>
  <c r="H833" i="20"/>
  <c r="H834" i="20"/>
  <c r="H835" i="20"/>
  <c r="H836" i="20"/>
  <c r="H837" i="20"/>
  <c r="H838" i="20"/>
  <c r="H839" i="20"/>
  <c r="H840" i="20"/>
  <c r="H841" i="20"/>
  <c r="H842" i="20"/>
  <c r="H843" i="20"/>
  <c r="H844" i="20"/>
  <c r="H845" i="20"/>
  <c r="H846" i="20"/>
  <c r="H847" i="20"/>
  <c r="H848" i="20"/>
  <c r="H849" i="20"/>
  <c r="H850" i="20"/>
  <c r="H851" i="20"/>
  <c r="H852" i="20"/>
  <c r="H853" i="20"/>
  <c r="H854" i="20"/>
  <c r="H855" i="20"/>
  <c r="H856" i="20"/>
  <c r="H857" i="20"/>
  <c r="H858" i="20"/>
  <c r="H859" i="20"/>
  <c r="H860" i="20"/>
  <c r="H861" i="20"/>
  <c r="H862" i="20"/>
  <c r="H863" i="20"/>
  <c r="H864" i="20"/>
  <c r="H865" i="20"/>
  <c r="H866" i="20"/>
  <c r="H867" i="20"/>
  <c r="H868" i="20"/>
  <c r="H869" i="20"/>
  <c r="H870" i="20"/>
  <c r="H871" i="20"/>
  <c r="H872" i="20"/>
  <c r="H873" i="20"/>
  <c r="H874" i="20"/>
  <c r="H875" i="20"/>
  <c r="H876" i="20"/>
  <c r="H877" i="20"/>
  <c r="H878" i="20"/>
  <c r="H879" i="20"/>
  <c r="H880" i="20"/>
  <c r="H881" i="20"/>
  <c r="H882" i="20"/>
  <c r="H883" i="20"/>
  <c r="H884" i="20"/>
  <c r="H885" i="20"/>
  <c r="H886" i="20"/>
  <c r="H887" i="20"/>
  <c r="H888" i="20"/>
  <c r="H889" i="20"/>
  <c r="H890" i="20"/>
  <c r="H891" i="20"/>
  <c r="H892" i="20"/>
  <c r="H893" i="20"/>
  <c r="H894" i="20"/>
  <c r="H895" i="20"/>
  <c r="H896" i="20"/>
  <c r="H897" i="20"/>
  <c r="H898" i="20"/>
  <c r="H899" i="20"/>
  <c r="H900" i="20"/>
  <c r="H901" i="20"/>
  <c r="H902" i="20"/>
  <c r="H903" i="20"/>
  <c r="H904" i="20"/>
  <c r="H905" i="20"/>
  <c r="H906" i="20"/>
  <c r="H907" i="20"/>
  <c r="H908" i="20"/>
  <c r="H909" i="20"/>
  <c r="H910" i="20"/>
  <c r="H911" i="20"/>
  <c r="H912" i="20"/>
  <c r="H913" i="20"/>
  <c r="H914" i="20"/>
  <c r="H915" i="20"/>
  <c r="H916" i="20"/>
  <c r="H917" i="20"/>
  <c r="H918" i="20"/>
  <c r="H919" i="20"/>
  <c r="H920" i="20"/>
  <c r="H921" i="20"/>
  <c r="H922" i="20"/>
  <c r="H923" i="20"/>
  <c r="H924" i="20"/>
  <c r="H925" i="20"/>
  <c r="H926" i="20"/>
  <c r="H927" i="20"/>
  <c r="H928" i="20"/>
  <c r="H929" i="20"/>
  <c r="H930" i="20"/>
  <c r="H931" i="20"/>
  <c r="H932" i="20"/>
  <c r="H933" i="20"/>
  <c r="H934" i="20"/>
  <c r="H935" i="20"/>
  <c r="H936" i="20"/>
  <c r="H937" i="20"/>
  <c r="H938" i="20"/>
  <c r="H939" i="20"/>
  <c r="H940" i="20"/>
  <c r="H941" i="20"/>
  <c r="H942" i="20"/>
  <c r="H943" i="20"/>
  <c r="H944" i="20"/>
  <c r="H945" i="20"/>
  <c r="H946" i="20"/>
  <c r="H947" i="20"/>
  <c r="H948" i="20"/>
  <c r="H949" i="20"/>
  <c r="H950" i="20"/>
  <c r="H951" i="20"/>
  <c r="H952" i="20"/>
  <c r="H953" i="20"/>
  <c r="H954" i="20"/>
  <c r="H955" i="20"/>
  <c r="H956" i="20"/>
  <c r="H957" i="20"/>
  <c r="H958" i="20"/>
  <c r="H959" i="20"/>
  <c r="H960" i="20"/>
  <c r="H961" i="20"/>
  <c r="H962" i="20"/>
  <c r="H963" i="20"/>
  <c r="H964" i="20"/>
  <c r="H965" i="20"/>
  <c r="H966" i="20"/>
  <c r="H967" i="20"/>
  <c r="H968" i="20"/>
  <c r="H969" i="20"/>
  <c r="H970" i="20"/>
  <c r="H971" i="20"/>
  <c r="H972" i="20"/>
  <c r="H973" i="20"/>
  <c r="H974" i="20"/>
  <c r="H975" i="20"/>
  <c r="H976" i="20"/>
  <c r="H977" i="20"/>
  <c r="H978" i="20"/>
  <c r="H979" i="20"/>
  <c r="H980" i="20"/>
  <c r="H981" i="20"/>
  <c r="H982" i="20"/>
  <c r="H983" i="20"/>
  <c r="H984" i="20"/>
  <c r="H985" i="20"/>
  <c r="H986" i="20"/>
  <c r="H987" i="20"/>
  <c r="H988" i="20"/>
  <c r="H989" i="20"/>
  <c r="H990" i="20"/>
  <c r="H991" i="20"/>
  <c r="H992" i="20"/>
  <c r="H993" i="20"/>
  <c r="H994" i="20"/>
  <c r="H995" i="20"/>
  <c r="H996" i="20"/>
  <c r="H997" i="20"/>
  <c r="H998" i="20"/>
  <c r="H999" i="20"/>
  <c r="H1000" i="20"/>
  <c r="H1001" i="20"/>
  <c r="H1002" i="20"/>
  <c r="H1003" i="20"/>
  <c r="H1004" i="20"/>
  <c r="H1005" i="20"/>
  <c r="H1006" i="20"/>
  <c r="H1007" i="20"/>
  <c r="H1008" i="20"/>
  <c r="H1009" i="20"/>
  <c r="H1010" i="20"/>
  <c r="H1011" i="20"/>
  <c r="H1012" i="20"/>
  <c r="H1013" i="20"/>
  <c r="H1014" i="20"/>
  <c r="H1015" i="20"/>
  <c r="H1016" i="20"/>
  <c r="H1017" i="20"/>
  <c r="H1018" i="20"/>
  <c r="H1019" i="20"/>
  <c r="H1020" i="20"/>
  <c r="H1021" i="20"/>
  <c r="H1022" i="20"/>
  <c r="H1023" i="20"/>
  <c r="H1024" i="20"/>
  <c r="H1025" i="20"/>
  <c r="H1026" i="20"/>
  <c r="H1027" i="20"/>
  <c r="H1028" i="20"/>
  <c r="H1029" i="20"/>
  <c r="H1030" i="20"/>
  <c r="H1031" i="20"/>
  <c r="H1032" i="20"/>
  <c r="H1033" i="20"/>
  <c r="H1034" i="20"/>
  <c r="H1035" i="20"/>
  <c r="H1036" i="20"/>
  <c r="H1037" i="20"/>
  <c r="H1038" i="20"/>
  <c r="H1039" i="20"/>
  <c r="H1040" i="20"/>
  <c r="H1041" i="20"/>
  <c r="H1042" i="20"/>
  <c r="H1043" i="20"/>
  <c r="H1044" i="20"/>
  <c r="H1045" i="20"/>
  <c r="H1046" i="20"/>
  <c r="H1047" i="20"/>
  <c r="H1048" i="20"/>
  <c r="H1049" i="20"/>
  <c r="H1050" i="20"/>
  <c r="H1051" i="20"/>
  <c r="H1052" i="20"/>
  <c r="H1053" i="20"/>
  <c r="H1054" i="20"/>
  <c r="H1055" i="20"/>
  <c r="H1056" i="20"/>
  <c r="H1057" i="20"/>
  <c r="H1058" i="20"/>
  <c r="H1059" i="20"/>
  <c r="H1060" i="20"/>
  <c r="H1061" i="20"/>
  <c r="H1062" i="20"/>
  <c r="H1063" i="20"/>
  <c r="H1064" i="20"/>
  <c r="H1065" i="20"/>
  <c r="H1066" i="20"/>
  <c r="H1067" i="20"/>
  <c r="H1068" i="20"/>
  <c r="H1069" i="20"/>
  <c r="H1070" i="20"/>
  <c r="H1071" i="20"/>
  <c r="H1072" i="20"/>
  <c r="H1073" i="20"/>
  <c r="H1074" i="20"/>
  <c r="H1075" i="20"/>
  <c r="H1076" i="20"/>
  <c r="H1077" i="20"/>
  <c r="H1078" i="20"/>
  <c r="H1079" i="20"/>
  <c r="H1080" i="20"/>
  <c r="H1081" i="20"/>
  <c r="H1082" i="20"/>
  <c r="H1083" i="20"/>
  <c r="H1084" i="20"/>
  <c r="H1085" i="20"/>
  <c r="H1086" i="20"/>
  <c r="H1087" i="20"/>
  <c r="H1088" i="20"/>
  <c r="H1089" i="20"/>
  <c r="H1090" i="20"/>
  <c r="H1091" i="20"/>
  <c r="H1092" i="20"/>
  <c r="H1093" i="20"/>
  <c r="H1094" i="20"/>
  <c r="H1095" i="20"/>
  <c r="H1096" i="20"/>
  <c r="H1097" i="20"/>
  <c r="H1098" i="20"/>
  <c r="H1099" i="20"/>
  <c r="H1100" i="20"/>
  <c r="H1101" i="20"/>
  <c r="H1102" i="20"/>
  <c r="H1103" i="20"/>
  <c r="H1104" i="20"/>
  <c r="H1105" i="20"/>
  <c r="H1106" i="20"/>
  <c r="H1107" i="20"/>
  <c r="H1108" i="20"/>
  <c r="H1109" i="20"/>
  <c r="H1110" i="20"/>
  <c r="H1111" i="20"/>
  <c r="H1112" i="20"/>
  <c r="H1113" i="20"/>
  <c r="H1114" i="20"/>
  <c r="H1115" i="20"/>
  <c r="H1116" i="20"/>
  <c r="H1117" i="20"/>
  <c r="H1118" i="20"/>
  <c r="H1119" i="20"/>
  <c r="H1120" i="20"/>
  <c r="H1121" i="20"/>
  <c r="H1122" i="20"/>
  <c r="H1123" i="20"/>
  <c r="H1124" i="20"/>
  <c r="H1125" i="20"/>
  <c r="H1126" i="20"/>
  <c r="H1127" i="20"/>
  <c r="H1128" i="20"/>
  <c r="H1129" i="20"/>
  <c r="H1130" i="20"/>
  <c r="H1131" i="20"/>
  <c r="H1132" i="20"/>
  <c r="H1133" i="20"/>
  <c r="H1134" i="20"/>
  <c r="H1135" i="20"/>
  <c r="H1136" i="20"/>
  <c r="H1137" i="20"/>
  <c r="H1138" i="20"/>
  <c r="H1139" i="20"/>
  <c r="H1140" i="20"/>
  <c r="H1141" i="20"/>
  <c r="H1142" i="20"/>
  <c r="H1143" i="20"/>
  <c r="H1144" i="20"/>
  <c r="H1145" i="20"/>
  <c r="H1146" i="20"/>
  <c r="H1147" i="20"/>
  <c r="H1148" i="20"/>
  <c r="H1149" i="20"/>
  <c r="H1150" i="20"/>
  <c r="H1151" i="20"/>
  <c r="H1152" i="20"/>
  <c r="H1153" i="20"/>
  <c r="H1154" i="20"/>
  <c r="H1155" i="20"/>
  <c r="H1156" i="20"/>
  <c r="H1157" i="20"/>
  <c r="H1158" i="20"/>
  <c r="H1159" i="20"/>
  <c r="H1160" i="20"/>
  <c r="H1161" i="20"/>
  <c r="H1162" i="20"/>
  <c r="H1163" i="20"/>
  <c r="H1164" i="20"/>
  <c r="H1165" i="20"/>
  <c r="H1166" i="20"/>
  <c r="H1167" i="20"/>
  <c r="H1168" i="20"/>
  <c r="H1169" i="20"/>
  <c r="H1170" i="20"/>
  <c r="H1171" i="20"/>
  <c r="H1172" i="20"/>
  <c r="H1173" i="20"/>
  <c r="H1174" i="20"/>
  <c r="H1175" i="20"/>
  <c r="H1176" i="20"/>
  <c r="H1177" i="20"/>
  <c r="H1178" i="20"/>
  <c r="H1179" i="20"/>
  <c r="H1180" i="20"/>
  <c r="H1181" i="20"/>
  <c r="H1182" i="20"/>
  <c r="H1183" i="20"/>
  <c r="H1184" i="20"/>
  <c r="H1185" i="20"/>
  <c r="H1186" i="20"/>
  <c r="H1187" i="20"/>
  <c r="H1188" i="20"/>
  <c r="H1189" i="20"/>
  <c r="H1190" i="20"/>
  <c r="H1191" i="20"/>
  <c r="H1192" i="20"/>
  <c r="H1193" i="20"/>
  <c r="H1194" i="20"/>
  <c r="H1195" i="20"/>
  <c r="H1196" i="20"/>
  <c r="H1197" i="20"/>
  <c r="H1198" i="20"/>
  <c r="H1199" i="20"/>
  <c r="H1200" i="20"/>
  <c r="H1201" i="20"/>
  <c r="H1202" i="20"/>
  <c r="H1203" i="20"/>
  <c r="H1204" i="20"/>
  <c r="H1205" i="20"/>
  <c r="H1206" i="20"/>
  <c r="H1207" i="20"/>
  <c r="H1208" i="20"/>
  <c r="H1209" i="20"/>
  <c r="H1210" i="20"/>
  <c r="H1211" i="20"/>
  <c r="H1212" i="20"/>
  <c r="H1213" i="20"/>
  <c r="H1214" i="20"/>
  <c r="H1215" i="20"/>
  <c r="H1216" i="20"/>
  <c r="H1217" i="20"/>
  <c r="H1218" i="20"/>
  <c r="H1219" i="20"/>
  <c r="H1220" i="20"/>
  <c r="H1221" i="20"/>
  <c r="H1222" i="20"/>
  <c r="H1223" i="20"/>
  <c r="H1224" i="20"/>
  <c r="H1225" i="20"/>
  <c r="H1226" i="20"/>
  <c r="H1227" i="20"/>
  <c r="H1228" i="20"/>
  <c r="H1229" i="20"/>
  <c r="H1230" i="20"/>
  <c r="H1231" i="20"/>
  <c r="H1232" i="20"/>
  <c r="H1233" i="20"/>
  <c r="H1234" i="20"/>
  <c r="H1235" i="20"/>
  <c r="H1236" i="20"/>
  <c r="H1237" i="20"/>
  <c r="H1238" i="20"/>
  <c r="H1239" i="20"/>
  <c r="H1240" i="20"/>
  <c r="H1241" i="20"/>
  <c r="H1242" i="20"/>
  <c r="H1243" i="20"/>
  <c r="H1244" i="20"/>
  <c r="H1245" i="20"/>
  <c r="H1246" i="20"/>
  <c r="H1247" i="20"/>
  <c r="H1248" i="20"/>
  <c r="H1249" i="20"/>
  <c r="H1250" i="20"/>
  <c r="H1251" i="20"/>
  <c r="H1252" i="20"/>
  <c r="H1253" i="20"/>
  <c r="H1254" i="20"/>
  <c r="H1255" i="20"/>
  <c r="H1256" i="20"/>
  <c r="H1257" i="20"/>
  <c r="H1258" i="20"/>
  <c r="H1259" i="20"/>
  <c r="H1260" i="20"/>
  <c r="H1261" i="20"/>
  <c r="H1262" i="20"/>
  <c r="H1263" i="20"/>
  <c r="H1264" i="20"/>
  <c r="H1265" i="20"/>
  <c r="H1266" i="20"/>
  <c r="H1267" i="20"/>
  <c r="H1268" i="20"/>
  <c r="H1269" i="20"/>
  <c r="H1270" i="20"/>
  <c r="H1271" i="20"/>
  <c r="H1272" i="20"/>
  <c r="H1273" i="20"/>
  <c r="H1274" i="20"/>
  <c r="H1275" i="20"/>
  <c r="H1276" i="20"/>
  <c r="H1277" i="20"/>
  <c r="H1278" i="20"/>
  <c r="H1279" i="20"/>
  <c r="H1280" i="20"/>
  <c r="H1281" i="20"/>
  <c r="H1282" i="20"/>
  <c r="H1283" i="20"/>
  <c r="H1284" i="20"/>
  <c r="H1285" i="20"/>
  <c r="H1286" i="20"/>
  <c r="H1287" i="20"/>
  <c r="H1288" i="20"/>
  <c r="H1289" i="20"/>
  <c r="H1290" i="20"/>
  <c r="H1291" i="20"/>
  <c r="H1292" i="20"/>
  <c r="H1293" i="20"/>
  <c r="H1294" i="20"/>
  <c r="H1295" i="20"/>
  <c r="H1296" i="20"/>
  <c r="H1297" i="20"/>
  <c r="H1298" i="20"/>
  <c r="H1299" i="20"/>
  <c r="H1300" i="20"/>
  <c r="H1301" i="20"/>
  <c r="H1302" i="20"/>
  <c r="H1303" i="20"/>
  <c r="H1304" i="20"/>
  <c r="H1305" i="20"/>
  <c r="H1306" i="20"/>
  <c r="H1307" i="20"/>
  <c r="H1308" i="20"/>
  <c r="H1309" i="20"/>
  <c r="H1310" i="20"/>
  <c r="H1311" i="20"/>
  <c r="H1312" i="20"/>
  <c r="H1313" i="20"/>
  <c r="H1314" i="20"/>
  <c r="H1315" i="20"/>
  <c r="H1316" i="20"/>
  <c r="H1317" i="20"/>
  <c r="H1318" i="20"/>
  <c r="H1319" i="20"/>
  <c r="H1320" i="20"/>
  <c r="H1321" i="20"/>
  <c r="H1322" i="20"/>
  <c r="H1323" i="20"/>
  <c r="H1324" i="20"/>
  <c r="H1325" i="20"/>
  <c r="H1326" i="20"/>
  <c r="H1327" i="20"/>
  <c r="H1328" i="20"/>
  <c r="H1329" i="20"/>
  <c r="H1330" i="20"/>
  <c r="H1331" i="20"/>
  <c r="H1332" i="20"/>
  <c r="H1333" i="20"/>
  <c r="H1334" i="20"/>
  <c r="H1335" i="20"/>
  <c r="H1336" i="20"/>
  <c r="H1337" i="20"/>
  <c r="H1338" i="20"/>
  <c r="H1339" i="20"/>
  <c r="H1340" i="20"/>
  <c r="H1341" i="20"/>
  <c r="H1342" i="20"/>
  <c r="H1343" i="20"/>
  <c r="H1344" i="20"/>
  <c r="H1345" i="20"/>
  <c r="H1346" i="20"/>
  <c r="H1347" i="20"/>
  <c r="H1348" i="20"/>
  <c r="H1349" i="20"/>
  <c r="H1350" i="20"/>
  <c r="H1351" i="20"/>
  <c r="H1352" i="20"/>
  <c r="H1353" i="20"/>
  <c r="H1354" i="20"/>
  <c r="H1355" i="20"/>
  <c r="H1356" i="20"/>
  <c r="H1357" i="20"/>
  <c r="H1358" i="20"/>
  <c r="H1359" i="20"/>
  <c r="H1360" i="20"/>
  <c r="H1361" i="20"/>
  <c r="H1362" i="20"/>
  <c r="H1363" i="20"/>
  <c r="H1364" i="20"/>
  <c r="H1365" i="20"/>
  <c r="H1366" i="20"/>
  <c r="H1367" i="20"/>
  <c r="H1368" i="20"/>
  <c r="H1369" i="20"/>
  <c r="H1370" i="20"/>
  <c r="H1371" i="20"/>
  <c r="H1372" i="20"/>
  <c r="H1373" i="20"/>
  <c r="H1374" i="20"/>
  <c r="H1375" i="20"/>
  <c r="H1376" i="20"/>
  <c r="H1377" i="20"/>
  <c r="H1378" i="20"/>
  <c r="H1379" i="20"/>
  <c r="H1380" i="20"/>
  <c r="H1381" i="20"/>
  <c r="H1382" i="20"/>
  <c r="H1383" i="20"/>
  <c r="H1384" i="20"/>
  <c r="H1385" i="20"/>
  <c r="H1386" i="20"/>
  <c r="H1387" i="20"/>
  <c r="H1388" i="20"/>
  <c r="H1389" i="20"/>
  <c r="H1390" i="20"/>
  <c r="H1391" i="20"/>
  <c r="H1392" i="20"/>
  <c r="H1393" i="20"/>
  <c r="H1394" i="20"/>
  <c r="H1395" i="20"/>
  <c r="H1396" i="20"/>
  <c r="H1397" i="20"/>
  <c r="H1398" i="20"/>
  <c r="H1399" i="20"/>
  <c r="H1400" i="20"/>
  <c r="H1401" i="20"/>
  <c r="H1402" i="20"/>
  <c r="H1403" i="20"/>
  <c r="H1404" i="20"/>
  <c r="H1405" i="20"/>
  <c r="H1406" i="20"/>
  <c r="H1407" i="20"/>
  <c r="H1408" i="20"/>
  <c r="H1409" i="20"/>
  <c r="H1410" i="20"/>
  <c r="H1411" i="20"/>
  <c r="H1412" i="20"/>
  <c r="H1413" i="20"/>
  <c r="H1414" i="20"/>
  <c r="H1415" i="20"/>
  <c r="H1416" i="20"/>
  <c r="H1417" i="20"/>
  <c r="H1418" i="20"/>
  <c r="H1419" i="20"/>
  <c r="H1420" i="20"/>
  <c r="H1421" i="20"/>
  <c r="H1422" i="20"/>
  <c r="H1423" i="20"/>
  <c r="H1424" i="20"/>
  <c r="H1425" i="20"/>
  <c r="H1426" i="20"/>
  <c r="H1427" i="20"/>
  <c r="H1428" i="20"/>
  <c r="H1429" i="20"/>
  <c r="H1430" i="20"/>
  <c r="H1431" i="20"/>
  <c r="H1432" i="20"/>
  <c r="H1433" i="20"/>
  <c r="H1434" i="20"/>
  <c r="H1435" i="20"/>
  <c r="H1436" i="20"/>
  <c r="H1437" i="20"/>
  <c r="H1438" i="20"/>
  <c r="H1439" i="20"/>
  <c r="H1440" i="20"/>
  <c r="H1441" i="20"/>
  <c r="H1442" i="20"/>
  <c r="H1443" i="20"/>
  <c r="H1444" i="20"/>
  <c r="H1445" i="20"/>
  <c r="H1446" i="20"/>
  <c r="H1447" i="20"/>
  <c r="H1448" i="20"/>
  <c r="H1449" i="20"/>
  <c r="H1450" i="20"/>
  <c r="H1451" i="20"/>
  <c r="H1452" i="20"/>
  <c r="H1453" i="20"/>
  <c r="H1454" i="20"/>
  <c r="H1455" i="20"/>
  <c r="H1456" i="20"/>
  <c r="H1457" i="20"/>
  <c r="H1458" i="20"/>
  <c r="H1459" i="20"/>
  <c r="H1460" i="20"/>
  <c r="H1461" i="20"/>
  <c r="H1462" i="20"/>
  <c r="H1463" i="20"/>
  <c r="H1464" i="20"/>
  <c r="H1465" i="20"/>
  <c r="H1466" i="20"/>
  <c r="H1467" i="20"/>
  <c r="H1468" i="20"/>
  <c r="H1469" i="20"/>
  <c r="H1470" i="20"/>
  <c r="H1471" i="20"/>
  <c r="H1472" i="20"/>
  <c r="H1473" i="20"/>
  <c r="H1474" i="20"/>
  <c r="H1475" i="20"/>
  <c r="H1476" i="20"/>
  <c r="H1477" i="20"/>
  <c r="H1478" i="20"/>
  <c r="H1479" i="20"/>
  <c r="H1480" i="20"/>
  <c r="H1481" i="20"/>
  <c r="H1482" i="20"/>
  <c r="H1483" i="20"/>
  <c r="H1484" i="20"/>
  <c r="H1485" i="20"/>
  <c r="H1486" i="20"/>
  <c r="H1487" i="20"/>
  <c r="H1488" i="20"/>
  <c r="H1489" i="20"/>
  <c r="H1490" i="20"/>
  <c r="H1491" i="20"/>
  <c r="H1492" i="20"/>
  <c r="H1493" i="20"/>
  <c r="H1494" i="20"/>
  <c r="H1495" i="20"/>
  <c r="H1496" i="20"/>
  <c r="H1497" i="20"/>
  <c r="H1498" i="20"/>
  <c r="H1499" i="20"/>
  <c r="H1500" i="20"/>
  <c r="H1501" i="20"/>
  <c r="H1502" i="20"/>
  <c r="H1503" i="20"/>
  <c r="H1504" i="20"/>
  <c r="H1505" i="20"/>
  <c r="H1506" i="20"/>
  <c r="H1507" i="20"/>
  <c r="H1508" i="20"/>
  <c r="H1509" i="20"/>
  <c r="H1510" i="20"/>
  <c r="H1511" i="20"/>
  <c r="H1512" i="20"/>
  <c r="H1513" i="20"/>
  <c r="H1514" i="20"/>
  <c r="H1515" i="20"/>
  <c r="H1516" i="20"/>
  <c r="H1517" i="20"/>
  <c r="H1518" i="20"/>
  <c r="H1519" i="20"/>
  <c r="H1520" i="20"/>
  <c r="H1521" i="20"/>
  <c r="H1522" i="20"/>
  <c r="H1523" i="20"/>
  <c r="H1524" i="20"/>
  <c r="H1525" i="20"/>
  <c r="H1526" i="20"/>
  <c r="H1527" i="20"/>
  <c r="H1528" i="20"/>
  <c r="H1529" i="20"/>
  <c r="H1530" i="20"/>
  <c r="H1531" i="20"/>
  <c r="H1532" i="20"/>
  <c r="H1533" i="20"/>
  <c r="H1534" i="20"/>
  <c r="H1535" i="20"/>
  <c r="H1536" i="20"/>
  <c r="H1537" i="20"/>
  <c r="H1538" i="20"/>
  <c r="H1539" i="20"/>
  <c r="H1540" i="20"/>
  <c r="H1541" i="20"/>
  <c r="H1542" i="20"/>
  <c r="H1543" i="20"/>
  <c r="H1544" i="20"/>
  <c r="H1545" i="20"/>
  <c r="H1546" i="20"/>
  <c r="H1547" i="20"/>
  <c r="H1548" i="20"/>
  <c r="H1549" i="20"/>
  <c r="H1550" i="20"/>
  <c r="H1551" i="20"/>
  <c r="H1552" i="20"/>
  <c r="H1553" i="20"/>
  <c r="H1554" i="20"/>
  <c r="H1555" i="20"/>
  <c r="H1556" i="20"/>
  <c r="H1557" i="20"/>
  <c r="H1558" i="20"/>
  <c r="H1559" i="20"/>
  <c r="H1560" i="20"/>
  <c r="H1561" i="20"/>
  <c r="H1562" i="20"/>
  <c r="H1563" i="20"/>
  <c r="H1564" i="20"/>
  <c r="H1565" i="20"/>
  <c r="H1566" i="20"/>
  <c r="H1567" i="20"/>
  <c r="H1568" i="20"/>
  <c r="H1569" i="20"/>
  <c r="H1570" i="20"/>
  <c r="H1571" i="20"/>
  <c r="H1572" i="20"/>
  <c r="H1573" i="20"/>
  <c r="H1574" i="20"/>
  <c r="H1575" i="20"/>
  <c r="H1576" i="20"/>
  <c r="H1577" i="20"/>
  <c r="H1578" i="20"/>
  <c r="H1579" i="20"/>
  <c r="H1580" i="20"/>
  <c r="H1581" i="20"/>
  <c r="H1582" i="20"/>
  <c r="H1583" i="20"/>
  <c r="H1584" i="20"/>
  <c r="H1585" i="20"/>
  <c r="H1586" i="20"/>
  <c r="H1587" i="20"/>
  <c r="H1588" i="20"/>
  <c r="H1589" i="20"/>
  <c r="H1590" i="20"/>
  <c r="H1591" i="20"/>
  <c r="H1592" i="20"/>
  <c r="H1593" i="20"/>
  <c r="H1594" i="20"/>
  <c r="H1595" i="20"/>
  <c r="H1596" i="20"/>
  <c r="H1597" i="20"/>
  <c r="H1598" i="20"/>
  <c r="H1599" i="20"/>
  <c r="H1600" i="20"/>
  <c r="H1601" i="20"/>
  <c r="H1602" i="20"/>
  <c r="H1603" i="20"/>
  <c r="H1604" i="20"/>
  <c r="H1605" i="20"/>
  <c r="H1606" i="20"/>
  <c r="H1607" i="20"/>
  <c r="H1608" i="20"/>
  <c r="H1609" i="20"/>
  <c r="H1610" i="20"/>
  <c r="H1611" i="20"/>
  <c r="H1612" i="20"/>
  <c r="H1613" i="20"/>
  <c r="H1614" i="20"/>
  <c r="H1615" i="20"/>
  <c r="H1616" i="20"/>
  <c r="H1617" i="20"/>
  <c r="H1618" i="20"/>
  <c r="H1619" i="20"/>
  <c r="H1620" i="20"/>
  <c r="H1621" i="20"/>
  <c r="H1622" i="20"/>
  <c r="H1623" i="20"/>
  <c r="H1624" i="20"/>
  <c r="H1625" i="20"/>
  <c r="H1626" i="20"/>
  <c r="H1627" i="20"/>
  <c r="H1628" i="20"/>
  <c r="H1629" i="20"/>
  <c r="H1630" i="20"/>
  <c r="H1631" i="20"/>
  <c r="H1632" i="20"/>
  <c r="H1633" i="20"/>
  <c r="H1634" i="20"/>
  <c r="H1635" i="20"/>
  <c r="H1636" i="20"/>
  <c r="H1637" i="20"/>
  <c r="H1638" i="20"/>
  <c r="H1639" i="20"/>
  <c r="H1640" i="20"/>
  <c r="H1641" i="20"/>
  <c r="H1642" i="20"/>
  <c r="H1643" i="20"/>
  <c r="H1644" i="20"/>
  <c r="H1645" i="20"/>
  <c r="H1646" i="20"/>
  <c r="H1647" i="20"/>
  <c r="H1648" i="20"/>
  <c r="H1649" i="20"/>
  <c r="H1650" i="20"/>
  <c r="H1651" i="20"/>
  <c r="H1652" i="20"/>
  <c r="H1653" i="20"/>
  <c r="H1654" i="20"/>
  <c r="H1655" i="20"/>
  <c r="H1656" i="20"/>
  <c r="H1657" i="20"/>
  <c r="H1658" i="20"/>
  <c r="H1659" i="20"/>
  <c r="H1660" i="20"/>
  <c r="H1661" i="20"/>
  <c r="H1662" i="20"/>
  <c r="H1663" i="20"/>
  <c r="H1664" i="20"/>
  <c r="H1665" i="20"/>
  <c r="H1666" i="20"/>
  <c r="H1667" i="20"/>
  <c r="H1668" i="20"/>
  <c r="H1669" i="20"/>
  <c r="H1670" i="20"/>
  <c r="H1671" i="20"/>
  <c r="H1672" i="20"/>
  <c r="H1673" i="20"/>
  <c r="H1674" i="20"/>
  <c r="H1675" i="20"/>
  <c r="H1676" i="20"/>
  <c r="H1677" i="20"/>
  <c r="H1678" i="20"/>
  <c r="H1679" i="20"/>
  <c r="H1680" i="20"/>
  <c r="H1681" i="20"/>
  <c r="H1682" i="20"/>
  <c r="H1683" i="20"/>
  <c r="H1684" i="20"/>
  <c r="H1685" i="20"/>
  <c r="H1686" i="20"/>
  <c r="H1687" i="20"/>
  <c r="H1688" i="20"/>
  <c r="H1689" i="20"/>
  <c r="H1690" i="20"/>
  <c r="H1691" i="20"/>
  <c r="H1692" i="20"/>
  <c r="H1693" i="20"/>
  <c r="H1694" i="20"/>
  <c r="H1695" i="20"/>
  <c r="H1696" i="20"/>
  <c r="H1697" i="20"/>
  <c r="H1698" i="20"/>
  <c r="H1699" i="20"/>
  <c r="H1700" i="20"/>
  <c r="H1701" i="20"/>
  <c r="H1702" i="20"/>
  <c r="H1703" i="20"/>
  <c r="H1704" i="20"/>
  <c r="H1705" i="20"/>
  <c r="H1706" i="20"/>
  <c r="H1707" i="20"/>
  <c r="H1708" i="20"/>
  <c r="H1709" i="20"/>
  <c r="H1710" i="20"/>
  <c r="H1711" i="20"/>
  <c r="H1712" i="20"/>
  <c r="H1713" i="20"/>
  <c r="H1714" i="20"/>
  <c r="H1715" i="20"/>
  <c r="H1716" i="20"/>
  <c r="H1717" i="20"/>
  <c r="H1718" i="20"/>
  <c r="H1719" i="20"/>
  <c r="H1720" i="20"/>
  <c r="H1721" i="20"/>
  <c r="H1722" i="20"/>
  <c r="H1723" i="20"/>
  <c r="H1724" i="20"/>
  <c r="H1725" i="20"/>
  <c r="H1726" i="20"/>
  <c r="H1727" i="20"/>
  <c r="H1728" i="20"/>
  <c r="H1729" i="20"/>
  <c r="H1730" i="20"/>
  <c r="H1731" i="20"/>
  <c r="H1732" i="20"/>
  <c r="H1733" i="20"/>
  <c r="H1734" i="20"/>
  <c r="H1735" i="20"/>
  <c r="H1736" i="20"/>
  <c r="H1737" i="20"/>
  <c r="H1738" i="20"/>
  <c r="H1739" i="20"/>
  <c r="H1740" i="20"/>
  <c r="H1741" i="20"/>
  <c r="H1742" i="20"/>
  <c r="H1743" i="20"/>
  <c r="H1744" i="20"/>
  <c r="H1745" i="20"/>
  <c r="H1746" i="20"/>
  <c r="H1747" i="20"/>
  <c r="H1748" i="20"/>
  <c r="H1749" i="20"/>
  <c r="H1750" i="20"/>
  <c r="H1751" i="20"/>
  <c r="H1752" i="20"/>
  <c r="H1753" i="20"/>
  <c r="H1754" i="20"/>
  <c r="H1755" i="20"/>
  <c r="H1756" i="20"/>
  <c r="H1757" i="20"/>
  <c r="H1758" i="20"/>
  <c r="H1759" i="20"/>
  <c r="H1760" i="20"/>
  <c r="H1761" i="20"/>
  <c r="H1762" i="20"/>
  <c r="H1763" i="20"/>
  <c r="H1764" i="20"/>
  <c r="H1765" i="20"/>
  <c r="H1766" i="20"/>
  <c r="H1767" i="20"/>
  <c r="H1768" i="20"/>
  <c r="H1769" i="20"/>
  <c r="H1770" i="20"/>
  <c r="H1771" i="20"/>
  <c r="H1772" i="20"/>
  <c r="H1773" i="20"/>
  <c r="H1774" i="20"/>
  <c r="H1775" i="20"/>
  <c r="H1776" i="20"/>
  <c r="H1777" i="20"/>
  <c r="H1778" i="20"/>
  <c r="H1779" i="20"/>
  <c r="H1780" i="20"/>
  <c r="H1781" i="20"/>
  <c r="H1782" i="20"/>
  <c r="H1783" i="20"/>
  <c r="H1784" i="20"/>
  <c r="H1785" i="20"/>
  <c r="H1786" i="20"/>
  <c r="H1787" i="20"/>
  <c r="H1788" i="20"/>
  <c r="H1789" i="20"/>
  <c r="H1790" i="20"/>
  <c r="H1791" i="20"/>
  <c r="H1792" i="20"/>
  <c r="H1793" i="20"/>
  <c r="H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8" authorId="0" shapeId="0" xr:uid="{2355DB3F-A524-4E5F-B01A-F98046B41CA0}">
      <text>
        <r>
          <rPr>
            <sz val="9"/>
            <color indexed="81"/>
            <rFont val="ＭＳ Ｐゴシック"/>
            <family val="3"/>
            <charset val="128"/>
          </rPr>
          <t>大阪市は複数施設があり、そのうちの１つのみ計画期間が33年になっています。
基本：10年
１節のみ：33年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68" authorId="0" shapeId="0" xr:uid="{CFA0B821-3748-407D-9028-3FAF5C712F1B}">
      <text>
        <r>
          <rPr>
            <sz val="9"/>
            <color indexed="81"/>
            <rFont val="ＭＳ Ｐゴシック"/>
            <family val="3"/>
            <charset val="128"/>
          </rPr>
          <t>未記入でしたので記載をお願いいたします</t>
        </r>
        <r>
          <rPr>
            <sz val="9"/>
            <color indexed="81"/>
            <rFont val="MS P ゴシック"/>
            <family val="2"/>
          </rPr>
          <t xml:space="preserve">
</t>
        </r>
      </text>
    </comment>
  </commentList>
</comments>
</file>

<file path=xl/sharedStrings.xml><?xml version="1.0" encoding="utf-8"?>
<sst xmlns="http://schemas.openxmlformats.org/spreadsheetml/2006/main" count="28926" uniqueCount="3812">
  <si>
    <t>北海道</t>
  </si>
  <si>
    <t>小樽市</t>
  </si>
  <si>
    <t>旭川市</t>
  </si>
  <si>
    <t>釧路市</t>
  </si>
  <si>
    <t>帯広市</t>
  </si>
  <si>
    <t>北見市</t>
  </si>
  <si>
    <t>夕張市</t>
  </si>
  <si>
    <t>岩見沢市</t>
  </si>
  <si>
    <t>留萌市</t>
  </si>
  <si>
    <t>稚内市</t>
  </si>
  <si>
    <t>美唄市</t>
  </si>
  <si>
    <t>芦別市</t>
  </si>
  <si>
    <t>江別市</t>
  </si>
  <si>
    <t>赤平市</t>
  </si>
  <si>
    <t>士別市</t>
  </si>
  <si>
    <t>名寄市</t>
  </si>
  <si>
    <t>三笠市</t>
  </si>
  <si>
    <t>根室市</t>
  </si>
  <si>
    <t>千歳市</t>
  </si>
  <si>
    <t>滝川市</t>
  </si>
  <si>
    <t>砂川市</t>
  </si>
  <si>
    <t>深川市</t>
  </si>
  <si>
    <t>富良野市</t>
  </si>
  <si>
    <t>恵庭市</t>
  </si>
  <si>
    <t>北広島市</t>
  </si>
  <si>
    <t>石狩市</t>
  </si>
  <si>
    <t>当別町</t>
  </si>
  <si>
    <t>新篠津村</t>
  </si>
  <si>
    <t>松前町</t>
  </si>
  <si>
    <t>福島町</t>
  </si>
  <si>
    <t>木古内町</t>
  </si>
  <si>
    <t>七飯町</t>
  </si>
  <si>
    <t>鹿部町</t>
  </si>
  <si>
    <t>森町</t>
  </si>
  <si>
    <t>八雲町</t>
  </si>
  <si>
    <t>長万部町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</si>
  <si>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</si>
  <si>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</si>
  <si>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</si>
  <si>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</si>
  <si>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</si>
  <si>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</si>
  <si>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</si>
  <si>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</si>
  <si>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</si>
  <si>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</si>
  <si>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</si>
  <si>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</si>
  <si>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</si>
  <si>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</si>
  <si>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</si>
  <si>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</si>
  <si>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</si>
  <si>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</si>
  <si>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</si>
  <si>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</si>
  <si>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</si>
  <si>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</si>
  <si>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</si>
  <si>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</si>
  <si>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</si>
  <si>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</si>
  <si>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</si>
  <si>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</si>
  <si>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</si>
  <si>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栗山町</t>
  </si>
  <si>
    <t>浦臼町</t>
  </si>
  <si>
    <t>秩父別町</t>
  </si>
  <si>
    <t>雨竜町</t>
  </si>
  <si>
    <t>沼田町</t>
  </si>
  <si>
    <t>鷹栖町</t>
  </si>
  <si>
    <t>東神楽町</t>
  </si>
  <si>
    <t>当麻町</t>
  </si>
  <si>
    <t>比布町</t>
  </si>
  <si>
    <t>愛別町</t>
  </si>
  <si>
    <t>上川町</t>
  </si>
  <si>
    <t>東川町</t>
  </si>
  <si>
    <t>美瑛町</t>
  </si>
  <si>
    <t>上富良野町</t>
  </si>
  <si>
    <t>中富良野町</t>
  </si>
  <si>
    <t>南富良野町</t>
  </si>
  <si>
    <t>占冠村</t>
  </si>
  <si>
    <t>剣淵町</t>
  </si>
  <si>
    <t>下川町</t>
  </si>
  <si>
    <t>美深町</t>
  </si>
  <si>
    <t>音威子府村</t>
  </si>
  <si>
    <t>中川町</t>
  </si>
  <si>
    <t>幌加内町</t>
  </si>
  <si>
    <t>増毛町</t>
  </si>
  <si>
    <t>小平町</t>
  </si>
  <si>
    <t>苫前町</t>
  </si>
  <si>
    <t>羽幌町</t>
  </si>
  <si>
    <t>初山別村</t>
  </si>
  <si>
    <t>天塩町</t>
  </si>
  <si>
    <t>猿払村</t>
  </si>
  <si>
    <t>浜頓別町</t>
  </si>
  <si>
    <t>中頓別町</t>
  </si>
  <si>
    <t>枝幸町</t>
  </si>
  <si>
    <t>豊富町</t>
  </si>
  <si>
    <t>礼文町</t>
  </si>
  <si>
    <t>利尻町</t>
  </si>
  <si>
    <t>利尻富士町</t>
  </si>
  <si>
    <t>幌延町</t>
  </si>
  <si>
    <t>津別町</t>
  </si>
  <si>
    <t>日高町</t>
  </si>
  <si>
    <t>平取町</t>
  </si>
  <si>
    <t>浦河町</t>
  </si>
  <si>
    <t>様似町</t>
  </si>
  <si>
    <t>えりも町</t>
  </si>
  <si>
    <t>新ひだか町</t>
  </si>
  <si>
    <t>音更町</t>
  </si>
  <si>
    <t>士幌町</t>
  </si>
  <si>
    <t>上士幌町</t>
  </si>
  <si>
    <t>新得町</t>
  </si>
  <si>
    <t>清水町</t>
  </si>
  <si>
    <t>芽室町</t>
  </si>
  <si>
    <t>更別村</t>
  </si>
  <si>
    <t>広尾町</t>
  </si>
  <si>
    <t>幕別町</t>
  </si>
  <si>
    <t>池田町</t>
  </si>
  <si>
    <t>豊頃町</t>
  </si>
  <si>
    <t>本別町</t>
  </si>
  <si>
    <t>足寄町</t>
  </si>
  <si>
    <t>陸別町</t>
  </si>
  <si>
    <t>浦幌町</t>
  </si>
  <si>
    <t>厚岸町</t>
  </si>
  <si>
    <t>浜中町</t>
  </si>
  <si>
    <t>標茶町</t>
  </si>
  <si>
    <t>弟子屈町</t>
  </si>
  <si>
    <t>鶴居村</t>
  </si>
  <si>
    <t>白糠町</t>
  </si>
  <si>
    <t>中標津町</t>
  </si>
  <si>
    <t>標津町</t>
  </si>
  <si>
    <t>羅臼町</t>
  </si>
  <si>
    <t>青森県</t>
  </si>
  <si>
    <t>青森市</t>
  </si>
  <si>
    <t>弘前市</t>
  </si>
  <si>
    <t>八戸市</t>
  </si>
  <si>
    <t>五所川原市</t>
  </si>
  <si>
    <t>十和田市</t>
  </si>
  <si>
    <t>三沢市</t>
  </si>
  <si>
    <t>むつ市</t>
  </si>
  <si>
    <t>つがる市</t>
  </si>
  <si>
    <t>平川市</t>
  </si>
  <si>
    <t>平内町</t>
  </si>
  <si>
    <t>今別町</t>
  </si>
  <si>
    <t>蓬田村</t>
  </si>
  <si>
    <t>外ヶ浜町</t>
  </si>
  <si>
    <t>鰺ヶ沢町</t>
  </si>
  <si>
    <t>深浦町</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</si>
  <si>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</si>
  <si>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</si>
  <si>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</si>
  <si>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</si>
  <si>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</si>
  <si>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</si>
  <si>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</si>
  <si>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</si>
  <si>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</si>
  <si>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</si>
  <si>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</si>
  <si>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</si>
  <si>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</si>
  <si>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</si>
  <si>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</si>
  <si>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</si>
  <si>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</si>
  <si>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</si>
  <si>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</si>
  <si>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</si>
  <si>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</si>
  <si>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</si>
  <si>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</si>
  <si>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rPh sb="0" eb="3">
      <t>イワテケン</t>
    </rPh>
    <phoneticPr fontId="3"/>
  </si>
  <si>
    <t>盛岡市</t>
  </si>
  <si>
    <t>宮城県</t>
  </si>
  <si>
    <t>塩竈市</t>
  </si>
  <si>
    <t>蔵王町</t>
  </si>
  <si>
    <t>七ヶ宿町</t>
  </si>
  <si>
    <t>大河原町</t>
  </si>
  <si>
    <t>秋田県</t>
  </si>
  <si>
    <t>秋田市</t>
  </si>
  <si>
    <t>横手市</t>
  </si>
  <si>
    <t>大館市</t>
  </si>
  <si>
    <t>男鹿市</t>
  </si>
  <si>
    <t>湯沢市</t>
  </si>
  <si>
    <t>鹿角市</t>
  </si>
  <si>
    <t>由利本荘市</t>
  </si>
  <si>
    <t>潟上市</t>
  </si>
  <si>
    <t>大仙市</t>
  </si>
  <si>
    <t>にかほ市</t>
  </si>
  <si>
    <t>仙北市</t>
  </si>
  <si>
    <t>小坂町</t>
  </si>
  <si>
    <t>上小阿仁村</t>
  </si>
  <si>
    <t>三種町</t>
  </si>
  <si>
    <t>八峰町</t>
  </si>
  <si>
    <t>五城目町</t>
  </si>
  <si>
    <t>八郎潟町</t>
  </si>
  <si>
    <t>井川町</t>
  </si>
  <si>
    <t>大潟村</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</si>
  <si>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</si>
  <si>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</si>
  <si>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</si>
  <si>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</si>
  <si>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</si>
  <si>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</si>
  <si>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</si>
  <si>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</si>
  <si>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</si>
  <si>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</si>
  <si>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</si>
  <si>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</si>
  <si>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</si>
  <si>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</si>
  <si>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</si>
  <si>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</si>
  <si>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</si>
  <si>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</si>
  <si>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</si>
  <si>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</si>
  <si>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</si>
  <si>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</si>
  <si>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</si>
  <si>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</si>
  <si>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</si>
  <si>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</si>
  <si>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</si>
  <si>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</si>
  <si>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</si>
  <si>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</si>
  <si>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</si>
  <si>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</si>
  <si>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</si>
  <si>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</si>
  <si>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</si>
  <si>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</si>
  <si>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</si>
  <si>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</si>
  <si>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</si>
  <si>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</si>
  <si>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天栄村</t>
  </si>
  <si>
    <t>下郷町</t>
  </si>
  <si>
    <t>檜枝岐村</t>
  </si>
  <si>
    <t>茨城県</t>
  </si>
  <si>
    <t>水戸市</t>
  </si>
  <si>
    <t>日立市</t>
  </si>
  <si>
    <t>土浦市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</si>
  <si>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</si>
  <si>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</si>
  <si>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</si>
  <si>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</si>
  <si>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</si>
  <si>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</si>
  <si>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</si>
  <si>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</si>
  <si>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</si>
  <si>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</si>
  <si>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</si>
  <si>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</si>
  <si>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</si>
  <si>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</si>
  <si>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</si>
  <si>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</si>
  <si>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</si>
  <si>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</si>
  <si>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</si>
  <si>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</si>
  <si>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</si>
  <si>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</si>
  <si>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</si>
  <si>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</si>
  <si>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</si>
  <si>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</si>
  <si>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</si>
  <si>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</si>
  <si>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</si>
  <si>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</si>
  <si>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</si>
  <si>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</si>
  <si>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</si>
  <si>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</si>
  <si>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</si>
  <si>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</si>
  <si>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</si>
  <si>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</si>
  <si>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</si>
  <si>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</si>
  <si>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</si>
  <si>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</si>
  <si>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</si>
  <si>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</si>
  <si>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</si>
  <si>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</si>
  <si>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</si>
  <si>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</si>
  <si>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</si>
  <si>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</si>
  <si>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</si>
  <si>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</si>
  <si>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</si>
  <si>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</si>
  <si>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</si>
  <si>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</si>
  <si>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</si>
  <si>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</si>
  <si>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</si>
  <si>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</si>
  <si>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</si>
  <si>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</si>
  <si>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</si>
  <si>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</si>
  <si>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</si>
  <si>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</si>
  <si>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</si>
  <si>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</si>
  <si>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</si>
  <si>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</si>
  <si>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</si>
  <si>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</si>
  <si>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渋川市</t>
  </si>
  <si>
    <t>藤岡市</t>
  </si>
  <si>
    <t>富岡市</t>
  </si>
  <si>
    <t>安中市</t>
  </si>
  <si>
    <t>榛東村</t>
  </si>
  <si>
    <t>吉岡町</t>
  </si>
  <si>
    <t>上野村</t>
  </si>
  <si>
    <t>神流町</t>
  </si>
  <si>
    <t>下仁田町</t>
  </si>
  <si>
    <t>南牧村</t>
  </si>
  <si>
    <t>甘楽町</t>
  </si>
  <si>
    <t>中之条町</t>
  </si>
  <si>
    <t>長野原町</t>
  </si>
  <si>
    <t>草津町</t>
  </si>
  <si>
    <t>片品村</t>
  </si>
  <si>
    <t>川場村</t>
  </si>
  <si>
    <t>みなかみ町</t>
  </si>
  <si>
    <t>玉村町</t>
  </si>
  <si>
    <t>板倉町</t>
  </si>
  <si>
    <t>千代田町</t>
  </si>
  <si>
    <t>大泉町</t>
  </si>
  <si>
    <t>邑楽町</t>
  </si>
  <si>
    <t>埼玉県</t>
  </si>
  <si>
    <t>川越市</t>
  </si>
  <si>
    <t>熊谷市</t>
  </si>
  <si>
    <t>川口市</t>
  </si>
  <si>
    <t>行田市</t>
  </si>
  <si>
    <t>秩父市</t>
  </si>
  <si>
    <t>所沢市</t>
  </si>
  <si>
    <t>加須市</t>
  </si>
  <si>
    <t>本庄市</t>
  </si>
  <si>
    <t>東松山市</t>
  </si>
  <si>
    <t>春日部市</t>
  </si>
  <si>
    <t>狭山市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</si>
  <si>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</si>
  <si>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</si>
  <si>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</si>
  <si>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</si>
  <si>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</si>
  <si>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</si>
  <si>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</si>
  <si>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</si>
  <si>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</si>
  <si>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</si>
  <si>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</si>
  <si>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</si>
  <si>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</si>
  <si>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</si>
  <si>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</si>
  <si>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富士見市</t>
  </si>
  <si>
    <t>蓮田市</t>
  </si>
  <si>
    <t>坂戸市</t>
  </si>
  <si>
    <t>幸手市</t>
  </si>
  <si>
    <t>日高市</t>
  </si>
  <si>
    <t>吉川市</t>
  </si>
  <si>
    <t>ふじみ野市</t>
  </si>
  <si>
    <t>伊奈町</t>
  </si>
  <si>
    <t>三芳町</t>
  </si>
  <si>
    <t>毛呂山町</t>
  </si>
  <si>
    <t>越生町</t>
  </si>
  <si>
    <t>滑川町</t>
  </si>
  <si>
    <t>嵐山町</t>
  </si>
  <si>
    <t>小川町</t>
  </si>
  <si>
    <t>吉見町</t>
  </si>
  <si>
    <t>鳩山町</t>
  </si>
  <si>
    <t>ときがわ町</t>
  </si>
  <si>
    <t>横瀬町</t>
  </si>
  <si>
    <t>皆野町</t>
  </si>
  <si>
    <t>長瀞町</t>
  </si>
  <si>
    <t>東秩父村</t>
  </si>
  <si>
    <t>美里町</t>
  </si>
  <si>
    <t>神川町</t>
  </si>
  <si>
    <t>上里町</t>
  </si>
  <si>
    <t>寄居町</t>
  </si>
  <si>
    <t>宮代町</t>
  </si>
  <si>
    <t>杉戸町</t>
  </si>
  <si>
    <t>松伏町</t>
  </si>
  <si>
    <t>千葉県</t>
  </si>
  <si>
    <t>銚子市</t>
  </si>
  <si>
    <t>市川市</t>
  </si>
  <si>
    <t>船橋市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</si>
  <si>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</si>
  <si>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</si>
  <si>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</si>
  <si>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</si>
  <si>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</si>
  <si>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</si>
  <si>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</si>
  <si>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</si>
  <si>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</si>
  <si>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</si>
  <si>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</si>
  <si>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</si>
  <si>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</si>
  <si>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</si>
  <si>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</si>
  <si>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</si>
  <si>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</si>
  <si>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</si>
  <si>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</si>
  <si>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</si>
  <si>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</si>
  <si>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</si>
  <si>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</si>
  <si>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</si>
  <si>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</si>
  <si>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</si>
  <si>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</si>
  <si>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</si>
  <si>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</si>
  <si>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</si>
  <si>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</si>
  <si>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</si>
  <si>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</si>
  <si>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</si>
  <si>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</si>
  <si>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</si>
  <si>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</si>
  <si>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</si>
  <si>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</si>
  <si>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</si>
  <si>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</si>
  <si>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</si>
  <si>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</si>
  <si>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</si>
  <si>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</si>
  <si>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</si>
  <si>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</si>
  <si>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</si>
  <si>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</si>
  <si>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</si>
  <si>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</si>
  <si>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</si>
  <si>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文京区</t>
  </si>
  <si>
    <t>台東区</t>
  </si>
  <si>
    <t>墨田区</t>
  </si>
  <si>
    <t>江東区</t>
  </si>
  <si>
    <t>品川区</t>
  </si>
  <si>
    <t>目黒区</t>
  </si>
  <si>
    <t>大田区</t>
  </si>
  <si>
    <t>世田谷区</t>
  </si>
  <si>
    <t>渋谷区</t>
  </si>
  <si>
    <t>杉並区</t>
  </si>
  <si>
    <t>豊島区</t>
  </si>
  <si>
    <t>北区</t>
  </si>
  <si>
    <t>荒川区</t>
  </si>
  <si>
    <t>板橋区</t>
  </si>
  <si>
    <t>練馬区</t>
  </si>
  <si>
    <t>葛飾区</t>
  </si>
  <si>
    <t>神奈川県</t>
  </si>
  <si>
    <t>横須賀市</t>
  </si>
  <si>
    <t>平塚市</t>
  </si>
  <si>
    <t>鎌倉市</t>
  </si>
  <si>
    <t>藤沢市</t>
  </si>
  <si>
    <t>小田原市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</si>
  <si>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</si>
  <si>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</si>
  <si>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</si>
  <si>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</si>
  <si>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</si>
  <si>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</si>
  <si>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</si>
  <si>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</si>
  <si>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</si>
  <si>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</si>
  <si>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</si>
  <si>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</si>
  <si>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</si>
  <si>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</si>
  <si>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</si>
  <si>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松田町</t>
  </si>
  <si>
    <t>山北町</t>
  </si>
  <si>
    <t>開成町</t>
  </si>
  <si>
    <t>箱根町</t>
  </si>
  <si>
    <t>真鶴町</t>
  </si>
  <si>
    <t>湯河原町</t>
  </si>
  <si>
    <t>愛川町</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</si>
  <si>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</si>
  <si>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</si>
  <si>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</si>
  <si>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</si>
  <si>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</si>
  <si>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</si>
  <si>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</si>
  <si>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</si>
  <si>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</si>
  <si>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</si>
  <si>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</si>
  <si>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</si>
  <si>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</si>
  <si>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</si>
  <si>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</si>
  <si>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</si>
  <si>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魚沼市</t>
  </si>
  <si>
    <t>南魚沼市</t>
  </si>
  <si>
    <t>胎内市</t>
  </si>
  <si>
    <t>弥彦村</t>
  </si>
  <si>
    <t>田上町</t>
  </si>
  <si>
    <t>阿賀町</t>
  </si>
  <si>
    <t>出雲崎町</t>
  </si>
  <si>
    <t>湯沢町</t>
  </si>
  <si>
    <t>津南町</t>
  </si>
  <si>
    <t>刈羽村</t>
  </si>
  <si>
    <t>関川村</t>
  </si>
  <si>
    <t>粟島浦村</t>
  </si>
  <si>
    <t>富山県</t>
  </si>
  <si>
    <t>富山市</t>
  </si>
  <si>
    <t>高岡市</t>
  </si>
  <si>
    <t>氷見市</t>
  </si>
  <si>
    <t>滑川市</t>
  </si>
  <si>
    <t>黒部市</t>
  </si>
  <si>
    <t>砺波市</t>
  </si>
  <si>
    <t>小矢部市</t>
  </si>
  <si>
    <t>射水市</t>
  </si>
  <si>
    <t>舟橋村</t>
  </si>
  <si>
    <t>上市町</t>
  </si>
  <si>
    <t>入善町</t>
  </si>
  <si>
    <t>鳥取県</t>
  </si>
  <si>
    <t>鳥取市</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</si>
  <si>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</si>
  <si>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</si>
  <si>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</si>
  <si>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</si>
  <si>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</si>
  <si>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</si>
  <si>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</si>
  <si>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</si>
  <si>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</si>
  <si>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</si>
  <si>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</si>
  <si>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</si>
  <si>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</si>
  <si>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</si>
  <si>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</si>
  <si>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</si>
  <si>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</si>
  <si>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</si>
  <si>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</si>
  <si>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</si>
  <si>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</si>
  <si>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</si>
  <si>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</si>
  <si>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</si>
  <si>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</si>
  <si>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</si>
  <si>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</si>
  <si>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</si>
  <si>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</si>
  <si>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</si>
  <si>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</si>
  <si>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</si>
  <si>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</si>
  <si>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</si>
  <si>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おおい町</t>
  </si>
  <si>
    <t>若狭町</t>
  </si>
  <si>
    <t>山梨県</t>
  </si>
  <si>
    <t>富士吉田市</t>
  </si>
  <si>
    <t>都留市</t>
  </si>
  <si>
    <t>山梨市</t>
  </si>
  <si>
    <t>大月市</t>
  </si>
  <si>
    <t>韮崎市</t>
  </si>
  <si>
    <t>南アルプス市</t>
  </si>
  <si>
    <t>北杜市</t>
  </si>
  <si>
    <t>甲斐市</t>
  </si>
  <si>
    <t>笛吹市</t>
  </si>
  <si>
    <t>上野原市</t>
  </si>
  <si>
    <t>甲州市</t>
  </si>
  <si>
    <t>中央市</t>
  </si>
  <si>
    <t>早川町</t>
  </si>
  <si>
    <t>身延町</t>
  </si>
  <si>
    <t>富士川町</t>
  </si>
  <si>
    <t>昭和町</t>
  </si>
  <si>
    <t>道志村</t>
  </si>
  <si>
    <t>西桂町</t>
  </si>
  <si>
    <t>忍野村</t>
  </si>
  <si>
    <t>山中湖村</t>
  </si>
  <si>
    <t>鳴沢村</t>
  </si>
  <si>
    <t>富士河口湖町</t>
  </si>
  <si>
    <t>小菅村</t>
  </si>
  <si>
    <t>丹波山村</t>
  </si>
  <si>
    <t>長野市</t>
  </si>
  <si>
    <t>長野県</t>
  </si>
  <si>
    <t>松本市</t>
  </si>
  <si>
    <t>岡谷市</t>
  </si>
  <si>
    <t>飯田市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</si>
  <si>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</si>
  <si>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</si>
  <si>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</si>
  <si>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</si>
  <si>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</si>
  <si>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</si>
  <si>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</si>
  <si>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</si>
  <si>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</si>
  <si>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</si>
  <si>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</si>
  <si>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</si>
  <si>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</si>
  <si>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</si>
  <si>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</si>
  <si>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</si>
  <si>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</si>
  <si>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</si>
  <si>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</si>
  <si>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</si>
  <si>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</si>
  <si>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</si>
  <si>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</si>
  <si>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</si>
  <si>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</si>
  <si>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</si>
  <si>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</si>
  <si>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</si>
  <si>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松川町</t>
  </si>
  <si>
    <t>下條村</t>
  </si>
  <si>
    <t>泰阜村</t>
  </si>
  <si>
    <t>喬木村</t>
  </si>
  <si>
    <t>豊丘村</t>
  </si>
  <si>
    <t>大鹿村</t>
  </si>
  <si>
    <t>上松町</t>
  </si>
  <si>
    <t>南木曽町</t>
  </si>
  <si>
    <t>木祖村</t>
  </si>
  <si>
    <t>大桑村</t>
  </si>
  <si>
    <t>木曽町</t>
  </si>
  <si>
    <t>麻績村</t>
  </si>
  <si>
    <t>生坂村</t>
  </si>
  <si>
    <t>山形村</t>
  </si>
  <si>
    <t>朝日村</t>
  </si>
  <si>
    <t>筑北村</t>
  </si>
  <si>
    <t>白馬村</t>
  </si>
  <si>
    <t>小谷村</t>
  </si>
  <si>
    <t>坂城町</t>
  </si>
  <si>
    <t>小布施町</t>
  </si>
  <si>
    <t>高山村</t>
  </si>
  <si>
    <t>山ノ内町</t>
  </si>
  <si>
    <t>木島平村</t>
  </si>
  <si>
    <t>野沢温泉村</t>
  </si>
  <si>
    <t>信濃町</t>
  </si>
  <si>
    <t>小川村</t>
  </si>
  <si>
    <t>飯綱町</t>
  </si>
  <si>
    <t>栄村</t>
  </si>
  <si>
    <t>岐阜県</t>
  </si>
  <si>
    <t>岐阜市</t>
  </si>
  <si>
    <t>大垣市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</si>
  <si>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</si>
  <si>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</si>
  <si>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</si>
  <si>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</si>
  <si>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</si>
  <si>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</si>
  <si>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</si>
  <si>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</si>
  <si>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</si>
  <si>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</si>
  <si>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</si>
  <si>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</si>
  <si>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</si>
  <si>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</si>
  <si>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</si>
  <si>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</si>
  <si>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</si>
  <si>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</si>
  <si>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</si>
  <si>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</si>
  <si>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</si>
  <si>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</si>
  <si>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</si>
  <si>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</si>
  <si>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</si>
  <si>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</si>
  <si>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</si>
  <si>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</si>
  <si>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</si>
  <si>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</si>
  <si>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</si>
  <si>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</si>
  <si>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</si>
  <si>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</si>
  <si>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</si>
  <si>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</si>
  <si>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</si>
  <si>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</si>
  <si>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</si>
  <si>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</si>
  <si>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</si>
  <si>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</si>
  <si>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</si>
  <si>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</si>
  <si>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</si>
  <si>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</si>
  <si>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</si>
  <si>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</si>
  <si>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</si>
  <si>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下田市</t>
  </si>
  <si>
    <t>裾野市</t>
  </si>
  <si>
    <t>湖西市</t>
  </si>
  <si>
    <t>伊豆市</t>
  </si>
  <si>
    <t>御前崎市</t>
  </si>
  <si>
    <t>菊川市</t>
  </si>
  <si>
    <t>伊豆の国市</t>
  </si>
  <si>
    <t>牧之原市</t>
  </si>
  <si>
    <t>東伊豆町</t>
  </si>
  <si>
    <t>河津町</t>
  </si>
  <si>
    <t>南伊豆町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</si>
  <si>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</si>
  <si>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</si>
  <si>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</si>
  <si>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</si>
  <si>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</si>
  <si>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</si>
  <si>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</si>
  <si>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</si>
  <si>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</si>
  <si>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</si>
  <si>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</si>
  <si>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</si>
  <si>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</si>
  <si>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</si>
  <si>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</si>
  <si>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</si>
  <si>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</si>
  <si>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</si>
  <si>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</si>
  <si>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</si>
  <si>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</si>
  <si>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</si>
  <si>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</si>
  <si>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</si>
  <si>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稲沢市</t>
  </si>
  <si>
    <t>新城市</t>
  </si>
  <si>
    <t>東海市</t>
  </si>
  <si>
    <t>大府市</t>
  </si>
  <si>
    <t>知多市</t>
  </si>
  <si>
    <t>知立市</t>
  </si>
  <si>
    <t>尾張旭市</t>
  </si>
  <si>
    <t>高浜市</t>
  </si>
  <si>
    <t>岩倉市</t>
  </si>
  <si>
    <t>豊明市</t>
  </si>
  <si>
    <t>日進市</t>
  </si>
  <si>
    <t>田原市</t>
  </si>
  <si>
    <t>愛西市</t>
  </si>
  <si>
    <t>清須市</t>
  </si>
  <si>
    <t>弥富市</t>
  </si>
  <si>
    <t>みよし市</t>
  </si>
  <si>
    <t>あま市</t>
  </si>
  <si>
    <t>東郷町</t>
  </si>
  <si>
    <t>豊山町</t>
  </si>
  <si>
    <t>大口町</t>
  </si>
  <si>
    <t>扶桑町</t>
  </si>
  <si>
    <t>大治町</t>
  </si>
  <si>
    <t>蟹江町</t>
  </si>
  <si>
    <t>飛島村</t>
  </si>
  <si>
    <t>阿久比町</t>
  </si>
  <si>
    <t>東浦町</t>
  </si>
  <si>
    <t>南知多町</t>
  </si>
  <si>
    <t>武豊町</t>
  </si>
  <si>
    <t>幸田町</t>
  </si>
  <si>
    <t>設楽町</t>
  </si>
  <si>
    <t>東栄町</t>
  </si>
  <si>
    <t>三重県</t>
  </si>
  <si>
    <t>津市</t>
  </si>
  <si>
    <t>四日市市</t>
  </si>
  <si>
    <t>三重県</t>
    <rPh sb="0" eb="3">
      <t>ミエケン</t>
    </rPh>
    <phoneticPr fontId="3"/>
  </si>
  <si>
    <t>伊勢市</t>
  </si>
  <si>
    <t>松阪市</t>
  </si>
  <si>
    <t>桑名市</t>
  </si>
  <si>
    <t>鈴鹿市</t>
  </si>
  <si>
    <t>名張市</t>
  </si>
  <si>
    <t>尾鷲市</t>
  </si>
  <si>
    <t>鳥羽市</t>
  </si>
  <si>
    <t>熊野市</t>
  </si>
  <si>
    <t>いなべ市</t>
  </si>
  <si>
    <t>伊賀市</t>
  </si>
  <si>
    <t>木曽岬町</t>
  </si>
  <si>
    <t>東員町</t>
  </si>
  <si>
    <t>菰野町</t>
  </si>
  <si>
    <t>川越町</t>
  </si>
  <si>
    <t>多気町</t>
  </si>
  <si>
    <t>明和町</t>
  </si>
  <si>
    <t>玉城町</t>
  </si>
  <si>
    <t>度会町</t>
  </si>
  <si>
    <t>南伊勢町</t>
  </si>
  <si>
    <t>紀北町</t>
  </si>
  <si>
    <t>御浜町</t>
  </si>
  <si>
    <t>紀宝町</t>
  </si>
  <si>
    <t>滋賀県</t>
  </si>
  <si>
    <t>彦根市</t>
  </si>
  <si>
    <t>長浜市</t>
  </si>
  <si>
    <t>近江八幡市</t>
  </si>
  <si>
    <t>草津市</t>
  </si>
  <si>
    <t>守山市</t>
  </si>
  <si>
    <t>栗東市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</si>
  <si>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</si>
  <si>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</si>
  <si>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</si>
  <si>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</si>
  <si>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</si>
  <si>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</si>
  <si>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</si>
  <si>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</si>
  <si>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</si>
  <si>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</si>
  <si>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</si>
  <si>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</si>
  <si>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</si>
  <si>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</si>
  <si>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</si>
  <si>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宮津市</t>
  </si>
  <si>
    <t>亀岡市</t>
  </si>
  <si>
    <t>城陽市</t>
  </si>
  <si>
    <t>向日市</t>
  </si>
  <si>
    <t>長岡京市</t>
  </si>
  <si>
    <t>八幡市</t>
  </si>
  <si>
    <t>京田辺市</t>
  </si>
  <si>
    <t>京丹後市</t>
  </si>
  <si>
    <t>木津川市</t>
  </si>
  <si>
    <t>大山崎町</t>
  </si>
  <si>
    <t>井手町</t>
  </si>
  <si>
    <t>宇治田原町</t>
  </si>
  <si>
    <t>笠置町</t>
  </si>
  <si>
    <t>和束町</t>
  </si>
  <si>
    <t>精華町</t>
  </si>
  <si>
    <t>南山城村</t>
  </si>
  <si>
    <t>京丹波町</t>
  </si>
  <si>
    <t>伊根町</t>
  </si>
  <si>
    <t>与謝野町</t>
  </si>
  <si>
    <t>大阪府</t>
    <rPh sb="0" eb="3">
      <t>オオサカフ</t>
    </rPh>
    <phoneticPr fontId="3"/>
  </si>
  <si>
    <t>岸和田市</t>
  </si>
  <si>
    <t>大阪府</t>
  </si>
  <si>
    <t>豊中市</t>
  </si>
  <si>
    <t>池田市</t>
  </si>
  <si>
    <t>吹田市</t>
  </si>
  <si>
    <t>泉大津市</t>
  </si>
  <si>
    <t>貝塚市</t>
  </si>
  <si>
    <t>守口市</t>
  </si>
  <si>
    <t>茨木市</t>
  </si>
  <si>
    <t>八尾市</t>
  </si>
  <si>
    <t>泉佐野市</t>
  </si>
  <si>
    <t>富田林市</t>
  </si>
  <si>
    <t>寝屋川市</t>
  </si>
  <si>
    <t>河内長野市</t>
  </si>
  <si>
    <t>松原市</t>
  </si>
  <si>
    <t>和泉市</t>
  </si>
  <si>
    <t>柏原市</t>
  </si>
  <si>
    <t>羽曳野市</t>
  </si>
  <si>
    <t>門真市</t>
  </si>
  <si>
    <t>摂津市</t>
  </si>
  <si>
    <t>高石市</t>
  </si>
  <si>
    <t>藤井寺市</t>
  </si>
  <si>
    <t>東大阪市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</si>
  <si>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</si>
  <si>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</si>
  <si>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</si>
  <si>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</si>
  <si>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</si>
  <si>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</si>
  <si>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</si>
  <si>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</si>
  <si>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</si>
  <si>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</si>
  <si>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</si>
  <si>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</si>
  <si>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</si>
  <si>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</si>
  <si>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</si>
  <si>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</si>
  <si>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兵庫県</t>
    <rPh sb="0" eb="3">
      <t>ヒョウゴケン</t>
    </rPh>
    <phoneticPr fontId="3"/>
  </si>
  <si>
    <t>尼崎市</t>
  </si>
  <si>
    <t>明石市</t>
  </si>
  <si>
    <t>芦屋市</t>
  </si>
  <si>
    <t>相生市</t>
  </si>
  <si>
    <t>加古川市</t>
  </si>
  <si>
    <t>赤穂市</t>
  </si>
  <si>
    <t>西脇市</t>
  </si>
  <si>
    <t>宝塚市</t>
  </si>
  <si>
    <t>三木市</t>
  </si>
  <si>
    <t>高砂市</t>
  </si>
  <si>
    <t>川西市</t>
  </si>
  <si>
    <t>小野市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</si>
  <si>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</si>
  <si>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</si>
  <si>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</si>
  <si>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</si>
  <si>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</si>
  <si>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</si>
  <si>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</si>
  <si>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</si>
  <si>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</si>
  <si>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</si>
  <si>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</si>
  <si>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</si>
  <si>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</si>
  <si>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</si>
  <si>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</si>
  <si>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</si>
  <si>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</si>
  <si>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香美町</t>
  </si>
  <si>
    <t>新温泉町</t>
  </si>
  <si>
    <t>奈良県</t>
  </si>
  <si>
    <t>奈良市</t>
  </si>
  <si>
    <t>大和高田市</t>
  </si>
  <si>
    <t>橿原市</t>
  </si>
  <si>
    <t>桜井市</t>
  </si>
  <si>
    <t>五條市</t>
  </si>
  <si>
    <t>御所市</t>
  </si>
  <si>
    <t>生駒市</t>
  </si>
  <si>
    <t>香芝市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</si>
  <si>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</si>
  <si>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</si>
  <si>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</si>
  <si>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</si>
  <si>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</si>
  <si>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</si>
  <si>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</si>
  <si>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</si>
  <si>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</si>
  <si>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</si>
  <si>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</si>
  <si>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</si>
  <si>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</si>
  <si>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</si>
  <si>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</si>
  <si>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</si>
  <si>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</si>
  <si>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</si>
  <si>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</si>
  <si>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</si>
  <si>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</si>
  <si>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</si>
  <si>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</si>
  <si>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</si>
  <si>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</si>
  <si>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</si>
  <si>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</si>
  <si>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</si>
  <si>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</si>
  <si>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</si>
  <si>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</si>
  <si>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</si>
  <si>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</si>
  <si>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</si>
  <si>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</si>
  <si>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</si>
  <si>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</si>
  <si>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</si>
  <si>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</si>
  <si>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</si>
  <si>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</si>
  <si>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</si>
  <si>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</si>
  <si>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</si>
  <si>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</si>
  <si>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</si>
  <si>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</si>
  <si>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</si>
  <si>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</si>
  <si>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</si>
  <si>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</si>
  <si>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</si>
  <si>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</si>
  <si>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</si>
  <si>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</si>
  <si>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</si>
  <si>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</si>
  <si>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</si>
  <si>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</si>
  <si>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</si>
  <si>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</si>
  <si>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</si>
  <si>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</si>
  <si>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</si>
  <si>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</si>
  <si>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</si>
  <si>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</si>
  <si>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</si>
  <si>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</si>
  <si>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</si>
  <si>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</si>
  <si>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</si>
  <si>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</si>
  <si>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</si>
  <si>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</si>
  <si>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</si>
  <si>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</si>
  <si>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</si>
  <si>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</si>
  <si>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</si>
  <si>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</si>
  <si>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</si>
  <si>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</si>
  <si>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</si>
  <si>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</si>
  <si>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</si>
  <si>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</si>
  <si>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</si>
  <si>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</si>
  <si>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</si>
  <si>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岡山県</t>
  </si>
  <si>
    <t>倉敷市</t>
  </si>
  <si>
    <t>津山市</t>
  </si>
  <si>
    <t>玉野市</t>
  </si>
  <si>
    <t>井原市</t>
  </si>
  <si>
    <t>総社市</t>
  </si>
  <si>
    <t>高梁市</t>
  </si>
  <si>
    <t>新見市</t>
  </si>
  <si>
    <t>備前市</t>
  </si>
  <si>
    <t>瀬戸内市</t>
  </si>
  <si>
    <t>赤磐市</t>
  </si>
  <si>
    <t>真庭市</t>
  </si>
  <si>
    <t>美作市</t>
  </si>
  <si>
    <t>浅口市</t>
  </si>
  <si>
    <t>和気町</t>
  </si>
  <si>
    <t>早島町</t>
  </si>
  <si>
    <t>新庄村</t>
  </si>
  <si>
    <t>鏡野町</t>
  </si>
  <si>
    <t>勝央町</t>
  </si>
  <si>
    <t>奈義町</t>
  </si>
  <si>
    <t>西粟倉村</t>
  </si>
  <si>
    <t>久米南町</t>
  </si>
  <si>
    <t>美咲町</t>
  </si>
  <si>
    <t>吉備中央町</t>
  </si>
  <si>
    <t>広島県</t>
  </si>
  <si>
    <t>呉市</t>
  </si>
  <si>
    <t>竹原市</t>
  </si>
  <si>
    <t>三原市</t>
  </si>
  <si>
    <t>尾道市</t>
  </si>
  <si>
    <t>福山市</t>
  </si>
  <si>
    <t>府中市</t>
  </si>
  <si>
    <t>三次市</t>
  </si>
  <si>
    <t>庄原市</t>
  </si>
  <si>
    <t>大竹市</t>
  </si>
  <si>
    <t>東広島市</t>
  </si>
  <si>
    <t>廿日市市</t>
  </si>
  <si>
    <t>安芸高田市</t>
  </si>
  <si>
    <t>府中町</t>
  </si>
  <si>
    <t>海田町</t>
  </si>
  <si>
    <t>熊野町</t>
  </si>
  <si>
    <t>坂町</t>
  </si>
  <si>
    <t>安芸太田町</t>
  </si>
  <si>
    <t>北広島町</t>
  </si>
  <si>
    <t>大崎上島町</t>
  </si>
  <si>
    <t>世羅町</t>
  </si>
  <si>
    <t>神石高原町</t>
  </si>
  <si>
    <t>山口県</t>
  </si>
  <si>
    <t>萩市</t>
  </si>
  <si>
    <t>防府市</t>
  </si>
  <si>
    <t>下松市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</si>
  <si>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</si>
  <si>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</si>
  <si>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</si>
  <si>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</si>
  <si>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</si>
  <si>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</si>
  <si>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</si>
  <si>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</si>
  <si>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</si>
  <si>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</si>
  <si>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</si>
  <si>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</si>
  <si>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</si>
  <si>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</si>
  <si>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</si>
  <si>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</si>
  <si>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</si>
  <si>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</si>
  <si>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</si>
  <si>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</si>
  <si>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</si>
  <si>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</si>
  <si>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</si>
  <si>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</si>
  <si>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</si>
  <si>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</si>
  <si>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</si>
  <si>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</si>
  <si>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</si>
  <si>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</si>
  <si>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</si>
  <si>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</si>
  <si>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</si>
  <si>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</si>
  <si>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</si>
  <si>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</si>
  <si>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</si>
  <si>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</si>
  <si>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</si>
  <si>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</si>
  <si>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</si>
  <si>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</si>
  <si>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</si>
  <si>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</si>
  <si>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</si>
  <si>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</si>
  <si>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</si>
  <si>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直島町</t>
  </si>
  <si>
    <t>宇多津町</t>
  </si>
  <si>
    <t>綾川町</t>
  </si>
  <si>
    <t>琴平町</t>
  </si>
  <si>
    <t>多度津町</t>
  </si>
  <si>
    <t>まんのう町</t>
  </si>
  <si>
    <t>八幡浜市</t>
  </si>
  <si>
    <t>愛媛県</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</si>
  <si>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</si>
  <si>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</si>
  <si>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</si>
  <si>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</si>
  <si>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</si>
  <si>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</si>
  <si>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</si>
  <si>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</si>
  <si>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</si>
  <si>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</si>
  <si>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</si>
  <si>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</si>
  <si>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</si>
  <si>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</si>
  <si>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</si>
  <si>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</si>
  <si>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</si>
  <si>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</si>
  <si>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</si>
  <si>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</si>
  <si>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</si>
  <si>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</si>
  <si>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</si>
  <si>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</si>
  <si>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</si>
  <si>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</si>
  <si>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</si>
  <si>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</si>
  <si>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</si>
  <si>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</si>
  <si>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</si>
  <si>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</si>
  <si>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</si>
  <si>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</si>
  <si>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</si>
  <si>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高知県</t>
    <rPh sb="0" eb="3">
      <t>コウチケン</t>
    </rPh>
    <phoneticPr fontId="3"/>
  </si>
  <si>
    <t>土佐町</t>
  </si>
  <si>
    <t>大川村</t>
  </si>
  <si>
    <t>いの町</t>
  </si>
  <si>
    <t>仁淀川町</t>
  </si>
  <si>
    <t>中土佐町</t>
  </si>
  <si>
    <t>佐川町</t>
  </si>
  <si>
    <t>越知町</t>
  </si>
  <si>
    <t>梼原町</t>
  </si>
  <si>
    <t>日高村</t>
  </si>
  <si>
    <t>津野町</t>
  </si>
  <si>
    <t>四万十町</t>
  </si>
  <si>
    <t>大月町</t>
  </si>
  <si>
    <t>三原村</t>
  </si>
  <si>
    <t>黒潮町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</si>
  <si>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</si>
  <si>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</si>
  <si>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</si>
  <si>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</si>
  <si>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</si>
  <si>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</si>
  <si>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</si>
  <si>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</si>
  <si>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</si>
  <si>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</si>
  <si>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</si>
  <si>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</si>
  <si>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</si>
  <si>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</si>
  <si>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</si>
  <si>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</si>
  <si>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</si>
  <si>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</si>
  <si>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</si>
  <si>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</si>
  <si>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</si>
  <si>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</si>
  <si>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</si>
  <si>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</si>
  <si>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</si>
  <si>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</si>
  <si>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</si>
  <si>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</si>
  <si>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</si>
  <si>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</si>
  <si>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</si>
  <si>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</si>
  <si>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</si>
  <si>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</si>
  <si>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</si>
  <si>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</si>
  <si>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</si>
  <si>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</si>
  <si>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</si>
  <si>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</si>
  <si>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</si>
  <si>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</si>
  <si>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</si>
  <si>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</si>
  <si>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</si>
  <si>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</si>
  <si>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</si>
  <si>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川崎町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</si>
  <si>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</si>
  <si>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</si>
  <si>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</si>
  <si>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</si>
  <si>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</si>
  <si>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</si>
  <si>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</si>
  <si>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</si>
  <si>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</si>
  <si>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</si>
  <si>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</si>
  <si>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</si>
  <si>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</si>
  <si>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</si>
  <si>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</si>
  <si>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</si>
  <si>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</si>
  <si>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</si>
  <si>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</si>
  <si>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</si>
  <si>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</si>
  <si>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</si>
  <si>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</si>
  <si>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</si>
  <si>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</si>
  <si>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</si>
  <si>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白石町</t>
  </si>
  <si>
    <t>太良町</t>
  </si>
  <si>
    <t>長崎県</t>
  </si>
  <si>
    <t>長崎市</t>
  </si>
  <si>
    <t>佐世保市</t>
  </si>
  <si>
    <t>島原市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</si>
  <si>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</si>
  <si>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</si>
  <si>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</si>
  <si>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</si>
  <si>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</si>
  <si>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</si>
  <si>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</si>
  <si>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</si>
  <si>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</si>
  <si>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</si>
  <si>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</si>
  <si>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</si>
  <si>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</si>
  <si>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</si>
  <si>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</si>
  <si>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</si>
  <si>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</si>
  <si>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</si>
  <si>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</si>
  <si>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</si>
  <si>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</si>
  <si>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</si>
  <si>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</si>
  <si>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</si>
  <si>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</si>
  <si>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</si>
  <si>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</si>
  <si>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</si>
  <si>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</si>
  <si>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</si>
  <si>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</si>
  <si>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</si>
  <si>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</si>
  <si>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</si>
  <si>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</si>
  <si>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</si>
  <si>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</si>
  <si>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</si>
  <si>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高森町</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</si>
  <si>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</si>
  <si>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</si>
  <si>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</si>
  <si>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</si>
  <si>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</si>
  <si>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</si>
  <si>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</si>
  <si>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</si>
  <si>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</si>
  <si>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</si>
  <si>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</si>
  <si>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</si>
  <si>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</si>
  <si>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</si>
  <si>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</si>
  <si>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</si>
  <si>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</si>
  <si>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</si>
  <si>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</si>
  <si>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</si>
  <si>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</si>
  <si>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</si>
  <si>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</si>
  <si>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</si>
  <si>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</si>
  <si>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</si>
  <si>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</si>
  <si>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</si>
  <si>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</si>
  <si>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</si>
  <si>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</si>
  <si>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</si>
  <si>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</si>
  <si>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</si>
  <si>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</si>
  <si>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</si>
  <si>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</si>
  <si>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</si>
  <si>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</si>
  <si>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</si>
  <si>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</si>
  <si>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</si>
  <si>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</si>
  <si>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</si>
  <si>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</si>
  <si>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</si>
  <si>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</si>
  <si>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</si>
  <si>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</si>
  <si>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</si>
  <si>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</si>
  <si>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</si>
  <si>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</si>
  <si>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</si>
  <si>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</si>
  <si>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</si>
  <si>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</si>
  <si>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</si>
  <si>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</si>
  <si>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</si>
  <si>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</si>
  <si>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</si>
  <si>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</si>
  <si>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</si>
  <si>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</si>
  <si>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</si>
  <si>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</si>
  <si>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</si>
  <si>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</si>
  <si>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</si>
  <si>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</si>
  <si>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</si>
  <si>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</si>
  <si>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</si>
  <si>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</si>
  <si>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</si>
  <si>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</si>
  <si>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</si>
  <si>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</si>
  <si>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</si>
  <si>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</si>
  <si>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</si>
  <si>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</si>
  <si>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</si>
  <si>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</si>
  <si>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</si>
  <si>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</si>
  <si>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</si>
  <si>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</si>
  <si>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</si>
  <si>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</si>
  <si>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</si>
  <si>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</si>
  <si>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</si>
  <si>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</si>
  <si>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</si>
  <si>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</si>
  <si>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</si>
  <si>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</si>
  <si>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</si>
  <si>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</si>
  <si>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</si>
  <si>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</si>
  <si>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</si>
  <si>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</si>
  <si>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</si>
  <si>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</si>
  <si>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</si>
  <si>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</si>
  <si>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</si>
  <si>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</si>
  <si>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</si>
  <si>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</si>
  <si>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</si>
  <si>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</si>
  <si>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</si>
  <si>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</si>
  <si>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</si>
  <si>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</si>
  <si>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</si>
  <si>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</si>
  <si>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</si>
  <si>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</si>
  <si>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</si>
  <si>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</si>
  <si>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</si>
  <si>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</si>
  <si>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</si>
  <si>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</si>
  <si>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</si>
  <si>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</si>
  <si>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</si>
  <si>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</si>
  <si>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</si>
  <si>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</si>
  <si>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</si>
  <si>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渡名喜村</t>
  </si>
  <si>
    <t>南大東村</t>
  </si>
  <si>
    <t>北大東村</t>
  </si>
  <si>
    <t>伊平屋村</t>
  </si>
  <si>
    <t>伊是名村</t>
  </si>
  <si>
    <t>久米島町</t>
  </si>
  <si>
    <t>八重瀬町</t>
  </si>
  <si>
    <t>多良間村</t>
  </si>
  <si>
    <t>竹富町</t>
  </si>
  <si>
    <t>与那国町</t>
  </si>
  <si>
    <t>北海道</t>
    <phoneticPr fontId="3"/>
  </si>
  <si>
    <t>山形県</t>
    <rPh sb="0" eb="3">
      <t>ヤマガタケン</t>
    </rPh>
    <phoneticPr fontId="3"/>
  </si>
  <si>
    <t>栃木県</t>
  </si>
  <si>
    <t>福井県</t>
    <rPh sb="0" eb="3">
      <t>フクイケン</t>
    </rPh>
    <phoneticPr fontId="3"/>
  </si>
  <si>
    <t>静岡県</t>
    <rPh sb="0" eb="3">
      <t>シズオカケン</t>
    </rPh>
    <phoneticPr fontId="6"/>
  </si>
  <si>
    <t>和歌山県</t>
  </si>
  <si>
    <t>香川県</t>
    <phoneticPr fontId="3"/>
  </si>
  <si>
    <t>福岡県</t>
    <rPh sb="0" eb="2">
      <t>フクオカ</t>
    </rPh>
    <rPh sb="2" eb="3">
      <t>ケン</t>
    </rPh>
    <phoneticPr fontId="3"/>
  </si>
  <si>
    <t>佐賀県</t>
    <rPh sb="0" eb="3">
      <t>サガケン</t>
    </rPh>
    <phoneticPr fontId="3"/>
  </si>
  <si>
    <t>熊本県</t>
    <phoneticPr fontId="3"/>
  </si>
  <si>
    <t>札幌市</t>
  </si>
  <si>
    <t>仙台市</t>
  </si>
  <si>
    <t>さいたま市</t>
  </si>
  <si>
    <t>千葉市</t>
  </si>
  <si>
    <t>横浜市</t>
  </si>
  <si>
    <t>川崎市</t>
  </si>
  <si>
    <t>相模原市</t>
  </si>
  <si>
    <t>新潟市</t>
  </si>
  <si>
    <t>静岡市</t>
  </si>
  <si>
    <t>浜松市</t>
  </si>
  <si>
    <t>名古屋市</t>
  </si>
  <si>
    <t>京都市</t>
  </si>
  <si>
    <t>大阪市</t>
    <rPh sb="0" eb="3">
      <t>オオサカシ</t>
    </rPh>
    <phoneticPr fontId="3"/>
  </si>
  <si>
    <t>堺市</t>
  </si>
  <si>
    <t>神戸市</t>
  </si>
  <si>
    <t>岡山市</t>
  </si>
  <si>
    <t>広島市</t>
  </si>
  <si>
    <t>福岡県</t>
  </si>
  <si>
    <t>福岡市</t>
  </si>
  <si>
    <t>熊本市</t>
  </si>
  <si>
    <t>室蘭市</t>
  </si>
  <si>
    <t>網走市</t>
  </si>
  <si>
    <t>苫小牧市</t>
  </si>
  <si>
    <t>紋別市</t>
  </si>
  <si>
    <t>歌志内市</t>
  </si>
  <si>
    <t>登別市</t>
  </si>
  <si>
    <t>伊達市</t>
  </si>
  <si>
    <t>北斗市</t>
  </si>
  <si>
    <t>知内町</t>
  </si>
  <si>
    <t>江差町</t>
  </si>
  <si>
    <t>長沼町</t>
  </si>
  <si>
    <t>月形町</t>
  </si>
  <si>
    <t>新十津川町</t>
  </si>
  <si>
    <t>妹背牛町</t>
  </si>
  <si>
    <t>北竜町</t>
  </si>
  <si>
    <t>和寒町</t>
  </si>
  <si>
    <t>遠別町</t>
  </si>
  <si>
    <t>美幌町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</si>
  <si>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</si>
  <si>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</si>
  <si>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</si>
  <si>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</si>
  <si>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</si>
  <si>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</si>
  <si>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</si>
  <si>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</si>
  <si>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</si>
  <si>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</si>
  <si>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</si>
  <si>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</si>
  <si>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</si>
  <si>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</si>
  <si>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</si>
  <si>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</si>
  <si>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</si>
  <si>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</si>
  <si>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</si>
  <si>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</si>
  <si>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新冠町</t>
  </si>
  <si>
    <t>鹿追町</t>
  </si>
  <si>
    <t>中札内村</t>
  </si>
  <si>
    <t>大樹町</t>
  </si>
  <si>
    <t>釧路町</t>
  </si>
  <si>
    <t>別海町</t>
  </si>
  <si>
    <t>黒石市</t>
  </si>
  <si>
    <t>西目屋村</t>
  </si>
  <si>
    <t>岩手県</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</si>
  <si>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</si>
  <si>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</si>
  <si>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</si>
  <si>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</si>
  <si>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</si>
  <si>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</si>
  <si>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</si>
  <si>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</si>
  <si>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</si>
  <si>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</si>
  <si>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</si>
  <si>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</si>
  <si>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</si>
  <si>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</si>
  <si>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</si>
  <si>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</si>
  <si>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</si>
  <si>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</si>
  <si>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</si>
  <si>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</si>
  <si>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</si>
  <si>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</si>
  <si>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</si>
  <si>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</si>
  <si>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</si>
  <si>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</si>
  <si>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</si>
  <si>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</si>
  <si>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</si>
  <si>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</si>
  <si>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</si>
  <si>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</si>
  <si>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石巻市</t>
  </si>
  <si>
    <t>気仙沼市</t>
  </si>
  <si>
    <t>白石市</t>
  </si>
  <si>
    <t>名取市</t>
  </si>
  <si>
    <t>角田市</t>
  </si>
  <si>
    <t>多賀城市</t>
  </si>
  <si>
    <t>岩沼市</t>
  </si>
  <si>
    <t>登米市</t>
  </si>
  <si>
    <t>栗原市</t>
  </si>
  <si>
    <t>東松島市</t>
  </si>
  <si>
    <t>大崎市</t>
  </si>
  <si>
    <t>富谷市</t>
    <rPh sb="2" eb="3">
      <t>シ</t>
    </rPh>
    <phoneticPr fontId="1"/>
  </si>
  <si>
    <t>村田町</t>
  </si>
  <si>
    <t>柴田町</t>
  </si>
  <si>
    <t>丸森町</t>
  </si>
  <si>
    <t>亘理町</t>
  </si>
  <si>
    <t>山元町</t>
  </si>
  <si>
    <t>松島町</t>
  </si>
  <si>
    <t>七ヶ浜町</t>
  </si>
  <si>
    <t>利府町</t>
  </si>
  <si>
    <t>大和町</t>
  </si>
  <si>
    <t>大郷町</t>
  </si>
  <si>
    <t>大衡村</t>
  </si>
  <si>
    <t>色麻町</t>
  </si>
  <si>
    <t>加美町</t>
  </si>
  <si>
    <t>涌谷町</t>
  </si>
  <si>
    <t>女川町</t>
  </si>
  <si>
    <t>南三陸町</t>
  </si>
  <si>
    <t>能代市</t>
  </si>
  <si>
    <t>北秋田市</t>
  </si>
  <si>
    <t>藤里町</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</si>
  <si>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</si>
  <si>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</si>
  <si>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</si>
  <si>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</si>
  <si>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</si>
  <si>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</si>
  <si>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</si>
  <si>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</si>
  <si>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</si>
  <si>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</si>
  <si>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</si>
  <si>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</si>
  <si>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</si>
  <si>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</si>
  <si>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</si>
  <si>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</si>
  <si>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</si>
  <si>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</si>
  <si>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</si>
  <si>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</si>
  <si>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</si>
  <si>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</si>
  <si>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</si>
  <si>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</si>
  <si>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</si>
  <si>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</si>
  <si>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</si>
  <si>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</si>
  <si>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</si>
  <si>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</si>
  <si>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</si>
  <si>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</si>
  <si>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</si>
  <si>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</si>
  <si>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</si>
  <si>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</si>
  <si>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</si>
  <si>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</si>
  <si>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</si>
  <si>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</si>
  <si>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</si>
  <si>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</si>
  <si>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</si>
  <si>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</si>
  <si>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</si>
  <si>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</si>
  <si>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</si>
  <si>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</si>
  <si>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</si>
  <si>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</si>
  <si>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</si>
  <si>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</si>
  <si>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</si>
  <si>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古河市</t>
  </si>
  <si>
    <t>館林市</t>
  </si>
  <si>
    <t>みどり市</t>
  </si>
  <si>
    <t>嬬恋村</t>
  </si>
  <si>
    <t>東吾妻町</t>
  </si>
  <si>
    <t>飯能市</t>
  </si>
  <si>
    <t>羽生市</t>
  </si>
  <si>
    <t>八潮市</t>
  </si>
  <si>
    <t>三郷市</t>
  </si>
  <si>
    <t>鶴ヶ島市</t>
  </si>
  <si>
    <t>白岡市</t>
    <rPh sb="0" eb="2">
      <t>シラオカ</t>
    </rPh>
    <rPh sb="2" eb="3">
      <t>シ</t>
    </rPh>
    <phoneticPr fontId="1"/>
  </si>
  <si>
    <t>川島町</t>
  </si>
  <si>
    <t>小鹿野町</t>
  </si>
  <si>
    <t>館山市</t>
  </si>
  <si>
    <t>大網白里市</t>
    <rPh sb="4" eb="5">
      <t>シ</t>
    </rPh>
    <phoneticPr fontId="1"/>
  </si>
  <si>
    <t>新宿区</t>
  </si>
  <si>
    <t>中野区</t>
  </si>
  <si>
    <t>足立区</t>
  </si>
  <si>
    <t>江戸川区</t>
  </si>
  <si>
    <t>八王子市</t>
  </si>
  <si>
    <t>立川市</t>
  </si>
  <si>
    <t>武蔵野市</t>
  </si>
  <si>
    <t>三鷹市</t>
  </si>
  <si>
    <t>青梅市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</si>
  <si>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</si>
  <si>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</si>
  <si>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</si>
  <si>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</si>
  <si>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</si>
  <si>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</si>
  <si>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</si>
  <si>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</si>
  <si>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</si>
  <si>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</si>
  <si>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</si>
  <si>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</si>
  <si>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</si>
  <si>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</si>
  <si>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</si>
  <si>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</si>
  <si>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</si>
  <si>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</si>
  <si>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</si>
  <si>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</si>
  <si>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</si>
  <si>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</si>
  <si>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</si>
  <si>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</si>
  <si>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</si>
  <si>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</si>
  <si>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</si>
  <si>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</si>
  <si>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</si>
  <si>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</si>
  <si>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</si>
  <si>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</si>
  <si>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</si>
  <si>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茅ヶ崎市</t>
  </si>
  <si>
    <t>大井町</t>
  </si>
  <si>
    <t>清川村</t>
  </si>
  <si>
    <t>佐渡市</t>
  </si>
  <si>
    <t>聖籠町</t>
  </si>
  <si>
    <t>魚津市</t>
  </si>
  <si>
    <t>南砺市</t>
  </si>
  <si>
    <t>立山町</t>
  </si>
  <si>
    <t>高浜町</t>
  </si>
  <si>
    <t>甲府市</t>
  </si>
  <si>
    <t>市川三郷町</t>
  </si>
  <si>
    <t>上田市</t>
  </si>
  <si>
    <t>諏訪市</t>
  </si>
  <si>
    <t>飯島町</t>
  </si>
  <si>
    <t>南箕輪村</t>
  </si>
  <si>
    <t>中川村</t>
  </si>
  <si>
    <t>宮田村</t>
  </si>
  <si>
    <t>阿南町</t>
  </si>
  <si>
    <t>阿智村</t>
  </si>
  <si>
    <t>平谷村</t>
  </si>
  <si>
    <t>根羽村</t>
  </si>
  <si>
    <t>売木村</t>
  </si>
  <si>
    <t>天龍村</t>
  </si>
  <si>
    <t>王滝村</t>
  </si>
  <si>
    <t>松川村</t>
  </si>
  <si>
    <t>高山市</t>
  </si>
  <si>
    <t>養老町</t>
  </si>
  <si>
    <t>御殿場市</t>
  </si>
  <si>
    <t>袋井市</t>
  </si>
  <si>
    <t>松崎町</t>
  </si>
  <si>
    <t>小牧市</t>
  </si>
  <si>
    <t>北名古屋市</t>
  </si>
  <si>
    <t>長久手市</t>
  </si>
  <si>
    <t>豊根村</t>
  </si>
  <si>
    <t>亀山市</t>
  </si>
  <si>
    <t>志摩市</t>
  </si>
  <si>
    <t>大台町</t>
  </si>
  <si>
    <t>大紀町</t>
  </si>
  <si>
    <t>大津市</t>
  </si>
  <si>
    <t>甲賀市</t>
  </si>
  <si>
    <t>宇治市</t>
  </si>
  <si>
    <t>南丹市</t>
  </si>
  <si>
    <t>久御山町</t>
  </si>
  <si>
    <t>高槻市</t>
  </si>
  <si>
    <t>枚方市</t>
  </si>
  <si>
    <t>箕面市</t>
  </si>
  <si>
    <t>泉南市</t>
  </si>
  <si>
    <t>西宮市</t>
  </si>
  <si>
    <t>洲本市</t>
  </si>
  <si>
    <t>伊丹市</t>
  </si>
  <si>
    <t>豊岡市</t>
  </si>
  <si>
    <t>三田市</t>
  </si>
  <si>
    <t>佐用町</t>
  </si>
  <si>
    <t>大和郡山市</t>
  </si>
  <si>
    <t>天理市</t>
  </si>
  <si>
    <t>葛城市</t>
  </si>
  <si>
    <t>笠岡市</t>
  </si>
  <si>
    <t>里庄町</t>
  </si>
  <si>
    <t>矢掛町</t>
  </si>
  <si>
    <t>江田島市</t>
  </si>
  <si>
    <t>下関市</t>
  </si>
  <si>
    <t>宇部市</t>
  </si>
  <si>
    <t>山口市</t>
  </si>
  <si>
    <t>岩国市</t>
  </si>
  <si>
    <t>小豆島町</t>
  </si>
  <si>
    <t>三木町</t>
  </si>
  <si>
    <t>松山市</t>
  </si>
  <si>
    <t>今治市</t>
  </si>
  <si>
    <t>宇和島市</t>
  </si>
  <si>
    <t>大豊町</t>
  </si>
  <si>
    <t>江北町</t>
  </si>
  <si>
    <t>諫早市</t>
  </si>
  <si>
    <t>大村市</t>
  </si>
  <si>
    <t>大分市</t>
  </si>
  <si>
    <t>九重町</t>
  </si>
  <si>
    <t>玖珠町</t>
  </si>
  <si>
    <t>東村</t>
  </si>
  <si>
    <t>粟国村</t>
  </si>
  <si>
    <t>沖縄県</t>
    <phoneticPr fontId="3"/>
  </si>
  <si>
    <t>大東市</t>
    <phoneticPr fontId="3"/>
  </si>
  <si>
    <t>　</t>
    <phoneticPr fontId="3"/>
  </si>
  <si>
    <t>那珂川市</t>
    <rPh sb="3" eb="4">
      <t>シ</t>
    </rPh>
    <phoneticPr fontId="3"/>
  </si>
  <si>
    <t>丹波篠山市</t>
    <rPh sb="0" eb="2">
      <t>タンバ</t>
    </rPh>
    <phoneticPr fontId="3"/>
  </si>
  <si>
    <t>都道府県名</t>
    <rPh sb="0" eb="4">
      <t>トドウフケン</t>
    </rPh>
    <phoneticPr fontId="22"/>
  </si>
  <si>
    <t>市区町村名</t>
    <rPh sb="0" eb="2">
      <t>シク</t>
    </rPh>
    <rPh sb="2" eb="4">
      <t>チョウソン</t>
    </rPh>
    <rPh sb="4" eb="5">
      <t>メイ</t>
    </rPh>
    <phoneticPr fontId="22"/>
  </si>
  <si>
    <t>0～20</t>
    <phoneticPr fontId="22"/>
  </si>
  <si>
    <t>21
～40</t>
    <phoneticPr fontId="22"/>
  </si>
  <si>
    <t>41
～60</t>
    <phoneticPr fontId="22"/>
  </si>
  <si>
    <t>60
～</t>
    <phoneticPr fontId="22"/>
  </si>
  <si>
    <t>不明</t>
    <rPh sb="0" eb="2">
      <t>フメイ</t>
    </rPh>
    <phoneticPr fontId="22"/>
  </si>
  <si>
    <t>対策費用
(億円）</t>
    <phoneticPr fontId="15"/>
  </si>
  <si>
    <t>○</t>
    <phoneticPr fontId="3"/>
  </si>
  <si>
    <t>△</t>
    <phoneticPr fontId="3"/>
  </si>
  <si>
    <t>×</t>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</si>
  <si>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</si>
  <si>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</si>
  <si>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</si>
  <si>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</si>
  <si>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令和1年度</t>
    <rPh sb="0" eb="2">
      <t>レイワ</t>
    </rPh>
    <rPh sb="3" eb="5">
      <t>ネンド</t>
    </rPh>
    <phoneticPr fontId="3"/>
  </si>
  <si>
    <t>令和2年度</t>
    <rPh sb="0" eb="2">
      <t>レイワ</t>
    </rPh>
    <rPh sb="3" eb="5">
      <t>ネンド</t>
    </rPh>
    <phoneticPr fontId="3"/>
  </si>
  <si>
    <t>令和3年度</t>
    <rPh sb="0" eb="2">
      <t>レイワ</t>
    </rPh>
    <rPh sb="3" eb="5">
      <t>ネンド</t>
    </rPh>
    <phoneticPr fontId="3"/>
  </si>
  <si>
    <t>①策定有無</t>
    <rPh sb="1" eb="3">
      <t>サクテイ</t>
    </rPh>
    <rPh sb="3" eb="5">
      <t>ウム</t>
    </rPh>
    <phoneticPr fontId="3"/>
  </si>
  <si>
    <t>②策定年度
（予定）</t>
    <rPh sb="1" eb="3">
      <t>サクテイ</t>
    </rPh>
    <rPh sb="3" eb="5">
      <t>ネンド</t>
    </rPh>
    <rPh sb="7" eb="9">
      <t>ヨテイ</t>
    </rPh>
    <phoneticPr fontId="22"/>
  </si>
  <si>
    <t>③公表の
有無</t>
    <rPh sb="1" eb="3">
      <t>コウヒョウ</t>
    </rPh>
    <rPh sb="5" eb="7">
      <t>ウム</t>
    </rPh>
    <phoneticPr fontId="22"/>
  </si>
  <si>
    <t>④ＵＲＬ</t>
    <phoneticPr fontId="22"/>
  </si>
  <si>
    <t>⑤計画
初年度</t>
    <rPh sb="1" eb="3">
      <t>ケイカク</t>
    </rPh>
    <rPh sb="4" eb="7">
      <t>ショネンド</t>
    </rPh>
    <phoneticPr fontId="22"/>
  </si>
  <si>
    <t>⑥計画
期間</t>
    <rPh sb="1" eb="3">
      <t>ケイカク</t>
    </rPh>
    <rPh sb="4" eb="6">
      <t>キカン</t>
    </rPh>
    <phoneticPr fontId="22"/>
  </si>
  <si>
    <t>○</t>
  </si>
  <si>
    <t>１）個別施設計画の策定主体</t>
    <rPh sb="2" eb="4">
      <t>コベツ</t>
    </rPh>
    <rPh sb="4" eb="6">
      <t>シセツ</t>
    </rPh>
    <rPh sb="6" eb="8">
      <t>ケイカク</t>
    </rPh>
    <rPh sb="9" eb="11">
      <t>サクテイ</t>
    </rPh>
    <rPh sb="11" eb="13">
      <t>シュタイ</t>
    </rPh>
    <phoneticPr fontId="15"/>
  </si>
  <si>
    <t>４）個別施設計画の策定状況</t>
    <phoneticPr fontId="22"/>
  </si>
  <si>
    <t>５）対象施設数</t>
    <rPh sb="2" eb="4">
      <t>タイショウ</t>
    </rPh>
    <rPh sb="4" eb="6">
      <t>シセツ</t>
    </rPh>
    <rPh sb="6" eb="7">
      <t>スウ</t>
    </rPh>
    <phoneticPr fontId="22"/>
  </si>
  <si>
    <t>７）維持管理・更新等の方針等及び
対策費用</t>
    <rPh sb="2" eb="4">
      <t>イジ</t>
    </rPh>
    <rPh sb="4" eb="6">
      <t>カンリ</t>
    </rPh>
    <rPh sb="7" eb="9">
      <t>コウシン</t>
    </rPh>
    <rPh sb="9" eb="10">
      <t>ナド</t>
    </rPh>
    <rPh sb="11" eb="13">
      <t>ホウシン</t>
    </rPh>
    <rPh sb="13" eb="14">
      <t>ナド</t>
    </rPh>
    <rPh sb="14" eb="15">
      <t>オヨ</t>
    </rPh>
    <rPh sb="17" eb="19">
      <t>タイサク</t>
    </rPh>
    <rPh sb="19" eb="21">
      <t>ヒヨウ</t>
    </rPh>
    <phoneticPr fontId="15"/>
  </si>
  <si>
    <t>複合化</t>
    <rPh sb="0" eb="3">
      <t>フクゴウカ</t>
    </rPh>
    <phoneticPr fontId="22"/>
  </si>
  <si>
    <t>統廃合</t>
    <rPh sb="0" eb="3">
      <t>トウハイゴウ</t>
    </rPh>
    <phoneticPr fontId="22"/>
  </si>
  <si>
    <t>維持管理・更新に係るトータルコストの縮減や予算の平準化の記載の有無</t>
    <rPh sb="5" eb="7">
      <t>コウシン</t>
    </rPh>
    <rPh sb="28" eb="30">
      <t>キサイ</t>
    </rPh>
    <phoneticPr fontId="15"/>
  </si>
  <si>
    <t>令和4年度</t>
    <rPh sb="0" eb="2">
      <t>レイワ</t>
    </rPh>
    <rPh sb="3" eb="5">
      <t>ネンド</t>
    </rPh>
    <phoneticPr fontId="3"/>
  </si>
  <si>
    <t>令和5年度</t>
    <rPh sb="0" eb="2">
      <t>レイワ</t>
    </rPh>
    <rPh sb="3" eb="5">
      <t>ネンド</t>
    </rPh>
    <phoneticPr fontId="3"/>
  </si>
  <si>
    <t>２）幼児児童生徒数
(人）</t>
    <rPh sb="2" eb="4">
      <t>ヨウジ</t>
    </rPh>
    <rPh sb="4" eb="6">
      <t>ジドウ</t>
    </rPh>
    <rPh sb="6" eb="8">
      <t>セイト</t>
    </rPh>
    <rPh sb="8" eb="9">
      <t>スウ</t>
    </rPh>
    <phoneticPr fontId="15"/>
  </si>
  <si>
    <t>未定</t>
    <rPh sb="0" eb="2">
      <t>ミテイ</t>
    </rPh>
    <phoneticPr fontId="3"/>
  </si>
  <si>
    <t>６）施設の老朽化状況等
（築年数）
（棟数）</t>
    <rPh sb="2" eb="4">
      <t>シセツ</t>
    </rPh>
    <rPh sb="5" eb="8">
      <t>ロウキュウカ</t>
    </rPh>
    <rPh sb="8" eb="10">
      <t>ジョウキョウ</t>
    </rPh>
    <rPh sb="10" eb="11">
      <t>ナド</t>
    </rPh>
    <rPh sb="13" eb="14">
      <t>チク</t>
    </rPh>
    <rPh sb="14" eb="16">
      <t>ネンスウ</t>
    </rPh>
    <rPh sb="19" eb="20">
      <t>ムネ</t>
    </rPh>
    <rPh sb="20" eb="21">
      <t>スウ</t>
    </rPh>
    <phoneticPr fontId="22"/>
  </si>
  <si>
    <t>備考欄</t>
    <rPh sb="0" eb="2">
      <t>ビコウ</t>
    </rPh>
    <rPh sb="2" eb="3">
      <t>ラン</t>
    </rPh>
    <phoneticPr fontId="3"/>
  </si>
  <si>
    <t>建替え</t>
    <rPh sb="0" eb="2">
      <t>タテカ</t>
    </rPh>
    <phoneticPr fontId="22"/>
  </si>
  <si>
    <t>８）維持管理・更新に係る対策の優先順位の考え方等の記載の有無</t>
    <rPh sb="2" eb="4">
      <t>イジ</t>
    </rPh>
    <rPh sb="4" eb="6">
      <t>カンリ</t>
    </rPh>
    <rPh sb="7" eb="9">
      <t>コウシン</t>
    </rPh>
    <rPh sb="10" eb="11">
      <t>カカ</t>
    </rPh>
    <rPh sb="12" eb="14">
      <t>タイサク</t>
    </rPh>
    <rPh sb="15" eb="17">
      <t>ユウセン</t>
    </rPh>
    <rPh sb="17" eb="19">
      <t>ジュンイ</t>
    </rPh>
    <rPh sb="20" eb="21">
      <t>カンガ</t>
    </rPh>
    <rPh sb="22" eb="23">
      <t>カタ</t>
    </rPh>
    <rPh sb="23" eb="24">
      <t>ナド</t>
    </rPh>
    <rPh sb="25" eb="27">
      <t>キサイ</t>
    </rPh>
    <rPh sb="28" eb="30">
      <t>ウム</t>
    </rPh>
    <phoneticPr fontId="22"/>
  </si>
  <si>
    <t>修繕等</t>
    <rPh sb="0" eb="2">
      <t>シュウゼン</t>
    </rPh>
    <rPh sb="2" eb="3">
      <t>ナド</t>
    </rPh>
    <phoneticPr fontId="22"/>
  </si>
  <si>
    <t>【一部事務組合等《地公体別整理》：公立学校施設】</t>
    <rPh sb="1" eb="3">
      <t>イチブ</t>
    </rPh>
    <rPh sb="3" eb="5">
      <t>ジム</t>
    </rPh>
    <rPh sb="5" eb="7">
      <t>クミアイ</t>
    </rPh>
    <rPh sb="7" eb="8">
      <t>トウ</t>
    </rPh>
    <rPh sb="9" eb="10">
      <t>チ</t>
    </rPh>
    <rPh sb="10" eb="11">
      <t>コウ</t>
    </rPh>
    <rPh sb="11" eb="12">
      <t>タイ</t>
    </rPh>
    <rPh sb="12" eb="13">
      <t>ベツ</t>
    </rPh>
    <rPh sb="13" eb="15">
      <t>セイリ</t>
    </rPh>
    <rPh sb="17" eb="19">
      <t>コウリツ</t>
    </rPh>
    <rPh sb="19" eb="21">
      <t>ガッコウ</t>
    </rPh>
    <rPh sb="21" eb="23">
      <t>シセツ</t>
    </rPh>
    <phoneticPr fontId="3"/>
  </si>
  <si>
    <t>団体名称</t>
    <rPh sb="0" eb="2">
      <t>ダンタイ</t>
    </rPh>
    <rPh sb="2" eb="4">
      <t>メイショウ</t>
    </rPh>
    <phoneticPr fontId="22"/>
  </si>
  <si>
    <t>－</t>
    <phoneticPr fontId="3"/>
  </si>
  <si>
    <t>北九州市</t>
  </si>
  <si>
    <t>函館市</t>
  </si>
  <si>
    <t>那珂川町</t>
    <rPh sb="3" eb="4">
      <t>マチ</t>
    </rPh>
    <phoneticPr fontId="3"/>
  </si>
  <si>
    <t>大東市</t>
  </si>
  <si>
    <t>３）幼児児童生徒数１人当たりの施設数</t>
    <rPh sb="10" eb="11">
      <t>ニン</t>
    </rPh>
    <rPh sb="11" eb="12">
      <t>ア</t>
    </rPh>
    <rPh sb="15" eb="17">
      <t>シセツ</t>
    </rPh>
    <rPh sb="17" eb="18">
      <t>スウ</t>
    </rPh>
    <phoneticPr fontId="15"/>
  </si>
  <si>
    <t>平成26年度以前</t>
    <rPh sb="0" eb="2">
      <t>ヘイセイ</t>
    </rPh>
    <rPh sb="4" eb="6">
      <t>ネンド</t>
    </rPh>
    <rPh sb="6" eb="8">
      <t>イゼン</t>
    </rPh>
    <phoneticPr fontId="3"/>
  </si>
  <si>
    <t>築年数（棟数）</t>
    <rPh sb="0" eb="3">
      <t>チクネンスウ</t>
    </rPh>
    <rPh sb="4" eb="5">
      <t>ムネ</t>
    </rPh>
    <rPh sb="5" eb="6">
      <t>スウ</t>
    </rPh>
    <phoneticPr fontId="22"/>
  </si>
  <si>
    <t>-</t>
    <phoneticPr fontId="3"/>
  </si>
  <si>
    <t>令和6年度以降</t>
    <rPh sb="0" eb="2">
      <t>レイワ</t>
    </rPh>
    <rPh sb="3" eb="5">
      <t>ネンド</t>
    </rPh>
    <rPh sb="5" eb="7">
      <t>イコウ</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</si>
  <si>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</si>
  <si>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</si>
  <si>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</si>
  <si>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</si>
  <si>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</si>
  <si>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令和11年度以降</t>
    <rPh sb="0" eb="2">
      <t>レイワ</t>
    </rPh>
    <rPh sb="4" eb="6">
      <t>ネンド</t>
    </rPh>
    <rPh sb="6" eb="8">
      <t>イコウ</t>
    </rPh>
    <phoneticPr fontId="3"/>
  </si>
  <si>
    <t>市名</t>
    <rPh sb="0" eb="2">
      <t>シメイ</t>
    </rPh>
    <phoneticPr fontId="22"/>
  </si>
  <si>
    <t>【都道府県：社会教育施設】</t>
    <rPh sb="1" eb="5">
      <t>トドウフケン</t>
    </rPh>
    <rPh sb="6" eb="8">
      <t>シャカイ</t>
    </rPh>
    <rPh sb="8" eb="10">
      <t>キョウイク</t>
    </rPh>
    <rPh sb="10" eb="12">
      <t>シセツ</t>
    </rPh>
    <phoneticPr fontId="3"/>
  </si>
  <si>
    <t>気仙沼・本吉地域広域行政事務組合</t>
    <rPh sb="0" eb="3">
      <t>ケセンヌマ</t>
    </rPh>
    <rPh sb="4" eb="5">
      <t>ホン</t>
    </rPh>
    <rPh sb="5" eb="6">
      <t>キチ</t>
    </rPh>
    <rPh sb="6" eb="10">
      <t>チイキコウイキ</t>
    </rPh>
    <rPh sb="10" eb="12">
      <t>ギョウセイ</t>
    </rPh>
    <rPh sb="12" eb="16">
      <t>ジムクミアイ</t>
    </rPh>
    <phoneticPr fontId="3"/>
  </si>
  <si>
    <t>大崎地域広域行政事務組合</t>
    <rPh sb="0" eb="2">
      <t>オオサキ</t>
    </rPh>
    <rPh sb="2" eb="4">
      <t>チイキ</t>
    </rPh>
    <rPh sb="4" eb="6">
      <t>コウイキ</t>
    </rPh>
    <rPh sb="6" eb="8">
      <t>ギョウセイ</t>
    </rPh>
    <rPh sb="8" eb="12">
      <t>ジムクミアイ</t>
    </rPh>
    <phoneticPr fontId="3"/>
  </si>
  <si>
    <t>釈迦堂遺跡博物館組合</t>
    <rPh sb="0" eb="2">
      <t>シャカ</t>
    </rPh>
    <rPh sb="2" eb="3">
      <t>ドウ</t>
    </rPh>
    <rPh sb="3" eb="5">
      <t>イセキ</t>
    </rPh>
    <rPh sb="5" eb="8">
      <t>ハクブツカン</t>
    </rPh>
    <rPh sb="8" eb="10">
      <t>クミアイ</t>
    </rPh>
    <phoneticPr fontId="3"/>
  </si>
  <si>
    <t>多摩六都科学館組合</t>
    <rPh sb="0" eb="2">
      <t>タマ</t>
    </rPh>
    <rPh sb="2" eb="3">
      <t>ロク</t>
    </rPh>
    <rPh sb="3" eb="4">
      <t>ト</t>
    </rPh>
    <rPh sb="4" eb="6">
      <t>カガク</t>
    </rPh>
    <rPh sb="6" eb="7">
      <t>カン</t>
    </rPh>
    <rPh sb="7" eb="9">
      <t>クミアイ</t>
    </rPh>
    <phoneticPr fontId="3"/>
  </si>
  <si>
    <t>上北地方教育・福祉事務組合</t>
    <rPh sb="0" eb="2">
      <t>ウエキタ</t>
    </rPh>
    <rPh sb="2" eb="4">
      <t>チホウ</t>
    </rPh>
    <rPh sb="4" eb="6">
      <t>キョウイク</t>
    </rPh>
    <rPh sb="7" eb="9">
      <t>フクシ</t>
    </rPh>
    <rPh sb="9" eb="11">
      <t>ジム</t>
    </rPh>
    <rPh sb="11" eb="13">
      <t>クミアイ</t>
    </rPh>
    <phoneticPr fontId="3"/>
  </si>
  <si>
    <t>教育委員会
未来創世文化部</t>
    <rPh sb="0" eb="2">
      <t>キョウイク</t>
    </rPh>
    <rPh sb="2" eb="5">
      <t>イインカイ</t>
    </rPh>
    <rPh sb="6" eb="8">
      <t>ミライ</t>
    </rPh>
    <rPh sb="8" eb="10">
      <t>ソウセイ</t>
    </rPh>
    <rPh sb="10" eb="13">
      <t>ブンカブ</t>
    </rPh>
    <phoneticPr fontId="3"/>
  </si>
  <si>
    <t>https://www.pref.tokushima.lg.jp/kenseijoho/kenseisogo/sogokeikaku/5036084</t>
  </si>
  <si>
    <t>－</t>
  </si>
  <si>
    <t>教育委員会社会教育課</t>
    <rPh sb="0" eb="2">
      <t>キョウイク</t>
    </rPh>
    <rPh sb="2" eb="5">
      <t>イインカイ</t>
    </rPh>
    <rPh sb="5" eb="10">
      <t>シャカイキョウイクカ</t>
    </rPh>
    <phoneticPr fontId="3"/>
  </si>
  <si>
    <t>企画総務部総務課</t>
    <rPh sb="0" eb="2">
      <t>キカク</t>
    </rPh>
    <rPh sb="2" eb="4">
      <t>ソウム</t>
    </rPh>
    <rPh sb="4" eb="5">
      <t>ブ</t>
    </rPh>
    <rPh sb="5" eb="8">
      <t>ソウムカ</t>
    </rPh>
    <phoneticPr fontId="3"/>
  </si>
  <si>
    <t>総務部総務課</t>
    <rPh sb="0" eb="2">
      <t>ソウム</t>
    </rPh>
    <rPh sb="2" eb="3">
      <t>ブ</t>
    </rPh>
    <rPh sb="3" eb="6">
      <t>ソウムカ</t>
    </rPh>
    <phoneticPr fontId="3"/>
  </si>
  <si>
    <t>企画部
行革デジタル戦略課
教育委員会
生涯学習課
図書館
科学センター</t>
    <rPh sb="0" eb="3">
      <t>キカクブ</t>
    </rPh>
    <rPh sb="4" eb="6">
      <t>ギョウカク</t>
    </rPh>
    <rPh sb="10" eb="13">
      <t>センリャクカ</t>
    </rPh>
    <rPh sb="14" eb="16">
      <t>キョウイク</t>
    </rPh>
    <rPh sb="16" eb="19">
      <t>イインカイ</t>
    </rPh>
    <rPh sb="20" eb="25">
      <t>ショウガイガクシュウカ</t>
    </rPh>
    <rPh sb="26" eb="29">
      <t>トショカン</t>
    </rPh>
    <rPh sb="30" eb="32">
      <t>カガク</t>
    </rPh>
    <phoneticPr fontId="3"/>
  </si>
  <si>
    <t>管財システム課</t>
    <rPh sb="0" eb="2">
      <t>カンザイ</t>
    </rPh>
    <rPh sb="6" eb="7">
      <t>カ</t>
    </rPh>
    <phoneticPr fontId="22"/>
  </si>
  <si>
    <t>企画総務部　契約管財課</t>
    <rPh sb="0" eb="5">
      <t>キカクソウムブ</t>
    </rPh>
    <rPh sb="6" eb="11">
      <t>ケイヤクカンザイカ</t>
    </rPh>
    <phoneticPr fontId="3"/>
  </si>
  <si>
    <t>企画総務部総務課</t>
    <rPh sb="0" eb="2">
      <t>キカク</t>
    </rPh>
    <rPh sb="2" eb="5">
      <t>ソウムブ</t>
    </rPh>
    <rPh sb="5" eb="8">
      <t>ソウムカ</t>
    </rPh>
    <phoneticPr fontId="3"/>
  </si>
  <si>
    <t>総務防災課</t>
    <rPh sb="0" eb="5">
      <t>ソウムボウサイカ</t>
    </rPh>
    <phoneticPr fontId="3"/>
  </si>
  <si>
    <t>佐那河内村</t>
    <rPh sb="0" eb="5">
      <t>サナゴウチソン</t>
    </rPh>
    <phoneticPr fontId="3"/>
  </si>
  <si>
    <t>石井町教育委員会社会教育課
石井町財政課</t>
    <rPh sb="0" eb="3">
      <t>イシイチョウ</t>
    </rPh>
    <rPh sb="3" eb="5">
      <t>キョウイク</t>
    </rPh>
    <rPh sb="5" eb="8">
      <t>イインカイ</t>
    </rPh>
    <rPh sb="8" eb="10">
      <t>シャカイ</t>
    </rPh>
    <rPh sb="10" eb="13">
      <t>キョウイクカ</t>
    </rPh>
    <rPh sb="14" eb="17">
      <t>イシイチョウ</t>
    </rPh>
    <rPh sb="17" eb="20">
      <t>ザイセイカ</t>
    </rPh>
    <phoneticPr fontId="3"/>
  </si>
  <si>
    <t>総務課</t>
    <rPh sb="0" eb="3">
      <t>ソウムカ</t>
    </rPh>
    <phoneticPr fontId="3"/>
  </si>
  <si>
    <t>教育委員会</t>
    <rPh sb="0" eb="5">
      <t>キョウイクイインカイ</t>
    </rPh>
    <phoneticPr fontId="3"/>
  </si>
  <si>
    <t>教育委員会</t>
    <rPh sb="0" eb="2">
      <t>キョウイク</t>
    </rPh>
    <rPh sb="2" eb="5">
      <t>イインカイ</t>
    </rPh>
    <phoneticPr fontId="3"/>
  </si>
  <si>
    <t>教育委員会社会教育課</t>
    <rPh sb="0" eb="2">
      <t>キョウイク</t>
    </rPh>
    <rPh sb="2" eb="5">
      <t>イインカイ</t>
    </rPh>
    <rPh sb="5" eb="7">
      <t>シャカイ</t>
    </rPh>
    <rPh sb="7" eb="10">
      <t>キョウイクカ</t>
    </rPh>
    <phoneticPr fontId="3"/>
  </si>
  <si>
    <t>総務課・教育委員会</t>
    <rPh sb="0" eb="3">
      <t>ソウムカ</t>
    </rPh>
    <rPh sb="4" eb="6">
      <t>キョウイク</t>
    </rPh>
    <rPh sb="6" eb="9">
      <t>イインカイ</t>
    </rPh>
    <phoneticPr fontId="3"/>
  </si>
  <si>
    <t>教育委員会事務局</t>
    <rPh sb="0" eb="2">
      <t>キョウイク</t>
    </rPh>
    <rPh sb="2" eb="5">
      <t>イインカイ</t>
    </rPh>
    <rPh sb="5" eb="8">
      <t>ジムキョク</t>
    </rPh>
    <phoneticPr fontId="3"/>
  </si>
  <si>
    <t>教育委員会生涯学習課・貞光中央公民館</t>
    <rPh sb="0" eb="2">
      <t>キョウイク</t>
    </rPh>
    <rPh sb="2" eb="5">
      <t>イインカイ</t>
    </rPh>
    <rPh sb="5" eb="7">
      <t>ショウガイ</t>
    </rPh>
    <rPh sb="7" eb="10">
      <t>ガクシュウカ</t>
    </rPh>
    <rPh sb="11" eb="13">
      <t>サダミツ</t>
    </rPh>
    <rPh sb="13" eb="15">
      <t>チュウオウ</t>
    </rPh>
    <rPh sb="15" eb="18">
      <t>コウミンカン</t>
    </rPh>
    <phoneticPr fontId="3"/>
  </si>
  <si>
    <t>教育委員会生涯学習課</t>
    <rPh sb="0" eb="2">
      <t>キョウイク</t>
    </rPh>
    <rPh sb="2" eb="5">
      <t>イインカイ</t>
    </rPh>
    <rPh sb="5" eb="10">
      <t>ショウガイガクシュウカ</t>
    </rPh>
    <phoneticPr fontId="3"/>
  </si>
  <si>
    <t>△</t>
  </si>
  <si>
    <t>×</t>
  </si>
  <si>
    <t>https://www.city.naruto.tokushima.jp/shisei/shisetsu/kobetsu/</t>
  </si>
  <si>
    <t>https://www.city.komatsushima.lg.jp</t>
  </si>
  <si>
    <t>https://www.city.anan.tokushima.jp/docs/2021021800040/</t>
  </si>
  <si>
    <t>https://www.city.yoshinogawa.lg.jp/docs/2021041600064</t>
  </si>
  <si>
    <t>https://www.city.awa.lg.jp/docs/2018041300025/</t>
  </si>
  <si>
    <t>https://www.city.mima.lg.jp/gyosei/docs/29844.html</t>
  </si>
  <si>
    <t>https://www.town.tokushima-mugi.lg.jp/docs/2021060100026/</t>
  </si>
  <si>
    <t>http://www.town.matsushige.tokushima.jp/.soshiki/shakai/.</t>
  </si>
  <si>
    <t>http://www.town.itano.tokushima.jp/</t>
  </si>
  <si>
    <t>https://www.town.higashimiyoshi.lg.jp/docs/14456.html</t>
  </si>
  <si>
    <t>総務部資産活用推進課
市民生活部協働推進課
教育委員会事務局生涯学習スポーツ課</t>
    <rPh sb="0" eb="3">
      <t>ソウムブ</t>
    </rPh>
    <rPh sb="3" eb="10">
      <t>シサンカツヨウスイシンカ</t>
    </rPh>
    <rPh sb="11" eb="16">
      <t>シミンセイカツブ</t>
    </rPh>
    <rPh sb="16" eb="21">
      <t>キョウドウスイシンカ</t>
    </rPh>
    <rPh sb="22" eb="30">
      <t>キョウイクイインカイジムキョク</t>
    </rPh>
    <rPh sb="30" eb="34">
      <t>ショウガイガクシュウ</t>
    </rPh>
    <rPh sb="38" eb="39">
      <t>カ</t>
    </rPh>
    <phoneticPr fontId="3"/>
  </si>
  <si>
    <t>米子市総務部調査課</t>
    <rPh sb="0" eb="3">
      <t>ヨナゴシ</t>
    </rPh>
    <rPh sb="3" eb="6">
      <t>ソウム</t>
    </rPh>
    <rPh sb="6" eb="9">
      <t>チョウサカ</t>
    </rPh>
    <phoneticPr fontId="22"/>
  </si>
  <si>
    <t>総務部総務課</t>
    <rPh sb="0" eb="3">
      <t>ソウムブ</t>
    </rPh>
    <rPh sb="3" eb="5">
      <t>ソウム</t>
    </rPh>
    <rPh sb="5" eb="6">
      <t>カ</t>
    </rPh>
    <phoneticPr fontId="22"/>
  </si>
  <si>
    <t>境港市教育委員会事務局　生涯学習課</t>
    <rPh sb="0" eb="3">
      <t>サカイミナトシ</t>
    </rPh>
    <rPh sb="3" eb="5">
      <t>キョウイク</t>
    </rPh>
    <rPh sb="5" eb="8">
      <t>イインカイ</t>
    </rPh>
    <rPh sb="8" eb="11">
      <t>ジムキョク</t>
    </rPh>
    <rPh sb="12" eb="14">
      <t>ショウガイ</t>
    </rPh>
    <rPh sb="14" eb="17">
      <t>ガクシュウカ</t>
    </rPh>
    <phoneticPr fontId="3"/>
  </si>
  <si>
    <t>岩美町教育委員会事務局</t>
    <rPh sb="0" eb="3">
      <t>イワミチョウ</t>
    </rPh>
    <rPh sb="3" eb="11">
      <t>キョウイクイインカイジムキョク</t>
    </rPh>
    <phoneticPr fontId="3"/>
  </si>
  <si>
    <t>智頭町教育委員会</t>
    <rPh sb="0" eb="3">
      <t>チヅチョウ</t>
    </rPh>
    <rPh sb="3" eb="5">
      <t>キョウイク</t>
    </rPh>
    <rPh sb="5" eb="8">
      <t>イインカイ</t>
    </rPh>
    <phoneticPr fontId="22"/>
  </si>
  <si>
    <t>教育委員会事務局社会教育課</t>
    <rPh sb="0" eb="2">
      <t>キョウイク</t>
    </rPh>
    <rPh sb="2" eb="5">
      <t>イインカイ</t>
    </rPh>
    <rPh sb="5" eb="8">
      <t>ジムキョク</t>
    </rPh>
    <rPh sb="8" eb="10">
      <t>シャカイ</t>
    </rPh>
    <rPh sb="10" eb="13">
      <t>キョウイクカ</t>
    </rPh>
    <phoneticPr fontId="3"/>
  </si>
  <si>
    <t>三朝町立図書館、三朝町総合文化ホール、企画課、観光交流課</t>
    <rPh sb="0" eb="3">
      <t>ミササチョウ</t>
    </rPh>
    <rPh sb="3" eb="4">
      <t>リツ</t>
    </rPh>
    <rPh sb="4" eb="7">
      <t>トショカン</t>
    </rPh>
    <rPh sb="8" eb="11">
      <t>ミササチョウ</t>
    </rPh>
    <rPh sb="11" eb="13">
      <t>ソウゴウ</t>
    </rPh>
    <rPh sb="13" eb="15">
      <t>ブンカ</t>
    </rPh>
    <rPh sb="19" eb="21">
      <t>キカク</t>
    </rPh>
    <rPh sb="21" eb="22">
      <t>カ</t>
    </rPh>
    <rPh sb="23" eb="25">
      <t>カンコウ</t>
    </rPh>
    <rPh sb="25" eb="27">
      <t>コウリュウ</t>
    </rPh>
    <rPh sb="27" eb="28">
      <t>カ</t>
    </rPh>
    <phoneticPr fontId="3"/>
  </si>
  <si>
    <t>総務課</t>
    <rPh sb="0" eb="3">
      <t>ソウムカ</t>
    </rPh>
    <phoneticPr fontId="22"/>
  </si>
  <si>
    <t>企画財政課
教育委員会生涯学習課</t>
    <rPh sb="0" eb="2">
      <t>キカク</t>
    </rPh>
    <rPh sb="2" eb="4">
      <t>ザイセイ</t>
    </rPh>
    <rPh sb="4" eb="5">
      <t>カ</t>
    </rPh>
    <rPh sb="6" eb="8">
      <t>キョウイク</t>
    </rPh>
    <rPh sb="8" eb="11">
      <t>イインカイ</t>
    </rPh>
    <rPh sb="11" eb="16">
      <t>ショウガイガクシュウカ</t>
    </rPh>
    <phoneticPr fontId="3"/>
  </si>
  <si>
    <t>財務課</t>
    <rPh sb="0" eb="2">
      <t>ザイム</t>
    </rPh>
    <rPh sb="2" eb="3">
      <t>カ</t>
    </rPh>
    <phoneticPr fontId="3"/>
  </si>
  <si>
    <t>総務課、教育委員会事務局人権・社会教育課</t>
    <rPh sb="0" eb="3">
      <t>ソウムカ</t>
    </rPh>
    <rPh sb="4" eb="6">
      <t>キョウイク</t>
    </rPh>
    <rPh sb="6" eb="8">
      <t>イイン</t>
    </rPh>
    <rPh sb="8" eb="9">
      <t>カイ</t>
    </rPh>
    <rPh sb="9" eb="12">
      <t>ジムキョク</t>
    </rPh>
    <rPh sb="12" eb="14">
      <t>ジンケン</t>
    </rPh>
    <rPh sb="15" eb="20">
      <t>シャカイキョウイクカ</t>
    </rPh>
    <phoneticPr fontId="3"/>
  </si>
  <si>
    <t>https://icity.elg-front.asp.lgwan.jp/tottoriwww/www/contents/1458626929865/index.html</t>
  </si>
  <si>
    <t>令和3年度</t>
    <rPh sb="0" eb="2">
      <t>レイワ</t>
    </rPh>
    <rPh sb="3" eb="5">
      <t>ネンド</t>
    </rPh>
    <phoneticPr fontId="22"/>
  </si>
  <si>
    <t>https://www.city.yonago.lg.jp/36879.htm</t>
  </si>
  <si>
    <t>令和2年度</t>
    <rPh sb="0" eb="2">
      <t>レイワ</t>
    </rPh>
    <rPh sb="3" eb="5">
      <t>ネンド</t>
    </rPh>
    <phoneticPr fontId="22"/>
  </si>
  <si>
    <t>https://www.city.kurayoshi.lg.jp/gyousei/div/soumu/soumu/q868-copy-2/</t>
  </si>
  <si>
    <t>www.town.wakasa.tottori.jp</t>
  </si>
  <si>
    <t>https://www.yurihama.jp/soshiki/2/15084.html</t>
  </si>
  <si>
    <t>https://www.town.kotoura.tottori.jp/docs/2015030400056/</t>
  </si>
  <si>
    <t>https://www.e-hokuei.net/3970.htm</t>
  </si>
  <si>
    <t>https://www.hiezu.jp/list/soumu/n925/a166/</t>
  </si>
  <si>
    <t>https://www.daisen.jp/1/10/34/q781/</t>
  </si>
  <si>
    <t xml:space="preserve">
https://www.town.nanbu.tottori.jp/user/filer_public/c1/31/c131d39c-660d-4454-88a9-
https://www.town.nanbu.tottori.jp/user/filer_public/c1/31/c131d39c-660d-4454-88a9-bee7c468604b/00kobetsushisetsukeikaku.pdf
</t>
  </si>
  <si>
    <t>https://www.town.nichinan.lg.jp/material/files/group/2/kobetusisetuiekkakku.pdf</t>
  </si>
  <si>
    <t>総務部営繕課</t>
    <rPh sb="0" eb="3">
      <t>ソウムブ</t>
    </rPh>
    <rPh sb="3" eb="6">
      <t>エイゼンカ</t>
    </rPh>
    <phoneticPr fontId="3"/>
  </si>
  <si>
    <t>https://www.pref.tottori.lg.jp/296215.htm</t>
  </si>
  <si>
    <t>教育庁生涯学習推進課、観光文化スポーツ部文化課</t>
    <rPh sb="0" eb="3">
      <t>キョウイクチョウ</t>
    </rPh>
    <rPh sb="3" eb="5">
      <t>ショウガイ</t>
    </rPh>
    <rPh sb="5" eb="7">
      <t>ガクシュウ</t>
    </rPh>
    <rPh sb="7" eb="10">
      <t>スイシンカ</t>
    </rPh>
    <rPh sb="11" eb="13">
      <t>カンコウ</t>
    </rPh>
    <rPh sb="13" eb="15">
      <t>ブンカ</t>
    </rPh>
    <rPh sb="19" eb="20">
      <t>ブ</t>
    </rPh>
    <rPh sb="20" eb="22">
      <t>ブンカ</t>
    </rPh>
    <rPh sb="22" eb="23">
      <t>カ</t>
    </rPh>
    <phoneticPr fontId="3"/>
  </si>
  <si>
    <t>373669_745501_misc.pdf (niigata.lg.jp)
https://www.pref.niigata.lg.jp/sec/kanzai/kobetushisetukeikaku.html</t>
  </si>
  <si>
    <t>新潟市建築部建築保全課</t>
    <rPh sb="0" eb="3">
      <t>ニイガタシ</t>
    </rPh>
    <rPh sb="3" eb="5">
      <t>ケンチク</t>
    </rPh>
    <rPh sb="5" eb="6">
      <t>ブ</t>
    </rPh>
    <rPh sb="6" eb="8">
      <t>ケンチク</t>
    </rPh>
    <rPh sb="8" eb="11">
      <t>ホゼンカ</t>
    </rPh>
    <phoneticPr fontId="3"/>
  </si>
  <si>
    <t xml:space="preserve">niigatacity_hozenkeikaku20220401.pdf 
R02_zaisanhakusyo.pdf (niigata.lg.jp) </t>
  </si>
  <si>
    <t>財務部管財課
教育委員会</t>
    <rPh sb="0" eb="3">
      <t>ザイムブ</t>
    </rPh>
    <rPh sb="3" eb="6">
      <t>カンザイカ</t>
    </rPh>
    <rPh sb="7" eb="12">
      <t>キョウイクイインカイ</t>
    </rPh>
    <phoneticPr fontId="3"/>
  </si>
  <si>
    <t>財務部財政管理課</t>
    <rPh sb="0" eb="2">
      <t>ザイム</t>
    </rPh>
    <rPh sb="2" eb="3">
      <t>ブ</t>
    </rPh>
    <rPh sb="3" eb="5">
      <t>ザイセイ</t>
    </rPh>
    <rPh sb="5" eb="7">
      <t>カンリ</t>
    </rPh>
    <rPh sb="7" eb="8">
      <t>カ</t>
    </rPh>
    <phoneticPr fontId="3"/>
  </si>
  <si>
    <t>財産管理課</t>
    <rPh sb="0" eb="2">
      <t>ザイサン</t>
    </rPh>
    <rPh sb="2" eb="4">
      <t>カンリ</t>
    </rPh>
    <rPh sb="4" eb="5">
      <t>カ</t>
    </rPh>
    <phoneticPr fontId="3"/>
  </si>
  <si>
    <t>教育委員会生涯学習課</t>
    <rPh sb="5" eb="7">
      <t>ショウガイ</t>
    </rPh>
    <rPh sb="7" eb="9">
      <t>ガクシュウ</t>
    </rPh>
    <rPh sb="9" eb="10">
      <t>カ</t>
    </rPh>
    <phoneticPr fontId="3"/>
  </si>
  <si>
    <t>総務部財政課</t>
    <rPh sb="0" eb="3">
      <t>ソウムブ</t>
    </rPh>
    <rPh sb="3" eb="6">
      <t>ザイセイカ</t>
    </rPh>
    <phoneticPr fontId="3"/>
  </si>
  <si>
    <t>企画調整課財政担当、教育委員会教育総務課</t>
    <rPh sb="0" eb="2">
      <t>キカク</t>
    </rPh>
    <rPh sb="2" eb="4">
      <t>チョウセイ</t>
    </rPh>
    <rPh sb="4" eb="5">
      <t>カ</t>
    </rPh>
    <rPh sb="5" eb="7">
      <t>ザイセイ</t>
    </rPh>
    <rPh sb="7" eb="9">
      <t>タントウ</t>
    </rPh>
    <rPh sb="10" eb="12">
      <t>キョウイク</t>
    </rPh>
    <rPh sb="12" eb="15">
      <t>イインカイ</t>
    </rPh>
    <rPh sb="15" eb="17">
      <t>キョウイク</t>
    </rPh>
    <rPh sb="17" eb="20">
      <t>ソウムカ</t>
    </rPh>
    <phoneticPr fontId="3"/>
  </si>
  <si>
    <t>妙高市財務課</t>
    <rPh sb="0" eb="3">
      <t>ミョウコウシ</t>
    </rPh>
    <rPh sb="3" eb="5">
      <t>ザイム</t>
    </rPh>
    <rPh sb="5" eb="6">
      <t>カ</t>
    </rPh>
    <phoneticPr fontId="3"/>
  </si>
  <si>
    <t>教育委員会社会教育課
総合政策部行政改革推進課
財務部財政課</t>
    <rPh sb="0" eb="5">
      <t>キョウイクイインカイ</t>
    </rPh>
    <rPh sb="5" eb="10">
      <t>シャカイキョウイクカ</t>
    </rPh>
    <rPh sb="11" eb="16">
      <t>ソウゴウセイサクブ</t>
    </rPh>
    <rPh sb="16" eb="23">
      <t>ギョウセイカイカクスイシンカ</t>
    </rPh>
    <rPh sb="24" eb="27">
      <t>ザイムブ</t>
    </rPh>
    <rPh sb="27" eb="30">
      <t>ザイセイカ</t>
    </rPh>
    <phoneticPr fontId="3"/>
  </si>
  <si>
    <t>教育委員会事務局生涯学習課</t>
  </si>
  <si>
    <t>企画政策課</t>
    <rPh sb="0" eb="2">
      <t>キカク</t>
    </rPh>
    <rPh sb="2" eb="4">
      <t>セイサク</t>
    </rPh>
    <rPh sb="4" eb="5">
      <t>カ</t>
    </rPh>
    <phoneticPr fontId="3"/>
  </si>
  <si>
    <t>聖籠町総合政策課</t>
    <rPh sb="0" eb="3">
      <t>セイロウマチ</t>
    </rPh>
    <rPh sb="3" eb="7">
      <t>ソウゴウセイサク</t>
    </rPh>
    <rPh sb="7" eb="8">
      <t>カ</t>
    </rPh>
    <phoneticPr fontId="3"/>
  </si>
  <si>
    <t>総務課 地域政策室　財政係
教育課　社会教育係</t>
    <rPh sb="0" eb="3">
      <t>ソウムカ</t>
    </rPh>
    <rPh sb="4" eb="9">
      <t>チイキセイサクシツ</t>
    </rPh>
    <rPh sb="10" eb="12">
      <t>ザイセイ</t>
    </rPh>
    <rPh sb="12" eb="13">
      <t>カカリ</t>
    </rPh>
    <rPh sb="14" eb="17">
      <t>キョウイクカ</t>
    </rPh>
    <rPh sb="18" eb="22">
      <t>シャカイキョウイク</t>
    </rPh>
    <rPh sb="22" eb="23">
      <t>カカリ</t>
    </rPh>
    <phoneticPr fontId="3"/>
  </si>
  <si>
    <t>教育委員会教育課</t>
    <rPh sb="0" eb="8">
      <t>キョウイクイインカイキョウイクカ</t>
    </rPh>
    <phoneticPr fontId="3"/>
  </si>
  <si>
    <t>city.shibata.lg.jp/machidukuri/seisaku/keikaku/sonota/1001870.html</t>
  </si>
  <si>
    <t>社会教育課</t>
    <rPh sb="0" eb="2">
      <t>シャカイ</t>
    </rPh>
    <rPh sb="2" eb="5">
      <t>キョウイクカ</t>
    </rPh>
    <phoneticPr fontId="3"/>
  </si>
  <si>
    <t>https://www.city.tokamachi.lg.jp/soshiki/somubu/zaiseika/1/gyomu/1490321770340.html</t>
  </si>
  <si>
    <t>https://www.city.mitsuke.niigata.jp/21669.htm</t>
  </si>
  <si>
    <t>生涯学習課</t>
  </si>
  <si>
    <t>https://www.city.myoko.niigata.jp/fs/1/8/2/5/4/4/_/50690download.pdf</t>
  </si>
  <si>
    <t>図書館</t>
    <rPh sb="0" eb="3">
      <t>トショカン</t>
    </rPh>
    <phoneticPr fontId="3"/>
  </si>
  <si>
    <t>https://www.city.minamiuonuma.niigata.jp</t>
  </si>
  <si>
    <t>https://www.town.seiro.niigata.jp</t>
  </si>
  <si>
    <t>www.vill.yahiko.niigata.jp/assembly/administration/</t>
  </si>
  <si>
    <t>社会教育課</t>
    <rPh sb="0" eb="5">
      <t>シャカイキョウイクカ</t>
    </rPh>
    <phoneticPr fontId="3"/>
  </si>
  <si>
    <t>https://www.town.izumozaki.niigata.jp/_files/00023474/sougoukanri.pdf</t>
  </si>
  <si>
    <t>https://www.town.yuzawa.lg.jp/soshikikarasagasu/somubu/kikakuseisakuka/8/4/657.html</t>
  </si>
  <si>
    <t>ｈｔｔｔｐｓ：www.town.tsunan.niigata.jp</t>
  </si>
  <si>
    <t>教育委員会教育課</t>
    <rPh sb="0" eb="5">
      <t>キョウイクイインカイ</t>
    </rPh>
    <rPh sb="5" eb="8">
      <t>キョウイクカ</t>
    </rPh>
    <phoneticPr fontId="3"/>
  </si>
  <si>
    <t>総務部県政情報・文書課
教育庁生涯学習課</t>
  </si>
  <si>
    <t>財政局財政部財政企画課</t>
    <rPh sb="0" eb="2">
      <t>ザイセイ</t>
    </rPh>
    <rPh sb="2" eb="3">
      <t>キョク</t>
    </rPh>
    <rPh sb="3" eb="5">
      <t>ザイセイ</t>
    </rPh>
    <rPh sb="5" eb="6">
      <t>ブ</t>
    </rPh>
    <rPh sb="6" eb="8">
      <t>ザイセイ</t>
    </rPh>
    <rPh sb="8" eb="10">
      <t>キカク</t>
    </rPh>
    <rPh sb="10" eb="11">
      <t>カ</t>
    </rPh>
    <phoneticPr fontId="3"/>
  </si>
  <si>
    <t>令和4年度</t>
  </si>
  <si>
    <t>令和5年度</t>
  </si>
  <si>
    <t>総務部財政課</t>
    <rPh sb="0" eb="2">
      <t>ソウム</t>
    </rPh>
    <rPh sb="2" eb="3">
      <t>ブ</t>
    </rPh>
    <rPh sb="3" eb="5">
      <t>ザイセイ</t>
    </rPh>
    <rPh sb="5" eb="6">
      <t>カ</t>
    </rPh>
    <phoneticPr fontId="3"/>
  </si>
  <si>
    <t>財政課</t>
  </si>
  <si>
    <t>企画財政課</t>
    <rPh sb="0" eb="5">
      <t>キカクザイセイカ</t>
    </rPh>
    <phoneticPr fontId="3"/>
  </si>
  <si>
    <t>教育委員会教育課</t>
    <rPh sb="0" eb="2">
      <t>キョウイク</t>
    </rPh>
    <rPh sb="2" eb="5">
      <t>イインカイ</t>
    </rPh>
    <rPh sb="5" eb="8">
      <t>キョウイクカ</t>
    </rPh>
    <phoneticPr fontId="3"/>
  </si>
  <si>
    <t>教育委員会生涯学習課</t>
    <rPh sb="0" eb="10">
      <t>キョウイクイインカイショウガイガクシュウカ</t>
    </rPh>
    <phoneticPr fontId="3"/>
  </si>
  <si>
    <t>教育委員会生涯学習課</t>
    <rPh sb="0" eb="2">
      <t>キョウイク</t>
    </rPh>
    <rPh sb="2" eb="5">
      <t>イインカイ</t>
    </rPh>
    <rPh sb="5" eb="7">
      <t>ショウガイ</t>
    </rPh>
    <rPh sb="7" eb="9">
      <t>ガクシュウ</t>
    </rPh>
    <rPh sb="9" eb="10">
      <t>カ</t>
    </rPh>
    <phoneticPr fontId="3"/>
  </si>
  <si>
    <t>財政課</t>
    <rPh sb="0" eb="3">
      <t>ザイセイカ</t>
    </rPh>
    <phoneticPr fontId="3"/>
  </si>
  <si>
    <t>教育委員会社会教育課</t>
    <rPh sb="0" eb="10">
      <t>キョウイクイインカイシャカイキョウイクカ</t>
    </rPh>
    <phoneticPr fontId="3"/>
  </si>
  <si>
    <t>https://www.city.ishinomaki.lg.jp/cont/20101000/5013/20211122144215.html</t>
  </si>
  <si>
    <t>https://www.city.shiogama.miyagi.jp/soshiki/49/22756.html</t>
  </si>
  <si>
    <t>https://www.city.shiroishi.miyagi.jp</t>
  </si>
  <si>
    <t>https://www.city.kakuda.lg.jp/uploaded/attachment/3593.pdf</t>
  </si>
  <si>
    <t>https://www.city.tome.miyagi.jp/somu-somu/shisejoho/gyose/sogokekaku/sogokanrikeikaku.html</t>
  </si>
  <si>
    <t>https://www.city.osaki.miyagi.jp/shisei/soshikikarasagasu/somubu/zaiseika/koukyousisetukanrikeikaku/index.html</t>
  </si>
  <si>
    <t>教育委員会生涯学習課</t>
    <rPh sb="0" eb="5">
      <t>キョウイクイインカイ</t>
    </rPh>
    <rPh sb="5" eb="10">
      <t>ショウガイガクシュウカ</t>
    </rPh>
    <phoneticPr fontId="3"/>
  </si>
  <si>
    <t>https://www.town.zao.miyagi.jp/kurashi_guide/shisaku_machi/shisaku_machi/yosan/kobetusisetu_pub.html</t>
  </si>
  <si>
    <t>https://www.town.murata.miyagi.jp</t>
  </si>
  <si>
    <t>https://www.town.shibata.miyagi.jp/_resources/content/31728/20200117-145802.pdf</t>
  </si>
  <si>
    <t>http://www.town.marumori.miyagi.jp/town/category/?category=60</t>
  </si>
  <si>
    <t>http://matsushima.ed.jp/board/service_life/</t>
  </si>
  <si>
    <t>https://www.town.shikama.miyagi.jp/material/files/group/2/202104221451.pdf</t>
  </si>
  <si>
    <t>https://www.town.kami.miyagi.jp</t>
  </si>
  <si>
    <t>ｈｔｔｐｓ：//www.town.misato.miyagi.jp</t>
  </si>
  <si>
    <t>教育委員会事務局</t>
    <rPh sb="0" eb="8">
      <t>キョウイクイインカイジムキョク</t>
    </rPh>
    <phoneticPr fontId="3"/>
  </si>
  <si>
    <t>知事部局総務部管財課</t>
    <rPh sb="0" eb="4">
      <t>チジブキョク</t>
    </rPh>
    <rPh sb="4" eb="7">
      <t>ソウムブ</t>
    </rPh>
    <rPh sb="7" eb="10">
      <t>カンザイカ</t>
    </rPh>
    <phoneticPr fontId="3"/>
  </si>
  <si>
    <t>https://www.pref.ibaraki.jp/somu/kanzai/koyu/keikaku/keikaku.html</t>
  </si>
  <si>
    <t>市民協働部市民生活課
教育委員会中央図書館
教育委員会事務局教育部歴史文化財課埋蔵文化財センター
教育委員会内原郷土史義勇軍資料館
教育委員会少年自然の家</t>
  </si>
  <si>
    <t>財政部公共財産管理課</t>
    <rPh sb="0" eb="3">
      <t>ザイセイブ</t>
    </rPh>
    <rPh sb="3" eb="10">
      <t>コウキョウザイサンカンリカ</t>
    </rPh>
    <phoneticPr fontId="3"/>
  </si>
  <si>
    <t>教育委員会生涯学習課</t>
  </si>
  <si>
    <t>総務部財産活用課
教育部生涯学習課
教育部社会教育施設課</t>
    <rPh sb="0" eb="3">
      <t>ソウムブ</t>
    </rPh>
    <rPh sb="3" eb="5">
      <t>ザイサン</t>
    </rPh>
    <rPh sb="5" eb="7">
      <t>カツヨウ</t>
    </rPh>
    <rPh sb="7" eb="8">
      <t>カ</t>
    </rPh>
    <rPh sb="9" eb="12">
      <t>キョウイクブ</t>
    </rPh>
    <rPh sb="12" eb="17">
      <t>ショウガイガクシュウカ</t>
    </rPh>
    <rPh sb="18" eb="21">
      <t>キョウイクブ</t>
    </rPh>
    <rPh sb="21" eb="25">
      <t>シャカイキョウイク</t>
    </rPh>
    <rPh sb="25" eb="28">
      <t>シセツカ</t>
    </rPh>
    <phoneticPr fontId="3"/>
  </si>
  <si>
    <t>総務部契約管財課</t>
    <rPh sb="0" eb="3">
      <t>ソウムブ</t>
    </rPh>
    <rPh sb="3" eb="8">
      <t>ケイヤクカンザイカ</t>
    </rPh>
    <phoneticPr fontId="3"/>
  </si>
  <si>
    <t>教育委員会文化・生涯学習課</t>
    <rPh sb="0" eb="2">
      <t>キョウイク</t>
    </rPh>
    <rPh sb="2" eb="4">
      <t>イイン</t>
    </rPh>
    <rPh sb="4" eb="5">
      <t>カイ</t>
    </rPh>
    <rPh sb="5" eb="7">
      <t>ブンカ</t>
    </rPh>
    <rPh sb="8" eb="10">
      <t>ショウガイ</t>
    </rPh>
    <rPh sb="10" eb="12">
      <t>ガクシュウ</t>
    </rPh>
    <rPh sb="12" eb="13">
      <t>カ</t>
    </rPh>
    <phoneticPr fontId="3"/>
  </si>
  <si>
    <t>常陸太田市企画部企画課</t>
    <rPh sb="0" eb="5">
      <t>ヒタチオオタシ</t>
    </rPh>
    <rPh sb="5" eb="7">
      <t>キカク</t>
    </rPh>
    <rPh sb="7" eb="8">
      <t>ブ</t>
    </rPh>
    <rPh sb="8" eb="10">
      <t>キカク</t>
    </rPh>
    <rPh sb="10" eb="11">
      <t>カ</t>
    </rPh>
    <phoneticPr fontId="3"/>
  </si>
  <si>
    <t>企画政策課</t>
    <rPh sb="0" eb="5">
      <t>キカクセイサクカ</t>
    </rPh>
    <phoneticPr fontId="3"/>
  </si>
  <si>
    <t>資産経営課・生涯学習課・図書館・公民館</t>
    <rPh sb="0" eb="2">
      <t>シサン</t>
    </rPh>
    <rPh sb="2" eb="4">
      <t>ケイエイ</t>
    </rPh>
    <rPh sb="4" eb="5">
      <t>カ</t>
    </rPh>
    <rPh sb="6" eb="8">
      <t>ショウガイ</t>
    </rPh>
    <rPh sb="8" eb="10">
      <t>ガクシュウ</t>
    </rPh>
    <rPh sb="10" eb="11">
      <t>カ</t>
    </rPh>
    <rPh sb="12" eb="15">
      <t>トショカン</t>
    </rPh>
    <rPh sb="16" eb="19">
      <t>コウミンカン</t>
    </rPh>
    <phoneticPr fontId="22"/>
  </si>
  <si>
    <t>政策企画部財政課
教育委員会社会教育課</t>
    <rPh sb="0" eb="2">
      <t>セイサク</t>
    </rPh>
    <rPh sb="2" eb="4">
      <t>キカク</t>
    </rPh>
    <rPh sb="4" eb="5">
      <t>ブ</t>
    </rPh>
    <rPh sb="5" eb="7">
      <t>ザイセイ</t>
    </rPh>
    <rPh sb="7" eb="8">
      <t>カ</t>
    </rPh>
    <rPh sb="9" eb="19">
      <t>キョウイクイインカイシャカイキョウイクカ</t>
    </rPh>
    <phoneticPr fontId="3"/>
  </si>
  <si>
    <t>総務部総務課</t>
    <rPh sb="0" eb="3">
      <t>ソウムブ</t>
    </rPh>
    <rPh sb="3" eb="6">
      <t>ソウムカ</t>
    </rPh>
    <phoneticPr fontId="22"/>
  </si>
  <si>
    <t>教育部生涯学習課</t>
    <rPh sb="0" eb="2">
      <t>キョウイク</t>
    </rPh>
    <rPh sb="2" eb="3">
      <t>ブ</t>
    </rPh>
    <rPh sb="3" eb="5">
      <t>ショウガイ</t>
    </rPh>
    <rPh sb="5" eb="7">
      <t>ガクシュウ</t>
    </rPh>
    <rPh sb="7" eb="8">
      <t>カ</t>
    </rPh>
    <phoneticPr fontId="3"/>
  </si>
  <si>
    <t>財務部管財課</t>
    <rPh sb="0" eb="3">
      <t>ザイムブ</t>
    </rPh>
    <rPh sb="3" eb="6">
      <t>カンザイカ</t>
    </rPh>
    <phoneticPr fontId="3"/>
  </si>
  <si>
    <t>教育委員会　　　　　　　　　　　　　　 生涯学習課</t>
    <rPh sb="0" eb="5">
      <t>キョウイクイインカイ</t>
    </rPh>
    <rPh sb="20" eb="25">
      <t>ショウガイガクシュウカ</t>
    </rPh>
    <phoneticPr fontId="3"/>
  </si>
  <si>
    <t>行政経営部管財課</t>
    <rPh sb="0" eb="2">
      <t>ギョウセイ</t>
    </rPh>
    <rPh sb="2" eb="5">
      <t>ケイエイブ</t>
    </rPh>
    <rPh sb="5" eb="8">
      <t>カンザイカ</t>
    </rPh>
    <phoneticPr fontId="3"/>
  </si>
  <si>
    <t>公共施設等マネジメント推進室</t>
    <rPh sb="0" eb="2">
      <t>コウキョウ</t>
    </rPh>
    <rPh sb="2" eb="4">
      <t>シセツ</t>
    </rPh>
    <rPh sb="4" eb="5">
      <t>トウ</t>
    </rPh>
    <rPh sb="11" eb="13">
      <t>スイシン</t>
    </rPh>
    <rPh sb="13" eb="14">
      <t>シツ</t>
    </rPh>
    <phoneticPr fontId="3"/>
  </si>
  <si>
    <t>総務部財政課</t>
    <rPh sb="0" eb="6">
      <t>ソウムブザイセイカ</t>
    </rPh>
    <phoneticPr fontId="3"/>
  </si>
  <si>
    <t>教育委員会文化スポーツ課、中央図書館、矢田部公民館、企画部市民協働課</t>
    <rPh sb="0" eb="2">
      <t>キョウイク</t>
    </rPh>
    <rPh sb="2" eb="5">
      <t>イインカイ</t>
    </rPh>
    <rPh sb="5" eb="7">
      <t>ブンカ</t>
    </rPh>
    <rPh sb="11" eb="12">
      <t>カ</t>
    </rPh>
    <rPh sb="13" eb="15">
      <t>チュウオウ</t>
    </rPh>
    <rPh sb="15" eb="18">
      <t>トショカン</t>
    </rPh>
    <rPh sb="19" eb="22">
      <t>ヤタベ</t>
    </rPh>
    <rPh sb="22" eb="25">
      <t>コウミンカン</t>
    </rPh>
    <rPh sb="26" eb="29">
      <t>キカクブ</t>
    </rPh>
    <rPh sb="29" eb="31">
      <t>シミン</t>
    </rPh>
    <rPh sb="31" eb="34">
      <t>キョウドウカ</t>
    </rPh>
    <phoneticPr fontId="22"/>
  </si>
  <si>
    <t>教育委員会生涯学習課
総務部財政課</t>
    <rPh sb="0" eb="2">
      <t>キョウイク</t>
    </rPh>
    <rPh sb="2" eb="5">
      <t>イインカイ</t>
    </rPh>
    <rPh sb="5" eb="7">
      <t>ショウガイ</t>
    </rPh>
    <rPh sb="7" eb="9">
      <t>ガクシュウ</t>
    </rPh>
    <rPh sb="9" eb="10">
      <t>カ</t>
    </rPh>
    <rPh sb="11" eb="13">
      <t>ソウム</t>
    </rPh>
    <rPh sb="13" eb="14">
      <t>ブ</t>
    </rPh>
    <rPh sb="14" eb="16">
      <t>ザイセイ</t>
    </rPh>
    <rPh sb="16" eb="17">
      <t>カ</t>
    </rPh>
    <phoneticPr fontId="3"/>
  </si>
  <si>
    <t>政策企画部財政課</t>
    <rPh sb="0" eb="2">
      <t>セイサク</t>
    </rPh>
    <rPh sb="2" eb="4">
      <t>キカク</t>
    </rPh>
    <rPh sb="4" eb="5">
      <t>ブ</t>
    </rPh>
    <rPh sb="5" eb="7">
      <t>ザイセイ</t>
    </rPh>
    <rPh sb="7" eb="8">
      <t>カ</t>
    </rPh>
    <phoneticPr fontId="3"/>
  </si>
  <si>
    <t>総務部行政経営課</t>
    <rPh sb="0" eb="2">
      <t>ソウム</t>
    </rPh>
    <rPh sb="2" eb="3">
      <t>ブ</t>
    </rPh>
    <rPh sb="3" eb="5">
      <t>ギョウセイ</t>
    </rPh>
    <rPh sb="5" eb="7">
      <t>ケイエイ</t>
    </rPh>
    <rPh sb="7" eb="8">
      <t>カ</t>
    </rPh>
    <phoneticPr fontId="3"/>
  </si>
  <si>
    <t>教育委員会学校教育課</t>
    <rPh sb="0" eb="5">
      <t>キョウイクイインカイ</t>
    </rPh>
    <rPh sb="5" eb="10">
      <t>ガッコウキョウイクカ</t>
    </rPh>
    <phoneticPr fontId="3"/>
  </si>
  <si>
    <t>教育委員会事務局</t>
    <rPh sb="0" eb="2">
      <t>キョウイク</t>
    </rPh>
    <rPh sb="2" eb="5">
      <t>イインカイ</t>
    </rPh>
    <rPh sb="5" eb="7">
      <t>ジム</t>
    </rPh>
    <rPh sb="7" eb="8">
      <t>キョク</t>
    </rPh>
    <phoneticPr fontId="22"/>
  </si>
  <si>
    <t>建設部都市政策課</t>
    <rPh sb="0" eb="3">
      <t>ケンセツブ</t>
    </rPh>
    <rPh sb="3" eb="8">
      <t>トシセイサクカ</t>
    </rPh>
    <phoneticPr fontId="3"/>
  </si>
  <si>
    <t>財政課</t>
    <rPh sb="0" eb="2">
      <t>ザイセイ</t>
    </rPh>
    <rPh sb="2" eb="3">
      <t>カ</t>
    </rPh>
    <phoneticPr fontId="3"/>
  </si>
  <si>
    <t>教育委員会中央公民館</t>
    <rPh sb="0" eb="5">
      <t>キョウイクイインカイ</t>
    </rPh>
    <rPh sb="5" eb="10">
      <t>チュウオウコウミンカン</t>
    </rPh>
    <phoneticPr fontId="3"/>
  </si>
  <si>
    <t>教育委員会生涯学習Ｇ</t>
    <rPh sb="0" eb="2">
      <t>キョウイク</t>
    </rPh>
    <rPh sb="2" eb="5">
      <t>イインカイ</t>
    </rPh>
    <rPh sb="5" eb="10">
      <t>ショウガイガクシュウg</t>
    </rPh>
    <phoneticPr fontId="3"/>
  </si>
  <si>
    <t>https://www.city.hitachi.lg.jp/shisei/005/004/p105261.html</t>
  </si>
  <si>
    <t>令和4年度</t>
    <rPh sb="0" eb="2">
      <t>レイワ</t>
    </rPh>
    <rPh sb="3" eb="5">
      <t>ネンド</t>
    </rPh>
    <phoneticPr fontId="22"/>
  </si>
  <si>
    <t>https://www.city.ibaraki-koga.lg.jp/material/files/group/13/tekiseihaitikihonkeikaku.pdf</t>
  </si>
  <si>
    <t>https://www.city.ishioka.lg.jp/page/page006402.html</t>
  </si>
  <si>
    <t>https://www.city.yuki.lg.jp/page/page007172.html</t>
  </si>
  <si>
    <t>https://www.city.ryugasaki.ibaraki.jp/shisei/zaisei/koukoyushisetsu/various_plan/130150a20210322.html</t>
  </si>
  <si>
    <t>https://www.city.shimotsuma.lg.jp/page/page001856.html</t>
  </si>
  <si>
    <t>https://www.city.hitachiota.ibaraki.jp/page/page005395.html</t>
  </si>
  <si>
    <t>https://www.city.takahagi.ibaraki.jp/page/page004240.html</t>
  </si>
  <si>
    <t>https://www.city.kitaibaraki.lg.jp/docs/2022041500026/file_contents/manejimenntokeikaku.pdf</t>
  </si>
  <si>
    <t>https://www.city.kasama.lg.jp/page/page000254.html</t>
  </si>
  <si>
    <t>生涯学習課</t>
    <rPh sb="0" eb="5">
      <t>ショウガイガクシュウカ</t>
    </rPh>
    <phoneticPr fontId="3"/>
  </si>
  <si>
    <t>https://city.kashima.ibaraki.jp/site/zaisei/3495.html</t>
  </si>
  <si>
    <t>令和2年度</t>
  </si>
  <si>
    <t>https://www.city.hitachiomiya.lg.jp/</t>
  </si>
  <si>
    <t>https://www.city.chikusei.lg.jp/page/page008148.html</t>
  </si>
  <si>
    <t>https://www.city.bando.lg/page/page006872.html</t>
  </si>
  <si>
    <t>https://www.city.kasumigaura.lg.jp/page/page012587.html</t>
  </si>
  <si>
    <t>https://www.city.sakuragawa.lg.jp</t>
  </si>
  <si>
    <t>https://www.city.namegata.ibaraki.jp/page/page010553.html</t>
  </si>
  <si>
    <t>https://www.city.hokota.lg.jp/page/page000755.html</t>
  </si>
  <si>
    <t>city.tsukubamirai.lg.jp/page/page001072.html</t>
  </si>
  <si>
    <t>https://www.city.omitama.lg.jp/manage/contents/upload/605d394fa6d76.pdf</t>
  </si>
  <si>
    <t>https://www.town.ibaraki.lg.jp/gyousei/kosodate/gakkou/kyouiku/001964.html</t>
  </si>
  <si>
    <t>https://www.vill.tokai.ibaraki.jp/sonseijoho/keikaku_torikumi/kakushukeikaku_torikumi/4650.html</t>
  </si>
  <si>
    <t>http:/www.town.daigo.ibaraki.jp/</t>
  </si>
  <si>
    <t>https://www.town.goka.lg.jp/data/doc/1618882638_doc_45_0.pdf</t>
  </si>
  <si>
    <t>総務部財産活用課</t>
    <rPh sb="0" eb="3">
      <t>ソウムブ</t>
    </rPh>
    <rPh sb="3" eb="5">
      <t>ザイサン</t>
    </rPh>
    <rPh sb="5" eb="8">
      <t>カツヨウカ</t>
    </rPh>
    <phoneticPr fontId="3"/>
  </si>
  <si>
    <t>教育員会生涯学習課</t>
  </si>
  <si>
    <t>営繕管財課・生涯学習スポーツ課</t>
  </si>
  <si>
    <t>行政経営部財政経営課</t>
  </si>
  <si>
    <t>政策経営部施設管理課</t>
    <phoneticPr fontId="3"/>
  </si>
  <si>
    <t>教育委員会</t>
  </si>
  <si>
    <t>財務部行政経営課</t>
  </si>
  <si>
    <t>総務財政課</t>
  </si>
  <si>
    <t>建設整備課
教育委員会</t>
    <rPh sb="0" eb="5">
      <t>ケンセツセイビカ</t>
    </rPh>
    <phoneticPr fontId="3"/>
  </si>
  <si>
    <t>総務課</t>
  </si>
  <si>
    <t>平成29年度</t>
  </si>
  <si>
    <t>https://www.city.tsuruga.lg.jp/</t>
  </si>
  <si>
    <t>ｈｔｔｐｓ／／ｗｗｗ1.city.obama.fukui.jp</t>
  </si>
  <si>
    <t>https://www.city.ono.fukui.jp/shisei/gyoseikaikaku/kokyoshisetsu/sougoukanrikeikaku.files/kobetsushisetsuplan.pdf</t>
  </si>
  <si>
    <t>平成30年度</t>
  </si>
  <si>
    <t>https://www.city.sabae.fukui.jp/about_city/kekaku_torikumi/kakushukeikaku/kanrikeikakukaitei.html</t>
  </si>
  <si>
    <t>令和3年度</t>
  </si>
  <si>
    <t>https://www.city.echizen.lg.jp/office/090/020/kyouikutyouzyumyouka.html</t>
  </si>
  <si>
    <t>http:/ / www..city.fukui-sakai.lg.jp</t>
  </si>
  <si>
    <t>未定</t>
  </si>
  <si>
    <t>平成28年度</t>
  </si>
  <si>
    <t>https://www.town.echizen.fukui.jp/chousei/11/03/p006913.html</t>
  </si>
  <si>
    <t>教育委員会</t>
    <phoneticPr fontId="3"/>
  </si>
  <si>
    <t>社会教育課</t>
  </si>
  <si>
    <t>経営管理部行政経営局行政経営課</t>
  </si>
  <si>
    <t>https://www.pref.shizuoka.jp/soumu/so-120/fm.html?edit=1</t>
  </si>
  <si>
    <t>教育委員会教育局教育総務課・中央図書館
子ども未来局青少年育成課
市民局生涯学習推進課
観光交流文化局文化財課・文化振興課
企画局アセットマネジメント推進課</t>
    <rPh sb="5" eb="8">
      <t>キョウイクキョク</t>
    </rPh>
    <rPh sb="14" eb="19">
      <t>チュウオウトショカン</t>
    </rPh>
    <rPh sb="20" eb="21">
      <t>コ</t>
    </rPh>
    <rPh sb="23" eb="25">
      <t>ミライ</t>
    </rPh>
    <rPh sb="25" eb="26">
      <t>キョク</t>
    </rPh>
    <rPh sb="26" eb="31">
      <t>セイショウネンイクセイ</t>
    </rPh>
    <rPh sb="31" eb="32">
      <t>カ</t>
    </rPh>
    <rPh sb="33" eb="36">
      <t>シミンキョク</t>
    </rPh>
    <rPh sb="36" eb="43">
      <t>ショウガイガクシュウスイシンカ</t>
    </rPh>
    <rPh sb="56" eb="61">
      <t>ブンカシンコウカ</t>
    </rPh>
    <phoneticPr fontId="22"/>
  </si>
  <si>
    <t>財務部アセットマネジメント推進課,財務部公共建築課,市民部創造都市・文化振興課,市民部市民協働・地域政策課,市民部文化財課,市民部中央図書館,こども家庭部次世代育成課,ほか</t>
    <rPh sb="0" eb="2">
      <t>ザイム</t>
    </rPh>
    <rPh sb="2" eb="3">
      <t>ブ</t>
    </rPh>
    <rPh sb="13" eb="15">
      <t>スイシン</t>
    </rPh>
    <rPh sb="15" eb="16">
      <t>カ</t>
    </rPh>
    <rPh sb="20" eb="22">
      <t>コウキョウ</t>
    </rPh>
    <rPh sb="22" eb="24">
      <t>ケンチク</t>
    </rPh>
    <rPh sb="24" eb="25">
      <t>カ</t>
    </rPh>
    <phoneticPr fontId="22"/>
  </si>
  <si>
    <t>平成27年度</t>
    <rPh sb="0" eb="2">
      <t>ヘイセイ</t>
    </rPh>
    <rPh sb="4" eb="6">
      <t>ネンド</t>
    </rPh>
    <phoneticPr fontId="22"/>
  </si>
  <si>
    <t>平成29年度</t>
    <rPh sb="0" eb="2">
      <t>ヘイセイ</t>
    </rPh>
    <rPh sb="4" eb="6">
      <t>ネンド</t>
    </rPh>
    <phoneticPr fontId="22"/>
  </si>
  <si>
    <t>https://www.city.hamamatsu.shizuoka.jp/asset/asset/index.html</t>
  </si>
  <si>
    <t>平成30年度</t>
    <rPh sb="0" eb="2">
      <t>ヘイセイ</t>
    </rPh>
    <rPh sb="4" eb="6">
      <t>ネンド</t>
    </rPh>
    <phoneticPr fontId="22"/>
  </si>
  <si>
    <t>教育委員会事務局
・生涯学習課
・図書館
・文化振興課</t>
  </si>
  <si>
    <t>経営企画部総務課</t>
    <rPh sb="0" eb="2">
      <t>ケイエイ</t>
    </rPh>
    <rPh sb="2" eb="4">
      <t>キカク</t>
    </rPh>
    <rPh sb="4" eb="5">
      <t>ブ</t>
    </rPh>
    <rPh sb="5" eb="8">
      <t>ソウムカ</t>
    </rPh>
    <phoneticPr fontId="22"/>
  </si>
  <si>
    <t>教育委員会生涯学習課</t>
    <rPh sb="0" eb="5">
      <t>キョウイクイインカイ</t>
    </rPh>
    <rPh sb="5" eb="10">
      <t>ショウガイガクシュウカ</t>
    </rPh>
    <phoneticPr fontId="22"/>
  </si>
  <si>
    <t>財政部資産活用課</t>
  </si>
  <si>
    <t>生涯学習課</t>
    <rPh sb="0" eb="5">
      <t>ショウガイガクシュウカ</t>
    </rPh>
    <phoneticPr fontId="22"/>
  </si>
  <si>
    <t>社会教育課</t>
    <rPh sb="0" eb="5">
      <t>シャカイキョウイクカ</t>
    </rPh>
    <phoneticPr fontId="22"/>
  </si>
  <si>
    <t>行政経営部行政経営課</t>
  </si>
  <si>
    <t>資産経営課</t>
    <rPh sb="0" eb="2">
      <t>シサン</t>
    </rPh>
    <rPh sb="2" eb="4">
      <t>ケイエイ</t>
    </rPh>
    <rPh sb="4" eb="5">
      <t>カ</t>
    </rPh>
    <phoneticPr fontId="22"/>
  </si>
  <si>
    <t>財政経営部資産管理課</t>
    <rPh sb="0" eb="2">
      <t>ザイセイ</t>
    </rPh>
    <rPh sb="2" eb="4">
      <t>ケイエイ</t>
    </rPh>
    <rPh sb="4" eb="5">
      <t>ブ</t>
    </rPh>
    <rPh sb="5" eb="7">
      <t>シサン</t>
    </rPh>
    <rPh sb="7" eb="9">
      <t>カンリ</t>
    </rPh>
    <rPh sb="9" eb="10">
      <t>カ</t>
    </rPh>
    <phoneticPr fontId="22"/>
  </si>
  <si>
    <t>総務部管財課</t>
    <rPh sb="0" eb="2">
      <t>ソウム</t>
    </rPh>
    <rPh sb="2" eb="3">
      <t>ブ</t>
    </rPh>
    <rPh sb="3" eb="6">
      <t>カンザイカ</t>
    </rPh>
    <phoneticPr fontId="22"/>
  </si>
  <si>
    <t>袋井市教育委員会教育企画課</t>
  </si>
  <si>
    <t>財務課、教育委員会生涯学習課</t>
    <rPh sb="0" eb="2">
      <t>ザイム</t>
    </rPh>
    <rPh sb="2" eb="3">
      <t>カ</t>
    </rPh>
    <rPh sb="4" eb="6">
      <t>キョウイク</t>
    </rPh>
    <rPh sb="6" eb="9">
      <t>イインカイ</t>
    </rPh>
    <rPh sb="9" eb="14">
      <t>ショウガイガクシュウカ</t>
    </rPh>
    <phoneticPr fontId="22"/>
  </si>
  <si>
    <t>教育部生涯学習課、教育部鈴木図書館</t>
    <rPh sb="0" eb="2">
      <t>キョウイク</t>
    </rPh>
    <rPh sb="2" eb="3">
      <t>ブ</t>
    </rPh>
    <rPh sb="3" eb="8">
      <t>ショウガイガクシュウカ</t>
    </rPh>
    <rPh sb="9" eb="11">
      <t>キョウイク</t>
    </rPh>
    <rPh sb="11" eb="12">
      <t>ブ</t>
    </rPh>
    <rPh sb="12" eb="14">
      <t>スズキ</t>
    </rPh>
    <rPh sb="14" eb="17">
      <t>トショカン</t>
    </rPh>
    <phoneticPr fontId="22"/>
  </si>
  <si>
    <t>企画部資産経営課</t>
    <rPh sb="0" eb="2">
      <t>キカク</t>
    </rPh>
    <rPh sb="2" eb="3">
      <t>ブ</t>
    </rPh>
    <rPh sb="3" eb="5">
      <t>シサン</t>
    </rPh>
    <rPh sb="5" eb="7">
      <t>ケイエイ</t>
    </rPh>
    <rPh sb="7" eb="8">
      <t>カ</t>
    </rPh>
    <phoneticPr fontId="22"/>
  </si>
  <si>
    <t>御前崎市</t>
    <rPh sb="0" eb="4">
      <t>オマエザキシ</t>
    </rPh>
    <phoneticPr fontId="22"/>
  </si>
  <si>
    <t>企画財政部財政課</t>
    <rPh sb="0" eb="5">
      <t>キカクザイセイブ</t>
    </rPh>
    <rPh sb="5" eb="8">
      <t>ザイセイカ</t>
    </rPh>
    <phoneticPr fontId="22"/>
  </si>
  <si>
    <t>企画政策部地域振興課</t>
    <rPh sb="0" eb="2">
      <t>キカク</t>
    </rPh>
    <rPh sb="2" eb="4">
      <t>セイサク</t>
    </rPh>
    <rPh sb="4" eb="5">
      <t>ブ</t>
    </rPh>
    <rPh sb="5" eb="7">
      <t>チイキ</t>
    </rPh>
    <rPh sb="7" eb="9">
      <t>シンコウ</t>
    </rPh>
    <rPh sb="9" eb="10">
      <t>カ</t>
    </rPh>
    <phoneticPr fontId="22"/>
  </si>
  <si>
    <t>企画調整課</t>
    <rPh sb="0" eb="2">
      <t>キカク</t>
    </rPh>
    <rPh sb="2" eb="4">
      <t>チョウセイ</t>
    </rPh>
    <rPh sb="4" eb="5">
      <t>カ</t>
    </rPh>
    <phoneticPr fontId="22"/>
  </si>
  <si>
    <t>松崎町教育委員会</t>
    <rPh sb="0" eb="3">
      <t>マツザキチョウ</t>
    </rPh>
    <rPh sb="3" eb="5">
      <t>キョウイク</t>
    </rPh>
    <rPh sb="5" eb="8">
      <t>イインカイ</t>
    </rPh>
    <phoneticPr fontId="22"/>
  </si>
  <si>
    <t>教育委員会施設整備係</t>
    <rPh sb="0" eb="5">
      <t>キョウイクイインカイ</t>
    </rPh>
    <rPh sb="5" eb="7">
      <t>シセツ</t>
    </rPh>
    <rPh sb="7" eb="9">
      <t>セイビ</t>
    </rPh>
    <rPh sb="9" eb="10">
      <t>カカリ</t>
    </rPh>
    <phoneticPr fontId="22"/>
  </si>
  <si>
    <t>教育委員会生涯学習課</t>
    <rPh sb="0" eb="5">
      <t>キョウイクイインカイ</t>
    </rPh>
    <rPh sb="5" eb="7">
      <t>ショウガイ</t>
    </rPh>
    <rPh sb="7" eb="10">
      <t>ガクシュウカ</t>
    </rPh>
    <phoneticPr fontId="22"/>
  </si>
  <si>
    <t>企画課</t>
    <rPh sb="0" eb="2">
      <t>キカク</t>
    </rPh>
    <rPh sb="2" eb="3">
      <t>カ</t>
    </rPh>
    <phoneticPr fontId="22"/>
  </si>
  <si>
    <t>企画財政課</t>
    <rPh sb="0" eb="2">
      <t>キカク</t>
    </rPh>
    <rPh sb="2" eb="5">
      <t>ザイセイカ</t>
    </rPh>
    <phoneticPr fontId="22"/>
  </si>
  <si>
    <t>教育委員会生涯学習課</t>
    <rPh sb="0" eb="2">
      <t>キョウイク</t>
    </rPh>
    <rPh sb="2" eb="5">
      <t>イインカイ</t>
    </rPh>
    <rPh sb="5" eb="10">
      <t>ショウガイガクシュウカ</t>
    </rPh>
    <phoneticPr fontId="22"/>
  </si>
  <si>
    <t>生涯学習課</t>
    <rPh sb="0" eb="2">
      <t>ショウガイ</t>
    </rPh>
    <rPh sb="2" eb="4">
      <t>ガクシュウ</t>
    </rPh>
    <rPh sb="4" eb="5">
      <t>カ</t>
    </rPh>
    <phoneticPr fontId="22"/>
  </si>
  <si>
    <t>http://local-numazu/shisei/gyozaisei/publicfacility/keikaku.htm</t>
  </si>
  <si>
    <t>未定</t>
    <rPh sb="0" eb="2">
      <t>ミテイ</t>
    </rPh>
    <phoneticPr fontId="22"/>
  </si>
  <si>
    <t>https://www.city.atami.lg.jp/shisei/keikaku/1001352/1005160.html</t>
  </si>
  <si>
    <t>http://www.city.mishima.shizuoka.jp/ipn043930.html</t>
  </si>
  <si>
    <t>http://www.city.fujinomiya.lg.jp</t>
  </si>
  <si>
    <t>https://www.city.ito.shizuoka.jp/gyosei/soshikikarasagasu/shogaigakushuka/kosodate_kyoiku/2/3/9782.html</t>
  </si>
  <si>
    <t>平成28年度</t>
    <rPh sb="0" eb="2">
      <t>ヘイセイ</t>
    </rPh>
    <rPh sb="4" eb="6">
      <t>ネンド</t>
    </rPh>
    <phoneticPr fontId="22"/>
  </si>
  <si>
    <t>https://www.city.shimada.shizuoka.jp/gyosei-docs/plan_of_public_facilities.html</t>
  </si>
  <si>
    <t>令和6年度以降</t>
    <rPh sb="0" eb="2">
      <t>レイワ</t>
    </rPh>
    <rPh sb="3" eb="5">
      <t>ネンド</t>
    </rPh>
    <rPh sb="5" eb="7">
      <t>イコウ</t>
    </rPh>
    <phoneticPr fontId="22"/>
  </si>
  <si>
    <t>https://www.city.yaizu.lg.jp/g01-009/koukyousesetumanejimentotantou.html</t>
  </si>
  <si>
    <t>https://www.city.kakegawa.shizuoka.jp/gyosei/docs/8248.html</t>
  </si>
  <si>
    <t>https://www.city.fujieda.shizuoka.jp/soshiki/zaiseikeiei/kanzai/keikaku_torikumi/1523508186181.html</t>
  </si>
  <si>
    <t>https://www.city.fukuroi.shizuoka.jp/material/files/group/71/3r.pdf</t>
  </si>
  <si>
    <t>https://www.city.shimoda.shizuoka.jp/index.html</t>
  </si>
  <si>
    <t>https://www.city.kosai.shizuoka.jp/soshikiichiran/shisankeieika/gyomuannai/4/1_1/2713.html</t>
  </si>
  <si>
    <t>教育部社会教育課</t>
  </si>
  <si>
    <t>http://www.city.kikugawa.shizuoka.jp/zaisei/siyuuchi/kobetsushisetsu_keikaku.html</t>
  </si>
  <si>
    <t>https://www.city.makinohara.shizuoka.jp/soshiki/6/38840.html</t>
  </si>
  <si>
    <t>https://www.town.higashiizu.shizuoka.jp/bg/town_gov/upload/kik_public-facility-plan-R4-2.pdf</t>
  </si>
  <si>
    <t>https://www.town.nishiizu.shizuoka.jp/kakuka/kyouiku/sisetuseibi/</t>
  </si>
  <si>
    <t>https://www.town.kannami.shizuoka.jp</t>
  </si>
  <si>
    <t>http://www.town.shimizu.shizuoka.jp/kikaku/kikaku00244.html</t>
  </si>
  <si>
    <t>https://www.town.nagaizumi.lg.jp/soshiki/kikaku/6458.html</t>
  </si>
  <si>
    <t>http://www.town.yoshida.shizuoka.jp</t>
  </si>
  <si>
    <t>https://www.town.morimachi.shizuoka.jp</t>
  </si>
  <si>
    <t>教育庁総務課施設整備室</t>
  </si>
  <si>
    <t>https://www.pref.akita.lg.jp/pages/archive/28031</t>
  </si>
  <si>
    <t>観光文化スポーツ部･教育委員会</t>
    <rPh sb="0" eb="2">
      <t>カンコウ</t>
    </rPh>
    <rPh sb="2" eb="4">
      <t>ブンカ</t>
    </rPh>
    <rPh sb="8" eb="9">
      <t>ブ</t>
    </rPh>
    <rPh sb="10" eb="12">
      <t>キョウイク</t>
    </rPh>
    <rPh sb="12" eb="15">
      <t>イインカイ</t>
    </rPh>
    <phoneticPr fontId="22"/>
  </si>
  <si>
    <t>教育委員会
教育総務課</t>
    <rPh sb="0" eb="5">
      <t>キョウイクイインカイ</t>
    </rPh>
    <rPh sb="6" eb="11">
      <t>キョウイクソウムカ</t>
    </rPh>
    <phoneticPr fontId="22"/>
  </si>
  <si>
    <t>財務部財産経営課</t>
    <rPh sb="0" eb="2">
      <t>ザイム</t>
    </rPh>
    <rPh sb="2" eb="3">
      <t>ブ</t>
    </rPh>
    <rPh sb="3" eb="5">
      <t>ザイサン</t>
    </rPh>
    <rPh sb="5" eb="7">
      <t>ケイエイ</t>
    </rPh>
    <rPh sb="7" eb="8">
      <t>カ</t>
    </rPh>
    <phoneticPr fontId="22"/>
  </si>
  <si>
    <t>教育委員会教育総務課</t>
    <rPh sb="0" eb="2">
      <t>キョウイク</t>
    </rPh>
    <rPh sb="2" eb="5">
      <t>イインカイ</t>
    </rPh>
    <rPh sb="5" eb="7">
      <t>キョウイク</t>
    </rPh>
    <rPh sb="7" eb="10">
      <t>ソウムカ</t>
    </rPh>
    <phoneticPr fontId="22"/>
  </si>
  <si>
    <t>男鹿市総務企画部財政課</t>
    <rPh sb="0" eb="3">
      <t>オガシ</t>
    </rPh>
    <rPh sb="3" eb="5">
      <t>ソウム</t>
    </rPh>
    <rPh sb="5" eb="7">
      <t>キカク</t>
    </rPh>
    <rPh sb="7" eb="8">
      <t>ブ</t>
    </rPh>
    <rPh sb="8" eb="10">
      <t>ザイセイ</t>
    </rPh>
    <rPh sb="10" eb="11">
      <t>カ</t>
    </rPh>
    <phoneticPr fontId="22"/>
  </si>
  <si>
    <t>総務部企画課</t>
  </si>
  <si>
    <t>総務部政策企画課</t>
    <rPh sb="0" eb="2">
      <t>ソウム</t>
    </rPh>
    <rPh sb="2" eb="3">
      <t>ブ</t>
    </rPh>
    <rPh sb="3" eb="5">
      <t>セイサク</t>
    </rPh>
    <rPh sb="5" eb="7">
      <t>キカク</t>
    </rPh>
    <rPh sb="7" eb="8">
      <t>カ</t>
    </rPh>
    <phoneticPr fontId="22"/>
  </si>
  <si>
    <t>教育委員会生涯学習課</t>
    <rPh sb="0" eb="10">
      <t>キョウイクイインカイショウガイガクシュウカ</t>
    </rPh>
    <phoneticPr fontId="22"/>
  </si>
  <si>
    <t>市民生活部地域づくり課</t>
    <rPh sb="0" eb="2">
      <t>シミン</t>
    </rPh>
    <rPh sb="2" eb="5">
      <t>セイカツブ</t>
    </rPh>
    <rPh sb="5" eb="7">
      <t>チイキ</t>
    </rPh>
    <rPh sb="10" eb="11">
      <t>カ</t>
    </rPh>
    <phoneticPr fontId="22"/>
  </si>
  <si>
    <t>生涯学習課
総合図書館</t>
    <rPh sb="0" eb="2">
      <t>ショウガイ</t>
    </rPh>
    <rPh sb="2" eb="4">
      <t>ガクシュウ</t>
    </rPh>
    <rPh sb="4" eb="5">
      <t>カ</t>
    </rPh>
    <rPh sb="6" eb="8">
      <t>ソウゴウ</t>
    </rPh>
    <rPh sb="8" eb="11">
      <t>トショカン</t>
    </rPh>
    <phoneticPr fontId="22"/>
  </si>
  <si>
    <t>財務部財政課</t>
  </si>
  <si>
    <t>総務部総務課</t>
    <rPh sb="0" eb="2">
      <t>ソウム</t>
    </rPh>
    <rPh sb="2" eb="3">
      <t>ブ</t>
    </rPh>
    <rPh sb="3" eb="6">
      <t>ソウムカ</t>
    </rPh>
    <phoneticPr fontId="22"/>
  </si>
  <si>
    <t>仙北市総務部管財課</t>
    <rPh sb="0" eb="3">
      <t>センボクシ</t>
    </rPh>
    <rPh sb="3" eb="6">
      <t>ソウムブ</t>
    </rPh>
    <rPh sb="6" eb="9">
      <t>カンザイカ</t>
    </rPh>
    <phoneticPr fontId="22"/>
  </si>
  <si>
    <t>総務課企画財政班</t>
    <rPh sb="0" eb="3">
      <t>ソウムカ</t>
    </rPh>
    <rPh sb="3" eb="5">
      <t>キカク</t>
    </rPh>
    <rPh sb="5" eb="7">
      <t>ザイセイ</t>
    </rPh>
    <rPh sb="7" eb="8">
      <t>ハン</t>
    </rPh>
    <phoneticPr fontId="22"/>
  </si>
  <si>
    <t>総務課企画財政係
教育委員会生涯学習係</t>
  </si>
  <si>
    <t>総務課・教育委員会</t>
    <rPh sb="0" eb="3">
      <t>ソウムカ</t>
    </rPh>
    <rPh sb="4" eb="9">
      <t>キョウイクイインカイ</t>
    </rPh>
    <phoneticPr fontId="22"/>
  </si>
  <si>
    <t>総務企画課</t>
    <rPh sb="0" eb="2">
      <t>ソウム</t>
    </rPh>
    <rPh sb="2" eb="4">
      <t>キカク</t>
    </rPh>
    <rPh sb="4" eb="5">
      <t>カ</t>
    </rPh>
    <phoneticPr fontId="22"/>
  </si>
  <si>
    <t>企画財政課
中央公民館</t>
    <rPh sb="0" eb="2">
      <t>キカク</t>
    </rPh>
    <rPh sb="2" eb="4">
      <t>ザイセイ</t>
    </rPh>
    <rPh sb="4" eb="5">
      <t>カ</t>
    </rPh>
    <rPh sb="6" eb="8">
      <t>チュウオウ</t>
    </rPh>
    <rPh sb="8" eb="11">
      <t>コウミンカン</t>
    </rPh>
    <phoneticPr fontId="22"/>
  </si>
  <si>
    <t>https://www.city.noshiro.lg.jp/section/kyoiku/kyoiku-somu/shisetsu/17347</t>
  </si>
  <si>
    <t xml:space="preserve">https://www.city.yokote.lg.jp/shisei/1001179/1001469/1001578/1003345.html
https://www.city.yokote.lg.jp/shisei/1001179/1001469/1001578/1003345.html
</t>
  </si>
  <si>
    <t>city.oga.akita.jp/soshik/zaiseika/kakusyukeikaku/3660.html</t>
  </si>
  <si>
    <t>https://www.city-yuzawa.jp/soshiki/10/3860.html</t>
  </si>
  <si>
    <t>令和2年度</t>
    <rPh sb="0" eb="2">
      <t>レイワ</t>
    </rPh>
    <rPh sb="3" eb="4">
      <t>ネン</t>
    </rPh>
    <rPh sb="4" eb="5">
      <t>ド</t>
    </rPh>
    <phoneticPr fontId="22"/>
  </si>
  <si>
    <t>https://www.city.kazuno.akita.jp/shisei_machizukuri/gaiyo_keikaku/2/3900.html</t>
  </si>
  <si>
    <t>https://www.city.yurihonjo.lg.jp/city/hyoka/10795</t>
  </si>
  <si>
    <t>https://www.city.katagami.lg.jp/material/files/group/4/20191206-160839.pdf</t>
  </si>
  <si>
    <t>https://www.city.daisen.lg.jp/docs/2013100400098/</t>
  </si>
  <si>
    <t>www.city.kitaakita.jp</t>
  </si>
  <si>
    <t>https://www.city.nikaho.akita.jp/soshikikarasagasu/somuka/gyomuannai/4308.html</t>
  </si>
  <si>
    <t>https://www.city.semboku.akita.jp/government/keikaku/</t>
  </si>
  <si>
    <t>https://www.town.kosaka.akita.jp/material/files/group/4/8448download.pdf</t>
  </si>
  <si>
    <t>https://www.kamikoani.akita.jp/forms/info/info.aspx?info_id=13260</t>
  </si>
  <si>
    <t>https://www.town.fujisato.akita.jp/town/soshiki/c52/c72/1438</t>
  </si>
  <si>
    <t>http://www.town.mitane.akita.jp/</t>
  </si>
  <si>
    <t>www.town.happou.akita.jp</t>
  </si>
  <si>
    <t>https://www.town.gojome.akita.jp/town.machikeikaku/1050</t>
  </si>
  <si>
    <t>https://www.vill.ogata.akita.jp</t>
  </si>
  <si>
    <t>https://www.town.misato.akita.jp/seisaku_keikaku/3778</t>
  </si>
  <si>
    <t>社会教育・文化財保護課</t>
    <rPh sb="0" eb="4">
      <t>シャカイキョウイク</t>
    </rPh>
    <rPh sb="5" eb="8">
      <t>ブンカザイ</t>
    </rPh>
    <rPh sb="8" eb="11">
      <t>ホゴカ</t>
    </rPh>
    <phoneticPr fontId="3"/>
  </si>
  <si>
    <t>政策財務部財産管理課</t>
    <rPh sb="0" eb="5">
      <t>セイサクザイムブ</t>
    </rPh>
    <rPh sb="5" eb="9">
      <t>ザイサンカンリ</t>
    </rPh>
    <rPh sb="9" eb="10">
      <t>カ</t>
    </rPh>
    <phoneticPr fontId="3"/>
  </si>
  <si>
    <t>行財政改革課</t>
    <rPh sb="0" eb="3">
      <t>ギョウザイセイ</t>
    </rPh>
    <rPh sb="3" eb="5">
      <t>カイカク</t>
    </rPh>
    <rPh sb="5" eb="6">
      <t>カ</t>
    </rPh>
    <phoneticPr fontId="3"/>
  </si>
  <si>
    <t>資産経営部資産経営課</t>
    <rPh sb="0" eb="2">
      <t>シサン</t>
    </rPh>
    <rPh sb="2" eb="4">
      <t>ケイエイ</t>
    </rPh>
    <rPh sb="4" eb="5">
      <t>ブ</t>
    </rPh>
    <rPh sb="5" eb="7">
      <t>シサン</t>
    </rPh>
    <rPh sb="7" eb="9">
      <t>ケイエイ</t>
    </rPh>
    <rPh sb="9" eb="10">
      <t>カ</t>
    </rPh>
    <phoneticPr fontId="3"/>
  </si>
  <si>
    <t>教育委員会生涯学習課
産業文化部文化課</t>
    <rPh sb="0" eb="2">
      <t>キョウイク</t>
    </rPh>
    <rPh sb="2" eb="5">
      <t>イインカイ</t>
    </rPh>
    <rPh sb="5" eb="7">
      <t>ショウガイ</t>
    </rPh>
    <rPh sb="7" eb="9">
      <t>ガクシュウ</t>
    </rPh>
    <rPh sb="9" eb="10">
      <t>カ</t>
    </rPh>
    <rPh sb="11" eb="13">
      <t>サンギョウ</t>
    </rPh>
    <rPh sb="13" eb="15">
      <t>ブンカ</t>
    </rPh>
    <rPh sb="15" eb="16">
      <t>ブ</t>
    </rPh>
    <rPh sb="16" eb="18">
      <t>ブンカ</t>
    </rPh>
    <rPh sb="18" eb="19">
      <t>カ</t>
    </rPh>
    <phoneticPr fontId="3"/>
  </si>
  <si>
    <t>市民環境部　地域コミュニティ局　生涯学習・スポーツ課</t>
    <rPh sb="0" eb="2">
      <t>シミン</t>
    </rPh>
    <rPh sb="2" eb="4">
      <t>カンキョウ</t>
    </rPh>
    <rPh sb="4" eb="5">
      <t>ブ</t>
    </rPh>
    <rPh sb="6" eb="8">
      <t>チイキ</t>
    </rPh>
    <rPh sb="14" eb="15">
      <t>キョク</t>
    </rPh>
    <rPh sb="16" eb="26">
      <t>ショウガイ</t>
    </rPh>
    <phoneticPr fontId="3"/>
  </si>
  <si>
    <t>都市整備部公共施設政策課</t>
    <rPh sb="0" eb="5">
      <t>トシセイビブ</t>
    </rPh>
    <rPh sb="5" eb="12">
      <t>コウキョウシセツセイサクカ</t>
    </rPh>
    <phoneticPr fontId="3"/>
  </si>
  <si>
    <t>総務財政部財務課契約管財グループ</t>
  </si>
  <si>
    <t>鳥羽市教育委員会</t>
    <rPh sb="0" eb="3">
      <t>トバシ</t>
    </rPh>
    <rPh sb="3" eb="5">
      <t>キョウイク</t>
    </rPh>
    <rPh sb="5" eb="8">
      <t>イインカイ</t>
    </rPh>
    <phoneticPr fontId="3"/>
  </si>
  <si>
    <t>熊野市教育委員会</t>
    <rPh sb="0" eb="8">
      <t>クマノシキョウイクイインカイ</t>
    </rPh>
    <phoneticPr fontId="3"/>
  </si>
  <si>
    <t>教育委員会　生涯学習課</t>
    <rPh sb="0" eb="2">
      <t>キョウイク</t>
    </rPh>
    <rPh sb="2" eb="5">
      <t>イインカイ</t>
    </rPh>
    <rPh sb="6" eb="11">
      <t>ショウガイガクシュウカ</t>
    </rPh>
    <phoneticPr fontId="3"/>
  </si>
  <si>
    <t>政策推進部　スマート改革・資産経営課</t>
    <rPh sb="0" eb="2">
      <t>セイサク</t>
    </rPh>
    <rPh sb="2" eb="4">
      <t>スイシン</t>
    </rPh>
    <rPh sb="4" eb="5">
      <t>ブ</t>
    </rPh>
    <rPh sb="10" eb="12">
      <t>カイカク</t>
    </rPh>
    <rPh sb="13" eb="15">
      <t>シサン</t>
    </rPh>
    <rPh sb="15" eb="17">
      <t>ケイエイ</t>
    </rPh>
    <rPh sb="17" eb="18">
      <t>カ</t>
    </rPh>
    <phoneticPr fontId="3"/>
  </si>
  <si>
    <t>社会教育課</t>
    <rPh sb="0" eb="2">
      <t>シャカイ</t>
    </rPh>
    <rPh sb="2" eb="4">
      <t>キョウイク</t>
    </rPh>
    <rPh sb="4" eb="5">
      <t>カ</t>
    </rPh>
    <phoneticPr fontId="3"/>
  </si>
  <si>
    <t>菰野町　コミュニティ振興課</t>
    <rPh sb="0" eb="3">
      <t>コモノチョウ</t>
    </rPh>
    <rPh sb="10" eb="13">
      <t>シンコウカ</t>
    </rPh>
    <phoneticPr fontId="3"/>
  </si>
  <si>
    <t>総務課</t>
    <rPh sb="0" eb="2">
      <t>ソウム</t>
    </rPh>
    <rPh sb="2" eb="3">
      <t>カ</t>
    </rPh>
    <phoneticPr fontId="3"/>
  </si>
  <si>
    <t>教育委員会
教育課</t>
    <rPh sb="0" eb="2">
      <t>キョウイク</t>
    </rPh>
    <rPh sb="2" eb="5">
      <t>イインカイ</t>
    </rPh>
    <rPh sb="6" eb="8">
      <t>キョウイク</t>
    </rPh>
    <rPh sb="8" eb="9">
      <t>カ</t>
    </rPh>
    <phoneticPr fontId="3"/>
  </si>
  <si>
    <t>総務政策課</t>
    <rPh sb="0" eb="2">
      <t>ソウム</t>
    </rPh>
    <rPh sb="2" eb="4">
      <t>セイサク</t>
    </rPh>
    <rPh sb="4" eb="5">
      <t>カ</t>
    </rPh>
    <phoneticPr fontId="3"/>
  </si>
  <si>
    <t>度会町総務課</t>
    <rPh sb="0" eb="2">
      <t>ワタライ</t>
    </rPh>
    <rPh sb="2" eb="3">
      <t>チョウ</t>
    </rPh>
    <rPh sb="3" eb="6">
      <t>ソウムカ</t>
    </rPh>
    <phoneticPr fontId="3"/>
  </si>
  <si>
    <t>https://www.info.city.tsu.mie.jp</t>
    <phoneticPr fontId="3"/>
  </si>
  <si>
    <t>https://www.city.yokkaichi.lg.jp/www/contents/1625467979771/index.html</t>
  </si>
  <si>
    <t>https://www.city.ise.mie.jp/shisei/keikaku_shisaku/management/1003461.html</t>
  </si>
  <si>
    <t>https://www.city.suzuka.lg.jp/kouhou/gyosei/plan/management/pdf/kobetsushisetsu.pdf</t>
  </si>
  <si>
    <t>https://www.city.owase.lg.jp/contents_detail.php?co=cat&amp;frmId=18071&amp;frmCd=36-0-0-0-0</t>
  </si>
  <si>
    <t>https://www.city.kameyama.mie.jp/shisei/2017033000035/gyou_zaisei_kaikaku_taikou.html</t>
  </si>
  <si>
    <t>http://www.city.kumano.mie.jp/</t>
    <phoneticPr fontId="3"/>
  </si>
  <si>
    <t>https://www.city.shima.mie.jp/shisei/gyoseikaikaku_keikaku/shisei_keikaku/1599098328266.html</t>
  </si>
  <si>
    <t>http://www2.town.komono.mie.jp/www/contents/1616554458054/files/shakaikyouiku.pdf</t>
    <phoneticPr fontId="3"/>
  </si>
  <si>
    <t>https://www.town.kawagoe.mie.jp/wp-content/uploads/koukyou_kobetsu.pdf</t>
    <phoneticPr fontId="3"/>
  </si>
  <si>
    <t>https://www.town.taki.mie.jp/life/soshiki/somu/gyozaisei/2/526.html</t>
  </si>
  <si>
    <t>https://www.odaitown.jp</t>
  </si>
  <si>
    <t>教育部社会教育課</t>
    <rPh sb="0" eb="2">
      <t>キョウイク</t>
    </rPh>
    <rPh sb="2" eb="3">
      <t>ブ</t>
    </rPh>
    <rPh sb="3" eb="8">
      <t>シャカイキョウイクカ</t>
    </rPh>
    <phoneticPr fontId="8"/>
  </si>
  <si>
    <t>教育部教育政策課・社会教育課</t>
    <rPh sb="0" eb="3">
      <t>キョウイクブ</t>
    </rPh>
    <rPh sb="3" eb="8">
      <t>キョウイクセイサクカ</t>
    </rPh>
    <rPh sb="9" eb="14">
      <t>シャカイキョウイクカ</t>
    </rPh>
    <phoneticPr fontId="8"/>
  </si>
  <si>
    <t>行政経営改革・デジタル推進課</t>
  </si>
  <si>
    <t>企画振興部地方創生推進課</t>
    <rPh sb="0" eb="2">
      <t>キカク</t>
    </rPh>
    <rPh sb="2" eb="4">
      <t>シンコウ</t>
    </rPh>
    <rPh sb="4" eb="5">
      <t>ブ</t>
    </rPh>
    <rPh sb="5" eb="7">
      <t>チホウ</t>
    </rPh>
    <rPh sb="7" eb="9">
      <t>ソウセイ</t>
    </rPh>
    <rPh sb="9" eb="11">
      <t>スイシン</t>
    </rPh>
    <rPh sb="11" eb="12">
      <t>カ</t>
    </rPh>
    <phoneticPr fontId="8"/>
  </si>
  <si>
    <t>臼杵市財務経営課</t>
    <rPh sb="0" eb="3">
      <t>ウスキシ</t>
    </rPh>
    <rPh sb="3" eb="5">
      <t>ザイム</t>
    </rPh>
    <rPh sb="5" eb="7">
      <t>ケイエイ</t>
    </rPh>
    <rPh sb="7" eb="8">
      <t>カ</t>
    </rPh>
    <phoneticPr fontId="8"/>
  </si>
  <si>
    <t>会計財務課</t>
    <rPh sb="0" eb="5">
      <t>カイケイザイムカ</t>
    </rPh>
    <phoneticPr fontId="8"/>
  </si>
  <si>
    <t>教育委員会生涯学習課</t>
    <rPh sb="5" eb="10">
      <t>ショウガイガクシュウカ</t>
    </rPh>
    <phoneticPr fontId="2"/>
  </si>
  <si>
    <t>教育総務課</t>
    <rPh sb="0" eb="5">
      <t>キョウイクソウムカ</t>
    </rPh>
    <phoneticPr fontId="8"/>
  </si>
  <si>
    <t>社会教育課</t>
    <rPh sb="0" eb="2">
      <t>シャカイ</t>
    </rPh>
    <rPh sb="2" eb="5">
      <t>キョウイクカ</t>
    </rPh>
    <phoneticPr fontId="8"/>
  </si>
  <si>
    <t>教育委員会社会教育課</t>
    <rPh sb="0" eb="2">
      <t>キョウイク</t>
    </rPh>
    <rPh sb="2" eb="5">
      <t>イインカイ</t>
    </rPh>
    <rPh sb="5" eb="7">
      <t>シャカイ</t>
    </rPh>
    <rPh sb="7" eb="9">
      <t>キョウイク</t>
    </rPh>
    <rPh sb="9" eb="10">
      <t>カ</t>
    </rPh>
    <phoneticPr fontId="8"/>
  </si>
  <si>
    <t>財政課財産管理係</t>
    <rPh sb="0" eb="2">
      <t>ザイセイ</t>
    </rPh>
    <rPh sb="2" eb="3">
      <t>カ</t>
    </rPh>
    <rPh sb="3" eb="5">
      <t>ザイサン</t>
    </rPh>
    <rPh sb="5" eb="7">
      <t>カンリ</t>
    </rPh>
    <rPh sb="7" eb="8">
      <t>カカリ</t>
    </rPh>
    <phoneticPr fontId="3"/>
  </si>
  <si>
    <t>財政課</t>
    <rPh sb="0" eb="3">
      <t>ザイセイカ</t>
    </rPh>
    <phoneticPr fontId="8"/>
  </si>
  <si>
    <t>総務課</t>
    <rPh sb="0" eb="2">
      <t>ソウム</t>
    </rPh>
    <rPh sb="2" eb="3">
      <t>カ</t>
    </rPh>
    <phoneticPr fontId="8"/>
  </si>
  <si>
    <t>総務課</t>
    <rPh sb="0" eb="3">
      <t>ソウムカ</t>
    </rPh>
    <phoneticPr fontId="8"/>
  </si>
  <si>
    <t>平成28年度</t>
    <rPh sb="0" eb="2">
      <t>ヘイセイ</t>
    </rPh>
    <rPh sb="4" eb="6">
      <t>ネンド</t>
    </rPh>
    <phoneticPr fontId="8"/>
  </si>
  <si>
    <t>http://www.city.oita.oita.jp/o191/shisejoho/kekakuzaise/hozenkaitei.html</t>
  </si>
  <si>
    <t>令和3年度</t>
    <rPh sb="0" eb="2">
      <t>レイワ</t>
    </rPh>
    <rPh sb="3" eb="5">
      <t>ネンド</t>
    </rPh>
    <phoneticPr fontId="8"/>
  </si>
  <si>
    <t>平成30年度</t>
    <rPh sb="0" eb="2">
      <t>ヘイセイ</t>
    </rPh>
    <rPh sb="4" eb="6">
      <t>ネンド</t>
    </rPh>
    <phoneticPr fontId="8"/>
  </si>
  <si>
    <t>https://www.city.beppu.oita.jp/doc/gakusyuu/kyouikuiinkai/sisetu/keikaku.pdf</t>
  </si>
  <si>
    <t>非公表</t>
    <rPh sb="0" eb="3">
      <t>ヒコウヒョウ</t>
    </rPh>
    <phoneticPr fontId="8"/>
  </si>
  <si>
    <t>令和2年度</t>
    <rPh sb="0" eb="2">
      <t>レイワ</t>
    </rPh>
    <rPh sb="3" eb="5">
      <t>ネンド</t>
    </rPh>
    <phoneticPr fontId="8"/>
  </si>
  <si>
    <t>https://www.city-nakatsu.jp/doc/2015080600109/</t>
  </si>
  <si>
    <t>https://www.city.hita.oita.jp/soshiki/kikakushinko/seisakukikakuka/seisakukikaku/gyozaisei/gyosei/sougoukanrikei/2763.html</t>
  </si>
  <si>
    <t>未定</t>
    <rPh sb="0" eb="2">
      <t>ミテイ</t>
    </rPh>
    <phoneticPr fontId="8"/>
  </si>
  <si>
    <t>令和4年度</t>
    <rPh sb="0" eb="2">
      <t>レイワ</t>
    </rPh>
    <rPh sb="3" eb="5">
      <t>ネンド</t>
    </rPh>
    <phoneticPr fontId="8"/>
  </si>
  <si>
    <t>https://www.city.tsukumi.oita.jp/uploaded/life/18792_38209_misc.pdf</t>
  </si>
  <si>
    <t>https://www.city.kitsuki.lg.jp/soshiki/1/zaisankanrikatuyou/5534.html</t>
  </si>
  <si>
    <t>https://www.city.usa.oita.jp/material/files/group/12/01siminbunka.pdf</t>
  </si>
  <si>
    <t>https://www.city.yufu.oita./siseijouhou_cate1/article_80055/kobetsukeikaku</t>
  </si>
  <si>
    <t>https://www.city.kunisaki.oita.jp/soshiki/zaisei/kobetsu-shisetsu-plan.html</t>
  </si>
  <si>
    <t>https://www.town.kusu.oita.jp/material/files/group/2/11980.pdf</t>
  </si>
  <si>
    <t>教育庁教育財務課</t>
    <rPh sb="0" eb="3">
      <t>キョウイクチョウ</t>
    </rPh>
    <rPh sb="3" eb="5">
      <t>キョウイク</t>
    </rPh>
    <rPh sb="5" eb="8">
      <t>ザイムカ</t>
    </rPh>
    <phoneticPr fontId="3"/>
  </si>
  <si>
    <t>教育委員会生涯学習課
総務部管財課</t>
    <rPh sb="0" eb="5">
      <t>キョウイクイインカイ</t>
    </rPh>
    <rPh sb="5" eb="10">
      <t>ショウガイガクシュウカ</t>
    </rPh>
    <rPh sb="11" eb="14">
      <t>ソウムブ</t>
    </rPh>
    <rPh sb="14" eb="17">
      <t>カンザイカ</t>
    </rPh>
    <phoneticPr fontId="3"/>
  </si>
  <si>
    <t>・観光スポーツ文化部
文化局まなび推進課
・県民環境部県民生活局
男女参画・県民協働課
・土木部道路都市局
都市整備課</t>
    <rPh sb="1" eb="3">
      <t>カンコウ</t>
    </rPh>
    <rPh sb="7" eb="10">
      <t>ブンカブ</t>
    </rPh>
    <rPh sb="11" eb="13">
      <t>ブンカ</t>
    </rPh>
    <rPh sb="13" eb="14">
      <t>キョク</t>
    </rPh>
    <rPh sb="17" eb="20">
      <t>スイシンカ</t>
    </rPh>
    <rPh sb="22" eb="24">
      <t>ケンミン</t>
    </rPh>
    <rPh sb="24" eb="26">
      <t>カンキョウ</t>
    </rPh>
    <rPh sb="26" eb="27">
      <t>ブ</t>
    </rPh>
    <rPh sb="27" eb="29">
      <t>ケンミン</t>
    </rPh>
    <rPh sb="29" eb="31">
      <t>セイカツ</t>
    </rPh>
    <rPh sb="31" eb="32">
      <t>キョク</t>
    </rPh>
    <rPh sb="33" eb="37">
      <t>ダンジョサンカク</t>
    </rPh>
    <rPh sb="38" eb="43">
      <t>ケンミンキョウドウカ</t>
    </rPh>
    <rPh sb="45" eb="47">
      <t>ドボク</t>
    </rPh>
    <rPh sb="47" eb="48">
      <t>ブ</t>
    </rPh>
    <rPh sb="48" eb="50">
      <t>ドウロ</t>
    </rPh>
    <rPh sb="50" eb="52">
      <t>トシ</t>
    </rPh>
    <rPh sb="52" eb="53">
      <t>キョク</t>
    </rPh>
    <rPh sb="54" eb="56">
      <t>トシ</t>
    </rPh>
    <rPh sb="56" eb="58">
      <t>セイビ</t>
    </rPh>
    <rPh sb="58" eb="59">
      <t>カ</t>
    </rPh>
    <phoneticPr fontId="3"/>
  </si>
  <si>
    <t>理財部管財課</t>
    <rPh sb="0" eb="2">
      <t>リザイ</t>
    </rPh>
    <rPh sb="2" eb="3">
      <t>ブ</t>
    </rPh>
    <rPh sb="3" eb="6">
      <t>カンザイカ</t>
    </rPh>
    <phoneticPr fontId="3"/>
  </si>
  <si>
    <t>市民環境部市民環境政策局市民参画課
産業部産業政策局文化振興課
教育委員会事務局教育政策局生涯学習課</t>
    <rPh sb="0" eb="2">
      <t>シミン</t>
    </rPh>
    <rPh sb="2" eb="4">
      <t>カンキョウ</t>
    </rPh>
    <rPh sb="4" eb="5">
      <t>ブ</t>
    </rPh>
    <rPh sb="5" eb="7">
      <t>シミン</t>
    </rPh>
    <rPh sb="7" eb="9">
      <t>カンキョウ</t>
    </rPh>
    <rPh sb="9" eb="11">
      <t>セイサク</t>
    </rPh>
    <rPh sb="11" eb="12">
      <t>キョク</t>
    </rPh>
    <rPh sb="12" eb="14">
      <t>シミン</t>
    </rPh>
    <rPh sb="14" eb="16">
      <t>サンカク</t>
    </rPh>
    <rPh sb="16" eb="17">
      <t>カ</t>
    </rPh>
    <rPh sb="18" eb="20">
      <t>サンギョウ</t>
    </rPh>
    <rPh sb="20" eb="21">
      <t>ブ</t>
    </rPh>
    <rPh sb="21" eb="23">
      <t>サンギョウ</t>
    </rPh>
    <rPh sb="23" eb="25">
      <t>セイサク</t>
    </rPh>
    <rPh sb="25" eb="26">
      <t>キョク</t>
    </rPh>
    <rPh sb="26" eb="28">
      <t>ブンカ</t>
    </rPh>
    <rPh sb="28" eb="30">
      <t>シンコウ</t>
    </rPh>
    <rPh sb="30" eb="31">
      <t>カ</t>
    </rPh>
    <rPh sb="32" eb="34">
      <t>キョウイク</t>
    </rPh>
    <rPh sb="34" eb="37">
      <t>イインカイ</t>
    </rPh>
    <rPh sb="37" eb="40">
      <t>ジムキョク</t>
    </rPh>
    <rPh sb="40" eb="42">
      <t>キョウイク</t>
    </rPh>
    <rPh sb="42" eb="44">
      <t>セイサク</t>
    </rPh>
    <rPh sb="44" eb="45">
      <t>キョク</t>
    </rPh>
    <rPh sb="45" eb="50">
      <t>ショウガイガクシュウカ</t>
    </rPh>
    <phoneticPr fontId="3"/>
  </si>
  <si>
    <t>教育委員会生涯学習課
市民福祉部保健センター</t>
    <rPh sb="5" eb="7">
      <t>ショウガイ</t>
    </rPh>
    <rPh sb="7" eb="9">
      <t>ガクシュウ</t>
    </rPh>
    <rPh sb="11" eb="13">
      <t>シミン</t>
    </rPh>
    <rPh sb="13" eb="15">
      <t>フクシ</t>
    </rPh>
    <rPh sb="15" eb="16">
      <t>ブ</t>
    </rPh>
    <rPh sb="16" eb="18">
      <t>ホケン</t>
    </rPh>
    <phoneticPr fontId="3"/>
  </si>
  <si>
    <t>新居浜市教育委員会社会教育課
新居浜市企画部スポーツ局文化振興課</t>
    <rPh sb="0" eb="4">
      <t>ニイハマシ</t>
    </rPh>
    <rPh sb="4" eb="6">
      <t>キョウイク</t>
    </rPh>
    <rPh sb="6" eb="9">
      <t>イインカイ</t>
    </rPh>
    <rPh sb="9" eb="11">
      <t>シャカイ</t>
    </rPh>
    <rPh sb="11" eb="13">
      <t>キョウイク</t>
    </rPh>
    <rPh sb="13" eb="14">
      <t>カ</t>
    </rPh>
    <rPh sb="15" eb="19">
      <t>ニイハマシ</t>
    </rPh>
    <rPh sb="19" eb="21">
      <t>キカク</t>
    </rPh>
    <rPh sb="21" eb="22">
      <t>ブ</t>
    </rPh>
    <rPh sb="26" eb="27">
      <t>キョク</t>
    </rPh>
    <rPh sb="27" eb="29">
      <t>ブンカ</t>
    </rPh>
    <rPh sb="29" eb="32">
      <t>シンコウカ</t>
    </rPh>
    <phoneticPr fontId="3"/>
  </si>
  <si>
    <t>教育委員会事務局
社会教育課</t>
    <rPh sb="0" eb="5">
      <t>キョウイクイインカイ</t>
    </rPh>
    <rPh sb="5" eb="8">
      <t>ジムキョク</t>
    </rPh>
    <rPh sb="9" eb="14">
      <t>シャカイキョウイクカ</t>
    </rPh>
    <phoneticPr fontId="3"/>
  </si>
  <si>
    <t>教育管理部生涯学習課
教育管理部文化・スポーツ振興課</t>
    <rPh sb="0" eb="2">
      <t>キョウイク</t>
    </rPh>
    <rPh sb="2" eb="5">
      <t>カンリブ</t>
    </rPh>
    <rPh sb="5" eb="9">
      <t>ショウガイガクシュウ</t>
    </rPh>
    <rPh sb="9" eb="10">
      <t>カ</t>
    </rPh>
    <rPh sb="11" eb="16">
      <t>キョウイクカンリブ</t>
    </rPh>
    <rPh sb="16" eb="18">
      <t>ブンカ</t>
    </rPh>
    <rPh sb="23" eb="26">
      <t>シンコウカ</t>
    </rPh>
    <phoneticPr fontId="3"/>
  </si>
  <si>
    <t>財政課
教育委員会社会教育課</t>
    <rPh sb="0" eb="2">
      <t>ザイセイ</t>
    </rPh>
    <rPh sb="2" eb="3">
      <t>カ</t>
    </rPh>
    <rPh sb="4" eb="6">
      <t>キョウイク</t>
    </rPh>
    <rPh sb="6" eb="9">
      <t>イインカイ</t>
    </rPh>
    <rPh sb="9" eb="11">
      <t>シャカイ</t>
    </rPh>
    <rPh sb="11" eb="13">
      <t>キョウイク</t>
    </rPh>
    <rPh sb="13" eb="14">
      <t>カ</t>
    </rPh>
    <phoneticPr fontId="3"/>
  </si>
  <si>
    <t>教育委員会
社会教育課</t>
    <rPh sb="0" eb="5">
      <t>キョウイクイインカイ</t>
    </rPh>
    <rPh sb="6" eb="8">
      <t>シャカイ</t>
    </rPh>
    <rPh sb="8" eb="10">
      <t>キョウイク</t>
    </rPh>
    <rPh sb="10" eb="11">
      <t>カ</t>
    </rPh>
    <phoneticPr fontId="3"/>
  </si>
  <si>
    <t>総務課</t>
    <phoneticPr fontId="3"/>
  </si>
  <si>
    <t>企画財政課
生涯学習課</t>
    <rPh sb="0" eb="2">
      <t>キカク</t>
    </rPh>
    <rPh sb="2" eb="4">
      <t>ザイセイ</t>
    </rPh>
    <rPh sb="4" eb="5">
      <t>カ</t>
    </rPh>
    <rPh sb="6" eb="11">
      <t>ショウガイガクシュウカ</t>
    </rPh>
    <phoneticPr fontId="3"/>
  </si>
  <si>
    <t>https://www.city.imabari.ehime.jp/soumuk/kobetu/</t>
  </si>
  <si>
    <t>https://www.city.shikokuchuo.ehime.jp/soshiki/60/3073.html</t>
  </si>
  <si>
    <t>http://www.town.kamijima.lg.jp/site/userguide/1422.html</t>
  </si>
  <si>
    <t>http://www.kumakogen.jp/soshiki/2/5732.html</t>
  </si>
  <si>
    <t>https://www.town.masaki.ehime.jp/life/3/21/110/</t>
  </si>
  <si>
    <t>https://www.town.tobe.ehime.jp/soshiki/1/kobetsukeikaku-sisetsubetsuzaimusyohyou.html</t>
  </si>
  <si>
    <t>https://www.town.uchiko.ehime.jp/soshiki/1/sougoukanrikeikaku.html</t>
  </si>
  <si>
    <t>https://www.town.matsuno.ehime.jp/soshiki/1/1174.html</t>
  </si>
  <si>
    <t>https://www.town.kihoku.ehime.jp/soshiki/soumu/19494.html</t>
  </si>
  <si>
    <t>https://www.town.ainan.ehime.jp/kurashi/chosei/seisaku/kakushukeikaku/zaisei2020.html</t>
  </si>
  <si>
    <t>教育庁教育振興部社会教育課</t>
    <rPh sb="0" eb="3">
      <t>キョウイクチョウ</t>
    </rPh>
    <rPh sb="3" eb="8">
      <t>キョウイクシンコウブ</t>
    </rPh>
    <rPh sb="8" eb="13">
      <t>シャカイキョウイクカ</t>
    </rPh>
    <phoneticPr fontId="3"/>
  </si>
  <si>
    <t>https://www.pref.fukuoka.lg.jp/contents/kobetsu-kenminmukeshisetsu.html</t>
    <phoneticPr fontId="3"/>
  </si>
  <si>
    <t>市民文化スポーツ局生涯学習総合センター・長崎街道木屋瀬宿記念館・美術館普及課・自然史歴史博物館普及課・松本清張記念館事務局・文学館事務局・子ども家庭局青少年課、建設局みどり公園整備課、教育委員会中央図書館運営企画課　</t>
  </si>
  <si>
    <t>市民局コミュニティ施設整備課
こども未来局こども発達支援課
経済観光文化局事業管理課
経済環境文化局アジア美術館運営課
経済観光文化局文化財活用課
経済観光文化局埋蔵文化財センター
経済観光文化局博物館運営課
教育委員会総合図書館運営課</t>
  </si>
  <si>
    <t>平成26年度以前</t>
  </si>
  <si>
    <t>企画総務部公共施設マネジメント推進課</t>
  </si>
  <si>
    <t>・市民文化部 生涯学習推進課、中央図書館、文化財保護課、文化振興課
・商工観光労働部 観光・国際課
・教育部 学校教育課
・北野総合支所文化スポーツ課　・城島総合支所文化スポーツ課　・三潴総合支所文化スポーツ課</t>
  </si>
  <si>
    <t>教育部生涯学習課</t>
  </si>
  <si>
    <t>教育委員会文化生涯学習課</t>
  </si>
  <si>
    <t>総務部　財政課</t>
  </si>
  <si>
    <t>総務部財政課</t>
  </si>
  <si>
    <t>教育委員会社会教育課　教育総務課</t>
  </si>
  <si>
    <t>中間市公共施設管理課</t>
  </si>
  <si>
    <t>筑紫野市建設部建築課</t>
  </si>
  <si>
    <t>経営企画部経営企画課</t>
  </si>
  <si>
    <t>総務財政部
財産管理課</t>
  </si>
  <si>
    <t>教育部文化学習課</t>
  </si>
  <si>
    <t>総務部契約管財課</t>
  </si>
  <si>
    <t>うきは市教育委員会生涯学習課、うきは市総務課</t>
  </si>
  <si>
    <t>教育委員会
社会教育課</t>
  </si>
  <si>
    <t>企画財政会行政改革推進係</t>
  </si>
  <si>
    <t>那珂川市</t>
  </si>
  <si>
    <t>総務部総務課</t>
  </si>
  <si>
    <t>財産活用課</t>
  </si>
  <si>
    <t>教育課</t>
  </si>
  <si>
    <t>芦屋町教育委員会
学校教育課、社会教育課</t>
  </si>
  <si>
    <t>行政経営課</t>
    <rPh sb="0" eb="5">
      <t>ギョウセイケイエイカ</t>
    </rPh>
    <phoneticPr fontId="3"/>
  </si>
  <si>
    <t>建設事業課</t>
  </si>
  <si>
    <t>総務企画課</t>
  </si>
  <si>
    <t>建設水道課</t>
  </si>
  <si>
    <t>総務課財政係</t>
  </si>
  <si>
    <t>香春教育委員会生涯学習課</t>
  </si>
  <si>
    <t>教育委員会社会教育課</t>
  </si>
  <si>
    <t>糸田町教育委員会教務課　糸田町福祉課　糸田町総務課</t>
  </si>
  <si>
    <t>平成27年度</t>
  </si>
  <si>
    <t>https://www.city.omuta.lg.jp/hpKiji/pub/detail.aspx?c_id=5&amp;id=6887&amp;class_set_id=1&amp;class_id=193</t>
  </si>
  <si>
    <t>https://www.city.yanagawa.fukuoka.jp/shisei/koyuzaisan.html</t>
  </si>
  <si>
    <t>https://www.city.nakama.lg.jp/gyose/kakuka/kobetusisetukeikaku.html</t>
  </si>
  <si>
    <t>HP上に公開はしておらず、情報公開室での公開のみ</t>
  </si>
  <si>
    <t>https://www.city.kasuga.fukuoka.jp/shisei/plan/soumukeiei/1004383.html</t>
  </si>
  <si>
    <t>http://www.city.onojo.fukuoka.jp/s015/010/020/050/20190417110521.html</t>
  </si>
  <si>
    <t>令和6年度以降</t>
  </si>
  <si>
    <t>https://www.city.kama.lg.jp/site/keikaku-shishin/2064.html</t>
  </si>
  <si>
    <t>教育委員会社会教育課</t>
    <rPh sb="0" eb="2">
      <t>キョウイク</t>
    </rPh>
    <rPh sb="2" eb="5">
      <t>イインカイ</t>
    </rPh>
    <rPh sb="5" eb="7">
      <t>シャカイ</t>
    </rPh>
    <rPh sb="7" eb="9">
      <t>キョウイク</t>
    </rPh>
    <rPh sb="9" eb="10">
      <t>カ</t>
    </rPh>
    <phoneticPr fontId="3"/>
  </si>
  <si>
    <t>https://www.town.sue.fukuoka.jp/soshiki/somu/shisetsu_setsubi/1012.html</t>
  </si>
  <si>
    <t>https://www.town.hisayama.fukuoka.jp/soshiki/kyoiku/gyomu/seisaku_keikaku/hisayamamatikobetusisetukeikku/2754.html</t>
  </si>
  <si>
    <t>https//www.town.kasuya.fukuoka.jp/s006/010/020/010/020/20200721120003.html</t>
  </si>
  <si>
    <t>https://www.town.kurate.lg.jp/syoukai/sesaku/kokyoshisetsu_sogokanri_plan.html</t>
  </si>
  <si>
    <t>http://www.town.keisen.fukuoka.jp</t>
  </si>
  <si>
    <t>http://www.town.chikuzen.fukuoka.jp/s025/050/010/040/koukyousisetutoukobetusisetukeikaku.pdf</t>
  </si>
  <si>
    <t>http://www.town.tachiarai.fukuoka.jp/page/page_02247.html</t>
  </si>
  <si>
    <t>https://www.town.soeda.fukuoka.jp/</t>
  </si>
  <si>
    <t>ｈｔｔｐ//:www.akamura.net/pdf/aka_kokyo_sisetu_kobetsu.pdf</t>
  </si>
  <si>
    <t>https://www.town.kanda.lg.jp/var/rev0/0010/8849/202141414032.pdf</t>
  </si>
  <si>
    <t>https://www.town.koge.lg.jp/soshiki/chocho/8/3/5/3474.html</t>
  </si>
  <si>
    <t>総務部財産総合管理課</t>
    <rPh sb="0" eb="3">
      <t>ソウムブ</t>
    </rPh>
    <rPh sb="3" eb="5">
      <t>ザイサン</t>
    </rPh>
    <rPh sb="5" eb="7">
      <t>ソウゴウ</t>
    </rPh>
    <rPh sb="7" eb="9">
      <t>カンリ</t>
    </rPh>
    <rPh sb="9" eb="10">
      <t>カ</t>
    </rPh>
    <phoneticPr fontId="3"/>
  </si>
  <si>
    <t>総務部財産活用課</t>
    <rPh sb="0" eb="2">
      <t>ソウム</t>
    </rPh>
    <rPh sb="2" eb="3">
      <t>ブ</t>
    </rPh>
    <rPh sb="3" eb="5">
      <t>ザイサン</t>
    </rPh>
    <rPh sb="5" eb="7">
      <t>カツヨウ</t>
    </rPh>
    <rPh sb="7" eb="8">
      <t>カ</t>
    </rPh>
    <phoneticPr fontId="3"/>
  </si>
  <si>
    <t>企画部</t>
    <rPh sb="0" eb="2">
      <t>キカク</t>
    </rPh>
    <rPh sb="2" eb="3">
      <t>ブ</t>
    </rPh>
    <phoneticPr fontId="3"/>
  </si>
  <si>
    <t>市民生活部地域自治課
教育委員会生涯学習課</t>
    <rPh sb="0" eb="2">
      <t>シミン</t>
    </rPh>
    <rPh sb="2" eb="4">
      <t>セイカツ</t>
    </rPh>
    <rPh sb="4" eb="5">
      <t>ブ</t>
    </rPh>
    <rPh sb="5" eb="7">
      <t>チイキ</t>
    </rPh>
    <rPh sb="7" eb="9">
      <t>ジチ</t>
    </rPh>
    <rPh sb="9" eb="10">
      <t>カ</t>
    </rPh>
    <rPh sb="11" eb="21">
      <t>キョウイクイインカイショウガイガクシュウカ</t>
    </rPh>
    <phoneticPr fontId="3"/>
  </si>
  <si>
    <t>教育部社会教育課
建設部管財課
総合政策部企画政策課</t>
    <rPh sb="0" eb="3">
      <t>キョウイクブ</t>
    </rPh>
    <rPh sb="3" eb="5">
      <t>シャカイ</t>
    </rPh>
    <rPh sb="5" eb="8">
      <t>キョウイクカ</t>
    </rPh>
    <rPh sb="9" eb="12">
      <t>ケンセツブ</t>
    </rPh>
    <rPh sb="12" eb="15">
      <t>カンザイカ</t>
    </rPh>
    <rPh sb="16" eb="18">
      <t>ソウゴウ</t>
    </rPh>
    <rPh sb="18" eb="21">
      <t>セイサクブ</t>
    </rPh>
    <rPh sb="21" eb="23">
      <t>キカク</t>
    </rPh>
    <rPh sb="23" eb="26">
      <t>セイサクカ</t>
    </rPh>
    <phoneticPr fontId="6"/>
  </si>
  <si>
    <t>総務部資産経営課</t>
    <rPh sb="0" eb="2">
      <t>ソウム</t>
    </rPh>
    <rPh sb="2" eb="3">
      <t>ブ</t>
    </rPh>
    <rPh sb="3" eb="5">
      <t>シサン</t>
    </rPh>
    <rPh sb="5" eb="7">
      <t>ケイエイ</t>
    </rPh>
    <rPh sb="7" eb="8">
      <t>カ</t>
    </rPh>
    <phoneticPr fontId="22"/>
  </si>
  <si>
    <t>財務課</t>
    <rPh sb="0" eb="3">
      <t>ザイムカ</t>
    </rPh>
    <phoneticPr fontId="6"/>
  </si>
  <si>
    <t>税務財政課</t>
    <rPh sb="0" eb="2">
      <t>ゼイム</t>
    </rPh>
    <rPh sb="2" eb="5">
      <t>ザイセイカ</t>
    </rPh>
    <phoneticPr fontId="3"/>
  </si>
  <si>
    <t>綾町財政課</t>
    <rPh sb="0" eb="2">
      <t>アヤチョウ</t>
    </rPh>
    <rPh sb="2" eb="4">
      <t>ザイセイ</t>
    </rPh>
    <rPh sb="4" eb="5">
      <t>カ</t>
    </rPh>
    <phoneticPr fontId="22"/>
  </si>
  <si>
    <t>財政経営課</t>
    <rPh sb="0" eb="5">
      <t>ザイセイケイエイカ</t>
    </rPh>
    <phoneticPr fontId="3"/>
  </si>
  <si>
    <t>西米良村　村民課</t>
    <rPh sb="0" eb="4">
      <t>ニシメラソン</t>
    </rPh>
    <rPh sb="5" eb="8">
      <t>ソンミンカ</t>
    </rPh>
    <phoneticPr fontId="3"/>
  </si>
  <si>
    <t>教育委員会　教育課
総務財政課</t>
    <rPh sb="0" eb="2">
      <t>キョウイク</t>
    </rPh>
    <rPh sb="2" eb="5">
      <t>イインカイ</t>
    </rPh>
    <rPh sb="6" eb="8">
      <t>キョウイク</t>
    </rPh>
    <rPh sb="8" eb="9">
      <t>カ</t>
    </rPh>
    <rPh sb="10" eb="12">
      <t>ソウム</t>
    </rPh>
    <rPh sb="12" eb="14">
      <t>ザイセイ</t>
    </rPh>
    <rPh sb="14" eb="15">
      <t>カ</t>
    </rPh>
    <phoneticPr fontId="3"/>
  </si>
  <si>
    <t>門川町</t>
    <phoneticPr fontId="3"/>
  </si>
  <si>
    <t>椎葉村教育課</t>
    <rPh sb="0" eb="3">
      <t>シイバソン</t>
    </rPh>
    <rPh sb="3" eb="6">
      <t>キョウイクカ</t>
    </rPh>
    <phoneticPr fontId="3"/>
  </si>
  <si>
    <t>教育総務課</t>
    <rPh sb="0" eb="2">
      <t>キョウイク</t>
    </rPh>
    <rPh sb="2" eb="5">
      <t>ソウムカ</t>
    </rPh>
    <phoneticPr fontId="3"/>
  </si>
  <si>
    <t>総務課管財係</t>
    <rPh sb="0" eb="3">
      <t>ソウムカ</t>
    </rPh>
    <rPh sb="3" eb="5">
      <t>カンザイ</t>
    </rPh>
    <rPh sb="5" eb="6">
      <t>カカリ</t>
    </rPh>
    <phoneticPr fontId="3"/>
  </si>
  <si>
    <t>令和5年度</t>
    <rPh sb="0" eb="2">
      <t>レイワ</t>
    </rPh>
    <rPh sb="3" eb="5">
      <t>ネンド</t>
    </rPh>
    <phoneticPr fontId="22"/>
  </si>
  <si>
    <t>https://www.city.miyazaki.miyazaki.jp/city/finance/public_facilities/230942.html</t>
  </si>
  <si>
    <t>https://www.city.miyakonojo.miyazaki.jp/soshiki/7/27758.html</t>
    <phoneticPr fontId="3"/>
  </si>
  <si>
    <t>https://www.city.nichinan.lg.jp/main/page011882.html</t>
    <phoneticPr fontId="3"/>
  </si>
  <si>
    <t>https://www.city.kobayashi.lg.jp/soshikikarasagasu/kensetsubukanzaika/keikaku/1300.html</t>
  </si>
  <si>
    <t>http://www.hyugacity.jp/display.php?cont=210331145430</t>
  </si>
  <si>
    <t>令和2年度</t>
    <rPh sb="0" eb="2">
      <t>レイワ</t>
    </rPh>
    <rPh sb="3" eb="5">
      <t>ネンド</t>
    </rPh>
    <phoneticPr fontId="6"/>
  </si>
  <si>
    <t>令和3年度</t>
    <rPh sb="0" eb="2">
      <t>レイワ</t>
    </rPh>
    <rPh sb="3" eb="5">
      <t>ネンド</t>
    </rPh>
    <phoneticPr fontId="6"/>
  </si>
  <si>
    <t>https://www.city.saito.lg.jp/shiseigyosei/keikau_hoshin/post_123.html</t>
  </si>
  <si>
    <t>http://www.town.takanabe.lg.jp/soshiki/zaiseikeiei/2/1/kobetu/</t>
    <phoneticPr fontId="3"/>
  </si>
  <si>
    <t>https://www.town.miyazaki-misato.lg.jp/kiji003261/index.html/</t>
  </si>
  <si>
    <t>農政部農産園芸課
観光・文化スポーツ部ＰＲ観光課
観光・文化スポーツ部文化振興課
土木部
都市計画課
教育庁社会教育課
教育庁文化財課</t>
    <rPh sb="51" eb="54">
      <t>キョウイクチョウ</t>
    </rPh>
    <rPh sb="54" eb="56">
      <t>シャカイ</t>
    </rPh>
    <rPh sb="56" eb="59">
      <t>キョウイクカ</t>
    </rPh>
    <rPh sb="60" eb="63">
      <t>キョウイクチョウ</t>
    </rPh>
    <rPh sb="63" eb="66">
      <t>ブンカザイ</t>
    </rPh>
    <rPh sb="66" eb="67">
      <t>カ</t>
    </rPh>
    <phoneticPr fontId="3"/>
  </si>
  <si>
    <t>鹿児島市</t>
    <phoneticPr fontId="3"/>
  </si>
  <si>
    <t>総務部財政課</t>
    <rPh sb="0" eb="2">
      <t>ソウム</t>
    </rPh>
    <rPh sb="2" eb="3">
      <t>ブ</t>
    </rPh>
    <rPh sb="3" eb="6">
      <t>ザイセイカ</t>
    </rPh>
    <phoneticPr fontId="3"/>
  </si>
  <si>
    <t>企画政策課</t>
    <rPh sb="0" eb="2">
      <t>キカク</t>
    </rPh>
    <rPh sb="2" eb="5">
      <t>セイサクカ</t>
    </rPh>
    <phoneticPr fontId="3"/>
  </si>
  <si>
    <t>垂水市教育委員会社会教育課
垂水市財政課</t>
    <phoneticPr fontId="3"/>
  </si>
  <si>
    <t>薩摩川内市教育委員会社会教育課</t>
    <rPh sb="0" eb="5">
      <t>サツマセンダイシ</t>
    </rPh>
    <rPh sb="5" eb="7">
      <t>キョウイク</t>
    </rPh>
    <rPh sb="7" eb="10">
      <t>イインカイ</t>
    </rPh>
    <rPh sb="10" eb="12">
      <t>シャカイ</t>
    </rPh>
    <rPh sb="12" eb="14">
      <t>キョウイク</t>
    </rPh>
    <rPh sb="14" eb="15">
      <t>カ</t>
    </rPh>
    <phoneticPr fontId="3"/>
  </si>
  <si>
    <t>日置市教育委員会社会教育課</t>
    <rPh sb="0" eb="3">
      <t>ヒオキシ</t>
    </rPh>
    <rPh sb="3" eb="5">
      <t>キョウイク</t>
    </rPh>
    <rPh sb="5" eb="8">
      <t>イインカイ</t>
    </rPh>
    <rPh sb="8" eb="13">
      <t>シャカイキョウイクカ</t>
    </rPh>
    <phoneticPr fontId="3"/>
  </si>
  <si>
    <t>教育委員会社会教育課</t>
    <rPh sb="0" eb="5">
      <t>キョウイクイインカイ</t>
    </rPh>
    <rPh sb="5" eb="10">
      <t>シャカイキョウイクカ</t>
    </rPh>
    <phoneticPr fontId="22"/>
  </si>
  <si>
    <t>総務企画部財政課</t>
    <rPh sb="0" eb="5">
      <t>ソウムキカクブ</t>
    </rPh>
    <rPh sb="5" eb="8">
      <t>ザイセイカ</t>
    </rPh>
    <phoneticPr fontId="3"/>
  </si>
  <si>
    <t>教育委員会生涯学習課
紬観光課</t>
    <rPh sb="0" eb="2">
      <t>キョウイク</t>
    </rPh>
    <rPh sb="2" eb="5">
      <t>イインカイ</t>
    </rPh>
    <rPh sb="5" eb="7">
      <t>ショウガイ</t>
    </rPh>
    <rPh sb="7" eb="9">
      <t>ガクシュウ</t>
    </rPh>
    <rPh sb="9" eb="10">
      <t>カ</t>
    </rPh>
    <rPh sb="11" eb="12">
      <t>ツムギ</t>
    </rPh>
    <rPh sb="12" eb="14">
      <t>カンコウ</t>
    </rPh>
    <rPh sb="14" eb="15">
      <t>カ</t>
    </rPh>
    <phoneticPr fontId="3"/>
  </si>
  <si>
    <t>教育委員会社会教育課</t>
    <rPh sb="0" eb="5">
      <t>キョウイクイインカイ</t>
    </rPh>
    <rPh sb="5" eb="10">
      <t>シャカイキョウイクカ</t>
    </rPh>
    <phoneticPr fontId="3"/>
  </si>
  <si>
    <t>企画財政課</t>
    <rPh sb="0" eb="2">
      <t>キカク</t>
    </rPh>
    <rPh sb="2" eb="4">
      <t>ザイセイ</t>
    </rPh>
    <rPh sb="4" eb="5">
      <t>カ</t>
    </rPh>
    <phoneticPr fontId="3"/>
  </si>
  <si>
    <t>大崎町教育委員会</t>
    <rPh sb="0" eb="3">
      <t>オオサキチョウ</t>
    </rPh>
    <rPh sb="3" eb="5">
      <t>キョウイク</t>
    </rPh>
    <rPh sb="5" eb="8">
      <t>イインカイ</t>
    </rPh>
    <phoneticPr fontId="3"/>
  </si>
  <si>
    <t>総務課管財係
社会教育課</t>
    <rPh sb="0" eb="3">
      <t>ソウムカ</t>
    </rPh>
    <rPh sb="3" eb="5">
      <t>カンザイ</t>
    </rPh>
    <rPh sb="5" eb="6">
      <t>カカリ</t>
    </rPh>
    <rPh sb="7" eb="9">
      <t>シャカイ</t>
    </rPh>
    <rPh sb="9" eb="12">
      <t>キョウイクカ</t>
    </rPh>
    <phoneticPr fontId="22"/>
  </si>
  <si>
    <t>教育委員会社会教育課
総務課</t>
    <rPh sb="0" eb="10">
      <t>キョウイクイインカイシャカイキョウイクカ</t>
    </rPh>
    <rPh sb="11" eb="14">
      <t>ソウムカ</t>
    </rPh>
    <phoneticPr fontId="3"/>
  </si>
  <si>
    <t>教育委員会　社会教育課</t>
    <rPh sb="0" eb="2">
      <t>キョウイク</t>
    </rPh>
    <rPh sb="2" eb="5">
      <t>イインカイ</t>
    </rPh>
    <rPh sb="6" eb="8">
      <t>シャカイ</t>
    </rPh>
    <rPh sb="8" eb="11">
      <t>キョウイクカ</t>
    </rPh>
    <phoneticPr fontId="3"/>
  </si>
  <si>
    <t>喜界町</t>
    <rPh sb="0" eb="3">
      <t>キカイチョウ</t>
    </rPh>
    <phoneticPr fontId="3"/>
  </si>
  <si>
    <t>https://www.city.kagoshima-izumi.lg.jp</t>
    <phoneticPr fontId="3"/>
  </si>
  <si>
    <t>https://www.city.hioki.kagoshima.jp</t>
    <phoneticPr fontId="3"/>
  </si>
  <si>
    <t>https://www.city.minamisatsuma.lg.jp/shisei/gyosei/e020002.html</t>
    <phoneticPr fontId="3"/>
  </si>
  <si>
    <t>https://www.city.shibushi.lg.jp</t>
    <phoneticPr fontId="3"/>
  </si>
  <si>
    <t>https://www.town.kinko.lg.jp</t>
    <phoneticPr fontId="3"/>
  </si>
  <si>
    <t>https://www.town.minamiosumi.lg.jp/soumu/kanzai/sougoukannrikeikaku.html</t>
    <phoneticPr fontId="3"/>
  </si>
  <si>
    <t>https://kimotsuki-town.jp/soshiki/somuka/1/1452.html</t>
    <phoneticPr fontId="3"/>
  </si>
  <si>
    <t>http://10.81.8.30/modx/assets/files/pdf/soumuka/kanzai/koukyoushisetsukobetsukeikaku2019.10.pdf</t>
    <phoneticPr fontId="3"/>
  </si>
  <si>
    <t>http://www.town.yakushima.kagoshima.jp/announce/townplan/otherplans/zyoseikatsuyakusuishin-2/</t>
    <phoneticPr fontId="3"/>
  </si>
  <si>
    <t>https://www.town.kikai.lg.jp/kanri/documents/202103_kikaichokobetsu.pdef</t>
    <phoneticPr fontId="3"/>
  </si>
  <si>
    <t>https://www.tokunoshima-town.org/soumuka/chose/shisaku/kakushu/koukyoushisetsutousougouseibikeikaku.html</t>
    <phoneticPr fontId="3"/>
  </si>
  <si>
    <t>https://www.town.wadomari.lg.jp/soumu/wadomaricho/shisaku/kakushukekaku/somuka/kobetsushisetsu.html</t>
    <phoneticPr fontId="3"/>
  </si>
  <si>
    <t>教育委員会教育総務課</t>
    <rPh sb="0" eb="2">
      <t>キョウイク</t>
    </rPh>
    <rPh sb="2" eb="5">
      <t>イインカイ</t>
    </rPh>
    <rPh sb="5" eb="10">
      <t>キョウイクソウムカ</t>
    </rPh>
    <phoneticPr fontId="3"/>
  </si>
  <si>
    <t>建設部建設課</t>
    <rPh sb="0" eb="3">
      <t>ケンセツブ</t>
    </rPh>
    <rPh sb="3" eb="5">
      <t>ケンセツ</t>
    </rPh>
    <rPh sb="5" eb="6">
      <t>カ</t>
    </rPh>
    <phoneticPr fontId="3"/>
  </si>
  <si>
    <t>総合政策課</t>
    <rPh sb="0" eb="4">
      <t>ソウゴウセイサク</t>
    </rPh>
    <rPh sb="4" eb="5">
      <t>カ</t>
    </rPh>
    <phoneticPr fontId="3"/>
  </si>
  <si>
    <t>総合政策部企画政策課</t>
    <rPh sb="0" eb="5">
      <t>ソウゴウセイサクブ</t>
    </rPh>
    <rPh sb="5" eb="10">
      <t>キカクセイサクカ</t>
    </rPh>
    <phoneticPr fontId="3"/>
  </si>
  <si>
    <t>資産活用課</t>
    <rPh sb="0" eb="5">
      <t>シサンカツヨウカ</t>
    </rPh>
    <phoneticPr fontId="3"/>
  </si>
  <si>
    <t>教育委員会生涯学習課
総務部総務課</t>
    <rPh sb="0" eb="5">
      <t>キョウイクイインカイ</t>
    </rPh>
    <rPh sb="5" eb="10">
      <t>ショウガイガクシュウカ</t>
    </rPh>
    <rPh sb="11" eb="14">
      <t>ソウムブ</t>
    </rPh>
    <rPh sb="14" eb="17">
      <t>ソウムカ</t>
    </rPh>
    <phoneticPr fontId="3"/>
  </si>
  <si>
    <t>小城市</t>
    <phoneticPr fontId="3"/>
  </si>
  <si>
    <t>総務企画部企画課</t>
    <rPh sb="0" eb="2">
      <t>ソウム</t>
    </rPh>
    <rPh sb="2" eb="4">
      <t>キカク</t>
    </rPh>
    <rPh sb="4" eb="5">
      <t>ブ</t>
    </rPh>
    <rPh sb="5" eb="7">
      <t>キカク</t>
    </rPh>
    <rPh sb="7" eb="8">
      <t>カ</t>
    </rPh>
    <phoneticPr fontId="3"/>
  </si>
  <si>
    <t>吉野ヶ里町財政協働課</t>
    <rPh sb="0" eb="5">
      <t>ヨシノガリチョウ</t>
    </rPh>
    <rPh sb="5" eb="7">
      <t>ザイセイ</t>
    </rPh>
    <rPh sb="7" eb="9">
      <t>キョウドウ</t>
    </rPh>
    <rPh sb="9" eb="10">
      <t>カ</t>
    </rPh>
    <phoneticPr fontId="3"/>
  </si>
  <si>
    <t>上峰町財政課</t>
    <rPh sb="0" eb="3">
      <t>カミミネチョウ</t>
    </rPh>
    <rPh sb="3" eb="6">
      <t>ザイセイカ</t>
    </rPh>
    <phoneticPr fontId="3"/>
  </si>
  <si>
    <t>玄海町役場総務課</t>
    <rPh sb="0" eb="5">
      <t>ゲンカイマチヤクバ</t>
    </rPh>
    <rPh sb="5" eb="8">
      <t>ソウムカ</t>
    </rPh>
    <phoneticPr fontId="3"/>
  </si>
  <si>
    <t>教育委員会事務局</t>
    <rPh sb="0" eb="5">
      <t>キョウイクイインカイ</t>
    </rPh>
    <rPh sb="5" eb="8">
      <t>ジムキョク</t>
    </rPh>
    <phoneticPr fontId="3"/>
  </si>
  <si>
    <t>総務施策・こども教育</t>
    <rPh sb="0" eb="4">
      <t>ソウムシサク</t>
    </rPh>
    <rPh sb="8" eb="10">
      <t>キョウイク</t>
    </rPh>
    <phoneticPr fontId="3"/>
  </si>
  <si>
    <t>https://www.city.tosu.lg.jp/soshiki/20/1940.html</t>
    <phoneticPr fontId="3"/>
  </si>
  <si>
    <t>https://www.city.imari.saga.jp/18257.htm</t>
    <phoneticPr fontId="3"/>
  </si>
  <si>
    <t>http://www.city.takeo.lg.jp/information/2020/09/008081.html</t>
    <phoneticPr fontId="3"/>
  </si>
  <si>
    <t>http://www.city.ogi.lg.jp/</t>
    <phoneticPr fontId="3"/>
  </si>
  <si>
    <t>https://www.city.ureshino.lg.jp/shisei/keikaku/_24664/_23045.html</t>
    <phoneticPr fontId="3"/>
  </si>
  <si>
    <t>https://www.town.yoshinogari.lg.jp/material/files/group/7/kobetsushisetsu.pdf</t>
    <phoneticPr fontId="3"/>
  </si>
  <si>
    <t>https://www.town.kiyama.lg.jp/kiji0031197/index.html</t>
    <phoneticPr fontId="3"/>
  </si>
  <si>
    <t>https://www.town.kamimine.lg.jp/</t>
    <phoneticPr fontId="3"/>
  </si>
  <si>
    <t>https://www.town.arita.lg.jp/main/9233.html</t>
    <phoneticPr fontId="3"/>
  </si>
  <si>
    <t>https://www.education.saga.jp/hp/omachi-t/?content=大町町公共施設等個別管理計画</t>
    <phoneticPr fontId="3"/>
  </si>
  <si>
    <t>http://www.town.kouhoku.saga.jp/list00647.html</t>
    <phoneticPr fontId="3"/>
  </si>
  <si>
    <t>https://www.town.shiroishi.lg.jp/var/rev0/0008/1197/121115113630.pdf</t>
    <phoneticPr fontId="3"/>
  </si>
  <si>
    <t>https://www.pref.saga.lg.jp/kiji00385185/3_85185_236970_up_bqr0vdmk.pdf</t>
    <phoneticPr fontId="3"/>
  </si>
  <si>
    <t>総務部職員局管財課</t>
    <rPh sb="0" eb="3">
      <t>ソウムブ</t>
    </rPh>
    <rPh sb="3" eb="6">
      <t>ショクインキョク</t>
    </rPh>
    <rPh sb="6" eb="9">
      <t>カンザイカ</t>
    </rPh>
    <phoneticPr fontId="3"/>
  </si>
  <si>
    <t>https://web.pref.hyogo.lg.jp/kk30/sogokanri.html</t>
    <phoneticPr fontId="3"/>
  </si>
  <si>
    <t>神戸市各部局</t>
    <rPh sb="0" eb="3">
      <t>コウベシ</t>
    </rPh>
    <rPh sb="3" eb="4">
      <t>カク</t>
    </rPh>
    <rPh sb="4" eb="6">
      <t>ブキョク</t>
    </rPh>
    <phoneticPr fontId="3"/>
  </si>
  <si>
    <t>総務局総務部行政経営課</t>
    <rPh sb="6" eb="11">
      <t>ギョウセイケイエイカ</t>
    </rPh>
    <phoneticPr fontId="3"/>
  </si>
  <si>
    <t>資産統括局　財務部　ﾌｧｼﾘﾃｨﾏﾈｼﾞﾒﾝﾄ推進担当
資産統括局　技術監理部　公共施設保全担当</t>
    <rPh sb="0" eb="2">
      <t>シサン</t>
    </rPh>
    <rPh sb="2" eb="4">
      <t>トウカツ</t>
    </rPh>
    <rPh sb="4" eb="5">
      <t>キョク</t>
    </rPh>
    <rPh sb="6" eb="8">
      <t>ザイム</t>
    </rPh>
    <rPh sb="8" eb="9">
      <t>ブ</t>
    </rPh>
    <rPh sb="29" eb="31">
      <t>シサン</t>
    </rPh>
    <rPh sb="31" eb="33">
      <t>トウカツ</t>
    </rPh>
    <rPh sb="33" eb="34">
      <t>キョク</t>
    </rPh>
    <rPh sb="35" eb="37">
      <t>ギジュツ</t>
    </rPh>
    <rPh sb="37" eb="39">
      <t>カンリ</t>
    </rPh>
    <rPh sb="39" eb="40">
      <t>ブ</t>
    </rPh>
    <rPh sb="41" eb="43">
      <t>コウキョウ</t>
    </rPh>
    <rPh sb="43" eb="45">
      <t>シセツ</t>
    </rPh>
    <rPh sb="45" eb="47">
      <t>ホゼン</t>
    </rPh>
    <rPh sb="47" eb="49">
      <t>タントウ</t>
    </rPh>
    <phoneticPr fontId="3"/>
  </si>
  <si>
    <t>財務室財務担当</t>
    <phoneticPr fontId="3"/>
  </si>
  <si>
    <t>施設マネジメント推進課</t>
    <rPh sb="0" eb="2">
      <t>シセツ</t>
    </rPh>
    <rPh sb="8" eb="10">
      <t>スイシン</t>
    </rPh>
    <rPh sb="10" eb="11">
      <t>カ</t>
    </rPh>
    <phoneticPr fontId="3"/>
  </si>
  <si>
    <t>財務部行革推進室</t>
    <rPh sb="0" eb="2">
      <t>ザイム</t>
    </rPh>
    <rPh sb="2" eb="3">
      <t>ブ</t>
    </rPh>
    <rPh sb="3" eb="5">
      <t>ギョウカク</t>
    </rPh>
    <rPh sb="5" eb="7">
      <t>スイシン</t>
    </rPh>
    <rPh sb="7" eb="8">
      <t>シツ</t>
    </rPh>
    <phoneticPr fontId="3"/>
  </si>
  <si>
    <t>伊丹市総合政策部施設マネジメント課</t>
    <rPh sb="0" eb="8">
      <t>イタミシソウゴウセイサクブ</t>
    </rPh>
    <rPh sb="8" eb="10">
      <t>シセツ</t>
    </rPh>
    <rPh sb="16" eb="17">
      <t>カ</t>
    </rPh>
    <phoneticPr fontId="3"/>
  </si>
  <si>
    <t>政策調整部公共施設マネジメント推進室</t>
    <rPh sb="0" eb="5">
      <t>セイサクチョウセイブ</t>
    </rPh>
    <rPh sb="5" eb="9">
      <t>コウキョウシセツ</t>
    </rPh>
    <rPh sb="15" eb="18">
      <t>スイシンシツ</t>
    </rPh>
    <phoneticPr fontId="3"/>
  </si>
  <si>
    <t>広報・行政経営課</t>
    <rPh sb="0" eb="2">
      <t>コウホウ</t>
    </rPh>
    <rPh sb="3" eb="5">
      <t>ギョウセイ</t>
    </rPh>
    <rPh sb="5" eb="7">
      <t>ケイエイ</t>
    </rPh>
    <rPh sb="7" eb="8">
      <t>カ</t>
    </rPh>
    <phoneticPr fontId="3"/>
  </si>
  <si>
    <t>教育総務部生涯学習課</t>
    <rPh sb="0" eb="2">
      <t>キョウイク</t>
    </rPh>
    <rPh sb="2" eb="4">
      <t>ソウム</t>
    </rPh>
    <rPh sb="4" eb="5">
      <t>ブ</t>
    </rPh>
    <rPh sb="5" eb="10">
      <t>ショウガイガクシュウカ</t>
    </rPh>
    <phoneticPr fontId="3"/>
  </si>
  <si>
    <t>公共施設マネジメント室</t>
    <rPh sb="0" eb="2">
      <t>コウキョウ</t>
    </rPh>
    <rPh sb="2" eb="4">
      <t>シセツ</t>
    </rPh>
    <rPh sb="10" eb="11">
      <t>シツ</t>
    </rPh>
    <phoneticPr fontId="3"/>
  </si>
  <si>
    <t>資産マネジメント部施設マネジメント課</t>
    <rPh sb="0" eb="2">
      <t>シサン</t>
    </rPh>
    <rPh sb="8" eb="9">
      <t>ブ</t>
    </rPh>
    <rPh sb="9" eb="11">
      <t>シセツ</t>
    </rPh>
    <rPh sb="17" eb="18">
      <t>カ</t>
    </rPh>
    <phoneticPr fontId="3"/>
  </si>
  <si>
    <t>総務部財政課、教育委員会教育管理部いきいき社会創造課</t>
    <rPh sb="0" eb="2">
      <t>ソウム</t>
    </rPh>
    <rPh sb="2" eb="3">
      <t>ブ</t>
    </rPh>
    <rPh sb="3" eb="5">
      <t>ザイセイ</t>
    </rPh>
    <rPh sb="5" eb="6">
      <t>カ</t>
    </rPh>
    <rPh sb="7" eb="9">
      <t>キョウイク</t>
    </rPh>
    <rPh sb="9" eb="12">
      <t>イインカイ</t>
    </rPh>
    <rPh sb="12" eb="14">
      <t>キョウイク</t>
    </rPh>
    <rPh sb="14" eb="16">
      <t>カンリ</t>
    </rPh>
    <rPh sb="16" eb="17">
      <t>ブ</t>
    </rPh>
    <rPh sb="21" eb="26">
      <t>シャカイソウゾウカ</t>
    </rPh>
    <phoneticPr fontId="3"/>
  </si>
  <si>
    <t>経営管理部財務室公共施設マネジメント推進課</t>
    <phoneticPr fontId="3"/>
  </si>
  <si>
    <t>教育委員会教育課</t>
    <rPh sb="0" eb="2">
      <t>キョウイク</t>
    </rPh>
    <rPh sb="2" eb="5">
      <t>イインカイ</t>
    </rPh>
    <rPh sb="5" eb="7">
      <t>キョウイク</t>
    </rPh>
    <rPh sb="7" eb="8">
      <t>カ</t>
    </rPh>
    <phoneticPr fontId="3"/>
  </si>
  <si>
    <t>財務部資産活用課</t>
    <phoneticPr fontId="3"/>
  </si>
  <si>
    <t>教育委員会　社会教育課</t>
    <rPh sb="0" eb="2">
      <t>キョウイク</t>
    </rPh>
    <rPh sb="2" eb="5">
      <t>イインカイ</t>
    </rPh>
    <rPh sb="6" eb="8">
      <t>シャカイ</t>
    </rPh>
    <rPh sb="8" eb="10">
      <t>キョウイク</t>
    </rPh>
    <rPh sb="10" eb="11">
      <t>カ</t>
    </rPh>
    <phoneticPr fontId="3"/>
  </si>
  <si>
    <t>兵庫県</t>
    <phoneticPr fontId="3"/>
  </si>
  <si>
    <t>企画総務部総合政策課</t>
    <rPh sb="0" eb="2">
      <t>キカク</t>
    </rPh>
    <rPh sb="2" eb="5">
      <t>ソウムブ</t>
    </rPh>
    <rPh sb="5" eb="7">
      <t>ソウゴウ</t>
    </rPh>
    <rPh sb="7" eb="10">
      <t>セイサクカ</t>
    </rPh>
    <phoneticPr fontId="3"/>
  </si>
  <si>
    <t>総務部管財課</t>
    <rPh sb="0" eb="2">
      <t>ソウム</t>
    </rPh>
    <rPh sb="2" eb="3">
      <t>ブ</t>
    </rPh>
    <rPh sb="3" eb="6">
      <t>カンザイカ</t>
    </rPh>
    <phoneticPr fontId="3"/>
  </si>
  <si>
    <t>宍粟市社会教育文化財課</t>
    <rPh sb="0" eb="11">
      <t>シソウシシャカイ</t>
    </rPh>
    <phoneticPr fontId="3"/>
  </si>
  <si>
    <t>教育委員会教育振興部生涯学習課</t>
    <rPh sb="0" eb="5">
      <t>キョウイクイインカイ</t>
    </rPh>
    <rPh sb="5" eb="10">
      <t>キョウイクシンコウブ</t>
    </rPh>
    <rPh sb="10" eb="15">
      <t>ショウガイガクシュウカ</t>
    </rPh>
    <phoneticPr fontId="3"/>
  </si>
  <si>
    <t>教育事業部社会教育課</t>
    <rPh sb="0" eb="2">
      <t>キョウイク</t>
    </rPh>
    <rPh sb="2" eb="4">
      <t>ジギョウ</t>
    </rPh>
    <rPh sb="4" eb="5">
      <t>ブ</t>
    </rPh>
    <rPh sb="5" eb="7">
      <t>シャカイ</t>
    </rPh>
    <rPh sb="7" eb="9">
      <t>キョウイク</t>
    </rPh>
    <rPh sb="9" eb="10">
      <t>カ</t>
    </rPh>
    <phoneticPr fontId="3"/>
  </si>
  <si>
    <t>播磨町生涯学習グループ</t>
    <rPh sb="0" eb="7">
      <t>ハリマチョウショウガイガクシュウ</t>
    </rPh>
    <phoneticPr fontId="3"/>
  </si>
  <si>
    <t>教育課</t>
    <rPh sb="0" eb="3">
      <t>キョウイクカ</t>
    </rPh>
    <phoneticPr fontId="3"/>
  </si>
  <si>
    <t>総務課</t>
    <rPh sb="0" eb="3">
      <t>ソウムカ</t>
    </rPh>
    <phoneticPr fontId="15"/>
  </si>
  <si>
    <t>https://www.city.amagasaki.hyogo.jp/shisei/si_torikumi/kokyosisetsu/1008336.html</t>
    <phoneticPr fontId="3"/>
  </si>
  <si>
    <t>https://www.city.akashi.lg.jp/zaimu/kenzenka_shitsu/shise/gyose/kekaku/shisetsu/jikkokekaku.html</t>
    <phoneticPr fontId="3"/>
  </si>
  <si>
    <t>https://www.nishi.or.jp/shisei/gyoseikeiei/kokyoshisetsu/kobetu.html</t>
    <phoneticPr fontId="3"/>
  </si>
  <si>
    <t>https://www.city.sumoto.lg.jp/soshiki/4/12984.html</t>
    <phoneticPr fontId="3"/>
  </si>
  <si>
    <t>https://www.city.toyooka.lg.jp/</t>
  </si>
  <si>
    <t>中央公民館</t>
    <rPh sb="0" eb="2">
      <t>チュウオウ</t>
    </rPh>
    <rPh sb="2" eb="5">
      <t>コウミンカン</t>
    </rPh>
    <phoneticPr fontId="3"/>
  </si>
  <si>
    <t>https://www.city.takasago.lg.jp/soshikikarasagasu/kokyoshisetsumanagementshitsu/seisaku_keikaku/1/manegement/index.html</t>
    <phoneticPr fontId="3"/>
  </si>
  <si>
    <t>https://www.city.kawanishi.hyogo.jp/shiseijoho/gyozaisei/1010583/1006939.html</t>
  </si>
  <si>
    <t>https://www.city.ono.hyogo/1/8/15/c105/</t>
    <phoneticPr fontId="3"/>
  </si>
  <si>
    <t>https://www.city.sanda.lg.jp/shisei_joho/seisaku_keikaku/kokyoshisetsu/9831.html</t>
    <phoneticPr fontId="3"/>
  </si>
  <si>
    <t>https://www.city.tamba.lg.jp/soshiki/gyouseikeieika/kobestusisestu.html</t>
    <phoneticPr fontId="3"/>
  </si>
  <si>
    <t>https://www.city.asago.hyogo.jp/cmsfiles/contents/0000009/9374/keikaku.pdf</t>
    <phoneticPr fontId="3"/>
  </si>
  <si>
    <t>ｈｔｔｐｓ：//www.city.shiso.lg.jp/soshiki/kikakusomu/tiikisouseika/tantoujyouhou/koukyousisetusougoukannrikeikaku/1459301848555/html</t>
    <phoneticPr fontId="3"/>
  </si>
  <si>
    <t xml:space="preserve"> https://www.city.kato.lg.jp/kakukanogoannai/kyouikushinkoubu/shogaigakushuka/syuyoukeikaku/10952.html</t>
    <phoneticPr fontId="3"/>
  </si>
  <si>
    <t>https://www.city.tatsuno.lg.jp/gyouseikaikakusuishin/koukyokenchikubutu_saihenkihonhoushin.html</t>
    <phoneticPr fontId="3"/>
  </si>
  <si>
    <t>https://www.town.harima.lg.jp</t>
    <phoneticPr fontId="3"/>
  </si>
  <si>
    <t>https://www.town.ichikawa.lg.jp/Info/689</t>
    <phoneticPr fontId="3"/>
  </si>
  <si>
    <t>http://www.town.kamikawa.hyogo.jp/0000001757.html</t>
    <phoneticPr fontId="3"/>
  </si>
  <si>
    <t>http://www.town.hyogo-taishi.lg.jp</t>
    <phoneticPr fontId="3"/>
  </si>
  <si>
    <t>https://www.town.mikata-kami.lg.jp/www/contents/1522833460675/index.html</t>
    <phoneticPr fontId="3"/>
  </si>
  <si>
    <t>https://www.town.shinonsen.hyogo.jp/page/?mode=detail&amp;detail_mode=topics&amp;page_id=b12148fb81af3c9907dbdefcf646abc1</t>
    <phoneticPr fontId="3"/>
  </si>
  <si>
    <t>総務課財政室</t>
    <rPh sb="0" eb="2">
      <t>ソウム</t>
    </rPh>
    <rPh sb="2" eb="3">
      <t>カ</t>
    </rPh>
    <rPh sb="3" eb="5">
      <t>ザイセイ</t>
    </rPh>
    <rPh sb="5" eb="6">
      <t>シツ</t>
    </rPh>
    <phoneticPr fontId="3"/>
  </si>
  <si>
    <t>管財課</t>
    <rPh sb="0" eb="3">
      <t>カンザイカ</t>
    </rPh>
    <phoneticPr fontId="3"/>
  </si>
  <si>
    <t>総務局総務課</t>
    <rPh sb="0" eb="3">
      <t>ソウムキョク</t>
    </rPh>
    <rPh sb="3" eb="6">
      <t>ソウムカ</t>
    </rPh>
    <rPh sb="5" eb="6">
      <t>カ</t>
    </rPh>
    <phoneticPr fontId="3"/>
  </si>
  <si>
    <t>教育委員会事務局生涯学習課・交流推進部文化振興課・経済環境部農林水産課</t>
    <rPh sb="0" eb="2">
      <t>キョウイク</t>
    </rPh>
    <rPh sb="2" eb="5">
      <t>イインカイ</t>
    </rPh>
    <rPh sb="5" eb="8">
      <t>ジムキョク</t>
    </rPh>
    <rPh sb="8" eb="10">
      <t>ショウガイ</t>
    </rPh>
    <rPh sb="10" eb="12">
      <t>ガクシュウ</t>
    </rPh>
    <rPh sb="12" eb="13">
      <t>カ</t>
    </rPh>
    <rPh sb="14" eb="16">
      <t>コウリュウ</t>
    </rPh>
    <rPh sb="16" eb="18">
      <t>スイシン</t>
    </rPh>
    <rPh sb="18" eb="19">
      <t>ブ</t>
    </rPh>
    <rPh sb="19" eb="21">
      <t>ブンカ</t>
    </rPh>
    <rPh sb="21" eb="23">
      <t>シンコウ</t>
    </rPh>
    <rPh sb="23" eb="24">
      <t>カ</t>
    </rPh>
    <rPh sb="25" eb="27">
      <t>ケイザイ</t>
    </rPh>
    <rPh sb="27" eb="29">
      <t>カンキョウ</t>
    </rPh>
    <rPh sb="29" eb="30">
      <t>ブ</t>
    </rPh>
    <rPh sb="30" eb="32">
      <t>ノウリン</t>
    </rPh>
    <rPh sb="32" eb="34">
      <t>スイサン</t>
    </rPh>
    <rPh sb="34" eb="35">
      <t>カ</t>
    </rPh>
    <phoneticPr fontId="3"/>
  </si>
  <si>
    <t>政策戦略部スマートシティ課</t>
    <rPh sb="0" eb="2">
      <t>セイサク</t>
    </rPh>
    <rPh sb="2" eb="5">
      <t>センリャクブ</t>
    </rPh>
    <rPh sb="12" eb="13">
      <t>カ</t>
    </rPh>
    <phoneticPr fontId="3"/>
  </si>
  <si>
    <t>教育委員会生涯学習課、スポーツ文化課</t>
    <rPh sb="0" eb="2">
      <t>キョウイク</t>
    </rPh>
    <rPh sb="2" eb="5">
      <t>イインカイ</t>
    </rPh>
    <rPh sb="5" eb="10">
      <t>ショウガイガクシュウカ</t>
    </rPh>
    <rPh sb="15" eb="17">
      <t>ブンカ</t>
    </rPh>
    <rPh sb="17" eb="18">
      <t>カ</t>
    </rPh>
    <phoneticPr fontId="3"/>
  </si>
  <si>
    <t>総務部行政経営室</t>
    <rPh sb="0" eb="2">
      <t>ソウム</t>
    </rPh>
    <rPh sb="2" eb="3">
      <t>ブ</t>
    </rPh>
    <rPh sb="3" eb="5">
      <t>ギョウセイ</t>
    </rPh>
    <rPh sb="5" eb="7">
      <t>ケイエイ</t>
    </rPh>
    <rPh sb="7" eb="8">
      <t>シツ</t>
    </rPh>
    <phoneticPr fontId="3"/>
  </si>
  <si>
    <t>教育委員会まなび文化課</t>
    <rPh sb="0" eb="5">
      <t>キョウイク</t>
    </rPh>
    <rPh sb="8" eb="11">
      <t>ブンカカ</t>
    </rPh>
    <phoneticPr fontId="22"/>
  </si>
  <si>
    <t>総務部総務課</t>
    <rPh sb="0" eb="6">
      <t>ソウムブソウムカ</t>
    </rPh>
    <phoneticPr fontId="3"/>
  </si>
  <si>
    <t>教育委員会生涯教育課</t>
    <rPh sb="0" eb="2">
      <t>キョウイク</t>
    </rPh>
    <rPh sb="2" eb="5">
      <t>イインカイ</t>
    </rPh>
    <rPh sb="5" eb="7">
      <t>ショウガイ</t>
    </rPh>
    <rPh sb="7" eb="9">
      <t>キョウイク</t>
    </rPh>
    <rPh sb="9" eb="10">
      <t>カ</t>
    </rPh>
    <phoneticPr fontId="3"/>
  </si>
  <si>
    <t>教育委員会教育部文化スポーツ課</t>
  </si>
  <si>
    <t>財政課</t>
    <rPh sb="0" eb="3">
      <t>ザイセイカ</t>
    </rPh>
    <phoneticPr fontId="22"/>
  </si>
  <si>
    <t>管理課</t>
    <rPh sb="0" eb="3">
      <t>カンリカ</t>
    </rPh>
    <phoneticPr fontId="22"/>
  </si>
  <si>
    <t>https://www.city.kaga.ishikawa.jp/material/files/group/101/koukyousisetumanagement_kobetsusisetsukeikaku.pdf</t>
    <phoneticPr fontId="3"/>
  </si>
  <si>
    <t>https://www.city.hakui.lg.jp/soshiki/soumubu/soumu/5/2/903.html</t>
    <phoneticPr fontId="3"/>
  </si>
  <si>
    <t>https://www.city.nonoichi.lg.jp/soshiki/2/29430.html</t>
  </si>
  <si>
    <t>http://www.town.kawakita.ishikawa.jp/archives/001/202105/川北町公共施設等個別施設計画_概要版(R3).pdf</t>
  </si>
  <si>
    <t>企画財政課</t>
    <phoneticPr fontId="3"/>
  </si>
  <si>
    <t>https://www.town.noto.lg.jp/www/info/detail.jsp?common_id=17748</t>
  </si>
  <si>
    <t>総務部管財課</t>
    <rPh sb="0" eb="3">
      <t>ソウムブ</t>
    </rPh>
    <rPh sb="3" eb="6">
      <t>カンザイカ</t>
    </rPh>
    <phoneticPr fontId="3"/>
  </si>
  <si>
    <t>https://www.pref.yamagata.jp/020006/kensei/zaisei/kobai/sisin2015.html</t>
    <phoneticPr fontId="3"/>
  </si>
  <si>
    <t>非公表</t>
    <rPh sb="0" eb="3">
      <t>ヒコウヒョウ</t>
    </rPh>
    <phoneticPr fontId="3"/>
  </si>
  <si>
    <t>教育管理部社会教育文化課</t>
    <rPh sb="0" eb="2">
      <t>キョウイク</t>
    </rPh>
    <rPh sb="2" eb="5">
      <t>カンリブ</t>
    </rPh>
    <rPh sb="5" eb="12">
      <t>シャカイキョウイクブンカカ</t>
    </rPh>
    <phoneticPr fontId="3"/>
  </si>
  <si>
    <t>総務部契約管財課</t>
    <rPh sb="0" eb="2">
      <t>ソウム</t>
    </rPh>
    <rPh sb="2" eb="3">
      <t>ブ</t>
    </rPh>
    <rPh sb="3" eb="5">
      <t>ケイヤク</t>
    </rPh>
    <rPh sb="5" eb="8">
      <t>カンザイカ</t>
    </rPh>
    <phoneticPr fontId="3"/>
  </si>
  <si>
    <t>教育委員会社会教育文化課</t>
    <rPh sb="0" eb="2">
      <t>キョウイク</t>
    </rPh>
    <rPh sb="2" eb="5">
      <t>イインカイ</t>
    </rPh>
    <rPh sb="5" eb="7">
      <t>シャカイ</t>
    </rPh>
    <rPh sb="7" eb="9">
      <t>キョウイク</t>
    </rPh>
    <rPh sb="9" eb="11">
      <t>ブンカ</t>
    </rPh>
    <rPh sb="11" eb="12">
      <t>カ</t>
    </rPh>
    <phoneticPr fontId="3"/>
  </si>
  <si>
    <t>政策推進課、生涯学習課</t>
    <rPh sb="0" eb="4">
      <t>セイサクスイシン</t>
    </rPh>
    <rPh sb="4" eb="5">
      <t>カ</t>
    </rPh>
    <rPh sb="6" eb="11">
      <t>ショウガイガクシュウカ</t>
    </rPh>
    <phoneticPr fontId="3"/>
  </si>
  <si>
    <t>地域づくり推進課</t>
    <rPh sb="0" eb="2">
      <t>チイキ</t>
    </rPh>
    <rPh sb="5" eb="7">
      <t>スイシン</t>
    </rPh>
    <rPh sb="7" eb="8">
      <t>カ</t>
    </rPh>
    <phoneticPr fontId="3"/>
  </si>
  <si>
    <t>教育委員会生涯学習課</t>
    <rPh sb="0" eb="5">
      <t>キョウイクイインカイ</t>
    </rPh>
    <rPh sb="5" eb="7">
      <t>ショウガイ</t>
    </rPh>
    <rPh sb="7" eb="10">
      <t>ガクシュウカ</t>
    </rPh>
    <phoneticPr fontId="3"/>
  </si>
  <si>
    <t>東根市教育委員会生涯学習課</t>
    <rPh sb="0" eb="3">
      <t>ヒガシネシ</t>
    </rPh>
    <rPh sb="3" eb="5">
      <t>キョウイク</t>
    </rPh>
    <rPh sb="5" eb="8">
      <t>イインカイ</t>
    </rPh>
    <rPh sb="8" eb="10">
      <t>ショウガイ</t>
    </rPh>
    <rPh sb="10" eb="12">
      <t>ガクシュウ</t>
    </rPh>
    <rPh sb="12" eb="13">
      <t>カ</t>
    </rPh>
    <phoneticPr fontId="3"/>
  </si>
  <si>
    <t>教育委員会社会教育課（とりまとめ財政課）</t>
    <rPh sb="0" eb="2">
      <t>キョウイク</t>
    </rPh>
    <rPh sb="2" eb="5">
      <t>イインカイ</t>
    </rPh>
    <rPh sb="5" eb="7">
      <t>シャカイ</t>
    </rPh>
    <rPh sb="7" eb="9">
      <t>キョウイク</t>
    </rPh>
    <rPh sb="9" eb="10">
      <t>カ</t>
    </rPh>
    <rPh sb="16" eb="18">
      <t>ザイセイ</t>
    </rPh>
    <rPh sb="18" eb="19">
      <t>カ</t>
    </rPh>
    <phoneticPr fontId="3"/>
  </si>
  <si>
    <t>町総務課</t>
    <rPh sb="0" eb="1">
      <t>マチ</t>
    </rPh>
    <rPh sb="1" eb="4">
      <t>ソウムカ</t>
    </rPh>
    <phoneticPr fontId="3"/>
  </si>
  <si>
    <t>教育委員会</t>
    <rPh sb="0" eb="2">
      <t>キョウイク</t>
    </rPh>
    <rPh sb="2" eb="5">
      <t>イインカイ</t>
    </rPh>
    <phoneticPr fontId="22"/>
  </si>
  <si>
    <t>総務課、教育課</t>
    <rPh sb="0" eb="3">
      <t>ソウムカ</t>
    </rPh>
    <rPh sb="4" eb="7">
      <t>キョウイクカ</t>
    </rPh>
    <phoneticPr fontId="3"/>
  </si>
  <si>
    <t>教育委員会教育課、総務課</t>
    <rPh sb="0" eb="2">
      <t>キョウイク</t>
    </rPh>
    <rPh sb="2" eb="5">
      <t>イインカイ</t>
    </rPh>
    <rPh sb="5" eb="7">
      <t>キョウイク</t>
    </rPh>
    <rPh sb="7" eb="8">
      <t>カ</t>
    </rPh>
    <rPh sb="9" eb="12">
      <t>ソウムカ</t>
    </rPh>
    <phoneticPr fontId="3"/>
  </si>
  <si>
    <t>鮭川村総務課</t>
    <rPh sb="0" eb="3">
      <t>サケガワムラ</t>
    </rPh>
    <rPh sb="3" eb="6">
      <t>ソウムカ</t>
    </rPh>
    <phoneticPr fontId="3"/>
  </si>
  <si>
    <t>総務課防災管財室</t>
    <rPh sb="0" eb="3">
      <t>ソウムカ</t>
    </rPh>
    <rPh sb="3" eb="5">
      <t>ボウサイ</t>
    </rPh>
    <rPh sb="5" eb="7">
      <t>カンザイ</t>
    </rPh>
    <rPh sb="7" eb="8">
      <t>シツ</t>
    </rPh>
    <phoneticPr fontId="3"/>
  </si>
  <si>
    <t>社会教育青少年課（教育委員会部局）、福祉文化センター（市長部局）</t>
    <rPh sb="0" eb="8">
      <t>シャカイキョウイクセイショウネンカ</t>
    </rPh>
    <rPh sb="9" eb="11">
      <t>キョウイク</t>
    </rPh>
    <rPh sb="11" eb="14">
      <t>イインカイ</t>
    </rPh>
    <rPh sb="14" eb="16">
      <t>ブキョク</t>
    </rPh>
    <rPh sb="18" eb="20">
      <t>フクシ</t>
    </rPh>
    <rPh sb="20" eb="22">
      <t>ブンカ</t>
    </rPh>
    <rPh sb="27" eb="29">
      <t>シチョウ</t>
    </rPh>
    <rPh sb="29" eb="31">
      <t>ブキョク</t>
    </rPh>
    <phoneticPr fontId="3"/>
  </si>
  <si>
    <t>教育委員会教学課</t>
    <rPh sb="0" eb="2">
      <t>キョウイク</t>
    </rPh>
    <rPh sb="2" eb="5">
      <t>イインカイ</t>
    </rPh>
    <rPh sb="5" eb="8">
      <t>キョウガクカ</t>
    </rPh>
    <phoneticPr fontId="6"/>
  </si>
  <si>
    <t>教育委員会教育文化課</t>
    <rPh sb="0" eb="2">
      <t>キョウイク</t>
    </rPh>
    <rPh sb="2" eb="5">
      <t>イインカイ</t>
    </rPh>
    <rPh sb="5" eb="7">
      <t>キョウイク</t>
    </rPh>
    <rPh sb="7" eb="9">
      <t>ブンカ</t>
    </rPh>
    <rPh sb="9" eb="10">
      <t>カ</t>
    </rPh>
    <phoneticPr fontId="3"/>
  </si>
  <si>
    <t>教育委員会共育課</t>
    <rPh sb="0" eb="2">
      <t>キョウイク</t>
    </rPh>
    <rPh sb="2" eb="5">
      <t>イインカイ</t>
    </rPh>
    <rPh sb="5" eb="8">
      <t>キョウイクカ</t>
    </rPh>
    <phoneticPr fontId="3"/>
  </si>
  <si>
    <t>首長部局
（企画財政課）</t>
    <rPh sb="0" eb="2">
      <t>シュチョウ</t>
    </rPh>
    <rPh sb="2" eb="4">
      <t>ブキョク</t>
    </rPh>
    <rPh sb="6" eb="8">
      <t>キカク</t>
    </rPh>
    <rPh sb="8" eb="10">
      <t>ザイセイ</t>
    </rPh>
    <rPh sb="10" eb="11">
      <t>カ</t>
    </rPh>
    <phoneticPr fontId="3"/>
  </si>
  <si>
    <t>まちづくり課、財政課、教育委員会教育文化課</t>
    <rPh sb="5" eb="6">
      <t>カ</t>
    </rPh>
    <rPh sb="7" eb="9">
      <t>ザイセイ</t>
    </rPh>
    <rPh sb="9" eb="10">
      <t>カ</t>
    </rPh>
    <rPh sb="11" eb="13">
      <t>キョウイク</t>
    </rPh>
    <rPh sb="13" eb="16">
      <t>イインカイ</t>
    </rPh>
    <rPh sb="16" eb="21">
      <t>キョウイクブンカカ</t>
    </rPh>
    <phoneticPr fontId="3"/>
  </si>
  <si>
    <t>https://www.city.yonezawa.yamagata.jp/3441.html</t>
  </si>
  <si>
    <t>http:/ / www.city.shinjo.yamagata.jp/s003/050/saitekika tyoujumyouka p.2019.3.pdf</t>
    <phoneticPr fontId="3"/>
  </si>
  <si>
    <t>https://www.city.kaminoyama.yamagata.jp/soshiki/4/kobetusisetu-kouhyou.html</t>
  </si>
  <si>
    <t>http//www.city.nanyo.yamagata.jp/kanzai2/1602.html</t>
  </si>
  <si>
    <t>https://www.town.yamanobe.yamagata.jp/soshiki/4/koukyoushisetu-kannrikeikaku.html</t>
  </si>
  <si>
    <t>https://www.town.nishikawa.yamagata.jp/chosei/01/kobetusisetukeikaku_honnpen.pdf</t>
  </si>
  <si>
    <t>https://www.town.asahi.yamagata.jp/portal/soshikinogoannai/somuka/zaiseikakari/3/1/1_1/7448.html</t>
  </si>
  <si>
    <t>http://www.town.oe.yamagata.jp/government/ooe-overview/shisetsu/401</t>
  </si>
  <si>
    <t>https://www.town.kaneyama.yamagata.jp</t>
  </si>
  <si>
    <t>https://www.vill.ohkura.yamagata.jp/gyoseijoho/seisaku_keikaku/keikaku_kohyo/1028.html</t>
    <phoneticPr fontId="3"/>
  </si>
  <si>
    <t>ｈｔｔｐ：//ｗｗｗ.vill.tozawa.yamagata.jp</t>
    <phoneticPr fontId="3"/>
  </si>
  <si>
    <t>https://www.town.takahata.yamagata.jp/index.html</t>
  </si>
  <si>
    <t>https://www.town.kawanishi.yamagata.jp/machinojoho/seisaku/kobetusisetu.html</t>
  </si>
  <si>
    <t>https://www.town.shonai.lg.jp/gyousei/gyousei/publicfacility_management/sogokanri.html</t>
  </si>
  <si>
    <t>教育委員会事務局総務課</t>
    <rPh sb="0" eb="5">
      <t>キョウイクイインカイ</t>
    </rPh>
    <rPh sb="5" eb="8">
      <t>ジムキョク</t>
    </rPh>
    <rPh sb="8" eb="11">
      <t>ソウムカ</t>
    </rPh>
    <phoneticPr fontId="3"/>
  </si>
  <si>
    <t>財政局財産経営課、創造都市推進局文化財課、美術館美術課、教育委員会生涯学習課、中央図書館</t>
    <rPh sb="0" eb="2">
      <t>ザイセイ</t>
    </rPh>
    <rPh sb="2" eb="3">
      <t>キョク</t>
    </rPh>
    <rPh sb="3" eb="5">
      <t>ザイサン</t>
    </rPh>
    <rPh sb="5" eb="7">
      <t>ケイエイ</t>
    </rPh>
    <rPh sb="7" eb="8">
      <t>カ</t>
    </rPh>
    <rPh sb="9" eb="11">
      <t>ソウゾウ</t>
    </rPh>
    <rPh sb="11" eb="13">
      <t>トシ</t>
    </rPh>
    <rPh sb="13" eb="15">
      <t>スイシン</t>
    </rPh>
    <rPh sb="15" eb="16">
      <t>キョク</t>
    </rPh>
    <rPh sb="16" eb="19">
      <t>ブンカザイ</t>
    </rPh>
    <rPh sb="19" eb="20">
      <t>カ</t>
    </rPh>
    <rPh sb="21" eb="24">
      <t>ビジュツカン</t>
    </rPh>
    <rPh sb="24" eb="26">
      <t>ビジュツ</t>
    </rPh>
    <rPh sb="26" eb="27">
      <t>カ</t>
    </rPh>
    <rPh sb="28" eb="30">
      <t>キョウイク</t>
    </rPh>
    <rPh sb="30" eb="33">
      <t>イインカイ</t>
    </rPh>
    <rPh sb="33" eb="38">
      <t>ショウガイガクシュウカ</t>
    </rPh>
    <rPh sb="39" eb="41">
      <t>チュウオウ</t>
    </rPh>
    <rPh sb="41" eb="44">
      <t>トショカン</t>
    </rPh>
    <phoneticPr fontId="3"/>
  </si>
  <si>
    <t>総務部財務課</t>
    <rPh sb="0" eb="2">
      <t>ソウム</t>
    </rPh>
    <rPh sb="2" eb="3">
      <t>ブ</t>
    </rPh>
    <rPh sb="3" eb="5">
      <t>ザイム</t>
    </rPh>
    <rPh sb="5" eb="6">
      <t>カ</t>
    </rPh>
    <phoneticPr fontId="3"/>
  </si>
  <si>
    <t>総務部総務課</t>
    <rPh sb="0" eb="3">
      <t>ソウムブ</t>
    </rPh>
    <rPh sb="3" eb="6">
      <t>ソウムカ</t>
    </rPh>
    <phoneticPr fontId="3"/>
  </si>
  <si>
    <t>総務部財務課</t>
    <rPh sb="0" eb="3">
      <t>ソウムブ</t>
    </rPh>
    <rPh sb="3" eb="5">
      <t>ザイム</t>
    </rPh>
    <rPh sb="5" eb="6">
      <t>カ</t>
    </rPh>
    <phoneticPr fontId="29"/>
  </si>
  <si>
    <t>政策部財政経営課</t>
    <rPh sb="0" eb="2">
      <t>セイサク</t>
    </rPh>
    <rPh sb="2" eb="3">
      <t>ブ</t>
    </rPh>
    <rPh sb="3" eb="8">
      <t>ザイセイケイエイカ</t>
    </rPh>
    <phoneticPr fontId="3"/>
  </si>
  <si>
    <t>教育委員会事務局生涯学習課</t>
    <rPh sb="0" eb="2">
      <t>キョウイク</t>
    </rPh>
    <rPh sb="2" eb="5">
      <t>イインカイ</t>
    </rPh>
    <rPh sb="5" eb="8">
      <t>ジムキョク</t>
    </rPh>
    <rPh sb="8" eb="10">
      <t>ショウガイ</t>
    </rPh>
    <rPh sb="10" eb="12">
      <t>ガクシュウ</t>
    </rPh>
    <rPh sb="12" eb="13">
      <t>カ</t>
    </rPh>
    <phoneticPr fontId="3"/>
  </si>
  <si>
    <t>教育委員会事務局生涯学習課</t>
    <rPh sb="0" eb="8">
      <t>キョウイクイインカイジムキョク</t>
    </rPh>
    <rPh sb="8" eb="13">
      <t>ショウガイガクシュウカ</t>
    </rPh>
    <phoneticPr fontId="3"/>
  </si>
  <si>
    <t>教育委員会
総務課</t>
    <rPh sb="0" eb="2">
      <t>キョウイク</t>
    </rPh>
    <rPh sb="2" eb="5">
      <t>イインカイ</t>
    </rPh>
    <rPh sb="6" eb="9">
      <t>ソウムカ</t>
    </rPh>
    <phoneticPr fontId="3"/>
  </si>
  <si>
    <t>https://www.city.sakaide.lg.jp/soshiki/zaimu/kobetsushisetsu.html</t>
    <phoneticPr fontId="3"/>
  </si>
  <si>
    <t>https://www.city.zentsuji.kagawa.jp/soshiki/4/pbp2021.html</t>
  </si>
  <si>
    <t>令和2年度</t>
    <rPh sb="0" eb="2">
      <t>レイワ</t>
    </rPh>
    <rPh sb="3" eb="5">
      <t>ネンド</t>
    </rPh>
    <phoneticPr fontId="29"/>
  </si>
  <si>
    <t>令和3年度</t>
    <rPh sb="0" eb="2">
      <t>レイワ</t>
    </rPh>
    <rPh sb="3" eb="5">
      <t>ネンド</t>
    </rPh>
    <phoneticPr fontId="29"/>
  </si>
  <si>
    <t>town.miki.lg.jp</t>
    <phoneticPr fontId="3"/>
  </si>
  <si>
    <t>http://www.town.utazu.lg.jp</t>
    <phoneticPr fontId="3"/>
  </si>
  <si>
    <t>https://www.town.kotohira.kagawa.jp</t>
    <phoneticPr fontId="3"/>
  </si>
  <si>
    <t>教育委員会事務局生涯学習・文化財課</t>
    <rPh sb="0" eb="5">
      <t>キョウイクイインカイ</t>
    </rPh>
    <rPh sb="5" eb="8">
      <t>ジムキョク</t>
    </rPh>
    <rPh sb="8" eb="12">
      <t>ショウガイガクシュウ</t>
    </rPh>
    <rPh sb="13" eb="17">
      <t>ブンカザイカ</t>
    </rPh>
    <phoneticPr fontId="3"/>
  </si>
  <si>
    <t>文化芸術振興課、環境政策課、女性活躍推進課、文化財保護課、生涯学習課</t>
    <rPh sb="0" eb="2">
      <t>ブンカ</t>
    </rPh>
    <rPh sb="2" eb="4">
      <t>ゲイジュツ</t>
    </rPh>
    <rPh sb="4" eb="6">
      <t>シンコウ</t>
    </rPh>
    <rPh sb="6" eb="7">
      <t>カ</t>
    </rPh>
    <rPh sb="8" eb="10">
      <t>カンキョウ</t>
    </rPh>
    <rPh sb="10" eb="12">
      <t>セイサク</t>
    </rPh>
    <rPh sb="12" eb="13">
      <t>カ</t>
    </rPh>
    <rPh sb="14" eb="16">
      <t>ジョセイ</t>
    </rPh>
    <rPh sb="16" eb="18">
      <t>カツヤク</t>
    </rPh>
    <rPh sb="18" eb="21">
      <t>スイシンカ</t>
    </rPh>
    <rPh sb="22" eb="25">
      <t>ブンカザイ</t>
    </rPh>
    <rPh sb="25" eb="27">
      <t>ホゴ</t>
    </rPh>
    <rPh sb="27" eb="28">
      <t>カ</t>
    </rPh>
    <rPh sb="29" eb="34">
      <t>ショウガイガクシュウカ</t>
    </rPh>
    <phoneticPr fontId="3"/>
  </si>
  <si>
    <t>教育委員会事務局生涯学習課
教育委員会事務局　彦根城博物館管理課</t>
    <rPh sb="0" eb="8">
      <t>キョウイクイインカイジムキョク</t>
    </rPh>
    <rPh sb="8" eb="13">
      <t>ショウガイガクシュウカ</t>
    </rPh>
    <phoneticPr fontId="3"/>
  </si>
  <si>
    <t>生涯学習文化課、歴史遺産課、財政課</t>
    <rPh sb="0" eb="7">
      <t>ショウガイガクシュウブンカカ</t>
    </rPh>
    <rPh sb="8" eb="10">
      <t>レキシ</t>
    </rPh>
    <rPh sb="10" eb="12">
      <t>イサン</t>
    </rPh>
    <rPh sb="12" eb="13">
      <t>カ</t>
    </rPh>
    <rPh sb="14" eb="16">
      <t>ザイセイ</t>
    </rPh>
    <rPh sb="16" eb="17">
      <t>カ</t>
    </rPh>
    <phoneticPr fontId="3"/>
  </si>
  <si>
    <t>近江八幡市総合政策部行政経営改革室</t>
    <rPh sb="5" eb="7">
      <t>ソウゴウ</t>
    </rPh>
    <rPh sb="7" eb="9">
      <t>セイサク</t>
    </rPh>
    <rPh sb="9" eb="10">
      <t>ブ</t>
    </rPh>
    <rPh sb="12" eb="14">
      <t>ケイエイ</t>
    </rPh>
    <phoneticPr fontId="3"/>
  </si>
  <si>
    <t>教育委員会事務局社会教育・文化振興課</t>
    <rPh sb="0" eb="5">
      <t>キョウイクイインカイ</t>
    </rPh>
    <rPh sb="5" eb="8">
      <t>ジムキョク</t>
    </rPh>
    <rPh sb="8" eb="12">
      <t>シャカイキョウイク</t>
    </rPh>
    <rPh sb="13" eb="18">
      <t>ブンカシンコウカ</t>
    </rPh>
    <phoneticPr fontId="3"/>
  </si>
  <si>
    <t>市民財政部契約・管財課</t>
    <rPh sb="0" eb="2">
      <t>シミン</t>
    </rPh>
    <rPh sb="2" eb="4">
      <t>ザイセイ</t>
    </rPh>
    <rPh sb="4" eb="5">
      <t>ブ</t>
    </rPh>
    <rPh sb="5" eb="7">
      <t>ケイヤク</t>
    </rPh>
    <rPh sb="8" eb="10">
      <t>カンザイ</t>
    </rPh>
    <rPh sb="10" eb="11">
      <t>カ</t>
    </rPh>
    <phoneticPr fontId="3"/>
  </si>
  <si>
    <t>マネジメント推進室</t>
    <rPh sb="6" eb="8">
      <t>スイシン</t>
    </rPh>
    <rPh sb="8" eb="9">
      <t>シツ</t>
    </rPh>
    <phoneticPr fontId="3"/>
  </si>
  <si>
    <t>行財政改革推進課</t>
    <rPh sb="0" eb="3">
      <t>ギョウザイセイ</t>
    </rPh>
    <rPh sb="3" eb="5">
      <t>カイカク</t>
    </rPh>
    <rPh sb="5" eb="7">
      <t>スイシン</t>
    </rPh>
    <rPh sb="7" eb="8">
      <t>カ</t>
    </rPh>
    <phoneticPr fontId="3"/>
  </si>
  <si>
    <t>教育総務部社会教育課・図書館</t>
    <rPh sb="0" eb="2">
      <t>キョウイク</t>
    </rPh>
    <rPh sb="2" eb="4">
      <t>ソウム</t>
    </rPh>
    <rPh sb="4" eb="5">
      <t>ブ</t>
    </rPh>
    <rPh sb="5" eb="7">
      <t>シャカイ</t>
    </rPh>
    <rPh sb="7" eb="9">
      <t>キョウイク</t>
    </rPh>
    <rPh sb="9" eb="10">
      <t>カ</t>
    </rPh>
    <rPh sb="11" eb="14">
      <t>トショカン</t>
    </rPh>
    <phoneticPr fontId="3"/>
  </si>
  <si>
    <t>八日市図書館・能登川博物館・総務部まちづくり協働課</t>
    <rPh sb="0" eb="3">
      <t>ヨウカイチ</t>
    </rPh>
    <rPh sb="3" eb="6">
      <t>トショカン</t>
    </rPh>
    <rPh sb="7" eb="10">
      <t>ノトガワ</t>
    </rPh>
    <rPh sb="10" eb="13">
      <t>ハクブツカン</t>
    </rPh>
    <rPh sb="14" eb="16">
      <t>ソウム</t>
    </rPh>
    <rPh sb="16" eb="17">
      <t>ブ</t>
    </rPh>
    <rPh sb="22" eb="24">
      <t>キョウドウ</t>
    </rPh>
    <rPh sb="24" eb="25">
      <t>カ</t>
    </rPh>
    <phoneticPr fontId="3"/>
  </si>
  <si>
    <t>教育委員会事務局 生涯学習課</t>
    <rPh sb="0" eb="5">
      <t>キョウイクイインカイ</t>
    </rPh>
    <rPh sb="5" eb="8">
      <t>ジムキョク</t>
    </rPh>
    <rPh sb="9" eb="14">
      <t>ショウガイガクシュウカ</t>
    </rPh>
    <phoneticPr fontId="3"/>
  </si>
  <si>
    <t>未来創造課
教育委員会事務局生涯学習課</t>
    <rPh sb="0" eb="2">
      <t>ミライ</t>
    </rPh>
    <rPh sb="2" eb="4">
      <t>ソウゾウ</t>
    </rPh>
    <rPh sb="4" eb="5">
      <t>カ</t>
    </rPh>
    <rPh sb="6" eb="8">
      <t>キョウイク</t>
    </rPh>
    <rPh sb="8" eb="11">
      <t>イインカイ</t>
    </rPh>
    <rPh sb="11" eb="14">
      <t>ジムキョク</t>
    </rPh>
    <rPh sb="14" eb="19">
      <t>ショウガイガクシュウカ</t>
    </rPh>
    <phoneticPr fontId="3"/>
  </si>
  <si>
    <t>公共施設最適配置推進室</t>
    <rPh sb="0" eb="2">
      <t>コウキョウ</t>
    </rPh>
    <rPh sb="2" eb="4">
      <t>シセツ</t>
    </rPh>
    <rPh sb="4" eb="6">
      <t>サイテキ</t>
    </rPh>
    <rPh sb="6" eb="8">
      <t>ハイチ</t>
    </rPh>
    <rPh sb="8" eb="11">
      <t>スイシンシツ</t>
    </rPh>
    <phoneticPr fontId="3"/>
  </si>
  <si>
    <t>https://www.city.hikone.lg.jp/kakuka/kyoiku_iinkai/7/2_1/13452.html
https://www.city.hikone.lg.jp/kakuka/kyoiku_iinkai/hakubutsukan/16811.html</t>
  </si>
  <si>
    <t>https://www.city.nagahama.lg.jp/0000008115.html</t>
  </si>
  <si>
    <t>https://www.city.kusatsu.shiga.jp/shisei/seisaku/shikeikaku/chikijinkensomubosai/keieikoukyousisetu.html</t>
  </si>
  <si>
    <t>https://www.city.shiga-konan.lg.jp/soshiki/somu/gyouzaisei/3_2/23187.html</t>
  </si>
  <si>
    <t>http://www.city.higashiomi.shiga.jp/0000013007.html</t>
  </si>
  <si>
    <t>https://www.town.aisho.shiga.jp/chosei/10/1/koukyousisetu/2742.html</t>
  </si>
  <si>
    <t>熊本県教育庁市町村教育局社会教育課</t>
    <rPh sb="0" eb="3">
      <t>クマモトケン</t>
    </rPh>
    <rPh sb="3" eb="6">
      <t>キョウイクチョウ</t>
    </rPh>
    <rPh sb="6" eb="14">
      <t>シチョウソンキョウイクキョクシャカイ</t>
    </rPh>
    <rPh sb="14" eb="17">
      <t>キョウイクカ</t>
    </rPh>
    <phoneticPr fontId="3"/>
  </si>
  <si>
    <t>https://www.pref.kumamoto.jp/soshiki/10/2821.html</t>
    <phoneticPr fontId="3"/>
  </si>
  <si>
    <t>財産経営課</t>
    <rPh sb="0" eb="5">
      <t>ザイサンケイエイカ</t>
    </rPh>
    <phoneticPr fontId="3"/>
  </si>
  <si>
    <t>公共施設マネジメント推進室</t>
    <rPh sb="0" eb="2">
      <t>コウキョウ</t>
    </rPh>
    <rPh sb="2" eb="4">
      <t>シセツ</t>
    </rPh>
    <rPh sb="10" eb="12">
      <t>スイシン</t>
    </rPh>
    <rPh sb="12" eb="13">
      <t>シツ</t>
    </rPh>
    <phoneticPr fontId="3"/>
  </si>
  <si>
    <t>企画経営部管財課</t>
    <rPh sb="0" eb="5">
      <t>キカクケイエイブ</t>
    </rPh>
    <rPh sb="5" eb="8">
      <t>カンザイカ</t>
    </rPh>
    <phoneticPr fontId="3"/>
  </si>
  <si>
    <t>総務部財務課</t>
    <phoneticPr fontId="3"/>
  </si>
  <si>
    <t>教育委員会事務局教育部中央公民館、中央図書館</t>
    <rPh sb="0" eb="2">
      <t>キョウイク</t>
    </rPh>
    <rPh sb="2" eb="5">
      <t>イインカイ</t>
    </rPh>
    <rPh sb="5" eb="8">
      <t>ジムキョク</t>
    </rPh>
    <rPh sb="8" eb="10">
      <t>キョウイク</t>
    </rPh>
    <rPh sb="10" eb="11">
      <t>ブ</t>
    </rPh>
    <rPh sb="11" eb="13">
      <t>チュウオウ</t>
    </rPh>
    <rPh sb="13" eb="16">
      <t>コウミンカン</t>
    </rPh>
    <rPh sb="17" eb="19">
      <t>チュウオウ</t>
    </rPh>
    <rPh sb="19" eb="22">
      <t>トショカン</t>
    </rPh>
    <phoneticPr fontId="3"/>
  </si>
  <si>
    <t>総務部公共施設マネジメント課</t>
    <rPh sb="0" eb="2">
      <t>ソウム</t>
    </rPh>
    <rPh sb="2" eb="3">
      <t>ブ</t>
    </rPh>
    <rPh sb="3" eb="7">
      <t>コウキョウシセツ</t>
    </rPh>
    <rPh sb="13" eb="14">
      <t>カ</t>
    </rPh>
    <phoneticPr fontId="16"/>
  </si>
  <si>
    <t>総務部企画財政課</t>
    <rPh sb="0" eb="2">
      <t>ソウム</t>
    </rPh>
    <rPh sb="2" eb="3">
      <t>ブ</t>
    </rPh>
    <rPh sb="3" eb="5">
      <t>キカク</t>
    </rPh>
    <rPh sb="5" eb="7">
      <t>ザイセイ</t>
    </rPh>
    <rPh sb="7" eb="8">
      <t>カ</t>
    </rPh>
    <phoneticPr fontId="3"/>
  </si>
  <si>
    <t>天草市教育委員会</t>
    <rPh sb="0" eb="3">
      <t>アマクサシ</t>
    </rPh>
    <rPh sb="3" eb="5">
      <t>キョウイク</t>
    </rPh>
    <rPh sb="5" eb="8">
      <t>イインカイ</t>
    </rPh>
    <phoneticPr fontId="3"/>
  </si>
  <si>
    <t>合志市</t>
    <rPh sb="0" eb="3">
      <t>コウシシ</t>
    </rPh>
    <phoneticPr fontId="3"/>
  </si>
  <si>
    <t>美里町教育委員会社会教育課</t>
    <rPh sb="0" eb="3">
      <t>ミサトマチ</t>
    </rPh>
    <rPh sb="3" eb="5">
      <t>キョウイク</t>
    </rPh>
    <rPh sb="5" eb="8">
      <t>イインカイ</t>
    </rPh>
    <rPh sb="8" eb="10">
      <t>シャカイ</t>
    </rPh>
    <rPh sb="10" eb="12">
      <t>キョウイク</t>
    </rPh>
    <rPh sb="12" eb="13">
      <t>カ</t>
    </rPh>
    <phoneticPr fontId="3"/>
  </si>
  <si>
    <t>玉東町教育委員会</t>
    <rPh sb="0" eb="2">
      <t>ギョクトウ</t>
    </rPh>
    <rPh sb="2" eb="3">
      <t>マチ</t>
    </rPh>
    <rPh sb="3" eb="5">
      <t>キョウイク</t>
    </rPh>
    <rPh sb="5" eb="8">
      <t>イインカイ</t>
    </rPh>
    <phoneticPr fontId="3"/>
  </si>
  <si>
    <t>総合政策課
生涯学習課</t>
    <rPh sb="0" eb="2">
      <t>ソウゴウ</t>
    </rPh>
    <rPh sb="2" eb="4">
      <t>セイサク</t>
    </rPh>
    <rPh sb="4" eb="5">
      <t>カ</t>
    </rPh>
    <rPh sb="6" eb="8">
      <t>ショウガイ</t>
    </rPh>
    <rPh sb="8" eb="10">
      <t>ガクシュウ</t>
    </rPh>
    <rPh sb="10" eb="11">
      <t>カ</t>
    </rPh>
    <phoneticPr fontId="3"/>
  </si>
  <si>
    <t>生活環境課</t>
    <rPh sb="0" eb="2">
      <t>セイカツ</t>
    </rPh>
    <rPh sb="2" eb="4">
      <t>カンキョウ</t>
    </rPh>
    <rPh sb="4" eb="5">
      <t>カ</t>
    </rPh>
    <phoneticPr fontId="3"/>
  </si>
  <si>
    <t>南阿蘇村</t>
    <rPh sb="0" eb="3">
      <t>ミナミアソ</t>
    </rPh>
    <rPh sb="3" eb="4">
      <t>ムラ</t>
    </rPh>
    <phoneticPr fontId="3"/>
  </si>
  <si>
    <t>御船町</t>
    <rPh sb="0" eb="3">
      <t>ミフネマチ</t>
    </rPh>
    <phoneticPr fontId="3"/>
  </si>
  <si>
    <t>嘉島町総務課</t>
    <rPh sb="0" eb="3">
      <t>カシママチ</t>
    </rPh>
    <rPh sb="3" eb="6">
      <t>ソウムカ</t>
    </rPh>
    <phoneticPr fontId="3"/>
  </si>
  <si>
    <t>益城町総務課　　益城町教育委員会</t>
    <rPh sb="0" eb="3">
      <t>マシキマチ</t>
    </rPh>
    <rPh sb="3" eb="6">
      <t>ソウムカ</t>
    </rPh>
    <rPh sb="8" eb="11">
      <t>マシキマチ</t>
    </rPh>
    <rPh sb="11" eb="13">
      <t>キョウイク</t>
    </rPh>
    <rPh sb="13" eb="16">
      <t>イインカイ</t>
    </rPh>
    <phoneticPr fontId="3"/>
  </si>
  <si>
    <t>甲佐町</t>
    <rPh sb="0" eb="3">
      <t>コウサマチ</t>
    </rPh>
    <phoneticPr fontId="3"/>
  </si>
  <si>
    <t>山都町教育委員会　生涯学習課</t>
    <rPh sb="0" eb="3">
      <t>ヤマトチョウ</t>
    </rPh>
    <rPh sb="3" eb="8">
      <t>キョウイクイインカイ</t>
    </rPh>
    <rPh sb="9" eb="11">
      <t>ショウガイ</t>
    </rPh>
    <rPh sb="11" eb="14">
      <t>ガクシュウカ</t>
    </rPh>
    <phoneticPr fontId="3"/>
  </si>
  <si>
    <t>企画財政課</t>
    <rPh sb="0" eb="4">
      <t>キカクザイセイ</t>
    </rPh>
    <rPh sb="4" eb="5">
      <t>カ</t>
    </rPh>
    <phoneticPr fontId="3"/>
  </si>
  <si>
    <t>総務課
教育委員会コミュニティセンター課</t>
    <rPh sb="0" eb="3">
      <t>ソウムカ</t>
    </rPh>
    <rPh sb="4" eb="6">
      <t>キョウイク</t>
    </rPh>
    <rPh sb="6" eb="9">
      <t>イインカイ</t>
    </rPh>
    <rPh sb="19" eb="20">
      <t>カ</t>
    </rPh>
    <phoneticPr fontId="3"/>
  </si>
  <si>
    <t>教育課・総務課</t>
    <rPh sb="0" eb="2">
      <t>キョウイク</t>
    </rPh>
    <rPh sb="2" eb="3">
      <t>カ</t>
    </rPh>
    <rPh sb="4" eb="6">
      <t>ソウム</t>
    </rPh>
    <rPh sb="6" eb="7">
      <t>カ</t>
    </rPh>
    <phoneticPr fontId="3"/>
  </si>
  <si>
    <t>教育振興課
総務課</t>
    <rPh sb="0" eb="2">
      <t>キョウイク</t>
    </rPh>
    <rPh sb="2" eb="4">
      <t>シンコウ</t>
    </rPh>
    <rPh sb="4" eb="5">
      <t>カ</t>
    </rPh>
    <rPh sb="6" eb="9">
      <t>ソウムカ</t>
    </rPh>
    <phoneticPr fontId="3"/>
  </si>
  <si>
    <t>総務課管財防災係</t>
    <rPh sb="0" eb="3">
      <t>ソウムカ</t>
    </rPh>
    <rPh sb="3" eb="5">
      <t>カンザイ</t>
    </rPh>
    <rPh sb="5" eb="7">
      <t>ボウサイ</t>
    </rPh>
    <rPh sb="7" eb="8">
      <t>カカリ</t>
    </rPh>
    <phoneticPr fontId="3"/>
  </si>
  <si>
    <t>水上村教育委員会</t>
    <rPh sb="0" eb="8">
      <t>ミズカミムラキョウイクイインカイ</t>
    </rPh>
    <phoneticPr fontId="3"/>
  </si>
  <si>
    <t>http://www.city.yatsushiro.lg.jp/kiji00317987/3_17987_87073_up_zymy2z7w.pdf</t>
    <phoneticPr fontId="3"/>
  </si>
  <si>
    <t>https://www.city.arao.lg.jp/shisei/shisaku/sogo-kanri/page19428.html</t>
  </si>
  <si>
    <t>https://www.city.kikuchi.lg.jp/</t>
    <phoneticPr fontId="3"/>
  </si>
  <si>
    <t>https://www.city.uto.lg.jp/article/view/1134/290.html</t>
  </si>
  <si>
    <t>https://www.city.kamiamakusa.kumamoto.jp</t>
  </si>
  <si>
    <t>令和6年度以降</t>
    <rPh sb="0" eb="2">
      <t>レイワ</t>
    </rPh>
    <rPh sb="3" eb="5">
      <t>ネンド</t>
    </rPh>
    <rPh sb="5" eb="7">
      <t>イコウ</t>
    </rPh>
    <phoneticPr fontId="16"/>
  </si>
  <si>
    <t>https://www.city.uki.kumamoto.jp/gyousei/keikaku/2026480</t>
  </si>
  <si>
    <t>令和2年度</t>
    <rPh sb="0" eb="2">
      <t>レイワ</t>
    </rPh>
    <rPh sb="3" eb="5">
      <t>ネンド</t>
    </rPh>
    <phoneticPr fontId="16"/>
  </si>
  <si>
    <t>https://www.city.aso.kumamoto.jp/municipal/various_plan/facility_management_plan/</t>
  </si>
  <si>
    <t>https://www.city.koshi.lg.jp/kiji00319143/index.html</t>
    <phoneticPr fontId="3"/>
  </si>
  <si>
    <t>https://www.town.nankan.lg.jp/page1251.html</t>
    <phoneticPr fontId="3"/>
  </si>
  <si>
    <t>https://www.town.nagasu.lg.jp/default.html</t>
  </si>
  <si>
    <t>https://www.town.nagomi.lg.jp/hpkiji/pub/detail.aspx?c_id=3&amp;id=3342&amp;class_set_id=1&amp;class_id=658</t>
    <phoneticPr fontId="3"/>
  </si>
  <si>
    <t>https://town.ozu.kumamoto.jp/</t>
  </si>
  <si>
    <t>https://www.town.kikuyo.lg.jp/kiji0032491</t>
  </si>
  <si>
    <t>https://town.takamori.kumamoto.jp</t>
    <phoneticPr fontId="3"/>
  </si>
  <si>
    <t>https://www.vill.nishihara.kumamoto.jp/making/plan/_2652.html</t>
  </si>
  <si>
    <t>https://www.town.mashiki.lg.jp/kiji0035129/index.html</t>
  </si>
  <si>
    <t>https://www.town.kumamoto-yamato.lg.jp/kiji0036092/index.html</t>
  </si>
  <si>
    <t>https//www.town.tsunagi.lg.jp/page3144html</t>
    <phoneticPr fontId="3"/>
  </si>
  <si>
    <t>https://www.town.taragi.lg.jp/</t>
  </si>
  <si>
    <t>https://www.vill.sagara.lg.jp</t>
    <phoneticPr fontId="3"/>
  </si>
  <si>
    <t>https://reihoku-kumamoto.jp/17227/</t>
  </si>
  <si>
    <t>教育委員会生涯学習部
生涯学習文化課
文化財課
市立函館博物館
戸井教育事務所
恵山教育事務所
椴法華教育事務所
南茅部教育事務所
財務部管理課</t>
  </si>
  <si>
    <t>財政部契約管財課</t>
    <rPh sb="0" eb="2">
      <t>ザイセイ</t>
    </rPh>
    <rPh sb="2" eb="3">
      <t>ブ</t>
    </rPh>
    <rPh sb="3" eb="5">
      <t>ケイヤク</t>
    </rPh>
    <rPh sb="5" eb="8">
      <t>カンザイカ</t>
    </rPh>
    <phoneticPr fontId="3"/>
  </si>
  <si>
    <t>総務部公共施設マネジメント課</t>
  </si>
  <si>
    <t>都市建設部建築管理課</t>
  </si>
  <si>
    <t>釧路市教育委員会　生涯学習課</t>
  </si>
  <si>
    <t xml:space="preserve">教育委員会
市役所みどりの課
観光交流課
</t>
  </si>
  <si>
    <t>教育委員会教育部教育施設課</t>
  </si>
  <si>
    <t>教育委員会社会教育部社会教育課</t>
  </si>
  <si>
    <t xml:space="preserve">教育委員会文化・社会教育課
教育委員会科学振興課
建設産業部都市整備課
図書館
生涯学習支援センター
</t>
  </si>
  <si>
    <t xml:space="preserve">①教育委員会生涯学習課
②図書館
③星の降る里百年記念館
</t>
  </si>
  <si>
    <t>教育部生涯学習課
教育部情報図書館</t>
  </si>
  <si>
    <t>企画課</t>
  </si>
  <si>
    <t>総務部財政課契約管財係</t>
  </si>
  <si>
    <t>教育委員会
総務部財政課</t>
  </si>
  <si>
    <t>根室市教育委員会</t>
  </si>
  <si>
    <t>総務部企画課
公共施設再編
推進室</t>
  </si>
  <si>
    <t>教育委員会生涯学習スポーツ課</t>
  </si>
  <si>
    <t>教育委員会教育部総務グループ</t>
  </si>
  <si>
    <t>総務部財務室管財・契約課</t>
  </si>
  <si>
    <t>教育委員会教育部生涯学習課</t>
  </si>
  <si>
    <t>北広島市
北広島市教育委員会</t>
  </si>
  <si>
    <t>財政部財政課</t>
  </si>
  <si>
    <t>総務課管財係</t>
  </si>
  <si>
    <t>福島町教育委員会生涯学習</t>
  </si>
  <si>
    <t>総務課・生涯学習課・建設水道課</t>
  </si>
  <si>
    <t>七飯町教育委員会生涯教育課
七飯町</t>
  </si>
  <si>
    <t>施設課</t>
  </si>
  <si>
    <t>せたな町教育委員会社会教育・体育係</t>
  </si>
  <si>
    <t>寿都町役場施設課
寿都町教育委員会住民学習推進係</t>
    <rPh sb="0" eb="3">
      <t>スッツチョウ</t>
    </rPh>
    <rPh sb="3" eb="5">
      <t>ヤクバ</t>
    </rPh>
    <rPh sb="5" eb="8">
      <t>シセツカ</t>
    </rPh>
    <rPh sb="9" eb="12">
      <t>スッツチョウ</t>
    </rPh>
    <rPh sb="12" eb="14">
      <t>キョウイク</t>
    </rPh>
    <rPh sb="14" eb="17">
      <t>イインカイ</t>
    </rPh>
    <rPh sb="17" eb="19">
      <t>ジュウミン</t>
    </rPh>
    <rPh sb="19" eb="21">
      <t>ガクシュウ</t>
    </rPh>
    <rPh sb="21" eb="23">
      <t>スイシン</t>
    </rPh>
    <rPh sb="23" eb="24">
      <t>カカリ</t>
    </rPh>
    <phoneticPr fontId="3"/>
  </si>
  <si>
    <t>総務課財政係</t>
    <rPh sb="0" eb="3">
      <t>ソウムカ</t>
    </rPh>
    <rPh sb="3" eb="5">
      <t>ザイセイ</t>
    </rPh>
    <rPh sb="5" eb="6">
      <t>カカリ</t>
    </rPh>
    <phoneticPr fontId="3"/>
  </si>
  <si>
    <t>総務課管財電算係、教育委員会生涯学習課施設管理係</t>
    <rPh sb="0" eb="3">
      <t>ソウムカ</t>
    </rPh>
    <rPh sb="3" eb="5">
      <t>カンザイ</t>
    </rPh>
    <rPh sb="5" eb="7">
      <t>デンサン</t>
    </rPh>
    <rPh sb="7" eb="8">
      <t>カカリ</t>
    </rPh>
    <rPh sb="9" eb="11">
      <t>キョウイク</t>
    </rPh>
    <rPh sb="11" eb="14">
      <t>イインカイ</t>
    </rPh>
    <rPh sb="14" eb="16">
      <t>ショウガイ</t>
    </rPh>
    <rPh sb="16" eb="19">
      <t>ガクシュウカ</t>
    </rPh>
    <rPh sb="19" eb="21">
      <t>シセツ</t>
    </rPh>
    <rPh sb="21" eb="23">
      <t>カンリ</t>
    </rPh>
    <rPh sb="23" eb="24">
      <t>カカリ</t>
    </rPh>
    <phoneticPr fontId="3"/>
  </si>
  <si>
    <t>建設水道課</t>
    <rPh sb="0" eb="5">
      <t>ケンセツスイドウカ</t>
    </rPh>
    <phoneticPr fontId="3"/>
  </si>
  <si>
    <t>教育委員会社会教育係</t>
    <rPh sb="0" eb="2">
      <t>キョウイク</t>
    </rPh>
    <rPh sb="2" eb="5">
      <t>イインカイ</t>
    </rPh>
    <rPh sb="5" eb="9">
      <t>シャカイキョウイク</t>
    </rPh>
    <rPh sb="9" eb="10">
      <t>カカリ</t>
    </rPh>
    <phoneticPr fontId="3"/>
  </si>
  <si>
    <t>総務課財政係</t>
    <rPh sb="0" eb="3">
      <t>ソウムカ</t>
    </rPh>
    <rPh sb="3" eb="5">
      <t>ザイセイ</t>
    </rPh>
    <rPh sb="5" eb="6">
      <t>ガカリ</t>
    </rPh>
    <phoneticPr fontId="3"/>
  </si>
  <si>
    <t>総務課管財係</t>
    <rPh sb="0" eb="3">
      <t>ソウムカ</t>
    </rPh>
    <rPh sb="3" eb="5">
      <t>カンザイ</t>
    </rPh>
    <rPh sb="5" eb="6">
      <t>カカリ</t>
    </rPh>
    <phoneticPr fontId="22"/>
  </si>
  <si>
    <t>教育委員会文化振興係</t>
  </si>
  <si>
    <t>総務課財務係</t>
  </si>
  <si>
    <t>由仁町教育委員会　教育課</t>
  </si>
  <si>
    <t>教育委員会社会教育課、経営企画課・建設課</t>
  </si>
  <si>
    <t>教育委員会事務局社会教育グループ</t>
  </si>
  <si>
    <t>総務課、教育委員会</t>
  </si>
  <si>
    <t>総務企画課財務係</t>
  </si>
  <si>
    <t>東神楽町総務課</t>
  </si>
  <si>
    <t>比布町役場総務企画課</t>
  </si>
  <si>
    <t>総務企画課企画財政係</t>
  </si>
  <si>
    <t>上川町役場企画総務課</t>
  </si>
  <si>
    <t>東川町教育委員会生涯学習推進課</t>
  </si>
  <si>
    <t>上富良野町総務課財政管理班</t>
  </si>
  <si>
    <t>教育委員会社会教育担当
総務課財務担当</t>
  </si>
  <si>
    <t>教育委員会教育課</t>
  </si>
  <si>
    <t>中川町総務課</t>
  </si>
  <si>
    <t>企画財政課管財係</t>
  </si>
  <si>
    <t>財務課</t>
  </si>
  <si>
    <t>教育委員会社会教育係</t>
  </si>
  <si>
    <t>遠別町教育委員会</t>
  </si>
  <si>
    <t>総務課・教育委員会</t>
  </si>
  <si>
    <t>豊富町</t>
    <phoneticPr fontId="3"/>
  </si>
  <si>
    <t>総務課
財政管財係</t>
  </si>
  <si>
    <t>教育委員会公民館課</t>
  </si>
  <si>
    <t>企画財政課</t>
  </si>
  <si>
    <t>教育委員会生涯教育課</t>
  </si>
  <si>
    <t>教育委員会　社会教育係</t>
  </si>
  <si>
    <t>雄武町教育委員会教育振興課</t>
  </si>
  <si>
    <t>生涯学習課社会教育Ｇ</t>
  </si>
  <si>
    <t>教育委員会社会教育グループ
総務課防災グループ</t>
  </si>
  <si>
    <t>教育委員会管理課・社会教育課</t>
  </si>
  <si>
    <t>新ひだか町総務部契約管財課</t>
  </si>
  <si>
    <t>新得町役場　総務課</t>
  </si>
  <si>
    <t>清水町役場総務課</t>
  </si>
  <si>
    <t>教育委員会生涯学習か</t>
  </si>
  <si>
    <t>教育委員会社会教育係・学校教育係</t>
  </si>
  <si>
    <t>総務課管財契約係</t>
  </si>
  <si>
    <t>足寄町教育委員会</t>
  </si>
  <si>
    <t>陸別町教育委員会</t>
  </si>
  <si>
    <t>釧路町公民館</t>
  </si>
  <si>
    <t>総務課契約管理係</t>
  </si>
  <si>
    <t>建設課</t>
  </si>
  <si>
    <t>鶴居村役場
企画財政課</t>
  </si>
  <si>
    <t>白糠町教育委員会</t>
  </si>
  <si>
    <t>別海町教育委員会</t>
  </si>
  <si>
    <t>標津町教育委員会</t>
  </si>
  <si>
    <t>羅臼町教育委員会</t>
  </si>
  <si>
    <t>https://www.city.otaru.lg.jp/docs/2020120300550/</t>
  </si>
  <si>
    <t>https://www.city.asahikawa.hokkaido.jp/700/735/747/749/d063804.html</t>
  </si>
  <si>
    <t>Https://www.city.muroran.lg.jp/main/org7300/kenchikuka-top_01.html</t>
  </si>
  <si>
    <t>https://www.city.iwamizawa.hokkaido.jp/soshiki/kikakushitsu/seisaku_keikaku/2/3455.html</t>
  </si>
  <si>
    <t>https://www.e-rumoi.jp/syougaigakusyu/page29_00133.html</t>
  </si>
  <si>
    <t>https://www.city.wakkanai.hokkaido.jp/shisei/torikumi/etc/koukyo.html</t>
  </si>
  <si>
    <t>https://www.city.ashibetsu.hokkaido.jp/docs/9986.html</t>
  </si>
  <si>
    <t>https://www.city.ebetsu.hokkaido.jp/</t>
  </si>
  <si>
    <t>www.city.akabira.hokkaido.jp</t>
  </si>
  <si>
    <t>http://www.city.shibetsu.lg.jp/www/contents/1488343362178/files/shibetsushimmanejimennto.pdf</t>
  </si>
  <si>
    <t>http://www.city.nayoro.lg.jp/section/zaisei/prkeql000002htbp.html</t>
  </si>
  <si>
    <t>https://www.city.nemuro.hokkaido.jp/material/files/group/35/jyumyou.pdf</t>
  </si>
  <si>
    <t>https://www.city.sunagawa.hokkaido.jp/</t>
  </si>
  <si>
    <t>http://www.noboribetsu.ed.jp/~iinkai/no_02_education_general_affairs_information/kobetsusisetsu_keikaku/kobetsusisetsu_keikaku_R4.html</t>
  </si>
  <si>
    <t>httpswww.city.eniwa.hokkaido.jpsoshikikarasagasusoumubuzaimushitsu_kanzaikeiyakukashinokakushukeikaku1112578.html</t>
  </si>
  <si>
    <t>https://www.city.kitahiroshima.hokkaido.jp/kyoiku/detail/00138855.html</t>
  </si>
  <si>
    <t>https://www.city.ishikari.hokkaido.jp/uploaded/attachment/28780.pdf</t>
  </si>
  <si>
    <t>教育委員会社会教育課</t>
    <phoneticPr fontId="3"/>
  </si>
  <si>
    <t>vill.shinshinotsu.hokkaido.jp</t>
  </si>
  <si>
    <t>http://www.town.fukushima.hokkaido.jp/kyouiku/</t>
  </si>
  <si>
    <t>http://www.town.shiriuchi.hokkaido.jp/chosei/keikaku/tyoujumyou.html</t>
  </si>
  <si>
    <t>https://town.shikabe/material/files/group/11/kobetusisetukeikaku.pdf</t>
  </si>
  <si>
    <t>https://www.town.assabu.lg.jp/modules/gyosei/content0293.html</t>
  </si>
  <si>
    <t>https://www.town.setana.lg.jp/industry/machi/post.1171.html</t>
  </si>
  <si>
    <t>https;//www.town.rankoshi.hokkaido.jp</t>
  </si>
  <si>
    <t>https://www.vill.makkari.lg.jp/gyosei/keikaku/murazukuri/kokyoshisetsu/</t>
  </si>
  <si>
    <t>https://www.town.kyowa.hokkaido.jp/soshiki/soumuka/news/koukyoushisetsukannrikeikaku.html</t>
  </si>
  <si>
    <t>http://www.town.naie.hokkaido.jp/town/seisaku/koukyoushisetsu/</t>
  </si>
  <si>
    <t>https://town.kamisunagawa.hokkaido.jp/material/files/group/2/kobetu.pdf</t>
  </si>
  <si>
    <t>https://www.town.yuni.lg.jp/newstopics/1581</t>
  </si>
  <si>
    <t>https://www.maoi-net.jp/files/00003100/00003143/20210526145211.pdf</t>
  </si>
  <si>
    <t>http://www.town.tsukigata.hokkaido.jp/7389.htm#BaseTable</t>
  </si>
  <si>
    <t>http://www.town.shintotsukawa.lg.jp/hotnews/files/00003700/00003727/20210409163143.pdf</t>
  </si>
  <si>
    <t>http://www.town.takasu.hokkaido.jp/chousei/keikaku/gyouzaisei.html</t>
  </si>
  <si>
    <t>https://www.town.higashikagura.lg.jp</t>
  </si>
  <si>
    <t>https://www.town.aibetsu.hokkaido.jp/town_information/2007/01/866</t>
  </si>
  <si>
    <t>https://www.town.hokkaido-kamikawa.lg.jp/section/kikakusoumu/d57c9r000000639c-att/d57c9r00000063d3.pdf</t>
  </si>
  <si>
    <t>https://town.higashikawa.hokkaido.jp/administration/plan/pdf/06-03-02_2021.pdf</t>
  </si>
  <si>
    <t>http://www.town.kamifurano.hokkaido.jp/contents/20down/townplanning/shisetsukanri/2022.03_kobetsushisetsuplan.pdf</t>
  </si>
  <si>
    <t>www.voll.shimukappu.lg.jp</t>
  </si>
  <si>
    <t>https://www.town.wassamu.hokkaido.jp/affairs/finance/published-financial/</t>
  </si>
  <si>
    <t>https://www.town.shimokawa.hokkaido.jp/section/2021/02/post-370.html</t>
  </si>
  <si>
    <t>https://www.town.nakagawa.hokkaido.jp/</t>
  </si>
  <si>
    <t>https://www.town.horokanai.hokkaido.jp/</t>
  </si>
  <si>
    <t>https://www.town.obira.hokkaido.jp/hotnews/detail/00002068.html</t>
  </si>
  <si>
    <t>http://www.vill.shosanbetsu.lg.jp/?page_id=389</t>
  </si>
  <si>
    <t>https://www.town.embetsu.hokkaido.jp</t>
  </si>
  <si>
    <t>https://www.vill.sarufutsu.hokkaido.jp/hotnews/detail/00003123.html</t>
  </si>
  <si>
    <t>http://www.town.rishiri.hokkaido.jp/rishiri/item/1126.htm#itemid1126</t>
  </si>
  <si>
    <t>http://www.town.bihoro.hokkaido.jp/docs/2022033100012/</t>
  </si>
  <si>
    <t>https://www.town.koshimizu.hokkaido.jp/hotnews/detail/00008380.html</t>
  </si>
  <si>
    <t>https://engaru.jp/information/page.php?id=826</t>
  </si>
  <si>
    <t>https://www.town.yubetsu.lg.jp/administration/town/detail.html?content=116</t>
  </si>
  <si>
    <t>https://www.vill.nishiokoppe.lg.jp/section/kyouiku/hhlo2b0000008clg.html</t>
  </si>
  <si>
    <t>http://www.town.ozora.hokkaido.jp/docs/2017021700015/</t>
  </si>
  <si>
    <t>www.town.sobetsu.lg.jp</t>
  </si>
  <si>
    <t>http://www.samani.jp/news/2022/04/post-741.html</t>
  </si>
  <si>
    <t>非公表</t>
  </si>
  <si>
    <t>https://www.shintoku-town.jp/gyousei/koukai_kouhyou/soumu/koukyousisetsukobetsusisetsukeikaku/</t>
  </si>
  <si>
    <t>https://www.town.shimizu.hokkaido.jp/plans/01/files/5a65c543e7b7975331def470ab386326.pdf</t>
  </si>
  <si>
    <t>https://www.town.taiki.hokkaido.jp/soshiki/soumu/kanzaikeiyaku/sougoukanri.html</t>
  </si>
  <si>
    <t>http://www.toyokoro.jp/docs/2022042100010/</t>
  </si>
  <si>
    <t>https://www.rikubetsu.jp/kyoiku/kyouikugyousei/rikukyouikusisetukeikaku/</t>
  </si>
  <si>
    <t>https://www.townhamanaka.jp/kakuka/soumuka/keiyakukanri/2018-0711-koukyoushisetsuchoujumyoukakeikaku.html</t>
  </si>
  <si>
    <t>http://www.town.teshikaga.hokkaido.jp/kurashi/soshikiichiran/kensetsuka/2/2920.html</t>
  </si>
  <si>
    <t>https://www.town.shiranuka.lg.jp/section/kyoiku/kanri/h8v21a000000bfft.html</t>
  </si>
  <si>
    <t>https://betsukai.jp/resources/output/contents/file/release/4298/44938/keikaku.pdf</t>
  </si>
  <si>
    <t>https://www.shibetsutown.jp</t>
  </si>
  <si>
    <t>札幌市都市局建築部建築保全課
札幌市水道局総務部企画課
札幌市下水道河川局経営管理部経営企画課</t>
  </si>
  <si>
    <t>https://www.city.sapporo.jp/toshi/kenchiku/stockmanagement/index.html
https://www.city.sapporo.jp/suido/riyosya/plan/shihyo/vision-kaitei/vision-kaitei.html
https://www.city.sapporo.jp/gesui/keieiplan/vision2030.html</t>
  </si>
  <si>
    <t>教育庁総務政策局施設課</t>
    <rPh sb="0" eb="3">
      <t>キョウイクチョウ</t>
    </rPh>
    <rPh sb="3" eb="11">
      <t>ソウムセイサクキョクシセツカ</t>
    </rPh>
    <phoneticPr fontId="3"/>
  </si>
  <si>
    <t xml:space="preserve">文化・教育・くらし創造部文化資源活用課、青少年・社会活動推進課
教育委員会事務局人権・地域教育課
</t>
    <rPh sb="0" eb="2">
      <t>ブンカ</t>
    </rPh>
    <rPh sb="3" eb="5">
      <t>キョウイク</t>
    </rPh>
    <rPh sb="9" eb="11">
      <t>ソウゾウ</t>
    </rPh>
    <rPh sb="11" eb="12">
      <t>ブ</t>
    </rPh>
    <rPh sb="12" eb="14">
      <t>ブンカ</t>
    </rPh>
    <rPh sb="14" eb="16">
      <t>シゲン</t>
    </rPh>
    <rPh sb="16" eb="18">
      <t>カツヨウ</t>
    </rPh>
    <rPh sb="18" eb="19">
      <t>カ</t>
    </rPh>
    <rPh sb="20" eb="23">
      <t>セイショウネン</t>
    </rPh>
    <rPh sb="24" eb="26">
      <t>シャカイ</t>
    </rPh>
    <rPh sb="26" eb="28">
      <t>カツドウ</t>
    </rPh>
    <rPh sb="28" eb="30">
      <t>スイシン</t>
    </rPh>
    <rPh sb="30" eb="31">
      <t>カ</t>
    </rPh>
    <rPh sb="33" eb="43">
      <t>キョウイクイインカイジムキョクジンケン</t>
    </rPh>
    <rPh sb="44" eb="49">
      <t>チイキキョウイクカ</t>
    </rPh>
    <phoneticPr fontId="3"/>
  </si>
  <si>
    <t>教育委員会　生涯学習課</t>
    <rPh sb="0" eb="2">
      <t>キョウイク</t>
    </rPh>
    <rPh sb="2" eb="5">
      <t>イインカイ</t>
    </rPh>
    <rPh sb="6" eb="8">
      <t>ショウガイ</t>
    </rPh>
    <rPh sb="8" eb="10">
      <t>ガクシュウ</t>
    </rPh>
    <rPh sb="10" eb="11">
      <t>カ</t>
    </rPh>
    <phoneticPr fontId="3"/>
  </si>
  <si>
    <t>教育委員会生涯学習課
中央公民館</t>
    <rPh sb="0" eb="2">
      <t>キョウイク</t>
    </rPh>
    <rPh sb="2" eb="5">
      <t>イインカイ</t>
    </rPh>
    <rPh sb="5" eb="7">
      <t>ショウガイ</t>
    </rPh>
    <rPh sb="7" eb="10">
      <t>ガクシュウカ</t>
    </rPh>
    <rPh sb="11" eb="13">
      <t>チュウオウ</t>
    </rPh>
    <rPh sb="13" eb="16">
      <t>コウミンカン</t>
    </rPh>
    <phoneticPr fontId="3"/>
  </si>
  <si>
    <t>総務部ファシリティマネイジメント課</t>
    <rPh sb="0" eb="2">
      <t>ソウム</t>
    </rPh>
    <rPh sb="2" eb="3">
      <t>ブ</t>
    </rPh>
    <rPh sb="16" eb="17">
      <t>カ</t>
    </rPh>
    <phoneticPr fontId="3"/>
  </si>
  <si>
    <t>総務管財課</t>
    <rPh sb="0" eb="2">
      <t>ソウム</t>
    </rPh>
    <rPh sb="2" eb="4">
      <t>カンザイ</t>
    </rPh>
    <rPh sb="4" eb="5">
      <t>カ</t>
    </rPh>
    <phoneticPr fontId="3"/>
  </si>
  <si>
    <t>教育委員会事務局生涯学習課</t>
    <rPh sb="0" eb="2">
      <t>キョウイク</t>
    </rPh>
    <rPh sb="2" eb="5">
      <t>イインカイ</t>
    </rPh>
    <rPh sb="5" eb="8">
      <t>ジムキョク</t>
    </rPh>
    <rPh sb="8" eb="13">
      <t>ショウガイガクシュウカ</t>
    </rPh>
    <phoneticPr fontId="3"/>
  </si>
  <si>
    <t>生涯学習課</t>
    <rPh sb="0" eb="2">
      <t>ショウガイ</t>
    </rPh>
    <rPh sb="2" eb="5">
      <t>ガクシュウカ</t>
    </rPh>
    <phoneticPr fontId="3"/>
  </si>
  <si>
    <t>教育委員会事務局生涯学習課</t>
    <rPh sb="0" eb="8">
      <t>キョウイクイインカイジムキョク</t>
    </rPh>
    <rPh sb="8" eb="10">
      <t>ショウガイ</t>
    </rPh>
    <rPh sb="10" eb="12">
      <t>ガクシュウ</t>
    </rPh>
    <rPh sb="12" eb="13">
      <t>カ</t>
    </rPh>
    <phoneticPr fontId="3"/>
  </si>
  <si>
    <t>三郷町総務部まちづくり推進課</t>
    <rPh sb="0" eb="3">
      <t>サンゴウチョウ</t>
    </rPh>
    <rPh sb="3" eb="5">
      <t>ソウム</t>
    </rPh>
    <rPh sb="5" eb="6">
      <t>ブ</t>
    </rPh>
    <rPh sb="11" eb="13">
      <t>スイシン</t>
    </rPh>
    <rPh sb="13" eb="14">
      <t>カ</t>
    </rPh>
    <phoneticPr fontId="3"/>
  </si>
  <si>
    <t>総務部安全安心課</t>
    <rPh sb="0" eb="2">
      <t>ソウム</t>
    </rPh>
    <rPh sb="2" eb="3">
      <t>ブ</t>
    </rPh>
    <rPh sb="3" eb="5">
      <t>アンゼン</t>
    </rPh>
    <rPh sb="5" eb="7">
      <t>アンシン</t>
    </rPh>
    <rPh sb="7" eb="8">
      <t>カ</t>
    </rPh>
    <phoneticPr fontId="3"/>
  </si>
  <si>
    <t>教育委員会
総合政策課</t>
    <rPh sb="0" eb="2">
      <t>キョウイク</t>
    </rPh>
    <rPh sb="2" eb="5">
      <t>イインカイ</t>
    </rPh>
    <rPh sb="6" eb="8">
      <t>ソウゴウ</t>
    </rPh>
    <rPh sb="8" eb="10">
      <t>セイサク</t>
    </rPh>
    <rPh sb="10" eb="11">
      <t>カ</t>
    </rPh>
    <phoneticPr fontId="3"/>
  </si>
  <si>
    <t>曽爾村役場　総務課</t>
    <rPh sb="0" eb="3">
      <t>ソニムラ</t>
    </rPh>
    <rPh sb="3" eb="5">
      <t>ヤクバ</t>
    </rPh>
    <rPh sb="6" eb="9">
      <t>ソウムカ</t>
    </rPh>
    <phoneticPr fontId="3"/>
  </si>
  <si>
    <t>上牧町</t>
    <phoneticPr fontId="3"/>
  </si>
  <si>
    <t>文化振興課及び総務課</t>
    <rPh sb="0" eb="5">
      <t>ブンカシンコウカ</t>
    </rPh>
    <rPh sb="5" eb="6">
      <t>オヨ</t>
    </rPh>
    <rPh sb="7" eb="10">
      <t>ソウムカ</t>
    </rPh>
    <phoneticPr fontId="3"/>
  </si>
  <si>
    <t>教育総務部
文化交流課</t>
    <rPh sb="0" eb="2">
      <t>キョウイク</t>
    </rPh>
    <rPh sb="2" eb="4">
      <t>ソウム</t>
    </rPh>
    <rPh sb="4" eb="5">
      <t>ブ</t>
    </rPh>
    <rPh sb="6" eb="8">
      <t>ブンカ</t>
    </rPh>
    <rPh sb="8" eb="11">
      <t>コウリュウカ</t>
    </rPh>
    <phoneticPr fontId="3"/>
  </si>
  <si>
    <t>教育委員会事務局教育課、十津川村施設課</t>
    <rPh sb="0" eb="2">
      <t>キョウイク</t>
    </rPh>
    <rPh sb="2" eb="5">
      <t>イインカイ</t>
    </rPh>
    <rPh sb="5" eb="8">
      <t>ジムキョク</t>
    </rPh>
    <rPh sb="8" eb="10">
      <t>キョウイク</t>
    </rPh>
    <rPh sb="10" eb="11">
      <t>カ</t>
    </rPh>
    <rPh sb="12" eb="16">
      <t>トツカワムラ</t>
    </rPh>
    <rPh sb="16" eb="19">
      <t>シセツカ</t>
    </rPh>
    <phoneticPr fontId="3"/>
  </si>
  <si>
    <t>教育員会事務局</t>
    <rPh sb="0" eb="7">
      <t>キョウイク</t>
    </rPh>
    <phoneticPr fontId="3"/>
  </si>
  <si>
    <t>生涯学習課</t>
    <rPh sb="0" eb="2">
      <t>ショウガイ</t>
    </rPh>
    <rPh sb="2" eb="4">
      <t>ガクシュウ</t>
    </rPh>
    <rPh sb="4" eb="5">
      <t>カ</t>
    </rPh>
    <phoneticPr fontId="3"/>
  </si>
  <si>
    <t>https://www.city.ikoma.lg.jp/0000023310.html</t>
  </si>
  <si>
    <t>https://www.city.uda.nara.jp</t>
  </si>
  <si>
    <t>town.sango.nara.jp/soshiki/4/2167.html</t>
  </si>
  <si>
    <t>https://www.town.ikaruga.nara.jp/0000002056.html</t>
  </si>
  <si>
    <t>https://www.vill.soni.nara.jp/</t>
  </si>
  <si>
    <t>https://www.vill.mitsue.nara.jp/kurashi/annai/somuka/2/5/1924.html</t>
    <phoneticPr fontId="3"/>
  </si>
  <si>
    <t>https://www.vill.nosegawa.nara.jp/material/files/group/2/gyosei_kobetsu2202.pdf</t>
  </si>
  <si>
    <t>https://www.vill.totsukawa.lg.jp/administration/gyousei/</t>
  </si>
  <si>
    <t>https://www.pref.shimane.lg.jp/kanzai/</t>
    <phoneticPr fontId="3"/>
  </si>
  <si>
    <t>教育委員会生涯学習課</t>
    <phoneticPr fontId="3"/>
  </si>
  <si>
    <t>市民文化部市民活動支援課、市民文化部中央図書館</t>
    <rPh sb="0" eb="2">
      <t>シミン</t>
    </rPh>
    <rPh sb="2" eb="5">
      <t>ブンカブ</t>
    </rPh>
    <rPh sb="5" eb="7">
      <t>シミン</t>
    </rPh>
    <rPh sb="7" eb="9">
      <t>カツドウ</t>
    </rPh>
    <rPh sb="9" eb="12">
      <t>シエンカ</t>
    </rPh>
    <rPh sb="13" eb="15">
      <t>シミン</t>
    </rPh>
    <rPh sb="15" eb="18">
      <t>ブンカブ</t>
    </rPh>
    <rPh sb="18" eb="20">
      <t>チュウオウ</t>
    </rPh>
    <rPh sb="20" eb="23">
      <t>トショカン</t>
    </rPh>
    <phoneticPr fontId="3"/>
  </si>
  <si>
    <t>総務部総務管財課</t>
    <phoneticPr fontId="3"/>
  </si>
  <si>
    <t>奥出雲町教育委員会教育魅力課</t>
    <phoneticPr fontId="3"/>
  </si>
  <si>
    <t>教育委員会・教育課</t>
    <phoneticPr fontId="3"/>
  </si>
  <si>
    <t>吉賀町総務課</t>
    <phoneticPr fontId="3"/>
  </si>
  <si>
    <t>財政課</t>
    <phoneticPr fontId="3"/>
  </si>
  <si>
    <t>https://www.city.masuda.lg.jp/soshikikarasagasu/seisakukikakukyoku/gyokakudxsuishinnshitsu/2/2186.html</t>
    <phoneticPr fontId="3"/>
  </si>
  <si>
    <t>https://www.city.unnan.shimane.jp/unnan/kosodate/syuugaku/kyouikuiinkai/educational_facility_plan.html</t>
    <phoneticPr fontId="3"/>
  </si>
  <si>
    <t>https://gov.town.shimane-misato.lg.jp/contents/keikaku/keiaku/966</t>
    <phoneticPr fontId="3"/>
  </si>
  <si>
    <t>https://safe.menlosecurity.com/doc/docview/viewer/docN9D920E4791C372bfbc1c3cbf8ad8c15fca38f14a51e6725630d22cb6a1a9909b9a101d65cab1</t>
    <phoneticPr fontId="3"/>
  </si>
  <si>
    <t>閲覧コーナーにてガイド付き説明方式</t>
    <phoneticPr fontId="3"/>
  </si>
  <si>
    <t>総務部管財課</t>
  </si>
  <si>
    <t>https://www.pref.gifu.lg.jp/page/208540.html</t>
  </si>
  <si>
    <t>総務部契約管財課、教育委員会社会教育スポーツ課、文化振興課、日本昭和音楽村事務所</t>
    <rPh sb="0" eb="3">
      <t>ソウムブ</t>
    </rPh>
    <rPh sb="3" eb="8">
      <t>ケイヤクカンザイカ</t>
    </rPh>
    <rPh sb="9" eb="11">
      <t>キョウイク</t>
    </rPh>
    <rPh sb="11" eb="14">
      <t>イインカイ</t>
    </rPh>
    <rPh sb="14" eb="18">
      <t>シャカイキョウイク</t>
    </rPh>
    <rPh sb="22" eb="23">
      <t>カ</t>
    </rPh>
    <rPh sb="24" eb="29">
      <t>ブンカシンコウカ</t>
    </rPh>
    <rPh sb="30" eb="32">
      <t>ニホン</t>
    </rPh>
    <rPh sb="32" eb="34">
      <t>ショウワ</t>
    </rPh>
    <rPh sb="34" eb="37">
      <t>オンガクムラ</t>
    </rPh>
    <rPh sb="37" eb="40">
      <t>ジムショ</t>
    </rPh>
    <phoneticPr fontId="3"/>
  </si>
  <si>
    <t>市民活動部生涯学習課
総務部行政経営課</t>
    <rPh sb="0" eb="2">
      <t>シミン</t>
    </rPh>
    <rPh sb="2" eb="4">
      <t>カツドウ</t>
    </rPh>
    <rPh sb="4" eb="5">
      <t>ブ</t>
    </rPh>
    <rPh sb="5" eb="10">
      <t>ショウガイガクシュウカ</t>
    </rPh>
    <rPh sb="11" eb="13">
      <t>ソウム</t>
    </rPh>
    <rPh sb="13" eb="14">
      <t>ブ</t>
    </rPh>
    <rPh sb="14" eb="16">
      <t>ギョウセイ</t>
    </rPh>
    <rPh sb="16" eb="18">
      <t>ケイエイ</t>
    </rPh>
    <rPh sb="18" eb="19">
      <t>カ</t>
    </rPh>
    <phoneticPr fontId="3"/>
  </si>
  <si>
    <t>企画部
公共施設管理課</t>
    <rPh sb="0" eb="2">
      <t>キカク</t>
    </rPh>
    <rPh sb="2" eb="3">
      <t>ブ</t>
    </rPh>
    <rPh sb="4" eb="6">
      <t>コウキョウ</t>
    </rPh>
    <rPh sb="6" eb="8">
      <t>シセツ</t>
    </rPh>
    <rPh sb="8" eb="10">
      <t>カンリ</t>
    </rPh>
    <rPh sb="10" eb="11">
      <t>カ</t>
    </rPh>
    <phoneticPr fontId="3"/>
  </si>
  <si>
    <t>総務部資産経営課文化スポーツ部生涯学習スポーツ課</t>
    <rPh sb="0" eb="3">
      <t>ソウムブ</t>
    </rPh>
    <rPh sb="3" eb="8">
      <t>シサンケイエイカ</t>
    </rPh>
    <phoneticPr fontId="3"/>
  </si>
  <si>
    <t>まちづくり企画部企画課</t>
    <rPh sb="5" eb="7">
      <t>キカク</t>
    </rPh>
    <rPh sb="7" eb="8">
      <t>ブ</t>
    </rPh>
    <rPh sb="8" eb="10">
      <t>キカク</t>
    </rPh>
    <rPh sb="10" eb="11">
      <t>カ</t>
    </rPh>
    <phoneticPr fontId="3"/>
  </si>
  <si>
    <t>市民協働部ひとづくり課
市民協働部文化振興課</t>
    <rPh sb="0" eb="2">
      <t>シミン</t>
    </rPh>
    <rPh sb="2" eb="4">
      <t>キョウドウ</t>
    </rPh>
    <rPh sb="4" eb="5">
      <t>ブ</t>
    </rPh>
    <rPh sb="10" eb="11">
      <t>カ</t>
    </rPh>
    <rPh sb="12" eb="17">
      <t>シミンキョウドウブ</t>
    </rPh>
    <rPh sb="17" eb="19">
      <t>ブンカ</t>
    </rPh>
    <rPh sb="19" eb="21">
      <t>シンコウ</t>
    </rPh>
    <rPh sb="21" eb="22">
      <t>カ</t>
    </rPh>
    <phoneticPr fontId="3"/>
  </si>
  <si>
    <t>いきいき楽習課</t>
  </si>
  <si>
    <t>地域振興課</t>
    <rPh sb="0" eb="2">
      <t>チイキ</t>
    </rPh>
    <rPh sb="2" eb="5">
      <t>シンコウカ</t>
    </rPh>
    <phoneticPr fontId="3"/>
  </si>
  <si>
    <t>教育委員会生涯学習課</t>
    <rPh sb="0" eb="2">
      <t>キョウイク</t>
    </rPh>
    <rPh sb="2" eb="10">
      <t>イインカイショウガイガクシュウカ</t>
    </rPh>
    <phoneticPr fontId="3"/>
  </si>
  <si>
    <t>教育委員会事務局生涯学習課・文化振興課、総務部管財課</t>
  </si>
  <si>
    <t>教育委員会社会教育課</t>
    <rPh sb="0" eb="2">
      <t>キョウイク</t>
    </rPh>
    <rPh sb="2" eb="5">
      <t>イインカイ</t>
    </rPh>
    <rPh sb="5" eb="7">
      <t>シャカイ</t>
    </rPh>
    <rPh sb="7" eb="10">
      <t>キョウイクカ</t>
    </rPh>
    <phoneticPr fontId="22"/>
  </si>
  <si>
    <t>まちづくり推進部財務課</t>
    <rPh sb="5" eb="7">
      <t>スイシン</t>
    </rPh>
    <rPh sb="7" eb="8">
      <t>ブ</t>
    </rPh>
    <rPh sb="8" eb="10">
      <t>ザイム</t>
    </rPh>
    <rPh sb="10" eb="11">
      <t>カ</t>
    </rPh>
    <phoneticPr fontId="3"/>
  </si>
  <si>
    <t>総務部総合政策課</t>
    <rPh sb="0" eb="3">
      <t>ソウムブ</t>
    </rPh>
    <rPh sb="3" eb="8">
      <t>ソウゴウセイサクカ</t>
    </rPh>
    <phoneticPr fontId="3"/>
  </si>
  <si>
    <t>教育委員会
生涯学習課</t>
    <rPh sb="0" eb="2">
      <t>キョウイク</t>
    </rPh>
    <rPh sb="2" eb="5">
      <t>イインカイ</t>
    </rPh>
    <rPh sb="6" eb="11">
      <t>ショウガイガクシュウカ</t>
    </rPh>
    <phoneticPr fontId="3"/>
  </si>
  <si>
    <t>総務課・生涯学習課</t>
    <rPh sb="0" eb="3">
      <t>ソウムカ</t>
    </rPh>
    <rPh sb="4" eb="9">
      <t>ショウガイガクシュウカ</t>
    </rPh>
    <phoneticPr fontId="3"/>
  </si>
  <si>
    <t>経営戦略課</t>
    <rPh sb="0" eb="2">
      <t>ケイエイ</t>
    </rPh>
    <rPh sb="2" eb="4">
      <t>センリャク</t>
    </rPh>
    <rPh sb="4" eb="5">
      <t>カ</t>
    </rPh>
    <phoneticPr fontId="3"/>
  </si>
  <si>
    <t>政策広報課</t>
    <rPh sb="0" eb="2">
      <t>セイサク</t>
    </rPh>
    <rPh sb="2" eb="5">
      <t>コウホウカ</t>
    </rPh>
    <phoneticPr fontId="3"/>
  </si>
  <si>
    <t>総務部　総務課</t>
  </si>
  <si>
    <t>総務部総務課　　教育委員会社会教育課</t>
    <rPh sb="0" eb="3">
      <t>ソウムブ</t>
    </rPh>
    <rPh sb="3" eb="6">
      <t>ソウムカ</t>
    </rPh>
    <rPh sb="8" eb="10">
      <t>キョウイク</t>
    </rPh>
    <rPh sb="10" eb="13">
      <t>イインカイ</t>
    </rPh>
    <rPh sb="13" eb="15">
      <t>シャカイ</t>
    </rPh>
    <rPh sb="15" eb="18">
      <t>キョウイクカ</t>
    </rPh>
    <phoneticPr fontId="3"/>
  </si>
  <si>
    <t>政策財政課
教育委員会</t>
    <rPh sb="0" eb="2">
      <t>セイサク</t>
    </rPh>
    <rPh sb="2" eb="5">
      <t>ザイセイカ</t>
    </rPh>
    <rPh sb="6" eb="11">
      <t>キョウイクイインカイ</t>
    </rPh>
    <phoneticPr fontId="3"/>
  </si>
  <si>
    <t>七宗町総務課</t>
    <rPh sb="0" eb="3">
      <t>ヒチソウチョウ</t>
    </rPh>
    <rPh sb="3" eb="6">
      <t>ソウムカ</t>
    </rPh>
    <phoneticPr fontId="3"/>
  </si>
  <si>
    <t>八百津町</t>
    <rPh sb="0" eb="4">
      <t>ヤオツチョウ</t>
    </rPh>
    <phoneticPr fontId="3"/>
  </si>
  <si>
    <t>白川町教育委員会生涯学習係</t>
    <rPh sb="0" eb="3">
      <t>シラカワチョウ</t>
    </rPh>
    <rPh sb="3" eb="5">
      <t>キョウイク</t>
    </rPh>
    <rPh sb="5" eb="8">
      <t>イインカイ</t>
    </rPh>
    <rPh sb="8" eb="13">
      <t>ショウガイガクシュウカカリ</t>
    </rPh>
    <phoneticPr fontId="3"/>
  </si>
  <si>
    <t>教育委員会生涯学習課
総務部企画課</t>
    <rPh sb="0" eb="5">
      <t>キョウイクイインカイ</t>
    </rPh>
    <rPh sb="5" eb="10">
      <t>ショウガイガクシュウカ</t>
    </rPh>
    <rPh sb="11" eb="14">
      <t>ソウムブ</t>
    </rPh>
    <rPh sb="14" eb="17">
      <t>キカクカ</t>
    </rPh>
    <phoneticPr fontId="3"/>
  </si>
  <si>
    <t>岐阜市</t>
    <rPh sb="0" eb="3">
      <t>ギフシ</t>
    </rPh>
    <phoneticPr fontId="3"/>
  </si>
  <si>
    <t>https://www.city.ogaki.lg.jp/0000056842.html</t>
  </si>
  <si>
    <t>https://www.city.takayama.lg.jp/shisei/1004958/1005618/1008521.html</t>
  </si>
  <si>
    <t>https://www.city.nakatsugawa.lg.jp/soshikikarasagasu/shisankeieika/2/1/5467.html</t>
  </si>
  <si>
    <t>https://www.city.mizunami.lg.jp/_res/projects/default_project/_page_/001/002/914/1.pdf</t>
  </si>
  <si>
    <t>http://www.city.ena.lg.jp/</t>
  </si>
  <si>
    <t>https://www.city.minokamo.gifu.jp/shimin/contents.cfm?base_id=9070&amp;mi_id=0&amp;g1_id=26&amp;g2_id=118</t>
  </si>
  <si>
    <t>https://www.city.toki.lg.jp/fs/2/4/3/4/5/9/_/tokisisiyuutatemonocyoujyumyoukakeikaku.pdf</t>
  </si>
  <si>
    <t>https://www.city.kakamigahara.lg.jp/_res/projects/default_project/_page_/001/010/615/1-2_r4.4.pdf</t>
  </si>
  <si>
    <t>https://www.city.motosu.lg.jp/0000001773.html</t>
  </si>
  <si>
    <t>https://www.city.gujo.gifu.jp</t>
  </si>
  <si>
    <t>https://www.town.ginan.lg.jp</t>
  </si>
  <si>
    <t>http://www.town.godo.gifu.jp</t>
  </si>
  <si>
    <t>https://town.wanouchi.gifu.jp/wp-content/uploads/sougoukanrikeikaku.pdf</t>
  </si>
  <si>
    <t>http:www.town.anpachi.lg.jp</t>
  </si>
  <si>
    <t>https://www.town-ono.jp/0000000538.html</t>
  </si>
  <si>
    <t>http://www.town.kitagata.gifu.jp/third/town_admini_info/Comprehensive_management_plan.html</t>
  </si>
  <si>
    <t>https://www.town.sakahogi.gifu.jp/administration/pdf/10_31.pdf</t>
  </si>
  <si>
    <t>https://www.kawabe-gifu.jp/?page_id=2887</t>
  </si>
  <si>
    <t>https://www.town.yaotsu.lg.jp/6454.htm</t>
  </si>
  <si>
    <t>みどり市総務部財政課</t>
  </si>
  <si>
    <t>明和町</t>
    <phoneticPr fontId="3"/>
  </si>
  <si>
    <t>https://www.city.midori.gunma.jp/www/contents/1523267549920/index.html</t>
  </si>
  <si>
    <t>平成30年度</t>
    <phoneticPr fontId="0" type="Hiragana"/>
  </si>
  <si>
    <t>https://www.town.shimonita.lg.jp/m03/m06/index.html</t>
  </si>
  <si>
    <t>town.nakanojo.gunma.jp</t>
  </si>
  <si>
    <t>https://www.vill.tsumagoi.gunma.jp/www/contents/1000000000275/simple/kobetsusisetsukanrikeikaku.pdf</t>
  </si>
  <si>
    <t>vill.takayama.gunma.jp</t>
  </si>
  <si>
    <t>https://www.town.itakura.gunma.jp/cont/s029000/d029010/20210330170714.html</t>
  </si>
  <si>
    <t>https://www.town.oizumi.gunma.jp/s005/gyosei/010/010/050/R3.2kobetsushisetsu.pdf</t>
  </si>
  <si>
    <t>総務部財産有効活用課</t>
    <phoneticPr fontId="0" type="Hiragana"/>
  </si>
  <si>
    <t>https://www.pref.gunma.jp/07/a2700070.html</t>
    <phoneticPr fontId="0" type="Hiragana"/>
  </si>
  <si>
    <t>教育庁生涯学習振興課、文化財課
文化観光スポーツ部文化振興課</t>
    <rPh sb="0" eb="3">
      <t>キョウイクチョウ</t>
    </rPh>
    <rPh sb="3" eb="5">
      <t>ショウガイ</t>
    </rPh>
    <rPh sb="5" eb="7">
      <t>ガクシュウ</t>
    </rPh>
    <rPh sb="7" eb="10">
      <t>シンコウカ</t>
    </rPh>
    <rPh sb="11" eb="15">
      <t>ブンカザイカ</t>
    </rPh>
    <rPh sb="16" eb="18">
      <t>ブンカ</t>
    </rPh>
    <rPh sb="18" eb="20">
      <t>カンコウ</t>
    </rPh>
    <rPh sb="24" eb="25">
      <t>ブ</t>
    </rPh>
    <rPh sb="25" eb="27">
      <t>ブンカ</t>
    </rPh>
    <rPh sb="27" eb="30">
      <t>シンコウカ</t>
    </rPh>
    <phoneticPr fontId="3"/>
  </si>
  <si>
    <t>教育委員会
生涯学習部生涯学習課</t>
    <phoneticPr fontId="3"/>
  </si>
  <si>
    <t>教育委員会施設課</t>
    <rPh sb="0" eb="2">
      <t>キョウイク</t>
    </rPh>
    <rPh sb="2" eb="5">
      <t>イインカイ</t>
    </rPh>
    <rPh sb="5" eb="8">
      <t>シセツカ</t>
    </rPh>
    <phoneticPr fontId="3"/>
  </si>
  <si>
    <t xml:space="preserve">石垣市教育委員会いきいき学び課
</t>
    <rPh sb="0" eb="2">
      <t>イシガキ</t>
    </rPh>
    <rPh sb="2" eb="3">
      <t>シ</t>
    </rPh>
    <rPh sb="3" eb="5">
      <t>キョウイク</t>
    </rPh>
    <rPh sb="5" eb="7">
      <t>イイン</t>
    </rPh>
    <rPh sb="7" eb="8">
      <t>カイ</t>
    </rPh>
    <rPh sb="12" eb="13">
      <t>マナ</t>
    </rPh>
    <rPh sb="14" eb="15">
      <t>カ</t>
    </rPh>
    <phoneticPr fontId="3"/>
  </si>
  <si>
    <t>財務部行財政推進課</t>
    <rPh sb="0" eb="3">
      <t>ザイムブ</t>
    </rPh>
    <rPh sb="3" eb="6">
      <t>ギョウザイセイ</t>
    </rPh>
    <rPh sb="6" eb="9">
      <t>スイシンカ</t>
    </rPh>
    <phoneticPr fontId="3"/>
  </si>
  <si>
    <t>総務部 財政課</t>
    <rPh sb="0" eb="2">
      <t>ソウム</t>
    </rPh>
    <rPh sb="2" eb="3">
      <t>ブ</t>
    </rPh>
    <rPh sb="4" eb="6">
      <t>ザイセイ</t>
    </rPh>
    <rPh sb="6" eb="7">
      <t>カ</t>
    </rPh>
    <phoneticPr fontId="3"/>
  </si>
  <si>
    <t>糸満市立中央図書館</t>
    <rPh sb="0" eb="4">
      <t>イトマンシリツ</t>
    </rPh>
    <rPh sb="4" eb="6">
      <t>チュウオウ</t>
    </rPh>
    <rPh sb="6" eb="9">
      <t>トショカン</t>
    </rPh>
    <phoneticPr fontId="3"/>
  </si>
  <si>
    <t>健康福祉部　ちゅいしぃじぃ課
経済文化部　文化芸能課
教育委員会　教育部
市立図書館
教育委員会　教育部
市立郷土博物館
教育委員会指導部
青少年センター</t>
    <rPh sb="0" eb="2">
      <t>ケンコウ</t>
    </rPh>
    <rPh sb="2" eb="4">
      <t>フクシ</t>
    </rPh>
    <rPh sb="4" eb="5">
      <t>ブ</t>
    </rPh>
    <rPh sb="13" eb="14">
      <t>カ</t>
    </rPh>
    <rPh sb="15" eb="17">
      <t>ケイザイ</t>
    </rPh>
    <rPh sb="17" eb="19">
      <t>ブンカ</t>
    </rPh>
    <rPh sb="19" eb="20">
      <t>ブ</t>
    </rPh>
    <rPh sb="21" eb="23">
      <t>ブンカ</t>
    </rPh>
    <rPh sb="23" eb="25">
      <t>ゲイノウ</t>
    </rPh>
    <rPh sb="25" eb="26">
      <t>カ</t>
    </rPh>
    <rPh sb="27" eb="29">
      <t>キョウイク</t>
    </rPh>
    <rPh sb="29" eb="32">
      <t>イインカイ</t>
    </rPh>
    <rPh sb="33" eb="35">
      <t>キョウイク</t>
    </rPh>
    <rPh sb="35" eb="36">
      <t>ブ</t>
    </rPh>
    <rPh sb="37" eb="38">
      <t>シ</t>
    </rPh>
    <rPh sb="38" eb="39">
      <t>リツ</t>
    </rPh>
    <rPh sb="39" eb="42">
      <t>トショカン</t>
    </rPh>
    <rPh sb="43" eb="45">
      <t>キョウイク</t>
    </rPh>
    <rPh sb="45" eb="48">
      <t>イインカイ</t>
    </rPh>
    <rPh sb="49" eb="51">
      <t>キョウイク</t>
    </rPh>
    <rPh sb="51" eb="52">
      <t>ブ</t>
    </rPh>
    <rPh sb="53" eb="54">
      <t>シ</t>
    </rPh>
    <rPh sb="54" eb="55">
      <t>リツ</t>
    </rPh>
    <rPh sb="55" eb="57">
      <t>キョウド</t>
    </rPh>
    <rPh sb="57" eb="60">
      <t>ハクブツカン</t>
    </rPh>
    <rPh sb="61" eb="63">
      <t>キョウイク</t>
    </rPh>
    <rPh sb="63" eb="66">
      <t>イインカイ</t>
    </rPh>
    <rPh sb="66" eb="68">
      <t>シドウ</t>
    </rPh>
    <rPh sb="68" eb="69">
      <t>ブ</t>
    </rPh>
    <rPh sb="70" eb="73">
      <t>セイショウネン</t>
    </rPh>
    <phoneticPr fontId="3"/>
  </si>
  <si>
    <t>企画部資産管理課</t>
    <rPh sb="0" eb="3">
      <t>キカクブ</t>
    </rPh>
    <rPh sb="3" eb="5">
      <t>シサン</t>
    </rPh>
    <rPh sb="5" eb="7">
      <t>カンリ</t>
    </rPh>
    <rPh sb="7" eb="8">
      <t>カ</t>
    </rPh>
    <phoneticPr fontId="3"/>
  </si>
  <si>
    <t>企画部政策調整課</t>
    <rPh sb="0" eb="3">
      <t>キカクブ</t>
    </rPh>
    <rPh sb="3" eb="7">
      <t>セイサクチョウセイ</t>
    </rPh>
    <rPh sb="7" eb="8">
      <t>カ</t>
    </rPh>
    <phoneticPr fontId="3"/>
  </si>
  <si>
    <t>中城村教育委員会生涯学習課</t>
    <rPh sb="0" eb="3">
      <t>ナカグスクソン</t>
    </rPh>
    <rPh sb="3" eb="5">
      <t>キョウイク</t>
    </rPh>
    <rPh sb="5" eb="8">
      <t>イインカイ</t>
    </rPh>
    <rPh sb="8" eb="10">
      <t>ショウガイ</t>
    </rPh>
    <rPh sb="10" eb="12">
      <t>ガクシュウ</t>
    </rPh>
    <rPh sb="12" eb="13">
      <t>カ</t>
    </rPh>
    <phoneticPr fontId="3"/>
  </si>
  <si>
    <t>教育委員会教育総務課</t>
    <rPh sb="0" eb="2">
      <t>キョウイク</t>
    </rPh>
    <rPh sb="2" eb="5">
      <t>イインカイ</t>
    </rPh>
    <rPh sb="5" eb="7">
      <t>キョウイク</t>
    </rPh>
    <rPh sb="7" eb="10">
      <t>ソウムカ</t>
    </rPh>
    <phoneticPr fontId="3"/>
  </si>
  <si>
    <t>教育委員会教育課、企画財政課</t>
    <rPh sb="9" eb="11">
      <t>キカク</t>
    </rPh>
    <rPh sb="11" eb="13">
      <t>ザイセイ</t>
    </rPh>
    <rPh sb="13" eb="14">
      <t>カ</t>
    </rPh>
    <phoneticPr fontId="3"/>
  </si>
  <si>
    <t>教育委員会生涯学習文化課、総務部企画財政課</t>
    <rPh sb="0" eb="2">
      <t>キョウイク</t>
    </rPh>
    <rPh sb="2" eb="5">
      <t>イインカイ</t>
    </rPh>
    <rPh sb="5" eb="7">
      <t>ショウガイ</t>
    </rPh>
    <rPh sb="7" eb="9">
      <t>ガクシュウ</t>
    </rPh>
    <rPh sb="9" eb="11">
      <t>ブンカ</t>
    </rPh>
    <rPh sb="11" eb="12">
      <t>カ</t>
    </rPh>
    <rPh sb="13" eb="15">
      <t>ソウム</t>
    </rPh>
    <rPh sb="15" eb="16">
      <t>ブ</t>
    </rPh>
    <rPh sb="16" eb="18">
      <t>キカク</t>
    </rPh>
    <rPh sb="18" eb="20">
      <t>ザイセイ</t>
    </rPh>
    <rPh sb="20" eb="21">
      <t>カ</t>
    </rPh>
    <phoneticPr fontId="3"/>
  </si>
  <si>
    <t>https://www.city.naha.okinawa.jp/child/education/kyouikusyougaigakus/chojumyoka.html</t>
    <phoneticPr fontId="3"/>
  </si>
  <si>
    <t>city.urasoe.lg.jp/article?articleld=609e70483d59ae2434bfd851</t>
    <phoneticPr fontId="3"/>
  </si>
  <si>
    <t xml:space="preserve">https://www.city.nago.okinawa.jp/machidukuri/2021061400040/
</t>
    <phoneticPr fontId="3"/>
  </si>
  <si>
    <t>https://www.city.uruma.lg.jp/userfiles/u101/files/r2urumahozenkeikakuhonpen%282%29.pdf</t>
    <phoneticPr fontId="3"/>
  </si>
  <si>
    <t>https://www.city.nanjo.okinawa.jp/shisei/keikaku/kakusyu/kokyoshisetsu/1622784485/</t>
    <phoneticPr fontId="3"/>
  </si>
  <si>
    <t>https://www.nakijin.jp/pagtop/kakuka/kikakuzaisei/4/2/2345.html</t>
    <phoneticPr fontId="3"/>
  </si>
  <si>
    <t>https://www.vill.kitanakagusuku.lg.jp/kakuka/iinkai/shogai/shakai/3183.html</t>
    <phoneticPr fontId="3"/>
  </si>
  <si>
    <t>http://www.town.nishihara.okinawa.jp/</t>
    <phoneticPr fontId="3"/>
  </si>
  <si>
    <t>令和4年度</t>
    <rPh sb="0" eb="2">
      <t>レイワ</t>
    </rPh>
    <rPh sb="3" eb="5">
      <t>ネンド</t>
    </rPh>
    <phoneticPr fontId="29"/>
  </si>
  <si>
    <t>http://kitadaitou.marumasa-print.com/index.html</t>
  </si>
  <si>
    <t>https://www.town.kumejima.okinawa.jp/docs/public_facilities_management_plan/</t>
    <phoneticPr fontId="3"/>
  </si>
  <si>
    <t>https://www.town.yonaguni.okinawa.jp/docs/2022042000020/</t>
    <phoneticPr fontId="3"/>
  </si>
  <si>
    <t>総務局財産管理課
教育委員会生涯学習課</t>
    <rPh sb="0" eb="2">
      <t>ソウム</t>
    </rPh>
    <rPh sb="2" eb="3">
      <t>キョク</t>
    </rPh>
    <rPh sb="3" eb="5">
      <t>ザイサン</t>
    </rPh>
    <rPh sb="5" eb="7">
      <t>カンリ</t>
    </rPh>
    <rPh sb="7" eb="8">
      <t>カ</t>
    </rPh>
    <rPh sb="9" eb="11">
      <t>キョウイク</t>
    </rPh>
    <rPh sb="11" eb="14">
      <t>イインカイ</t>
    </rPh>
    <rPh sb="14" eb="19">
      <t>ショウガイガクシュウカ</t>
    </rPh>
    <phoneticPr fontId="3"/>
  </si>
  <si>
    <t>https://www.pref.aichi.jp/soshiki/zaisan/0000210326.html</t>
    <phoneticPr fontId="3"/>
  </si>
  <si>
    <t>・首長部局活力創造部図書館管理課、博物館管理課　　　・教育委員会教育部生涯学習課　　　　　　　　</t>
    <rPh sb="1" eb="3">
      <t>シュチョウ</t>
    </rPh>
    <rPh sb="3" eb="4">
      <t>ブ</t>
    </rPh>
    <rPh sb="4" eb="5">
      <t>キョク</t>
    </rPh>
    <rPh sb="5" eb="7">
      <t>カツリョク</t>
    </rPh>
    <rPh sb="7" eb="9">
      <t>ソウゾウ</t>
    </rPh>
    <rPh sb="9" eb="10">
      <t>ブ</t>
    </rPh>
    <rPh sb="10" eb="13">
      <t>トショカン</t>
    </rPh>
    <rPh sb="13" eb="15">
      <t>カンリ</t>
    </rPh>
    <rPh sb="15" eb="16">
      <t>カ</t>
    </rPh>
    <rPh sb="17" eb="20">
      <t>ハクブツカン</t>
    </rPh>
    <rPh sb="20" eb="22">
      <t>カンリ</t>
    </rPh>
    <rPh sb="22" eb="23">
      <t>カ</t>
    </rPh>
    <phoneticPr fontId="3"/>
  </si>
  <si>
    <t>市長直轄組織まちづくり協働課
図書館</t>
    <rPh sb="0" eb="2">
      <t>シチョウ</t>
    </rPh>
    <rPh sb="2" eb="4">
      <t>チョッカツ</t>
    </rPh>
    <rPh sb="4" eb="6">
      <t>ソシキ</t>
    </rPh>
    <rPh sb="11" eb="14">
      <t>キョウドウカ</t>
    </rPh>
    <rPh sb="15" eb="18">
      <t>トショカン</t>
    </rPh>
    <phoneticPr fontId="3"/>
  </si>
  <si>
    <t>教育部
生涯学習課
博物館</t>
    <rPh sb="0" eb="2">
      <t>キョウイク</t>
    </rPh>
    <rPh sb="2" eb="3">
      <t>ブ</t>
    </rPh>
    <rPh sb="4" eb="9">
      <t>ショウガイガクシュウカ</t>
    </rPh>
    <rPh sb="10" eb="13">
      <t>ハクブツカン</t>
    </rPh>
    <phoneticPr fontId="3"/>
  </si>
  <si>
    <t>建設部施設管理課</t>
    <rPh sb="0" eb="8">
      <t>ケンセツブシセツカンリカ</t>
    </rPh>
    <phoneticPr fontId="3"/>
  </si>
  <si>
    <t>教育委員会生涯学習課
教育委員会中央図書館
市民部文化振興課</t>
    <rPh sb="0" eb="10">
      <t>キョウイクイインカイショウガイガクシュウカ</t>
    </rPh>
    <rPh sb="11" eb="13">
      <t>キョウイク</t>
    </rPh>
    <rPh sb="13" eb="16">
      <t>イインカイ</t>
    </rPh>
    <rPh sb="16" eb="18">
      <t>チュウオウ</t>
    </rPh>
    <rPh sb="18" eb="21">
      <t>トショカン</t>
    </rPh>
    <rPh sb="22" eb="24">
      <t>シミン</t>
    </rPh>
    <rPh sb="24" eb="25">
      <t>ブ</t>
    </rPh>
    <rPh sb="25" eb="27">
      <t>ブンカ</t>
    </rPh>
    <rPh sb="27" eb="29">
      <t>シンコウ</t>
    </rPh>
    <rPh sb="29" eb="30">
      <t>カ</t>
    </rPh>
    <phoneticPr fontId="3"/>
  </si>
  <si>
    <t>総務部資産活用課</t>
    <rPh sb="0" eb="2">
      <t>ソウム</t>
    </rPh>
    <rPh sb="2" eb="3">
      <t>ブ</t>
    </rPh>
    <rPh sb="3" eb="5">
      <t>シサン</t>
    </rPh>
    <rPh sb="5" eb="7">
      <t>カツヨウ</t>
    </rPh>
    <rPh sb="7" eb="8">
      <t>カ</t>
    </rPh>
    <phoneticPr fontId="3"/>
  </si>
  <si>
    <t>企画財政部施設保全課</t>
    <rPh sb="0" eb="2">
      <t>キカク</t>
    </rPh>
    <rPh sb="2" eb="4">
      <t>ザイセイ</t>
    </rPh>
    <rPh sb="4" eb="5">
      <t>ブ</t>
    </rPh>
    <rPh sb="5" eb="7">
      <t>シセツ</t>
    </rPh>
    <rPh sb="7" eb="9">
      <t>ホゼン</t>
    </rPh>
    <rPh sb="9" eb="10">
      <t>カ</t>
    </rPh>
    <phoneticPr fontId="3"/>
  </si>
  <si>
    <t>生涯活躍部文化振興課
生涯活躍部文化財課
生涯活躍部美術館
産業部商業観光課
教育部図書館管理課
子ども部次世代育成課
地域振興部小原支所
都市整備部公園緑地管理課</t>
    <phoneticPr fontId="3"/>
  </si>
  <si>
    <t>施設保全課</t>
    <rPh sb="0" eb="2">
      <t>シセツ</t>
    </rPh>
    <rPh sb="2" eb="4">
      <t>ホゼン</t>
    </rPh>
    <rPh sb="4" eb="5">
      <t>カ</t>
    </rPh>
    <phoneticPr fontId="3"/>
  </si>
  <si>
    <t>総務部公共施設マネジメント課、生涯学習課、教育政策課、博物館</t>
    <rPh sb="0" eb="3">
      <t>ソウムブ</t>
    </rPh>
    <rPh sb="3" eb="5">
      <t>コウキョウ</t>
    </rPh>
    <rPh sb="5" eb="7">
      <t>シセツ</t>
    </rPh>
    <rPh sb="13" eb="14">
      <t>カ</t>
    </rPh>
    <rPh sb="15" eb="20">
      <t>ショウガイガクシュウカ</t>
    </rPh>
    <rPh sb="21" eb="23">
      <t>キョウイク</t>
    </rPh>
    <rPh sb="23" eb="26">
      <t>セイサクカ</t>
    </rPh>
    <rPh sb="27" eb="30">
      <t>ハクブツカン</t>
    </rPh>
    <phoneticPr fontId="3"/>
  </si>
  <si>
    <t>教育委員会教育部文化スポーツ課</t>
    <rPh sb="0" eb="2">
      <t>キョウイク</t>
    </rPh>
    <rPh sb="2" eb="4">
      <t>イイン</t>
    </rPh>
    <rPh sb="4" eb="5">
      <t>カイ</t>
    </rPh>
    <rPh sb="5" eb="7">
      <t>キョウイク</t>
    </rPh>
    <rPh sb="7" eb="8">
      <t>ブ</t>
    </rPh>
    <rPh sb="8" eb="10">
      <t>ブンカ</t>
    </rPh>
    <rPh sb="14" eb="15">
      <t>カ</t>
    </rPh>
    <phoneticPr fontId="3"/>
  </si>
  <si>
    <t>企画部企画課
教育委員会生涯学習スポーツ課</t>
    <rPh sb="0" eb="2">
      <t>キカク</t>
    </rPh>
    <rPh sb="2" eb="3">
      <t>ブ</t>
    </rPh>
    <rPh sb="3" eb="5">
      <t>キカク</t>
    </rPh>
    <rPh sb="5" eb="6">
      <t>カ</t>
    </rPh>
    <rPh sb="7" eb="9">
      <t>キョウイク</t>
    </rPh>
    <rPh sb="9" eb="12">
      <t>イインカイ</t>
    </rPh>
    <rPh sb="12" eb="14">
      <t>ショウガイ</t>
    </rPh>
    <rPh sb="14" eb="16">
      <t>ガクシュウ</t>
    </rPh>
    <rPh sb="20" eb="21">
      <t>カ</t>
    </rPh>
    <phoneticPr fontId="3"/>
  </si>
  <si>
    <t>文化・スポーツ課
東部市民センター
北里市民センター
味岡市民センター
図書館
こども政策課
資産管理課</t>
    <rPh sb="0" eb="2">
      <t>ブンカ</t>
    </rPh>
    <rPh sb="7" eb="8">
      <t>カ</t>
    </rPh>
    <rPh sb="9" eb="11">
      <t>トウブ</t>
    </rPh>
    <rPh sb="11" eb="13">
      <t>シミン</t>
    </rPh>
    <rPh sb="18" eb="20">
      <t>キタザト</t>
    </rPh>
    <rPh sb="20" eb="22">
      <t>シミン</t>
    </rPh>
    <rPh sb="27" eb="29">
      <t>アジオカ</t>
    </rPh>
    <rPh sb="29" eb="31">
      <t>シミン</t>
    </rPh>
    <rPh sb="36" eb="39">
      <t>トショカン</t>
    </rPh>
    <rPh sb="43" eb="45">
      <t>セイサク</t>
    </rPh>
    <rPh sb="45" eb="46">
      <t>カ</t>
    </rPh>
    <rPh sb="47" eb="49">
      <t>シサン</t>
    </rPh>
    <rPh sb="49" eb="51">
      <t>カンリ</t>
    </rPh>
    <rPh sb="51" eb="52">
      <t>カ</t>
    </rPh>
    <phoneticPr fontId="3"/>
  </si>
  <si>
    <t>教育委員会庶務課</t>
    <rPh sb="0" eb="5">
      <t>キョウイクイインカイ</t>
    </rPh>
    <rPh sb="5" eb="8">
      <t>ショムカ</t>
    </rPh>
    <phoneticPr fontId="3"/>
  </si>
  <si>
    <t>総務部資産管理室</t>
    <rPh sb="0" eb="3">
      <t>ソウムブ</t>
    </rPh>
    <rPh sb="3" eb="5">
      <t>シサン</t>
    </rPh>
    <rPh sb="5" eb="8">
      <t>カンリシツ</t>
    </rPh>
    <phoneticPr fontId="29"/>
  </si>
  <si>
    <t>市長部局総務部財政課</t>
    <phoneticPr fontId="3"/>
  </si>
  <si>
    <t>財務課</t>
    <rPh sb="0" eb="3">
      <t>ザイムカ</t>
    </rPh>
    <phoneticPr fontId="3"/>
  </si>
  <si>
    <t>こども未来部文化スポーツグループ</t>
    <rPh sb="3" eb="6">
      <t>ミライブ</t>
    </rPh>
    <rPh sb="6" eb="8">
      <t>ブンカ</t>
    </rPh>
    <phoneticPr fontId="3"/>
  </si>
  <si>
    <t>総務部行政課</t>
    <rPh sb="0" eb="3">
      <t>ソウムブ</t>
    </rPh>
    <rPh sb="3" eb="6">
      <t>ギョウセイカ</t>
    </rPh>
    <phoneticPr fontId="3"/>
  </si>
  <si>
    <t>行政経営部　公共施設管理課</t>
    <rPh sb="0" eb="2">
      <t>ギョウセイ</t>
    </rPh>
    <rPh sb="2" eb="5">
      <t>ケイエイブ</t>
    </rPh>
    <rPh sb="6" eb="10">
      <t>コウキョウシセツ</t>
    </rPh>
    <rPh sb="10" eb="13">
      <t>カンリカ</t>
    </rPh>
    <phoneticPr fontId="3"/>
  </si>
  <si>
    <t>財務政策課</t>
    <rPh sb="0" eb="5">
      <t>ザイムセイサクカ</t>
    </rPh>
    <phoneticPr fontId="3"/>
  </si>
  <si>
    <t>教育部　生涯学習課</t>
    <rPh sb="0" eb="3">
      <t>キョウイクブ</t>
    </rPh>
    <rPh sb="4" eb="9">
      <t>ショウガイガクシュウカ</t>
    </rPh>
    <phoneticPr fontId="3"/>
  </si>
  <si>
    <t>生涯学習課</t>
    <rPh sb="0" eb="4">
      <t>ショウガイガクシュウ</t>
    </rPh>
    <rPh sb="4" eb="5">
      <t>カ</t>
    </rPh>
    <phoneticPr fontId="3"/>
  </si>
  <si>
    <t>総務部財産管理課</t>
    <rPh sb="0" eb="2">
      <t>ソウム</t>
    </rPh>
    <rPh sb="2" eb="3">
      <t>ブ</t>
    </rPh>
    <rPh sb="3" eb="8">
      <t>ザイサンカンリカ</t>
    </rPh>
    <phoneticPr fontId="3"/>
  </si>
  <si>
    <t>総務部　企画情報課</t>
    <rPh sb="0" eb="3">
      <t>ソウムブ</t>
    </rPh>
    <rPh sb="4" eb="9">
      <t>キカクジョウホウカ</t>
    </rPh>
    <phoneticPr fontId="3"/>
  </si>
  <si>
    <t>生涯学習推進課
歴史民俗資料館</t>
    <rPh sb="0" eb="2">
      <t>ショウガイ</t>
    </rPh>
    <rPh sb="2" eb="4">
      <t>ガクシュウ</t>
    </rPh>
    <rPh sb="4" eb="6">
      <t>スイシン</t>
    </rPh>
    <rPh sb="6" eb="7">
      <t>カ</t>
    </rPh>
    <rPh sb="8" eb="10">
      <t>レキシ</t>
    </rPh>
    <rPh sb="10" eb="12">
      <t>ミンゾク</t>
    </rPh>
    <rPh sb="12" eb="15">
      <t>シリョウカン</t>
    </rPh>
    <phoneticPr fontId="3"/>
  </si>
  <si>
    <t>総務部
財政課</t>
    <rPh sb="0" eb="3">
      <t>ソウムブ</t>
    </rPh>
    <rPh sb="4" eb="7">
      <t>ザイセイカ</t>
    </rPh>
    <phoneticPr fontId="22"/>
  </si>
  <si>
    <t>教育部生涯学習課</t>
    <rPh sb="0" eb="3">
      <t>キョウイクブ</t>
    </rPh>
    <rPh sb="3" eb="8">
      <t>ショウガイガクシュウカ</t>
    </rPh>
    <phoneticPr fontId="3"/>
  </si>
  <si>
    <t>教育委員会
生涯学習課</t>
    <rPh sb="0" eb="5">
      <t>キョウイクイインカイ</t>
    </rPh>
    <rPh sb="6" eb="11">
      <t>ショウガイガクシュウカ</t>
    </rPh>
    <phoneticPr fontId="3"/>
  </si>
  <si>
    <t>教育委員会
生涯学習課</t>
    <rPh sb="0" eb="2">
      <t>キョウイク</t>
    </rPh>
    <rPh sb="2" eb="5">
      <t>イインカイ</t>
    </rPh>
    <rPh sb="6" eb="8">
      <t>ショウガイ</t>
    </rPh>
    <rPh sb="8" eb="10">
      <t>ガクシュウ</t>
    </rPh>
    <rPh sb="10" eb="11">
      <t>カ</t>
    </rPh>
    <phoneticPr fontId="3"/>
  </si>
  <si>
    <t>東栄町</t>
    <rPh sb="0" eb="3">
      <t>トウエイチョウ</t>
    </rPh>
    <phoneticPr fontId="3"/>
  </si>
  <si>
    <t>https://www.city.okazaki.lg.jp/1550/1552/1585/p028637.html</t>
    <phoneticPr fontId="3"/>
  </si>
  <si>
    <t>https://www.city.ichinomiya.aichi.jp/zaimu/shisankeiei/1044346/1039558/index.html</t>
    <phoneticPr fontId="3"/>
  </si>
  <si>
    <t>http://www.lib.seto.aichi.jp/news/post-157.html</t>
    <phoneticPr fontId="3"/>
  </si>
  <si>
    <t>https://www.city.handa.lg.jp/</t>
  </si>
  <si>
    <t>https://www.city.kasugai.lg.jp/shisei/seisaku/seisaku_sonota/1015491/1019657.html</t>
    <phoneticPr fontId="3"/>
  </si>
  <si>
    <t>https://www.city.kariya.lg.jp/shisei/seisaku_keikaku/1010299.html</t>
    <phoneticPr fontId="3"/>
  </si>
  <si>
    <t>http://www.city.toyota.aichi.jp/shisei/gyoseikeikaku/toshikeiei/1018344.html</t>
    <phoneticPr fontId="3"/>
  </si>
  <si>
    <t>https://www.city.nishio.aichi.jp/shisei/keikaku/1001513/1005324.html</t>
  </si>
  <si>
    <t>https://www.city.gamagori.lg.jp/site/management/tatemonokei-keikaku.html</t>
  </si>
  <si>
    <t>https://www.city.inuyama.aichi.jp/_res/projects/default_project/_page_/001/007/923/kobetu2022.pdf</t>
    <phoneticPr fontId="3"/>
  </si>
  <si>
    <t>http://www.city.tokoname.aichi.jp/shisei/1003247/1002960.html</t>
    <phoneticPr fontId="3"/>
  </si>
  <si>
    <t>https://www.city.konan.lg.jp/_res/projects/default_project/_page_/001/005/005/koukyousisetusaihaitikeikaku.pdf
https://www.city.konan.lg.jp/_res/projects/default_project/_page_/001/004/972/hozen_keikakusyo.pdf</t>
    <phoneticPr fontId="3"/>
  </si>
  <si>
    <t>http://www.city.komaki.aichi.jp/admin/soshiki/soumu/shisankanri/facilitymanagement/1/3798.html</t>
    <phoneticPr fontId="3"/>
  </si>
  <si>
    <t>shomu@city.inazawa.aichi.jp</t>
    <phoneticPr fontId="3"/>
  </si>
  <si>
    <t>https://www.city.shinshiro.lg.jp/shisei/keikaku/keikaku-hokoku/kobetsukeikaku.html</t>
  </si>
  <si>
    <t>https://www.city.chita.lg.jp/docs/2018012400044/</t>
    <phoneticPr fontId="3"/>
  </si>
  <si>
    <t>https://www.city.chiryu.aichi.jp/shisei/machi/1/1490603257971.html</t>
    <phoneticPr fontId="3"/>
  </si>
  <si>
    <t>https:/www.city.owariasahi.lg.jp/sisei/kakuka/facilitymanagementsuisinn.html</t>
    <phoneticPr fontId="3"/>
  </si>
  <si>
    <t>https://www.city.takahama.lg.jp/soshiki/zaimu/1596.html</t>
  </si>
  <si>
    <t>https://www.city.iwakura.aichi.jp/0000003804.html</t>
    <phoneticPr fontId="3"/>
  </si>
  <si>
    <t>https://www.city.toyoake.lg.jp/15694.htm</t>
    <phoneticPr fontId="3"/>
  </si>
  <si>
    <t>https://www.city.nisshin.lg.jp/material/files/group/172/kobetushisetukeiaku_syakaikyouikukeisisetu.pdf</t>
    <phoneticPr fontId="3"/>
  </si>
  <si>
    <t>https://www.city.tahara.aichi.jp/seisaku/kakushukeikaku/1002993/1001514.html</t>
  </si>
  <si>
    <t>http://www.city.aisa.lg.jp/contents_detail.php?frmld=12169</t>
    <phoneticPr fontId="3"/>
  </si>
  <si>
    <t xml:space="preserve">
https://www.city.kiyosu.aichi.jp/shisei_joho/keikaku_shisaku/kobetsu_bunyabetsu_keikaku/tsunagari/kobetsushisestukeikaku.html</t>
    <phoneticPr fontId="3"/>
  </si>
  <si>
    <t>https://www.city.yatomi.lg.jp/shisei/1000749/1000763/1002718.html</t>
    <phoneticPr fontId="3"/>
  </si>
  <si>
    <t>http:/www.city.aichi.miyoshi.lg.jp</t>
  </si>
  <si>
    <t>https://www.city.nagakute.lg.jp/soshiki/somubu/zaiseika/1/koukyousisetutousougoukannrikeikaku/kobetusisetukeikaku/index.html</t>
  </si>
  <si>
    <t>https://www.town.aichi-togo.lg.jp/soshikikarasagasu/shogaigakushuka/gyomuannai/10/4236.html</t>
    <phoneticPr fontId="3"/>
  </si>
  <si>
    <t>https://www.town.fuso.lg.jp/chousei/1002202/1002263.html</t>
    <phoneticPr fontId="3"/>
  </si>
  <si>
    <t>town.oharu.aichi.jp/secure/2940/keikaku31₋06.pdf</t>
    <phoneticPr fontId="3"/>
  </si>
  <si>
    <t>http://www.town.kanie.aichi.jp/soshiki/4/kobetsushisetsukeikaku.html</t>
    <phoneticPr fontId="3"/>
  </si>
  <si>
    <t>https://www.vill.tobishima.aichi.jp/sonsei/syoukai/zaisei_kobetu_shisetu_school.html</t>
    <phoneticPr fontId="3"/>
  </si>
  <si>
    <t>https://www.town.aichi-higashiura.lg.jp/soshiki/kikakuseisaku/facility/gyomu/koukyoushisetsu/10603.html</t>
    <phoneticPr fontId="3"/>
  </si>
  <si>
    <t>https://www.town.aichi-mihama.lg.jp/docs/2021021600015/</t>
    <phoneticPr fontId="3"/>
  </si>
  <si>
    <t>kyouiku@town.lg.jp</t>
    <phoneticPr fontId="3"/>
  </si>
  <si>
    <t>財政局
財政部
資産経営戦略室</t>
    <rPh sb="0" eb="3">
      <t>ザイセイキョク</t>
    </rPh>
    <rPh sb="4" eb="7">
      <t>ザイセイブ</t>
    </rPh>
    <rPh sb="8" eb="12">
      <t>シサンケイエイ</t>
    </rPh>
    <rPh sb="12" eb="15">
      <t>センリャクシツ</t>
    </rPh>
    <phoneticPr fontId="3"/>
  </si>
  <si>
    <t>https://www.city.nagoya.jp/shisei/category/68-10-11-0-0-0-0-0-0-0.html</t>
    <phoneticPr fontId="3"/>
  </si>
  <si>
    <t>教育庁
学校運営・施設整備室
観光スポーツ文化部
文化振興課</t>
    <rPh sb="0" eb="3">
      <t>キョウイクチョウ</t>
    </rPh>
    <rPh sb="4" eb="8">
      <t>ガッコウウンエイ</t>
    </rPh>
    <rPh sb="9" eb="14">
      <t>シセツセイビシツ</t>
    </rPh>
    <rPh sb="15" eb="17">
      <t>カンコウ</t>
    </rPh>
    <rPh sb="21" eb="24">
      <t>ブンカブ</t>
    </rPh>
    <rPh sb="25" eb="30">
      <t>ブンカシンコウカ</t>
    </rPh>
    <phoneticPr fontId="3"/>
  </si>
  <si>
    <t>https://www.pref.yamaguchi.lg.jp/soshiki/4/12348.html</t>
    <phoneticPr fontId="3"/>
  </si>
  <si>
    <t>総務部
財産管理課</t>
    <phoneticPr fontId="3"/>
  </si>
  <si>
    <t>総務部
総務課</t>
    <phoneticPr fontId="3"/>
  </si>
  <si>
    <t>教育委員会
文化・生涯学習課</t>
    <rPh sb="0" eb="5">
      <t>キョウイクイインカイ</t>
    </rPh>
    <rPh sb="6" eb="8">
      <t>ブンカ</t>
    </rPh>
    <rPh sb="9" eb="14">
      <t>ショウガイガクシュウカ</t>
    </rPh>
    <phoneticPr fontId="3"/>
  </si>
  <si>
    <t>総合政策部
政策推進課</t>
  </si>
  <si>
    <t>教育委員会
生涯学習振興課</t>
    <phoneticPr fontId="3"/>
  </si>
  <si>
    <t>企画総務部
監理管財課</t>
    <phoneticPr fontId="3"/>
  </si>
  <si>
    <t>教育委員会
生涯学習・スポーツ推進課
総合政策部
地域づくり推進課
教育委員会
図書館</t>
    <phoneticPr fontId="3"/>
  </si>
  <si>
    <t>地域振興部
地域づくり推進課
文化スポーツ課
教育委員会
人権教育課
中央図書館
生涯学習課</t>
    <rPh sb="0" eb="5">
      <t>チイキシンコウブ</t>
    </rPh>
    <rPh sb="6" eb="8">
      <t>チイキ</t>
    </rPh>
    <rPh sb="11" eb="14">
      <t>スイシンカ</t>
    </rPh>
    <rPh sb="15" eb="17">
      <t>ブンカ</t>
    </rPh>
    <rPh sb="21" eb="22">
      <t>カ</t>
    </rPh>
    <rPh sb="23" eb="28">
      <t>キョウイクイインカイ</t>
    </rPh>
    <rPh sb="29" eb="34">
      <t>ジンケンキョウイクカ</t>
    </rPh>
    <rPh sb="35" eb="40">
      <t>チュウオウトショカン</t>
    </rPh>
    <rPh sb="41" eb="46">
      <t>ショウガイガクシュウカ</t>
    </rPh>
    <phoneticPr fontId="3"/>
  </si>
  <si>
    <t>企画部
企画政策課</t>
    <phoneticPr fontId="3"/>
  </si>
  <si>
    <t>教育委員会
社会教育課</t>
    <phoneticPr fontId="3"/>
  </si>
  <si>
    <t>企画総務課</t>
  </si>
  <si>
    <t>教育委員会
教育文化課</t>
    <phoneticPr fontId="3"/>
  </si>
  <si>
    <t>https://www.city.ube.yamaguchi.jp/shisei/keikaku/facility_management/1011814/index.html</t>
    <phoneticPr fontId="3"/>
  </si>
  <si>
    <t>https://www.city.yamaguchi.lg.jp/site/shiseijoho/78206.html</t>
  </si>
  <si>
    <t>https://www.city.hagi.lg.jp/soshiki/4/h46449.html</t>
    <phoneticPr fontId="3"/>
  </si>
  <si>
    <t>https://www.city.kudamatsu.lg.jp/gakushuu/documents/syakaikyouikutyoujumyouplan.pdf</t>
  </si>
  <si>
    <t>https://www.city.nagato.yamaguchi.jp</t>
  </si>
  <si>
    <t>https://www.city-yanai.jp/soshiki/7/kobetusisetukeikaku.html</t>
  </si>
  <si>
    <t>http://www.city.shunan.lg.jp/soshiki/56/6721.html
http://www.city.shunan.lg.jp/soshiki/57/31343.html
http://www.city.shunan.lg.jp/soshiki/60/36417.html
http://www.city.shunan.lg.jp/soshiki/16/28016.html
http://www.city.shunan.lg.jp/soshiki/56/28193.html
http://www.city.shunan.lg.jp/soshiki/56/6958.html</t>
    <phoneticPr fontId="3"/>
  </si>
  <si>
    <t>https://www.city.sanyo-onoda.lg.jp/soshiki/6/kobetsushisetsukeikaku-sakutei.html</t>
  </si>
  <si>
    <t>https://www.town.waki.lg.jp/uploaded/attachment/3389.pdf</t>
  </si>
  <si>
    <t>https://town.taubse.lg.jp/www/contents/1617154278438/index.html</t>
  </si>
  <si>
    <t>www.town.hirao.lg.jp/soshiki/somu/kanzai/1489037927713.html</t>
  </si>
  <si>
    <t>総務部行政改革課</t>
    <rPh sb="0" eb="3">
      <t>ソウムブ</t>
    </rPh>
    <rPh sb="3" eb="5">
      <t>ギョウセイ</t>
    </rPh>
    <rPh sb="5" eb="8">
      <t>カイカクカ</t>
    </rPh>
    <phoneticPr fontId="3"/>
  </si>
  <si>
    <t>総務企画部総務課資産活用係</t>
    <rPh sb="0" eb="5">
      <t>ソウムキカクブ</t>
    </rPh>
    <rPh sb="5" eb="8">
      <t>ソウムカ</t>
    </rPh>
    <rPh sb="8" eb="12">
      <t>シサンカツヨウ</t>
    </rPh>
    <rPh sb="12" eb="13">
      <t>カカリ</t>
    </rPh>
    <phoneticPr fontId="3"/>
  </si>
  <si>
    <t>三原市教育委員会生涯学習課</t>
  </si>
  <si>
    <t>教育委員会教育総務部生涯学習課
企画財政部文化振興課</t>
    <rPh sb="0" eb="2">
      <t>キョウイク</t>
    </rPh>
    <rPh sb="2" eb="5">
      <t>イインカイ</t>
    </rPh>
    <rPh sb="5" eb="7">
      <t>キョウイク</t>
    </rPh>
    <rPh sb="7" eb="9">
      <t>ソウム</t>
    </rPh>
    <rPh sb="9" eb="10">
      <t>ブ</t>
    </rPh>
    <rPh sb="10" eb="12">
      <t>ショウガイ</t>
    </rPh>
    <rPh sb="12" eb="14">
      <t>ガクシュウ</t>
    </rPh>
    <rPh sb="14" eb="15">
      <t>カ</t>
    </rPh>
    <rPh sb="16" eb="18">
      <t>キカク</t>
    </rPh>
    <rPh sb="18" eb="20">
      <t>ザイセイ</t>
    </rPh>
    <rPh sb="20" eb="21">
      <t>ブ</t>
    </rPh>
    <rPh sb="21" eb="23">
      <t>ブンカ</t>
    </rPh>
    <rPh sb="23" eb="25">
      <t>シンコウ</t>
    </rPh>
    <rPh sb="25" eb="26">
      <t>カ</t>
    </rPh>
    <phoneticPr fontId="3"/>
  </si>
  <si>
    <t>まちづくり推進部人権・生涯学習課</t>
    <rPh sb="5" eb="7">
      <t>スイシン</t>
    </rPh>
    <rPh sb="7" eb="8">
      <t>ブ</t>
    </rPh>
    <rPh sb="8" eb="10">
      <t>ジンケン</t>
    </rPh>
    <rPh sb="11" eb="16">
      <t>ショウガイガクシュウカ</t>
    </rPh>
    <phoneticPr fontId="3"/>
  </si>
  <si>
    <t>府中市財政課
府中市教育委員会教育政策課</t>
    <rPh sb="0" eb="3">
      <t>フチュウシ</t>
    </rPh>
    <rPh sb="3" eb="5">
      <t>ザイセイ</t>
    </rPh>
    <rPh sb="5" eb="6">
      <t>カ</t>
    </rPh>
    <rPh sb="7" eb="10">
      <t>フチュウシ</t>
    </rPh>
    <rPh sb="10" eb="12">
      <t>キョウイク</t>
    </rPh>
    <rPh sb="12" eb="15">
      <t>イインカイ</t>
    </rPh>
    <rPh sb="15" eb="17">
      <t>キョウイク</t>
    </rPh>
    <rPh sb="17" eb="19">
      <t>セイサク</t>
    </rPh>
    <rPh sb="19" eb="20">
      <t>カ</t>
    </rPh>
    <phoneticPr fontId="3"/>
  </si>
  <si>
    <t>財産管理課</t>
  </si>
  <si>
    <t>教育委員会生涯学習部生涯学習課</t>
    <rPh sb="0" eb="2">
      <t>キョウイク</t>
    </rPh>
    <rPh sb="2" eb="5">
      <t>イインカイ</t>
    </rPh>
    <rPh sb="5" eb="7">
      <t>ショウガイ</t>
    </rPh>
    <rPh sb="7" eb="9">
      <t>ガクシュウ</t>
    </rPh>
    <rPh sb="9" eb="10">
      <t>ブ</t>
    </rPh>
    <rPh sb="10" eb="15">
      <t>ショウガイガクシュウカ</t>
    </rPh>
    <phoneticPr fontId="3"/>
  </si>
  <si>
    <t>財務部管財課</t>
    <rPh sb="0" eb="2">
      <t>ザイム</t>
    </rPh>
    <rPh sb="2" eb="3">
      <t>ブ</t>
    </rPh>
    <rPh sb="3" eb="6">
      <t>カンザイカ</t>
    </rPh>
    <phoneticPr fontId="3"/>
  </si>
  <si>
    <t>企画部企画課</t>
    <rPh sb="0" eb="2">
      <t>キカク</t>
    </rPh>
    <rPh sb="2" eb="3">
      <t>ブ</t>
    </rPh>
    <rPh sb="3" eb="5">
      <t>キカク</t>
    </rPh>
    <rPh sb="5" eb="6">
      <t>カ</t>
    </rPh>
    <phoneticPr fontId="3"/>
  </si>
  <si>
    <t>総務部財務課</t>
    <rPh sb="0" eb="3">
      <t>ソウムブ</t>
    </rPh>
    <rPh sb="3" eb="6">
      <t>ザイムカ</t>
    </rPh>
    <phoneticPr fontId="3"/>
  </si>
  <si>
    <t>校育委員会生涯学習課</t>
    <rPh sb="0" eb="1">
      <t>コウ</t>
    </rPh>
    <rPh sb="1" eb="2">
      <t>イク</t>
    </rPh>
    <rPh sb="2" eb="5">
      <t>イインカイ</t>
    </rPh>
    <rPh sb="5" eb="7">
      <t>ショウガイ</t>
    </rPh>
    <rPh sb="7" eb="10">
      <t>ガクシュウカ</t>
    </rPh>
    <phoneticPr fontId="3"/>
  </si>
  <si>
    <t>未来創造課</t>
    <rPh sb="0" eb="5">
      <t>ミライソウゾウカ</t>
    </rPh>
    <phoneticPr fontId="3"/>
  </si>
  <si>
    <t>https://www.city.kure.lg.jp/uploaded/attachment/58449.pdf</t>
  </si>
  <si>
    <t>https://cms2nd.smart-lgov.jp/material/local/1270/files/group/2/kobetsu.pdf</t>
  </si>
  <si>
    <t>https://www.city.onomichi.hiroshima.jp/soshiki/3/40018.html</t>
  </si>
  <si>
    <t>https://www.city.miyoshi.hiroshima.jp/zaisan_m/zaisan/shisetsu-management_3_202109.html</t>
  </si>
  <si>
    <t>https://www.town.fuchu.hiroshima.jp/site/kanzaika/2362.html</t>
  </si>
  <si>
    <t>https://www.town.sera.hiroshima.jp/soshiki/13/2946.html</t>
  </si>
  <si>
    <t>http://www.jinsekigun.jp/town/formation/mirai/machi/plan/</t>
    <phoneticPr fontId="3"/>
  </si>
  <si>
    <t>市民局生涯学習課、文化振興課、教育委員会事務局青少年育成部育麗華</t>
    <rPh sb="0" eb="3">
      <t>シミンキョク</t>
    </rPh>
    <rPh sb="3" eb="8">
      <t>ショウガイガクシュウカ</t>
    </rPh>
    <rPh sb="9" eb="14">
      <t>ブンカシンコウカ</t>
    </rPh>
    <rPh sb="15" eb="20">
      <t>キョウイクイインカイ</t>
    </rPh>
    <rPh sb="20" eb="23">
      <t>ジムキョク</t>
    </rPh>
    <rPh sb="23" eb="29">
      <t>セイショウネンイクセイブ</t>
    </rPh>
    <rPh sb="29" eb="32">
      <t>イクレイカ</t>
    </rPh>
    <phoneticPr fontId="3"/>
  </si>
  <si>
    <t>政策経営部企画課</t>
  </si>
  <si>
    <t>企画部
政策企画課</t>
    <rPh sb="0" eb="2">
      <t>キカク</t>
    </rPh>
    <rPh sb="2" eb="3">
      <t>ブ</t>
    </rPh>
    <rPh sb="4" eb="6">
      <t>セイサク</t>
    </rPh>
    <rPh sb="6" eb="8">
      <t>キカク</t>
    </rPh>
    <rPh sb="8" eb="9">
      <t>カ</t>
    </rPh>
    <phoneticPr fontId="3"/>
  </si>
  <si>
    <t>新宿区</t>
    <phoneticPr fontId="3"/>
  </si>
  <si>
    <t>総合政策部行政管理課</t>
    <rPh sb="0" eb="2">
      <t>ソウゴウ</t>
    </rPh>
    <rPh sb="2" eb="4">
      <t>セイサク</t>
    </rPh>
    <rPh sb="4" eb="5">
      <t>ブ</t>
    </rPh>
    <rPh sb="5" eb="10">
      <t>ギョウセイカンリカ</t>
    </rPh>
    <phoneticPr fontId="3"/>
  </si>
  <si>
    <t>政策経営部企画課</t>
    <rPh sb="0" eb="5">
      <t>セイサクケイエイブ</t>
    </rPh>
    <rPh sb="5" eb="8">
      <t>キカクカ</t>
    </rPh>
    <phoneticPr fontId="3"/>
  </si>
  <si>
    <t>企画経営部資産経営課</t>
  </si>
  <si>
    <t>企画経営部施設整備課</t>
    <rPh sb="0" eb="2">
      <t>キカク</t>
    </rPh>
    <rPh sb="2" eb="4">
      <t>ケイエイ</t>
    </rPh>
    <rPh sb="4" eb="5">
      <t>ブ</t>
    </rPh>
    <rPh sb="5" eb="7">
      <t>シセツ</t>
    </rPh>
    <rPh sb="7" eb="9">
      <t>セイビ</t>
    </rPh>
    <rPh sb="9" eb="10">
      <t>カ</t>
    </rPh>
    <phoneticPr fontId="3"/>
  </si>
  <si>
    <t>教育委員会事務局　生涯学習部　生涯学習・地域学校連携課</t>
    <rPh sb="0" eb="2">
      <t>キョウイク</t>
    </rPh>
    <rPh sb="2" eb="5">
      <t>イインカイ</t>
    </rPh>
    <rPh sb="5" eb="8">
      <t>ジムキョク</t>
    </rPh>
    <rPh sb="9" eb="11">
      <t>ショウガイ</t>
    </rPh>
    <rPh sb="11" eb="13">
      <t>ガクシュウ</t>
    </rPh>
    <rPh sb="13" eb="14">
      <t>ブ</t>
    </rPh>
    <rPh sb="15" eb="19">
      <t>ショウガイガクシュウ</t>
    </rPh>
    <rPh sb="20" eb="27">
      <t>チイキガッコウレンケイカ</t>
    </rPh>
    <phoneticPr fontId="3"/>
  </si>
  <si>
    <t>資産総合管理課</t>
    <rPh sb="0" eb="2">
      <t>シサン</t>
    </rPh>
    <rPh sb="2" eb="4">
      <t>ソウゴウ</t>
    </rPh>
    <rPh sb="4" eb="7">
      <t>カンリカ</t>
    </rPh>
    <phoneticPr fontId="3"/>
  </si>
  <si>
    <t>企画部企画課、教育委員会事務局子ども教育施設課</t>
    <rPh sb="0" eb="2">
      <t>キカク</t>
    </rPh>
    <rPh sb="2" eb="3">
      <t>ブ</t>
    </rPh>
    <rPh sb="3" eb="6">
      <t>キカクカ</t>
    </rPh>
    <rPh sb="7" eb="9">
      <t>キョウイク</t>
    </rPh>
    <rPh sb="9" eb="12">
      <t>イインカイ</t>
    </rPh>
    <rPh sb="12" eb="15">
      <t>ジムキョク</t>
    </rPh>
    <rPh sb="15" eb="16">
      <t>コ</t>
    </rPh>
    <rPh sb="18" eb="20">
      <t>キョウイク</t>
    </rPh>
    <rPh sb="20" eb="22">
      <t>シセツ</t>
    </rPh>
    <rPh sb="22" eb="23">
      <t>カ</t>
    </rPh>
    <phoneticPr fontId="3"/>
  </si>
  <si>
    <t>政策経営部企画課施設マネジメント担当</t>
    <rPh sb="0" eb="2">
      <t>セイサク</t>
    </rPh>
    <rPh sb="2" eb="4">
      <t>ケイエイ</t>
    </rPh>
    <rPh sb="4" eb="5">
      <t>ブ</t>
    </rPh>
    <rPh sb="5" eb="7">
      <t>キカク</t>
    </rPh>
    <rPh sb="7" eb="8">
      <t>カ</t>
    </rPh>
    <rPh sb="8" eb="10">
      <t>シセツ</t>
    </rPh>
    <rPh sb="16" eb="18">
      <t>タントウ</t>
    </rPh>
    <phoneticPr fontId="3"/>
  </si>
  <si>
    <t>政策経営部政策策企画課</t>
    <rPh sb="0" eb="5">
      <t>セイサクケイエイブ</t>
    </rPh>
    <rPh sb="5" eb="11">
      <t>セイサクサクキカクカ</t>
    </rPh>
    <phoneticPr fontId="3"/>
  </si>
  <si>
    <t>施設営繕部中部地区建設課</t>
    <rPh sb="0" eb="2">
      <t>シセツ</t>
    </rPh>
    <rPh sb="2" eb="5">
      <t>エイゼンブ</t>
    </rPh>
    <rPh sb="5" eb="7">
      <t>チュウブ</t>
    </rPh>
    <rPh sb="7" eb="9">
      <t>チク</t>
    </rPh>
    <rPh sb="9" eb="11">
      <t>ケンセツ</t>
    </rPh>
    <rPh sb="11" eb="12">
      <t>カ</t>
    </rPh>
    <phoneticPr fontId="3"/>
  </si>
  <si>
    <t>文化共育部文化課施設整備係</t>
    <rPh sb="0" eb="2">
      <t>ブンカ</t>
    </rPh>
    <rPh sb="2" eb="4">
      <t>キョウイク</t>
    </rPh>
    <rPh sb="4" eb="5">
      <t>ブ</t>
    </rPh>
    <rPh sb="5" eb="7">
      <t>ブンカ</t>
    </rPh>
    <rPh sb="7" eb="8">
      <t>カ</t>
    </rPh>
    <rPh sb="8" eb="10">
      <t>シセツ</t>
    </rPh>
    <rPh sb="10" eb="12">
      <t>セイビ</t>
    </rPh>
    <rPh sb="12" eb="13">
      <t>カカリ</t>
    </rPh>
    <phoneticPr fontId="3"/>
  </si>
  <si>
    <t>契約資産部建築課</t>
    <rPh sb="0" eb="2">
      <t>ケイヤク</t>
    </rPh>
    <rPh sb="2" eb="4">
      <t>シサン</t>
    </rPh>
    <rPh sb="4" eb="5">
      <t>ブ</t>
    </rPh>
    <rPh sb="5" eb="7">
      <t>ケンチク</t>
    </rPh>
    <rPh sb="7" eb="8">
      <t>カ</t>
    </rPh>
    <phoneticPr fontId="3"/>
  </si>
  <si>
    <t>教育委員会教育部生涯学習スポーツ課・図書館</t>
    <rPh sb="0" eb="2">
      <t>キョウイク</t>
    </rPh>
    <rPh sb="2" eb="5">
      <t>イインカイ</t>
    </rPh>
    <rPh sb="5" eb="8">
      <t>キョウイクブ</t>
    </rPh>
    <rPh sb="8" eb="17">
      <t>シ</t>
    </rPh>
    <rPh sb="18" eb="21">
      <t>トショカン</t>
    </rPh>
    <phoneticPr fontId="3"/>
  </si>
  <si>
    <t>総務管理部建築施設課</t>
    <rPh sb="0" eb="2">
      <t>ソウム</t>
    </rPh>
    <rPh sb="2" eb="4">
      <t>カンリ</t>
    </rPh>
    <rPh sb="4" eb="5">
      <t>ブ</t>
    </rPh>
    <rPh sb="5" eb="7">
      <t>ケンチク</t>
    </rPh>
    <rPh sb="7" eb="10">
      <t>シセツカ</t>
    </rPh>
    <phoneticPr fontId="3"/>
  </si>
  <si>
    <t>企画部行政経営
生涯学習部社会教育課</t>
    <rPh sb="0" eb="7">
      <t>キカクブギョウセイケイエイ</t>
    </rPh>
    <rPh sb="8" eb="13">
      <t>ショウガイガクシュウブ</t>
    </rPh>
    <rPh sb="13" eb="17">
      <t>シャカイキョウイク</t>
    </rPh>
    <rPh sb="17" eb="18">
      <t>カ</t>
    </rPh>
    <phoneticPr fontId="3"/>
  </si>
  <si>
    <t>政策経営部
企画政策課</t>
    <rPh sb="0" eb="2">
      <t>セイサク</t>
    </rPh>
    <rPh sb="2" eb="4">
      <t>ケイエイ</t>
    </rPh>
    <rPh sb="4" eb="5">
      <t>ブ</t>
    </rPh>
    <rPh sb="6" eb="8">
      <t>キカク</t>
    </rPh>
    <rPh sb="8" eb="10">
      <t>セイサク</t>
    </rPh>
    <rPh sb="10" eb="11">
      <t>カ</t>
    </rPh>
    <phoneticPr fontId="3"/>
  </si>
  <si>
    <t>企画政策部公共施設マネジメント課</t>
    <rPh sb="0" eb="9">
      <t>キカクセイサクブコウキョウシセツ</t>
    </rPh>
    <rPh sb="15" eb="16">
      <t>カ</t>
    </rPh>
    <phoneticPr fontId="3"/>
  </si>
  <si>
    <t>経営政策部公共施設マネジメント課
教育委員会教育部図書館・公民館・ふるさと歴史館・社会教育課</t>
    <rPh sb="17" eb="19">
      <t>キョウイク</t>
    </rPh>
    <rPh sb="19" eb="22">
      <t>イインカイ</t>
    </rPh>
    <rPh sb="22" eb="24">
      <t>キョウイク</t>
    </rPh>
    <rPh sb="24" eb="25">
      <t>ブ</t>
    </rPh>
    <rPh sb="25" eb="28">
      <t>トショカン</t>
    </rPh>
    <rPh sb="29" eb="32">
      <t>コウミンカン</t>
    </rPh>
    <rPh sb="37" eb="39">
      <t>レキシ</t>
    </rPh>
    <rPh sb="39" eb="40">
      <t>カン</t>
    </rPh>
    <rPh sb="41" eb="43">
      <t>シャカイ</t>
    </rPh>
    <rPh sb="43" eb="45">
      <t>キョウイク</t>
    </rPh>
    <rPh sb="45" eb="46">
      <t>カ</t>
    </rPh>
    <phoneticPr fontId="3"/>
  </si>
  <si>
    <t>政策部公共施設整備推進室</t>
    <rPh sb="0" eb="2">
      <t>セイサク</t>
    </rPh>
    <rPh sb="2" eb="3">
      <t>ブ</t>
    </rPh>
    <rPh sb="3" eb="12">
      <t>コウキョウシセツセイビスイシンシツ</t>
    </rPh>
    <phoneticPr fontId="3"/>
  </si>
  <si>
    <t>政策経営部政策経営課</t>
    <rPh sb="0" eb="2">
      <t>セイサク</t>
    </rPh>
    <rPh sb="2" eb="4">
      <t>ケイエイ</t>
    </rPh>
    <rPh sb="4" eb="5">
      <t>ブ</t>
    </rPh>
    <rPh sb="5" eb="7">
      <t>セイサク</t>
    </rPh>
    <rPh sb="7" eb="9">
      <t>ケイエイ</t>
    </rPh>
    <rPh sb="9" eb="10">
      <t>カ</t>
    </rPh>
    <phoneticPr fontId="3"/>
  </si>
  <si>
    <t>企画財政部　公共施設マネジメント課</t>
    <rPh sb="6" eb="10">
      <t>コウキョウシセツ</t>
    </rPh>
    <phoneticPr fontId="3"/>
  </si>
  <si>
    <t>企画財政部公共施設等マネジメント課</t>
    <rPh sb="0" eb="2">
      <t>キカク</t>
    </rPh>
    <rPh sb="2" eb="4">
      <t>ザイセイ</t>
    </rPh>
    <rPh sb="4" eb="5">
      <t>ブ</t>
    </rPh>
    <rPh sb="5" eb="7">
      <t>コウキョウ</t>
    </rPh>
    <rPh sb="7" eb="9">
      <t>シセツ</t>
    </rPh>
    <rPh sb="9" eb="10">
      <t>トウ</t>
    </rPh>
    <rPh sb="16" eb="17">
      <t>カ</t>
    </rPh>
    <phoneticPr fontId="3"/>
  </si>
  <si>
    <t>企画部未来創造課</t>
    <rPh sb="0" eb="8">
      <t>キカクブミライソウゾウカ</t>
    </rPh>
    <phoneticPr fontId="3"/>
  </si>
  <si>
    <t>都市建設部施設建設課</t>
    <rPh sb="0" eb="2">
      <t>トシ</t>
    </rPh>
    <rPh sb="2" eb="4">
      <t>ケンセツ</t>
    </rPh>
    <rPh sb="4" eb="5">
      <t>ブ</t>
    </rPh>
    <rPh sb="5" eb="10">
      <t>シセツケンセツカ</t>
    </rPh>
    <phoneticPr fontId="3"/>
  </si>
  <si>
    <t>企画財政部企画政策課、都市整備部施設課</t>
    <rPh sb="0" eb="2">
      <t>キカク</t>
    </rPh>
    <rPh sb="2" eb="4">
      <t>ザイセイ</t>
    </rPh>
    <rPh sb="4" eb="5">
      <t>ブ</t>
    </rPh>
    <rPh sb="5" eb="7">
      <t>キカク</t>
    </rPh>
    <rPh sb="7" eb="9">
      <t>セイサク</t>
    </rPh>
    <rPh sb="9" eb="10">
      <t>カ</t>
    </rPh>
    <rPh sb="11" eb="13">
      <t>トシ</t>
    </rPh>
    <rPh sb="13" eb="15">
      <t>セイビ</t>
    </rPh>
    <rPh sb="15" eb="16">
      <t>ブ</t>
    </rPh>
    <rPh sb="16" eb="18">
      <t>シセツ</t>
    </rPh>
    <rPh sb="18" eb="19">
      <t>カ</t>
    </rPh>
    <phoneticPr fontId="3"/>
  </si>
  <si>
    <t>企画政策部行政管理課</t>
    <rPh sb="0" eb="2">
      <t>キカク</t>
    </rPh>
    <rPh sb="2" eb="4">
      <t>セイサク</t>
    </rPh>
    <rPh sb="4" eb="5">
      <t>ブ</t>
    </rPh>
    <rPh sb="5" eb="7">
      <t>ギョウセイ</t>
    </rPh>
    <rPh sb="7" eb="9">
      <t>カンリ</t>
    </rPh>
    <rPh sb="9" eb="10">
      <t>カ</t>
    </rPh>
    <phoneticPr fontId="3"/>
  </si>
  <si>
    <t>企画部企画政策課</t>
    <rPh sb="0" eb="3">
      <t>キカクブ</t>
    </rPh>
    <rPh sb="3" eb="8">
      <t>キカクセイサクカ</t>
    </rPh>
    <phoneticPr fontId="3"/>
  </si>
  <si>
    <t>まちづくり部建築課</t>
    <rPh sb="5" eb="6">
      <t>ブ</t>
    </rPh>
    <rPh sb="6" eb="9">
      <t>ケンチクカ</t>
    </rPh>
    <phoneticPr fontId="3"/>
  </si>
  <si>
    <t>檜原村教育課</t>
    <rPh sb="0" eb="3">
      <t>ヒノハラムラ</t>
    </rPh>
    <rPh sb="3" eb="5">
      <t>キョウイク</t>
    </rPh>
    <rPh sb="5" eb="6">
      <t>カ</t>
    </rPh>
    <phoneticPr fontId="3"/>
  </si>
  <si>
    <t>企画調整室</t>
    <rPh sb="0" eb="2">
      <t>キカク</t>
    </rPh>
    <rPh sb="2" eb="4">
      <t>チョウセイ</t>
    </rPh>
    <rPh sb="4" eb="5">
      <t>シツ</t>
    </rPh>
    <phoneticPr fontId="3"/>
  </si>
  <si>
    <t>神津島村</t>
    <rPh sb="0" eb="3">
      <t>コウヅシマ</t>
    </rPh>
    <rPh sb="3" eb="4">
      <t>ムラ</t>
    </rPh>
    <phoneticPr fontId="3"/>
  </si>
  <si>
    <t>教育委員会教育課</t>
    <rPh sb="0" eb="5">
      <t>キョウイクイインカイ</t>
    </rPh>
    <rPh sb="5" eb="7">
      <t>キョウイク</t>
    </rPh>
    <rPh sb="7" eb="8">
      <t>カ</t>
    </rPh>
    <phoneticPr fontId="3"/>
  </si>
  <si>
    <t>https://www.city.chiyoda.lg.jp/koho/kuse/shisaku/sogokeikaku/mirai-project.html</t>
  </si>
  <si>
    <t>https://www.city.chuo.lg.jp/kusei/kobetsukeikaku/kobetsukeikaku/sougoukanrihousshin.files/koukyoushisetsukobetsushisetsukeikaku.pdf</t>
  </si>
  <si>
    <t>httpwww.city.shinjuku.lg.jpkuseigyosei01_000001_00009.html</t>
  </si>
  <si>
    <t>https://www.city.sumida.lg.jp/kuseijoho/gyoseikaikaku_zaisei/shisetu_management.html</t>
    <phoneticPr fontId="3"/>
  </si>
  <si>
    <t>https://www.city.koto.lg.jp/010162/kuse/shisaku/kekaku/kekakur0211/choukikeikaku0211.html</t>
  </si>
  <si>
    <t>https://www.city.shinagawa.tokyo.jp/PC/kuseizyoho/kuseizyoho-siryo/kuseizyoho-siryo-zaisei/kuseizyoho-siryo-zaisei-plan/20210526145558.html</t>
    <phoneticPr fontId="3"/>
  </si>
  <si>
    <t>https://www.city.meguro.tokyo.jp/smph/gyosei/keikaku/keikaku/shisetsu_minaoshi/kuyushisetsuminaoshikeikaku.html</t>
  </si>
  <si>
    <t>https://www.city.ota.tokyo.jp/kuseijoho/ota_plan/sougou_keikaku/kobetusisetu_keikaku.html</t>
  </si>
  <si>
    <t>https://www.city.setagaya.lg.jp/mokuji/kusei/002/001/005/001/d00148457.html</t>
  </si>
  <si>
    <t>https://www.city.shibuya.tokyo.jp/kusei/shisaku/ku_keikaku/ippan_tatemono_keikaku.html</t>
  </si>
  <si>
    <t>https://www.city.tokyo-nakano.lg.jp/dept/101500/d030169_d/fil/10.pdf</t>
  </si>
  <si>
    <t>https://www.city.suginami.tokyo.jp/guide/kusei/saihen/index.html</t>
  </si>
  <si>
    <t>https://www.city.toshima.lg.jp/003/kuse/shisaku/shisaku/kekaku/032617/documents/keikaku5.pdf</t>
  </si>
  <si>
    <t>https://www.city.arakawa.tokyo.jp/a047/kyouiku-seishounen/news/20200717.html</t>
  </si>
  <si>
    <t>https://www.city.itabashi.tokyo.jp/kusei/seisakukeiei/kihon/1007068.html</t>
  </si>
  <si>
    <t>https://www.city.nerima.tokyo.jp/kusei/gyokaku/shisetsu/kanrikeikaku/jissikeikakuR4-5.html</t>
  </si>
  <si>
    <t>https://www.city.adachi.tokyo.jp/kensetsu-chubu/03kobetsukeikaku.html</t>
    <phoneticPr fontId="3"/>
  </si>
  <si>
    <t>http://www.city.musashino.lg.jp/_res/projects/default_project/_page_/001/027/501/syougaikeikaku.pdf
http://www.city.musashino.lg.jp/_res/projects/default_project/_page_/001/008/448/honpenn2.pdf</t>
  </si>
  <si>
    <t>https://www.city.fuchu.tokyo.jp/smph/gyosei/kekaku/kekaku/koukyoushisetu/koukyousisetumanejimenntonotorik/index.html</t>
  </si>
  <si>
    <t>https://www.city.akishima.lg.jp/s004/020/020/060/050/20160201091346.html</t>
  </si>
  <si>
    <t xml:space="preserve">https://www.city.koganei.lg.jp/shisei/seisakukeikaku/koukyosisetu/kobetsusisetsu/syakaikeikaku.html
</t>
    <phoneticPr fontId="3"/>
  </si>
  <si>
    <t>https://www.city.kodaira.tokyo.jp/kurashi/086/086559.html</t>
  </si>
  <si>
    <t>https:///www.city.higashimurayama.tokyo.jp/shisei/keikaku/management_smartcity/shisetusaisei/saiseikeikakukouhyou.html</t>
  </si>
  <si>
    <t>https://www.city.kokubunji.tokyo.jp/_res/projects/default_project/_page_/001/019/585/kobetsu.pdf</t>
  </si>
  <si>
    <t>https://www.city.kunitachi.tokyo.jp/shisei/shisei3/koremade/1617175255209.html</t>
  </si>
  <si>
    <t>https://www.city.fussa.tokyo.jp/municipal/management/1007869/1011634.html</t>
  </si>
  <si>
    <t>https://www.city.komae.tokyo.jp/index.cfm/46,31437,c,html/31437/20200414-150617.pdf</t>
  </si>
  <si>
    <t>令和2年度</t>
    <rPh sb="0" eb="2">
      <t>レイワ</t>
    </rPh>
    <rPh sb="3" eb="5">
      <t>ネンド</t>
    </rPh>
    <phoneticPr fontId="4"/>
  </si>
  <si>
    <t>https://www.city.higashiyamato.lg.jp/index.cfm/36,74703,375,758,html</t>
  </si>
  <si>
    <t>https://www.city.kiyose.lg.jp/_res/projects/page_/001/008/675/kobetsushisetsu.pdf</t>
    <phoneticPr fontId="3"/>
  </si>
  <si>
    <t>https://www.city.higashikurume.lg.jp/shisei/sesaku/keikaku/1009030.html</t>
  </si>
  <si>
    <t>https://www.city.musashimurayama.lg.jp/shisei/shisaku/1010160/1012469.html</t>
  </si>
  <si>
    <t>https://www.city.tama.lg.jp/0000001926.html</t>
  </si>
  <si>
    <t>https://www.city.inagi.tokyo.jp/shisei/keikaku_hokoku/sonota/koukyousisetusougoukannri/koukyousisetu_sogokannri_keikaku.html</t>
  </si>
  <si>
    <t>https://www.city.hamura.tokyo.jp/0000009979.html</t>
  </si>
  <si>
    <t>https://www.city.akiruno.tokyo.jp/0000013472.html</t>
  </si>
  <si>
    <t>https://vill.kouzushima.tokyo.jp/blog/2021/04/5375eda6d383853173e1b1de0054ee052a43e78f.pdf</t>
  </si>
  <si>
    <t>教育課</t>
    <rPh sb="0" eb="2">
      <t>キョウイク</t>
    </rPh>
    <rPh sb="2" eb="3">
      <t>カ</t>
    </rPh>
    <phoneticPr fontId="3"/>
  </si>
  <si>
    <t>教育庁地域教育支援部管理課</t>
    <rPh sb="0" eb="3">
      <t>キョウイクチョウ</t>
    </rPh>
    <rPh sb="3" eb="5">
      <t>チイキ</t>
    </rPh>
    <rPh sb="5" eb="7">
      <t>キョウイク</t>
    </rPh>
    <rPh sb="7" eb="9">
      <t>シエン</t>
    </rPh>
    <rPh sb="9" eb="10">
      <t>ブ</t>
    </rPh>
    <rPh sb="10" eb="13">
      <t>カンリカ</t>
    </rPh>
    <phoneticPr fontId="3"/>
  </si>
  <si>
    <t>企画管理部
行政経営課</t>
    <rPh sb="0" eb="5">
      <t>キカクカンリブ</t>
    </rPh>
    <rPh sb="6" eb="11">
      <t>ギョウセイケイエイカ</t>
    </rPh>
    <phoneticPr fontId="3"/>
  </si>
  <si>
    <t>未来課</t>
    <rPh sb="0" eb="2">
      <t>ミライ</t>
    </rPh>
    <rPh sb="2" eb="3">
      <t>カ</t>
    </rPh>
    <phoneticPr fontId="3"/>
  </si>
  <si>
    <t>魚津市総務部総務課、教育委員会（水族博物館管理課、地域協働課、生涯学習・スポーツ課、図書館、埋没林博物館）</t>
    <rPh sb="0" eb="2">
      <t>ウオヅ</t>
    </rPh>
    <rPh sb="2" eb="3">
      <t>シ</t>
    </rPh>
    <rPh sb="25" eb="27">
      <t>チイキ</t>
    </rPh>
    <rPh sb="31" eb="33">
      <t>ショウガイ</t>
    </rPh>
    <rPh sb="33" eb="35">
      <t>ガクシュウ</t>
    </rPh>
    <rPh sb="40" eb="41">
      <t>カ</t>
    </rPh>
    <rPh sb="42" eb="45">
      <t>トショカン</t>
    </rPh>
    <rPh sb="46" eb="49">
      <t>マイボツリン</t>
    </rPh>
    <rPh sb="49" eb="52">
      <t>ハクブツカン</t>
    </rPh>
    <phoneticPr fontId="3"/>
  </si>
  <si>
    <t>総務管理部財政課</t>
    <rPh sb="0" eb="2">
      <t>ソウム</t>
    </rPh>
    <rPh sb="2" eb="4">
      <t>カンリ</t>
    </rPh>
    <rPh sb="4" eb="5">
      <t>ブ</t>
    </rPh>
    <rPh sb="5" eb="8">
      <t>ザイセイカ</t>
    </rPh>
    <phoneticPr fontId="3"/>
  </si>
  <si>
    <t>企画総務部財政課</t>
    <rPh sb="0" eb="2">
      <t>キカク</t>
    </rPh>
    <rPh sb="2" eb="5">
      <t>ソウムブ</t>
    </rPh>
    <rPh sb="5" eb="7">
      <t>ザイセイ</t>
    </rPh>
    <rPh sb="7" eb="8">
      <t>カ</t>
    </rPh>
    <phoneticPr fontId="22"/>
  </si>
  <si>
    <t>総務部行政マネジメント課</t>
    <rPh sb="0" eb="2">
      <t>ソウム</t>
    </rPh>
    <rPh sb="2" eb="3">
      <t>ブ</t>
    </rPh>
    <rPh sb="3" eb="5">
      <t>ギョウセイ</t>
    </rPh>
    <rPh sb="11" eb="12">
      <t>カ</t>
    </rPh>
    <phoneticPr fontId="3"/>
  </si>
  <si>
    <t>教育委員会生涯学習・スポーツ課
市民生活部市民活躍・文化課</t>
    <rPh sb="0" eb="9">
      <t>キョウイクイインカイショウガイガクシュウ</t>
    </rPh>
    <rPh sb="14" eb="15">
      <t>カ</t>
    </rPh>
    <rPh sb="16" eb="18">
      <t>シミン</t>
    </rPh>
    <rPh sb="18" eb="20">
      <t>セイカツ</t>
    </rPh>
    <rPh sb="20" eb="21">
      <t>ブ</t>
    </rPh>
    <rPh sb="21" eb="23">
      <t>シミン</t>
    </rPh>
    <rPh sb="23" eb="25">
      <t>カツヤク</t>
    </rPh>
    <rPh sb="26" eb="28">
      <t>ブンカ</t>
    </rPh>
    <rPh sb="28" eb="29">
      <t>カ</t>
    </rPh>
    <phoneticPr fontId="3"/>
  </si>
  <si>
    <t>生活環境課
総務課
教育委員会</t>
    <rPh sb="0" eb="5">
      <t>セイカツカンキョウカ</t>
    </rPh>
    <rPh sb="6" eb="9">
      <t>ソウムカ</t>
    </rPh>
    <rPh sb="10" eb="15">
      <t>キョウイクイインカイ</t>
    </rPh>
    <phoneticPr fontId="3"/>
  </si>
  <si>
    <t>教育委員会事務局　生涯学習係</t>
    <rPh sb="0" eb="2">
      <t>キョウイク</t>
    </rPh>
    <rPh sb="2" eb="5">
      <t>イインカイ</t>
    </rPh>
    <rPh sb="5" eb="8">
      <t>ジムキョク</t>
    </rPh>
    <rPh sb="9" eb="11">
      <t>ショウガイ</t>
    </rPh>
    <rPh sb="11" eb="13">
      <t>ガクシュウ</t>
    </rPh>
    <rPh sb="13" eb="14">
      <t>カカリ</t>
    </rPh>
    <phoneticPr fontId="3"/>
  </si>
  <si>
    <t>https://www.city.takaoka.toyama.jp/mirai/shise/shisaku/kaikaku/sougoukanrikeikaku.html</t>
    <phoneticPr fontId="3"/>
  </si>
  <si>
    <t>https://www.city.uozu.toyama.jp/guide/svGuideDtl.aspx?servno=9313</t>
    <phoneticPr fontId="3"/>
  </si>
  <si>
    <t>https://www.city.himi.toyama.jp/gyosei/soshiki/zaimuka/4/3/5072.html</t>
    <phoneticPr fontId="3"/>
  </si>
  <si>
    <t xml:space="preserve">https://www.city.namerikawa.toyama.jp/shisei/9/2347.html </t>
    <phoneticPr fontId="3"/>
  </si>
  <si>
    <t>https://www.city.kurobe.toyama.jp/news/detail.aspx?servno=25515</t>
    <phoneticPr fontId="3"/>
  </si>
  <si>
    <t>ttps://www.city.imizu.toyama.jp/guide/svguidedtl.aspx?servno=33601</t>
  </si>
  <si>
    <t>経営管理部管財課
生活環境文化部文化振興課
教育委員会生涯学習・文化財室</t>
    <rPh sb="0" eb="2">
      <t>ケイエイ</t>
    </rPh>
    <rPh sb="2" eb="4">
      <t>カンリ</t>
    </rPh>
    <rPh sb="4" eb="5">
      <t>ブ</t>
    </rPh>
    <rPh sb="5" eb="8">
      <t>カンザイカ</t>
    </rPh>
    <rPh sb="9" eb="11">
      <t>セイカツ</t>
    </rPh>
    <rPh sb="11" eb="13">
      <t>カンキョウ</t>
    </rPh>
    <rPh sb="13" eb="15">
      <t>ブンカ</t>
    </rPh>
    <rPh sb="15" eb="16">
      <t>ブ</t>
    </rPh>
    <rPh sb="16" eb="18">
      <t>ブンカ</t>
    </rPh>
    <rPh sb="18" eb="20">
      <t>シンコウ</t>
    </rPh>
    <rPh sb="20" eb="21">
      <t>カ</t>
    </rPh>
    <rPh sb="22" eb="24">
      <t>キョウイク</t>
    </rPh>
    <rPh sb="24" eb="27">
      <t>イインカイ</t>
    </rPh>
    <rPh sb="27" eb="31">
      <t>ショウガイガクシュウ</t>
    </rPh>
    <rPh sb="32" eb="36">
      <t>ブンカザイシツ</t>
    </rPh>
    <phoneticPr fontId="3"/>
  </si>
  <si>
    <t>事務局庶務課</t>
    <rPh sb="0" eb="3">
      <t>ジムキョク</t>
    </rPh>
    <rPh sb="3" eb="6">
      <t>ショムカ</t>
    </rPh>
    <phoneticPr fontId="3"/>
  </si>
  <si>
    <t>総務課
財政課
教育委員会</t>
    <rPh sb="0" eb="3">
      <t>ソウムカ</t>
    </rPh>
    <rPh sb="4" eb="6">
      <t>ザイセイ</t>
    </rPh>
    <rPh sb="6" eb="7">
      <t>カ</t>
    </rPh>
    <rPh sb="8" eb="10">
      <t>キョウイク</t>
    </rPh>
    <rPh sb="10" eb="13">
      <t>イインカイ</t>
    </rPh>
    <phoneticPr fontId="3"/>
  </si>
  <si>
    <t>財政部財政課
教育委員会社会教育課、図書館</t>
    <rPh sb="0" eb="2">
      <t>ザイセイ</t>
    </rPh>
    <rPh sb="2" eb="3">
      <t>ブ</t>
    </rPh>
    <rPh sb="3" eb="5">
      <t>ザイセイ</t>
    </rPh>
    <rPh sb="5" eb="6">
      <t>カ</t>
    </rPh>
    <rPh sb="7" eb="9">
      <t>キョウイク</t>
    </rPh>
    <rPh sb="9" eb="12">
      <t>イインカイ</t>
    </rPh>
    <rPh sb="12" eb="14">
      <t>シャカイ</t>
    </rPh>
    <rPh sb="14" eb="17">
      <t>キョウイクカ</t>
    </rPh>
    <rPh sb="18" eb="21">
      <t>トショカン</t>
    </rPh>
    <phoneticPr fontId="3"/>
  </si>
  <si>
    <t>教育委員会
スポーツ・生涯学習課</t>
    <rPh sb="0" eb="2">
      <t>キョウイク</t>
    </rPh>
    <rPh sb="2" eb="5">
      <t>イインカイ</t>
    </rPh>
    <rPh sb="11" eb="16">
      <t>ショウガイガクシュウカ</t>
    </rPh>
    <phoneticPr fontId="3"/>
  </si>
  <si>
    <t>むつ市財務部管財・施設経営課</t>
    <rPh sb="2" eb="3">
      <t>シ</t>
    </rPh>
    <rPh sb="3" eb="6">
      <t>ザイムブ</t>
    </rPh>
    <rPh sb="6" eb="8">
      <t>カンザイ</t>
    </rPh>
    <rPh sb="9" eb="14">
      <t>シセツケイエイカ</t>
    </rPh>
    <phoneticPr fontId="3"/>
  </si>
  <si>
    <t>教育委員会
教育部
社会教育スポーツ課
文化財課</t>
  </si>
  <si>
    <t>教育委員会生涯学習課</t>
    <rPh sb="0" eb="2">
      <t>キョウイク</t>
    </rPh>
    <rPh sb="2" eb="5">
      <t>イインカイ</t>
    </rPh>
    <rPh sb="5" eb="7">
      <t>ショウガイ</t>
    </rPh>
    <rPh sb="7" eb="10">
      <t>ガクシュウカ</t>
    </rPh>
    <phoneticPr fontId="22"/>
  </si>
  <si>
    <t>外ヶ浜町
外ヶ浜町教育委員会</t>
    <rPh sb="0" eb="4">
      <t>ソトガハママチ</t>
    </rPh>
    <rPh sb="5" eb="9">
      <t>ソトガハママチ</t>
    </rPh>
    <rPh sb="9" eb="11">
      <t>キョウイク</t>
    </rPh>
    <rPh sb="11" eb="14">
      <t>イインカイ</t>
    </rPh>
    <phoneticPr fontId="3"/>
  </si>
  <si>
    <t>建設管財課</t>
    <rPh sb="0" eb="2">
      <t>ケンセツ</t>
    </rPh>
    <rPh sb="2" eb="5">
      <t>カンザイカ</t>
    </rPh>
    <phoneticPr fontId="3"/>
  </si>
  <si>
    <t>企画財政課</t>
    <rPh sb="0" eb="2">
      <t>キカク</t>
    </rPh>
    <rPh sb="2" eb="5">
      <t>ザイセイカ</t>
    </rPh>
    <phoneticPr fontId="3"/>
  </si>
  <si>
    <t>藤崎町財政課
藤崎町教育委員会
生涯学習課</t>
  </si>
  <si>
    <t>企画観光課</t>
    <rPh sb="0" eb="2">
      <t>キカク</t>
    </rPh>
    <rPh sb="2" eb="5">
      <t>カンコウカ</t>
    </rPh>
    <phoneticPr fontId="3"/>
  </si>
  <si>
    <t>教育委員会　教育課</t>
    <rPh sb="0" eb="5">
      <t>キョウイクイインカイ</t>
    </rPh>
    <rPh sb="6" eb="9">
      <t>キョウイクカ</t>
    </rPh>
    <phoneticPr fontId="3"/>
  </si>
  <si>
    <t>教育委員会社会教育班
総務課財務班</t>
    <rPh sb="0" eb="2">
      <t>キョウイク</t>
    </rPh>
    <rPh sb="2" eb="5">
      <t>イインカイ</t>
    </rPh>
    <rPh sb="5" eb="7">
      <t>シャカイ</t>
    </rPh>
    <rPh sb="7" eb="9">
      <t>キョウイク</t>
    </rPh>
    <rPh sb="9" eb="10">
      <t>ハン</t>
    </rPh>
    <rPh sb="11" eb="14">
      <t>ソウムカ</t>
    </rPh>
    <rPh sb="14" eb="16">
      <t>ザイム</t>
    </rPh>
    <rPh sb="16" eb="17">
      <t>ハン</t>
    </rPh>
    <phoneticPr fontId="3"/>
  </si>
  <si>
    <t>野辺地町教育委員会　社会教育・スポーツ課</t>
    <rPh sb="0" eb="9">
      <t>ノヘジマチキョウイクイインカイ</t>
    </rPh>
    <rPh sb="10" eb="14">
      <t>シャカイキョウイク</t>
    </rPh>
    <rPh sb="19" eb="20">
      <t>カ</t>
    </rPh>
    <phoneticPr fontId="3"/>
  </si>
  <si>
    <t>七戸町財政課</t>
    <rPh sb="0" eb="6">
      <t>シチノヘマチザイセイカ</t>
    </rPh>
    <phoneticPr fontId="3"/>
  </si>
  <si>
    <t>六戸町企画財政課</t>
    <rPh sb="0" eb="2">
      <t>ロクノヘ</t>
    </rPh>
    <rPh sb="2" eb="3">
      <t>マチ</t>
    </rPh>
    <rPh sb="3" eb="5">
      <t>キカク</t>
    </rPh>
    <rPh sb="5" eb="7">
      <t>ザイセイ</t>
    </rPh>
    <rPh sb="7" eb="8">
      <t>カ</t>
    </rPh>
    <phoneticPr fontId="3"/>
  </si>
  <si>
    <t>横浜町教育委員会教育課</t>
    <rPh sb="0" eb="11">
      <t>ヨコハママチキョウイクイインカイキョウイクカ</t>
    </rPh>
    <phoneticPr fontId="3"/>
  </si>
  <si>
    <t>教育委員会　社会教育課　中央公民館</t>
    <rPh sb="0" eb="2">
      <t>キョウイク</t>
    </rPh>
    <rPh sb="2" eb="5">
      <t>イインカイ</t>
    </rPh>
    <rPh sb="6" eb="8">
      <t>シャカイ</t>
    </rPh>
    <rPh sb="8" eb="11">
      <t>キョウイクカ</t>
    </rPh>
    <rPh sb="12" eb="14">
      <t>チュウオウ</t>
    </rPh>
    <rPh sb="14" eb="17">
      <t>コウミンカン</t>
    </rPh>
    <phoneticPr fontId="3"/>
  </si>
  <si>
    <t>財政管財課</t>
    <rPh sb="0" eb="5">
      <t>ザイセイカンザイカ</t>
    </rPh>
    <phoneticPr fontId="3"/>
  </si>
  <si>
    <t>町長部局総務課</t>
    <rPh sb="0" eb="2">
      <t>チョウチョウ</t>
    </rPh>
    <rPh sb="2" eb="4">
      <t>ブキョク</t>
    </rPh>
    <rPh sb="4" eb="7">
      <t>ソウムカ</t>
    </rPh>
    <phoneticPr fontId="3"/>
  </si>
  <si>
    <t>総合政策課</t>
    <rPh sb="0" eb="2">
      <t>ソウゴウ</t>
    </rPh>
    <rPh sb="2" eb="5">
      <t>セイサクカ</t>
    </rPh>
    <phoneticPr fontId="3"/>
  </si>
  <si>
    <t>http://www.city.hirosaki.aomori.jp/jouhou/keikaku/facility/</t>
  </si>
  <si>
    <t>https://www.city.goshogawara.lg.jp/jouhou/sosiki/zaisei.html</t>
  </si>
  <si>
    <t>https://www.city.misawa.lg.jp</t>
  </si>
  <si>
    <t>https://www.city.mutsu.lg.jp/government/gyosei/kouyuuzaisan/kobetsushisetsukeikaku.html</t>
  </si>
  <si>
    <t>https://www.city.hirakawa.lg.jp/jouhou/keikaku/kobetukanrikeikkau.html</t>
  </si>
  <si>
    <t>https://www.town.imabetsu.lg.jp/gyousei/koukai/index.html</t>
  </si>
  <si>
    <t>http://www.town.sotogahama .lg.jp/</t>
  </si>
  <si>
    <t>www.town.fukaura.lg.jp</t>
  </si>
  <si>
    <t>http;//www.nishimeya.lg.jp</t>
  </si>
  <si>
    <t>www.fujisaki.lg.jp</t>
  </si>
  <si>
    <t>http://www.town.owani.lg.jp/index.cfm/6,8437,15,199,html</t>
  </si>
  <si>
    <t>https://www.town.nakadomari.lg.jp</t>
  </si>
  <si>
    <t>http://www.town.noheji.aomori.jp/life/chosei/machidukuri/1382/1943/1948</t>
  </si>
  <si>
    <t>http://www.town.shichinohe.lg.jp/gyosei/bc862e8fb6a6cbc2cebe58effb331504.pdf</t>
  </si>
  <si>
    <t>https://www.town.rokunohe.aomori.jp/file/chousei/shisaku/koukyousisetutoukobetusisetukeikaku/koukyousisetukobetukeikaku.pdf</t>
  </si>
  <si>
    <t>rokkasho.jp/index.cfm/11,7980,31,122html</t>
  </si>
  <si>
    <t>https://www.town.oirase.aomori.jp/soshiki/1240/kobetsusisetukeikakusakutei.html</t>
  </si>
  <si>
    <t>https://www.town.sannohe.aomori.jp/material/files/group/2/kobetu.pdf</t>
  </si>
  <si>
    <t>http://www.town.aomori-nanbu.lg.jp/index.cfm/12,11841,60,238,html</t>
  </si>
  <si>
    <t>https://www.town.hashikami.lg.jp</t>
  </si>
  <si>
    <t xml:space="preserve">総務部行政経営課
</t>
    <rPh sb="0" eb="3">
      <t>ソウムブ</t>
    </rPh>
    <rPh sb="3" eb="5">
      <t>ギョウセイ</t>
    </rPh>
    <rPh sb="5" eb="7">
      <t>ケイエイ</t>
    </rPh>
    <rPh sb="7" eb="8">
      <t>カ</t>
    </rPh>
    <phoneticPr fontId="3"/>
  </si>
  <si>
    <t>https://www.pref.aomori.lg.jp/soshiki/soumu/zaisan/files/rikatsuyouhousin_h3102.pdf</t>
    <phoneticPr fontId="3"/>
  </si>
  <si>
    <t>教育委員会事務局生涯学習課
文化課</t>
    <rPh sb="0" eb="8">
      <t>キョウイクイインカイジムキョク</t>
    </rPh>
    <rPh sb="8" eb="13">
      <t>ショウガイガクシュウカ</t>
    </rPh>
    <rPh sb="14" eb="16">
      <t>ブンカ</t>
    </rPh>
    <rPh sb="16" eb="17">
      <t>カ</t>
    </rPh>
    <phoneticPr fontId="3"/>
  </si>
  <si>
    <t>総合政策部　行財政改革推進課
【図書館】
教育委員会　生涯学習課
【公民館】
地域振興部　地域政策課
同部　大平地域づくり推進課
同部　藤岡地域づくり推進課
同部　都賀地域づくり推進課
同部　西方地域づくり推進課
同部　岩舟地域づくり推進課
【博物館】
教育委員会　文化課</t>
    <rPh sb="0" eb="5">
      <t>ソウゴウセイサクブ</t>
    </rPh>
    <rPh sb="6" eb="13">
      <t>ギョウザイセイカイカクスイシン</t>
    </rPh>
    <rPh sb="13" eb="14">
      <t>カ</t>
    </rPh>
    <rPh sb="16" eb="19">
      <t>トショカン</t>
    </rPh>
    <rPh sb="21" eb="25">
      <t>キョウイクイイン</t>
    </rPh>
    <rPh sb="25" eb="26">
      <t>カイ</t>
    </rPh>
    <rPh sb="27" eb="32">
      <t>ショウガイガクシュウカ</t>
    </rPh>
    <rPh sb="34" eb="37">
      <t>コウミンカン</t>
    </rPh>
    <rPh sb="39" eb="44">
      <t>チイキシンコウブ</t>
    </rPh>
    <rPh sb="45" eb="50">
      <t>チイキセイサクカ</t>
    </rPh>
    <rPh sb="51" eb="53">
      <t>ドウブ</t>
    </rPh>
    <rPh sb="54" eb="58">
      <t>オオヒラチイキ</t>
    </rPh>
    <rPh sb="122" eb="125">
      <t>ハクブツカン</t>
    </rPh>
    <rPh sb="127" eb="131">
      <t>キョウイクイイン</t>
    </rPh>
    <rPh sb="131" eb="132">
      <t>カイ</t>
    </rPh>
    <rPh sb="133" eb="136">
      <t>ブンカカ</t>
    </rPh>
    <phoneticPr fontId="3"/>
  </si>
  <si>
    <t>教育委員会事務局生涯学習課・図書館、市民部市民活動支援課</t>
    <phoneticPr fontId="3"/>
  </si>
  <si>
    <t>財務部資産経営課
教育委員会事務局生涯学習課</t>
    <rPh sb="0" eb="2">
      <t>ザイム</t>
    </rPh>
    <rPh sb="2" eb="3">
      <t>ブ</t>
    </rPh>
    <rPh sb="3" eb="8">
      <t>シサンケイエイカ</t>
    </rPh>
    <rPh sb="9" eb="17">
      <t>キョウイクイインカイジムキョク</t>
    </rPh>
    <rPh sb="17" eb="22">
      <t>ショウガイガクシュウカ</t>
    </rPh>
    <phoneticPr fontId="3"/>
  </si>
  <si>
    <t>教育委員会生涯学習課　　　　　　　　総務部行政改革課</t>
    <rPh sb="0" eb="2">
      <t>キョウイク</t>
    </rPh>
    <rPh sb="2" eb="5">
      <t>イインカイ</t>
    </rPh>
    <rPh sb="5" eb="10">
      <t>ショウガイ</t>
    </rPh>
    <rPh sb="18" eb="20">
      <t>ソウム</t>
    </rPh>
    <rPh sb="20" eb="21">
      <t>ブ</t>
    </rPh>
    <rPh sb="21" eb="23">
      <t>ギョウセイ</t>
    </rPh>
    <rPh sb="23" eb="25">
      <t>カイカク</t>
    </rPh>
    <rPh sb="25" eb="26">
      <t>カ</t>
    </rPh>
    <phoneticPr fontId="3"/>
  </si>
  <si>
    <t>経営管理部総務課</t>
    <rPh sb="0" eb="2">
      <t>ケイエイ</t>
    </rPh>
    <rPh sb="2" eb="4">
      <t>カンリ</t>
    </rPh>
    <rPh sb="4" eb="5">
      <t>ブ</t>
    </rPh>
    <rPh sb="5" eb="8">
      <t>ソウムカ</t>
    </rPh>
    <phoneticPr fontId="3"/>
  </si>
  <si>
    <t>総務部総務課管財担当
教育委員会教育部生涯学習課まなび担当</t>
    <rPh sb="0" eb="2">
      <t>ソウム</t>
    </rPh>
    <rPh sb="2" eb="3">
      <t>ブ</t>
    </rPh>
    <rPh sb="3" eb="6">
      <t>ソウムカ</t>
    </rPh>
    <rPh sb="6" eb="8">
      <t>カンザイ</t>
    </rPh>
    <rPh sb="8" eb="10">
      <t>タントウ</t>
    </rPh>
    <rPh sb="11" eb="13">
      <t>キョウイク</t>
    </rPh>
    <rPh sb="13" eb="16">
      <t>イインカイ</t>
    </rPh>
    <rPh sb="16" eb="18">
      <t>キョウイク</t>
    </rPh>
    <rPh sb="18" eb="19">
      <t>ブ</t>
    </rPh>
    <rPh sb="19" eb="24">
      <t>ショウガイガクシュウカ</t>
    </rPh>
    <rPh sb="27" eb="29">
      <t>タントウ</t>
    </rPh>
    <phoneticPr fontId="3"/>
  </si>
  <si>
    <t>総合政策部財政課</t>
    <rPh sb="0" eb="2">
      <t>ソウゴウ</t>
    </rPh>
    <rPh sb="2" eb="4">
      <t>セイサク</t>
    </rPh>
    <rPh sb="4" eb="5">
      <t>ブ</t>
    </rPh>
    <rPh sb="5" eb="7">
      <t>ザイセイ</t>
    </rPh>
    <rPh sb="7" eb="8">
      <t>カ</t>
    </rPh>
    <phoneticPr fontId="22"/>
  </si>
  <si>
    <t>教育委員会事務局生涯学習文化課</t>
    <rPh sb="0" eb="2">
      <t>キョウイク</t>
    </rPh>
    <rPh sb="2" eb="5">
      <t>イインカイ</t>
    </rPh>
    <rPh sb="5" eb="8">
      <t>ジムキョク</t>
    </rPh>
    <rPh sb="8" eb="10">
      <t>ショウガイ</t>
    </rPh>
    <rPh sb="10" eb="12">
      <t>ガクシュウ</t>
    </rPh>
    <rPh sb="12" eb="15">
      <t>ブンカカ</t>
    </rPh>
    <phoneticPr fontId="3"/>
  </si>
  <si>
    <t>那須町総務課</t>
    <rPh sb="0" eb="3">
      <t>ナスマチ</t>
    </rPh>
    <rPh sb="3" eb="6">
      <t>ソウムカ</t>
    </rPh>
    <phoneticPr fontId="3"/>
  </si>
  <si>
    <t>https://www.city.nikko.lg.jp/kanzai/koukyousisetumanejimentoplan.html</t>
    <phoneticPr fontId="3"/>
  </si>
  <si>
    <t>https://www.city.oyama.tochigi.jp/soshiki/103/205401.html</t>
    <phoneticPr fontId="3"/>
  </si>
  <si>
    <t xml:space="preserve">http://www.city.ohtawara.tochigi.jp </t>
    <phoneticPr fontId="3"/>
  </si>
  <si>
    <t>https://www.city.yaita.tochigi.jp/soshiki/soumu/kobetusisetukeikaku-kouhyou1.html</t>
    <phoneticPr fontId="3"/>
  </si>
  <si>
    <t>https://www.city.nasushiobara.lg.jp/soshikikarasagasu/kyoikusomuka/shinoseisakutokeikaku/1/5643.html</t>
    <phoneticPr fontId="3"/>
  </si>
  <si>
    <t>経営管理部管財課</t>
    <rPh sb="0" eb="2">
      <t>ケイエイ</t>
    </rPh>
    <rPh sb="2" eb="5">
      <t>カンリブ</t>
    </rPh>
    <rPh sb="5" eb="8">
      <t>カンザイカ</t>
    </rPh>
    <phoneticPr fontId="3"/>
  </si>
  <si>
    <t>https://www.pref.tochigi.lg.jp/b06/rikatuyou.html</t>
    <phoneticPr fontId="3"/>
  </si>
  <si>
    <t>教育庁財務課施設財産室
総務部財産管理課</t>
  </si>
  <si>
    <t>https://www.pref.fukushima.lg.jp/sec/70013a/tyoujyumyouka.html</t>
  </si>
  <si>
    <t>矢吹町</t>
    <rPh sb="0" eb="3">
      <t>ヤブキマチ</t>
    </rPh>
    <phoneticPr fontId="3"/>
  </si>
  <si>
    <t>新地町</t>
    <phoneticPr fontId="3"/>
  </si>
  <si>
    <t>https://www.city.fukushima.fukushima.jp/management/kobetukeikaku/kobetukeikaku2.html</t>
    <phoneticPr fontId="3"/>
  </si>
  <si>
    <t>https://www.city.aizuwakamatsu.fukushima.jp/docs/202202000022/</t>
    <phoneticPr fontId="3"/>
  </si>
  <si>
    <t>https://www.city.koriyama.lg.jp/soshiki/26/3308.html</t>
    <phoneticPr fontId="3"/>
  </si>
  <si>
    <t>https://www.city.sukagawa.fukushima.jp/shisei/kokyo_managemant/1007916.html</t>
    <phoneticPr fontId="3"/>
  </si>
  <si>
    <t>http://www.city.soma.fukushima.jp/material/files/group/34/kobetusisetukeikaku_kouminkantou2.pdf</t>
  </si>
  <si>
    <t>https://www.city.nihonmatsu.lg.jp/page/page007311.html</t>
    <phoneticPr fontId="3"/>
  </si>
  <si>
    <t>https://www.city.tamura.lg.jp</t>
    <phoneticPr fontId="3"/>
  </si>
  <si>
    <t>https://www.vill.tenei.fukushima.jp/soshiki/2/teneimurakoukyoushisetsutousougoukanrikeikaku.html</t>
  </si>
  <si>
    <t>https://www.town.tadami.lg.jp/referenceroom/2019/09/003057.html</t>
  </si>
  <si>
    <t>https://www.town.minamiaizu.lg.jp/official/soshikikarasagasu/somuka/kakushukeikaku/2/847.html</t>
  </si>
  <si>
    <t>https://www.town.nishiaizu.fukushima.jp/</t>
    <phoneticPr fontId="3"/>
  </si>
  <si>
    <t>https://www.town.inawashiro.fukushima.jp/cb/hpc/Article-9-18113.html</t>
    <phoneticPr fontId="3"/>
  </si>
  <si>
    <t>http://vill.yugawa.fukushma.jp/</t>
    <phoneticPr fontId="3"/>
  </si>
  <si>
    <t>http://www.town.mishima.fukushima.jp</t>
    <phoneticPr fontId="3"/>
  </si>
  <si>
    <t>https://www.town.kaneyama.fukushima.jp/soshiki/19/koukyousisetutoukannrikeikaku.html</t>
    <phoneticPr fontId="3"/>
  </si>
  <si>
    <t>https://www.vill.nishigo.fukushima.jp/soshiki/zaiseika/shisaku_keikaku/1/1/648.html</t>
    <phoneticPr fontId="3"/>
  </si>
  <si>
    <t>http://www.vill-nakajima.jp/data/doc/1585111311_doc_120.pdf</t>
  </si>
  <si>
    <t>http://www.town.yabuki.fukushima.jp/</t>
    <phoneticPr fontId="3"/>
  </si>
  <si>
    <t>http://www.town.yamatsuri.fukushima.jp/page/page000196.html</t>
    <phoneticPr fontId="3"/>
  </si>
  <si>
    <t>http://www.town.ishikawa.fukushima.jp</t>
    <phoneticPr fontId="3"/>
  </si>
  <si>
    <t>https://www.vill.hirata.fukushima.jp/soshiki/2/174.html#open16-2</t>
    <phoneticPr fontId="3"/>
  </si>
  <si>
    <t>https://www.town.furudono.fukushima.jp/file/16202/20200521151727.pdf</t>
    <phoneticPr fontId="3"/>
  </si>
  <si>
    <t>http://www.manamori.jp/</t>
    <phoneticPr fontId="3"/>
  </si>
  <si>
    <t>財務部財産活用課</t>
    <rPh sb="0" eb="3">
      <t>ザイムブ</t>
    </rPh>
    <rPh sb="3" eb="8">
      <t>ザイサンカツヨウカ</t>
    </rPh>
    <phoneticPr fontId="3"/>
  </si>
  <si>
    <t>子ども青少年局子ども青少年育成部子ども育成課,市民人権局男女共同参画推進部周夫外学習課、市民人権局男女共同参画推進部男女共同参画センター、文化観光局博物館学芸課
教育委員会事務局　地域教育支援部　地域教育振興課、教育委員会事務局　地域教育支援部　美原こども館、教育委員会事務局　中央図書館　総務課</t>
    <phoneticPr fontId="3"/>
  </si>
  <si>
    <t>都市経営部創造改革課</t>
    <rPh sb="0" eb="2">
      <t>トシ</t>
    </rPh>
    <rPh sb="2" eb="4">
      <t>ケイエイ</t>
    </rPh>
    <rPh sb="4" eb="5">
      <t>ブ</t>
    </rPh>
    <rPh sb="5" eb="7">
      <t>ソウゾウ</t>
    </rPh>
    <rPh sb="7" eb="9">
      <t>カイカク</t>
    </rPh>
    <rPh sb="9" eb="10">
      <t>カ</t>
    </rPh>
    <phoneticPr fontId="3"/>
  </si>
  <si>
    <t>教育部生涯学習推進課</t>
    <rPh sb="0" eb="2">
      <t>キョウイク</t>
    </rPh>
    <rPh sb="2" eb="3">
      <t>ブ</t>
    </rPh>
    <rPh sb="3" eb="10">
      <t>ショウガイガクシュウスイシンカ</t>
    </rPh>
    <phoneticPr fontId="3"/>
  </si>
  <si>
    <t>都市計画部資産経営室</t>
    <rPh sb="0" eb="2">
      <t>トシ</t>
    </rPh>
    <rPh sb="2" eb="4">
      <t>ケイカク</t>
    </rPh>
    <rPh sb="4" eb="5">
      <t>ブ</t>
    </rPh>
    <rPh sb="5" eb="7">
      <t>シサン</t>
    </rPh>
    <rPh sb="7" eb="9">
      <t>ケイエイ</t>
    </rPh>
    <rPh sb="9" eb="10">
      <t>シツ</t>
    </rPh>
    <phoneticPr fontId="3"/>
  </si>
  <si>
    <t>総合戦略部アセットマネジメント推進室</t>
    <rPh sb="0" eb="5">
      <t>ソウゴウセンリャクブ</t>
    </rPh>
    <rPh sb="15" eb="18">
      <t>スイシンシツ</t>
    </rPh>
    <phoneticPr fontId="3"/>
  </si>
  <si>
    <t>企画財政部　財産活用課</t>
    <rPh sb="0" eb="4">
      <t>キカクザイセイ</t>
    </rPh>
    <rPh sb="4" eb="5">
      <t>ブ</t>
    </rPh>
    <rPh sb="6" eb="11">
      <t>ザイサンカツヨウカ</t>
    </rPh>
    <phoneticPr fontId="3"/>
  </si>
  <si>
    <t>都市整備部施設計画課</t>
    <rPh sb="0" eb="5">
      <t>トシセイビブ</t>
    </rPh>
    <rPh sb="5" eb="10">
      <t>シセツケイカクカ</t>
    </rPh>
    <phoneticPr fontId="3"/>
  </si>
  <si>
    <t>企画財政部　財産活用課</t>
    <phoneticPr fontId="3"/>
  </si>
  <si>
    <t>政策推進課</t>
    <rPh sb="0" eb="2">
      <t>セイサク</t>
    </rPh>
    <rPh sb="2" eb="4">
      <t>スイシン</t>
    </rPh>
    <rPh sb="4" eb="5">
      <t>カ</t>
    </rPh>
    <phoneticPr fontId="3"/>
  </si>
  <si>
    <t>総務部　総務課</t>
    <rPh sb="0" eb="2">
      <t>ソウム</t>
    </rPh>
    <rPh sb="2" eb="3">
      <t>ブ</t>
    </rPh>
    <rPh sb="4" eb="7">
      <t>ソウムカ</t>
    </rPh>
    <phoneticPr fontId="3"/>
  </si>
  <si>
    <t>行政管理課</t>
    <rPh sb="0" eb="5">
      <t>ギョウセイカンリカ</t>
    </rPh>
    <phoneticPr fontId="3"/>
  </si>
  <si>
    <t>教育委員会文化・スポーツ振興課</t>
  </si>
  <si>
    <t>総務部財産管理課
市民協働部いきがい学習課
市民協働部人権交流室
健康部高齢介護課</t>
    <rPh sb="0" eb="2">
      <t>ソウム</t>
    </rPh>
    <rPh sb="2" eb="3">
      <t>ブ</t>
    </rPh>
    <rPh sb="3" eb="5">
      <t>ザイサン</t>
    </rPh>
    <rPh sb="5" eb="7">
      <t>カンリ</t>
    </rPh>
    <rPh sb="7" eb="8">
      <t>カ</t>
    </rPh>
    <rPh sb="9" eb="11">
      <t>シミン</t>
    </rPh>
    <rPh sb="11" eb="13">
      <t>キョウドウ</t>
    </rPh>
    <rPh sb="13" eb="14">
      <t>ブ</t>
    </rPh>
    <rPh sb="18" eb="20">
      <t>ガクシュウ</t>
    </rPh>
    <rPh sb="20" eb="21">
      <t>カ</t>
    </rPh>
    <rPh sb="22" eb="24">
      <t>シミン</t>
    </rPh>
    <rPh sb="24" eb="26">
      <t>キョウドウ</t>
    </rPh>
    <rPh sb="26" eb="27">
      <t>ブ</t>
    </rPh>
    <rPh sb="27" eb="31">
      <t>ジンケンコウリュウ</t>
    </rPh>
    <rPh sb="31" eb="32">
      <t>シツ</t>
    </rPh>
    <rPh sb="33" eb="35">
      <t>ケンコウ</t>
    </rPh>
    <rPh sb="35" eb="36">
      <t>ブ</t>
    </rPh>
    <rPh sb="36" eb="38">
      <t>コウレイ</t>
    </rPh>
    <rPh sb="38" eb="40">
      <t>カイゴ</t>
    </rPh>
    <rPh sb="40" eb="41">
      <t>カ</t>
    </rPh>
    <phoneticPr fontId="3"/>
  </si>
  <si>
    <t>政策推進部
資産経営課</t>
    <rPh sb="0" eb="5">
      <t>セイサクスイシンブ</t>
    </rPh>
    <rPh sb="6" eb="8">
      <t>シサン</t>
    </rPh>
    <rPh sb="8" eb="11">
      <t>ケイエイカ</t>
    </rPh>
    <phoneticPr fontId="3"/>
  </si>
  <si>
    <t>市長公室政策企画室</t>
    <rPh sb="0" eb="4">
      <t>シチョウコウシツ</t>
    </rPh>
    <rPh sb="4" eb="9">
      <t>セイサクキカクシツ</t>
    </rPh>
    <phoneticPr fontId="3"/>
  </si>
  <si>
    <t>門真市企画財政部企画課</t>
    <rPh sb="0" eb="3">
      <t>カドマシ</t>
    </rPh>
    <rPh sb="3" eb="7">
      <t>キカクザイセイ</t>
    </rPh>
    <rPh sb="7" eb="8">
      <t>ブ</t>
    </rPh>
    <rPh sb="8" eb="10">
      <t>キカク</t>
    </rPh>
    <rPh sb="10" eb="11">
      <t>カ</t>
    </rPh>
    <phoneticPr fontId="3"/>
  </si>
  <si>
    <t>総務部総務課</t>
    <rPh sb="0" eb="3">
      <t>ソウムブ</t>
    </rPh>
    <rPh sb="3" eb="6">
      <t>ソウムカ</t>
    </rPh>
    <phoneticPr fontId="18"/>
  </si>
  <si>
    <t xml:space="preserve">建築部建築営繕室計画管理課 </t>
    <phoneticPr fontId="3"/>
  </si>
  <si>
    <t>総務部施設再編課・
教育委員会教育部スポーツ・文化財振興課</t>
    <rPh sb="0" eb="2">
      <t>ソウム</t>
    </rPh>
    <rPh sb="2" eb="3">
      <t>ブ</t>
    </rPh>
    <rPh sb="3" eb="5">
      <t>シセツ</t>
    </rPh>
    <rPh sb="5" eb="7">
      <t>サイヘン</t>
    </rPh>
    <rPh sb="7" eb="8">
      <t>カ</t>
    </rPh>
    <rPh sb="10" eb="12">
      <t>キョウイク</t>
    </rPh>
    <rPh sb="12" eb="15">
      <t>イインカイ</t>
    </rPh>
    <rPh sb="15" eb="17">
      <t>キョウイク</t>
    </rPh>
    <rPh sb="17" eb="18">
      <t>ブ</t>
    </rPh>
    <rPh sb="23" eb="26">
      <t>ブンカザイ</t>
    </rPh>
    <rPh sb="26" eb="29">
      <t>シンコウカ</t>
    </rPh>
    <phoneticPr fontId="3"/>
  </si>
  <si>
    <t>総務部財産管理室　　　　　　　　　　　　　　　　　　　　　　　　　　　　　　　　　　　　　　　　　　　　　　　　　　　　　　　　　　　　　　　　　　　　　　教育委員会生涯学習推進部社会教育課</t>
    <rPh sb="0" eb="2">
      <t>ソウム</t>
    </rPh>
    <rPh sb="2" eb="3">
      <t>ブ</t>
    </rPh>
    <rPh sb="3" eb="5">
      <t>ザイサン</t>
    </rPh>
    <rPh sb="5" eb="7">
      <t>カンリ</t>
    </rPh>
    <rPh sb="7" eb="8">
      <t>シツ</t>
    </rPh>
    <rPh sb="78" eb="83">
      <t>キョウイクイインカイ</t>
    </rPh>
    <rPh sb="83" eb="85">
      <t>ショウガイ</t>
    </rPh>
    <rPh sb="85" eb="87">
      <t>ガクシュウ</t>
    </rPh>
    <rPh sb="87" eb="89">
      <t>スイシン</t>
    </rPh>
    <rPh sb="89" eb="90">
      <t>ブ</t>
    </rPh>
    <rPh sb="90" eb="92">
      <t>シャカイ</t>
    </rPh>
    <rPh sb="92" eb="94">
      <t>キョウイク</t>
    </rPh>
    <rPh sb="94" eb="95">
      <t>カ</t>
    </rPh>
    <phoneticPr fontId="3"/>
  </si>
  <si>
    <t>阪南市教育委員会事務局生涯学習推進室</t>
    <rPh sb="0" eb="8">
      <t>ハンナンシキョウイクイインカイ</t>
    </rPh>
    <rPh sb="8" eb="11">
      <t>ジムキョク</t>
    </rPh>
    <rPh sb="11" eb="18">
      <t>ショウガイガクシュウスイシンシツ</t>
    </rPh>
    <phoneticPr fontId="3"/>
  </si>
  <si>
    <t>教育委員会こども未来部生涯学習課</t>
    <rPh sb="0" eb="5">
      <t>キョウイクイインカイ</t>
    </rPh>
    <rPh sb="8" eb="11">
      <t>ミライブ</t>
    </rPh>
    <rPh sb="11" eb="16">
      <t>ショウガイガクシュウカ</t>
    </rPh>
    <phoneticPr fontId="3"/>
  </si>
  <si>
    <t>忠岡町教育委員会　       教育部　生涯学習課</t>
  </si>
  <si>
    <t>熊取町教育委員会事務局生涯学習推進課/熊取図書館</t>
    <rPh sb="0" eb="3">
      <t>クマトリチョウ</t>
    </rPh>
    <rPh sb="3" eb="5">
      <t>キョウイク</t>
    </rPh>
    <rPh sb="5" eb="8">
      <t>イインカイ</t>
    </rPh>
    <rPh sb="8" eb="11">
      <t>ジムキョク</t>
    </rPh>
    <rPh sb="11" eb="13">
      <t>ショウガイ</t>
    </rPh>
    <rPh sb="13" eb="15">
      <t>ガクシュウ</t>
    </rPh>
    <rPh sb="15" eb="17">
      <t>スイシン</t>
    </rPh>
    <rPh sb="17" eb="18">
      <t>カ</t>
    </rPh>
    <rPh sb="19" eb="21">
      <t>クマトリ</t>
    </rPh>
    <rPh sb="21" eb="24">
      <t>トショカン</t>
    </rPh>
    <phoneticPr fontId="3"/>
  </si>
  <si>
    <t>https://city.toyonaka.osaka.jp/machi/seibikatuyo/sogokanri/index.html</t>
  </si>
  <si>
    <t>https://www.city.ikeda.osaka.jp/soshiki/machidukurisuishin/kokyokenchiku/management/1536651336153.html</t>
  </si>
  <si>
    <t>https://www.city.suita.osaka.jp/home/soshiki/div-toshikeikaku/shisankeiei/koukyousisetsu/_109307.html</t>
  </si>
  <si>
    <t>https://www.city.takatsuki.osaka.jp/uploaded/attachment/20759.pdf</t>
  </si>
  <si>
    <t>https://www.city.kaizuka.lg.jp/kakuka/soumu/shomu/menu/kobetusisetukeikaku/kobetu_hontyosya.html</t>
  </si>
  <si>
    <t>https://www.city.moriguchi.osaka.jp/kakukanoannai/kikakuzaiseibu/zaisankatsuyoka/kobetsusisetsukeikaku/1617152454994.html</t>
  </si>
  <si>
    <t>https://www.city.hirakata.osaka.jp/0000002940.html</t>
  </si>
  <si>
    <t>https://www.city.yao.osaka.jp/0000056439.html</t>
  </si>
  <si>
    <t>https://www.city.izumisano.lg.jp/material/files/group/37/kobetusisetukeikaku.pdf</t>
  </si>
  <si>
    <t>http://www.city.tondabayashi.osaka</t>
  </si>
  <si>
    <t>https://www.city.matsubara.lg.jp/shisei/keikaku/15027.html</t>
  </si>
  <si>
    <t>https://www.city.daito.lg.jp/soshiki/90/27104.html</t>
  </si>
  <si>
    <t>https://www.city.kadoma.osaka.jp/soshiki/kikakuzaisei/2/4/3/14950.html</t>
  </si>
  <si>
    <t>https://www.city.settsu.osaka.jp/soshiki/soumubu/shisannkatuyou/sougoukanri/15660.html</t>
  </si>
  <si>
    <t>http://www.city.takaishi.lg.jp/kakuka/soumu/soumu_ka/topics/1614220413847kobetsusisetsu.html</t>
  </si>
  <si>
    <t>https://www.city.fujiidera.lg.jp/soshiki/somubu/shisan/FM/fm_manage.html</t>
  </si>
  <si>
    <t>https://www.city.shijonawate.lg.jp/uploaded/attachment/13550.pdf</t>
  </si>
  <si>
    <t xml:space="preserve">	https://www.city.hannan.lg.jp/kakuka/syogai/syogai_s/6637.html</t>
  </si>
  <si>
    <t>令和2年度</t>
    <rPh sb="0" eb="2">
      <t>レイワ</t>
    </rPh>
    <rPh sb="3" eb="4">
      <t>ネン</t>
    </rPh>
    <rPh sb="4" eb="5">
      <t>ド</t>
    </rPh>
    <phoneticPr fontId="3"/>
  </si>
  <si>
    <t>https://www.town.kumatori.lg.jp/material/files/group/32/syakaikyoikushisetsu/pdf</t>
  </si>
  <si>
    <t>ネットでの公表無し</t>
    <rPh sb="5" eb="7">
      <t>コウヒョウ</t>
    </rPh>
    <rPh sb="7" eb="8">
      <t>ナ</t>
    </rPh>
    <phoneticPr fontId="3"/>
  </si>
  <si>
    <t>https://www.pref.okayama.jp/page/590760.html</t>
  </si>
  <si>
    <t>教育委員会中央図書館、教育委員会生涯学習課、教育委員会オリエント美術館、岡山っ子育成局地域子育て支援課、教育委員会文化財課</t>
  </si>
  <si>
    <t>https://www.city.okayama.jp/kurashi/0000009006.html</t>
    <phoneticPr fontId="3"/>
  </si>
  <si>
    <t>企画財政局公有財産活用室</t>
    <rPh sb="0" eb="5">
      <t>キカクザイセイキョク</t>
    </rPh>
    <rPh sb="5" eb="12">
      <t>コウユウザイサンカツヨウシツ</t>
    </rPh>
    <phoneticPr fontId="3"/>
  </si>
  <si>
    <t>財産活用課</t>
    <rPh sb="0" eb="2">
      <t>ザイサン</t>
    </rPh>
    <rPh sb="2" eb="5">
      <t>カツヨウカ</t>
    </rPh>
    <phoneticPr fontId="22"/>
  </si>
  <si>
    <t>公共施設交通政策課</t>
    <phoneticPr fontId="3"/>
  </si>
  <si>
    <t>財産管理課</t>
    <rPh sb="0" eb="2">
      <t>ザイサン</t>
    </rPh>
    <rPh sb="2" eb="5">
      <t>カンリカ</t>
    </rPh>
    <phoneticPr fontId="3"/>
  </si>
  <si>
    <t>総務部行政改革推進課</t>
    <phoneticPr fontId="3"/>
  </si>
  <si>
    <t>企画財政部財政課</t>
    <rPh sb="0" eb="4">
      <t>キカクザイセイ</t>
    </rPh>
    <rPh sb="4" eb="5">
      <t>ブ</t>
    </rPh>
    <rPh sb="5" eb="7">
      <t>ザイセイ</t>
    </rPh>
    <rPh sb="7" eb="8">
      <t>カ</t>
    </rPh>
    <phoneticPr fontId="3"/>
  </si>
  <si>
    <t>早島町総務課整備計画室</t>
    <rPh sb="0" eb="3">
      <t>ハヤシマチョウ</t>
    </rPh>
    <rPh sb="3" eb="6">
      <t>ソウムカ</t>
    </rPh>
    <rPh sb="6" eb="8">
      <t>セイビ</t>
    </rPh>
    <rPh sb="8" eb="10">
      <t>ケイカク</t>
    </rPh>
    <rPh sb="10" eb="11">
      <t>シツ</t>
    </rPh>
    <phoneticPr fontId="3"/>
  </si>
  <si>
    <t>首長部局</t>
    <rPh sb="0" eb="2">
      <t>クビチョウ</t>
    </rPh>
    <rPh sb="2" eb="4">
      <t>ブキョク</t>
    </rPh>
    <phoneticPr fontId="3"/>
  </si>
  <si>
    <t>総務部、　　　　　　　　　　　　教育委員会教育振興部</t>
    <rPh sb="0" eb="3">
      <t>ソウムブ</t>
    </rPh>
    <rPh sb="16" eb="21">
      <t>キョウイクイインカイ</t>
    </rPh>
    <rPh sb="21" eb="26">
      <t>キョウイクシンコウブ</t>
    </rPh>
    <phoneticPr fontId="3"/>
  </si>
  <si>
    <t>教育委員会事務局，総務課</t>
  </si>
  <si>
    <t>https://www.city.kurashiki.okayama.jp/kanzai/</t>
    <phoneticPr fontId="3"/>
  </si>
  <si>
    <t>https://www.city.tsuyama.lg.jp/business/index2.php?id=7079</t>
  </si>
  <si>
    <t>https://www.city.tamano.lg.jp/soshiki/40/1786.html</t>
    <phoneticPr fontId="3"/>
  </si>
  <si>
    <t>116..3</t>
    <phoneticPr fontId="3"/>
  </si>
  <si>
    <t>https://www.city.niimi.okayama.jp/gyosei/gyosei_detail/index/8162.html</t>
    <phoneticPr fontId="3"/>
  </si>
  <si>
    <t>www.town.hayashima.lg.jp/soshikikarasagasu/seibikeikaku/1615356661126.html</t>
    <phoneticPr fontId="3"/>
  </si>
  <si>
    <t>http://www.town.kagamino.lg.jp/</t>
    <phoneticPr fontId="3"/>
  </si>
  <si>
    <t>http://www.town.shoo.lg.jp/files/original/20210713112651346bcdb10b4.pdf</t>
  </si>
  <si>
    <t>https //www.town.kumenan.lg.jp/administration/planning/planning/documents/public_facility_plan.pdf</t>
  </si>
  <si>
    <t>蕨市総務部庁舎建設室</t>
  </si>
  <si>
    <t>企画部資産戦略課</t>
  </si>
  <si>
    <t>鶴ヶ島市</t>
    <phoneticPr fontId="3"/>
  </si>
  <si>
    <t>吉川市</t>
    <phoneticPr fontId="3"/>
  </si>
  <si>
    <t>白岡市</t>
    <rPh sb="0" eb="2">
      <t>シラオカ</t>
    </rPh>
    <rPh sb="2" eb="3">
      <t>シ</t>
    </rPh>
    <phoneticPr fontId="0"/>
  </si>
  <si>
    <t>皆野町</t>
    <rPh sb="0" eb="2">
      <t>ミナノ</t>
    </rPh>
    <rPh sb="2" eb="3">
      <t>マチ</t>
    </rPh>
    <phoneticPr fontId="3"/>
  </si>
  <si>
    <t>総合政策課</t>
    <rPh sb="0" eb="5">
      <t>ソウゴウセイサクカ</t>
    </rPh>
    <phoneticPr fontId="3"/>
  </si>
  <si>
    <t>https://www.city.kawagoe.saitama.jp/smph/shisei/seisakushisaku/hoshinkeikaku/shiseizenpan/shamakobetsu.html</t>
  </si>
  <si>
    <t>https://www.city.kumagaya.lg.jp/about/soshiki/sogo/sisetsumanagement/am/kobetushisetukeikaku.html</t>
  </si>
  <si>
    <t>https://www.city.chichibu.lg.jp/5863.html</t>
  </si>
  <si>
    <t>https://www.city.tokorozawa.saitama.jp/shiseijoho/keikaku/kokyoshisetsu/choujumyoukakeikaku.html</t>
  </si>
  <si>
    <t>https://www.city.hanno.lg.jp/article/detail/5076/、http://www.hanno-lib.jp/</t>
  </si>
  <si>
    <t>http://www.city.honjo.lg.jp/</t>
  </si>
  <si>
    <t>https://www.city.kasukabe.lg.jp/shiseijoho/shisaku_keikaku/kakushukeikaku/8057.html</t>
  </si>
  <si>
    <t>https://www.city.sayama.saitama.jp/shisei/shisaku/koukyoushisetsu/saihen.html</t>
  </si>
  <si>
    <t>https://www.city.hanyu.lg.jp/docs/2020092900031/</t>
  </si>
  <si>
    <t>https://www.city.kounosu.saitama.jp/shisei/unei/koukyosisetu/1621507436290.html</t>
  </si>
  <si>
    <t>https://www.city.ageo.lg.jp/page/kobetsukanrikihonkeikaku1.html</t>
  </si>
  <si>
    <t>https://www.city.soka.saitama.jp/cont/s2103/020/010/010/PAGE000000000000067281.html</t>
  </si>
  <si>
    <t>https://www.city.koshigaya.saitama.jp/smph/kurashi_shisei/shisei/koyuzaisanshiteikanri/kokyoshisetsu/kobetushisetukeikaku.html</t>
  </si>
  <si>
    <t>https://www.city.warabi.saitama.jp/shisei/zaisei/1004409/1007147.html</t>
  </si>
  <si>
    <t>https://www.city.toda.saitama.jp/soshiki/172/shisan-sougoukanri.html</t>
  </si>
  <si>
    <t>http://www.city.iruma.saitama.jp/shisei/sougoushinkou/1009075/1014373/1011650.html</t>
  </si>
  <si>
    <t>https://www.city.asaka.lg.jp/uploaded/attachment/68467.pdf</t>
  </si>
  <si>
    <t>https://www.city.shiki.lg.jp/index.cfm/51,81200,208,1326,html</t>
  </si>
  <si>
    <t>http://www.city.wako.lg.jp/home/shisei/_13215/_16883/_15629.html
http://www.city.wako.lg.jp/home/shisei/_13215/_16883/management.html</t>
  </si>
  <si>
    <t>https://www.city.niiza.lg.jp/soshiki/98/kobetusisetu.html</t>
  </si>
  <si>
    <t>city.kuki.lg.jp/smph/shisei/seisaku_keikaku/plan/gyozaisei/kobetsu_keikaku.html</t>
  </si>
  <si>
    <t>https://www.city.kitamoto.lg.jp/soshiki/gyouseikeiei/gyousei/keikaku/koukyousisetu/1585201860350.html</t>
  </si>
  <si>
    <t xml:space="preserve">https://www.city.yashio.lg.jp/shisei/assetmanagement/hakusyo/actionplan.html
</t>
  </si>
  <si>
    <t>https://www.city.fujimi.saitama.jp/shisei/03sisaku/koumane/koumane.files/kobetsushisetsukeikaku.pdf</t>
  </si>
  <si>
    <t>http://www.city.hasuda.saitama.jp/kanzai/kobetusisetukeikaku.html</t>
  </si>
  <si>
    <t>https://www.city.sakado.lg.jp/soshiki/5/428.html</t>
  </si>
  <si>
    <t>https://www.city.satte.lg.jp/sitetop/soshiki/shisetsuseibi/AM/9179.html</t>
  </si>
  <si>
    <t>https://www.city.tsurugashima.lg.jp/page/page008761.html</t>
  </si>
  <si>
    <t>http//city.hidaka.lg.jp</t>
  </si>
  <si>
    <t>https://www.city.yoshikawa.saitama.jp/index.cfm/27,0,245,1041,html</t>
  </si>
  <si>
    <t>https://www.city.fujimino.saitama.jp/soshikiichiran/keieisenryakushitsu/koukyousisetukannri/8098.html</t>
  </si>
  <si>
    <t>http://www.city.shiraoka.lg.jp./7889.htm</t>
  </si>
  <si>
    <t>https://www.town.saitama-miyoshi.lg.jp/town/keikaku/shisetsu_management.html</t>
  </si>
  <si>
    <t>https://www.town.moroyama.saitama.jp/soshikikarasagasu/kikakuzaiseika/kikakukakari/asset_management_etc/2717.html</t>
  </si>
  <si>
    <t>http://www.town.ogose.saitama.jp/chousei/unei/zaisei/1615884344550.html</t>
  </si>
  <si>
    <t>https://www.town.namegawa.saitama.jp/choseijoho/seisaku_keikaku/1406.html</t>
  </si>
  <si>
    <t>http://www.town.ranzan.saitama.jp/0000005812.html</t>
  </si>
  <si>
    <t>https://www.town.ogawa.saitama.jp/0000000884.html</t>
  </si>
  <si>
    <t>ｈｔｔｐｓ：//www.town.kawajima.saitama.jp/2059.htm</t>
  </si>
  <si>
    <t>https://www.town.yoshimi.saitama.jp/soshiki/jichi_zaisei/koukyosisetukeikaku/1871.html</t>
  </si>
  <si>
    <t>www.town.hatoyama.saitama.jp/gyosei/chousei/keikaku/1651813524736.html</t>
  </si>
  <si>
    <t>https://www.town.tokigawa.lg.jp/info/2259</t>
  </si>
  <si>
    <t>syakai@town.minano.ig.jp</t>
  </si>
  <si>
    <t>https://www.town.nagatoro.saitama.jp/wp-content/uploads/2022/03/R2_shisetsu_plan-2-1.pdf</t>
  </si>
  <si>
    <t>https://www.vill.higashichichibu.saitama.jp/soshiki/01/kobetsusisetsukeikaku.html</t>
  </si>
  <si>
    <t>https://www.town.saitama-misato.lg.jp/0000000366.html</t>
  </si>
  <si>
    <t>http://www.town.kamikawa.saitama.jp/soshiki/sougouseisaku/shisaku_keikaku/3162.html</t>
  </si>
  <si>
    <t>http://www.town.kamisato.saitam.jp</t>
  </si>
  <si>
    <t>https://www.town.yorii.saitama.jp/soshiki/02/amp.html</t>
  </si>
  <si>
    <t>http://www.town.sugito.lg.jp/cms/index3580.html</t>
  </si>
  <si>
    <t>教育委員会生涯学習総合センター
教育委員会中央図書館管理課</t>
    <rPh sb="0" eb="2">
      <t>キョウイク</t>
    </rPh>
    <rPh sb="2" eb="5">
      <t>イインカイ</t>
    </rPh>
    <rPh sb="5" eb="15">
      <t>ショ</t>
    </rPh>
    <phoneticPr fontId="3"/>
  </si>
  <si>
    <t>https://www.city.saitama.jp/003/002/008/005/p048623.html
https://www.city.saitama.jp/003/002/008/005/p082068.html</t>
  </si>
  <si>
    <t>教育局教育総務部財務課</t>
    <rPh sb="0" eb="3">
      <t>キョウイクキョク</t>
    </rPh>
    <rPh sb="3" eb="5">
      <t>キョウイク</t>
    </rPh>
    <rPh sb="5" eb="7">
      <t>ソウム</t>
    </rPh>
    <rPh sb="7" eb="8">
      <t>ブ</t>
    </rPh>
    <rPh sb="8" eb="10">
      <t>ザイム</t>
    </rPh>
    <rPh sb="10" eb="11">
      <t>カ</t>
    </rPh>
    <phoneticPr fontId="3"/>
  </si>
  <si>
    <t>https://www.pref.saitama.lg.jp/f2204/202103fm/202103fm.html</t>
  </si>
  <si>
    <t>教育委員会事務局 家庭・地域学びの課</t>
    <rPh sb="0" eb="8">
      <t>キョウイクイインカイジムキョク</t>
    </rPh>
    <rPh sb="9" eb="11">
      <t>カテイ</t>
    </rPh>
    <rPh sb="12" eb="14">
      <t>チイキ</t>
    </rPh>
    <rPh sb="14" eb="15">
      <t>マナ</t>
    </rPh>
    <rPh sb="17" eb="18">
      <t>カ</t>
    </rPh>
    <phoneticPr fontId="3"/>
  </si>
  <si>
    <t>松本市総務部公共施設マネジメント課</t>
    <rPh sb="0" eb="3">
      <t>マツモトシ</t>
    </rPh>
    <rPh sb="3" eb="5">
      <t>ソウム</t>
    </rPh>
    <rPh sb="5" eb="6">
      <t>ブ</t>
    </rPh>
    <rPh sb="6" eb="10">
      <t>コウキョウシセツ</t>
    </rPh>
    <rPh sb="16" eb="17">
      <t>カ</t>
    </rPh>
    <phoneticPr fontId="3"/>
  </si>
  <si>
    <t>政策企画部政策企画課</t>
    <rPh sb="0" eb="2">
      <t>セイサク</t>
    </rPh>
    <rPh sb="2" eb="4">
      <t>キカク</t>
    </rPh>
    <rPh sb="4" eb="5">
      <t>ブ</t>
    </rPh>
    <rPh sb="5" eb="7">
      <t>セイサク</t>
    </rPh>
    <rPh sb="7" eb="9">
      <t>キカク</t>
    </rPh>
    <rPh sb="9" eb="10">
      <t>カ</t>
    </rPh>
    <phoneticPr fontId="3"/>
  </si>
  <si>
    <t>企画政策部企画課</t>
    <rPh sb="0" eb="2">
      <t>キカク</t>
    </rPh>
    <rPh sb="2" eb="5">
      <t>セイサクブ</t>
    </rPh>
    <rPh sb="5" eb="8">
      <t>キカクカ</t>
    </rPh>
    <phoneticPr fontId="3"/>
  </si>
  <si>
    <t>教育委員会事務局生涯学習・スポーツ課</t>
    <rPh sb="0" eb="2">
      <t>キョウイク</t>
    </rPh>
    <rPh sb="2" eb="5">
      <t>イインカイ</t>
    </rPh>
    <rPh sb="5" eb="8">
      <t>ジムキョク</t>
    </rPh>
    <rPh sb="8" eb="10">
      <t>ショウガイ</t>
    </rPh>
    <rPh sb="10" eb="12">
      <t>ガクシュウ</t>
    </rPh>
    <rPh sb="17" eb="18">
      <t>カ</t>
    </rPh>
    <phoneticPr fontId="3"/>
  </si>
  <si>
    <t>教育委員会事務局生涯学習課
諏訪市教育委員会事務局駅前交流テラスすわっチャオ</t>
  </si>
  <si>
    <t>総務部財政課
教育委員会文化財・生涯学習課</t>
    <rPh sb="0" eb="3">
      <t>ソウムブ</t>
    </rPh>
    <rPh sb="3" eb="5">
      <t>ザイセイ</t>
    </rPh>
    <rPh sb="5" eb="6">
      <t>カ</t>
    </rPh>
    <rPh sb="7" eb="15">
      <t>キョウイクイインカイブンカザイ</t>
    </rPh>
    <rPh sb="16" eb="21">
      <t>ショウガイガクシュウカ</t>
    </rPh>
    <phoneticPr fontId="3"/>
  </si>
  <si>
    <t>伊那市教育委員会生涯学習課</t>
    <rPh sb="0" eb="3">
      <t>イナシ</t>
    </rPh>
    <rPh sb="3" eb="5">
      <t>キョウイク</t>
    </rPh>
    <rPh sb="5" eb="8">
      <t>イインカイ</t>
    </rPh>
    <rPh sb="8" eb="13">
      <t>ショウガイガクシュウカ</t>
    </rPh>
    <phoneticPr fontId="3"/>
  </si>
  <si>
    <t>総務部企画振興課
教育委員会社会教育課</t>
    <rPh sb="0" eb="3">
      <t>ソウムブ</t>
    </rPh>
    <rPh sb="3" eb="8">
      <t>キカクシンコウカ</t>
    </rPh>
    <phoneticPr fontId="3"/>
  </si>
  <si>
    <t>公共施設マネジメント推進室</t>
    <rPh sb="0" eb="4">
      <t>コウキョウシセツ</t>
    </rPh>
    <rPh sb="10" eb="13">
      <t>スイシンシツ</t>
    </rPh>
    <phoneticPr fontId="3"/>
  </si>
  <si>
    <t>総務部庶務課管財係</t>
    <rPh sb="0" eb="3">
      <t>ソウムブ</t>
    </rPh>
    <rPh sb="3" eb="6">
      <t>ショムカ</t>
    </rPh>
    <rPh sb="6" eb="8">
      <t>カンザイ</t>
    </rPh>
    <rPh sb="8" eb="9">
      <t>カカリ</t>
    </rPh>
    <phoneticPr fontId="3"/>
  </si>
  <si>
    <t>生涯学習部</t>
  </si>
  <si>
    <t>企画部企画課
佐久市教育委員会
生涯学習課
文化振興課
中央図書館
近代美術館</t>
  </si>
  <si>
    <t>教育委員会
総務部総務課</t>
    <rPh sb="0" eb="2">
      <t>キョウイク</t>
    </rPh>
    <rPh sb="2" eb="4">
      <t>イイン</t>
    </rPh>
    <rPh sb="4" eb="5">
      <t>カイ</t>
    </rPh>
    <rPh sb="6" eb="8">
      <t>ソウム</t>
    </rPh>
    <rPh sb="8" eb="9">
      <t>ブ</t>
    </rPh>
    <rPh sb="9" eb="12">
      <t>ソウムカ</t>
    </rPh>
    <phoneticPr fontId="3"/>
  </si>
  <si>
    <t>教育委員会生涯学習課</t>
    <rPh sb="5" eb="7">
      <t>ショウガイ</t>
    </rPh>
    <rPh sb="7" eb="9">
      <t>ガクシュウ</t>
    </rPh>
    <phoneticPr fontId="31"/>
  </si>
  <si>
    <t>教育部生涯学習課・文化課</t>
    <rPh sb="0" eb="2">
      <t>キョウイク</t>
    </rPh>
    <rPh sb="2" eb="3">
      <t>ブ</t>
    </rPh>
    <rPh sb="3" eb="5">
      <t>ショウガイ</t>
    </rPh>
    <rPh sb="5" eb="7">
      <t>ガクシュウ</t>
    </rPh>
    <rPh sb="7" eb="8">
      <t>カ</t>
    </rPh>
    <rPh sb="9" eb="11">
      <t>ブンカ</t>
    </rPh>
    <rPh sb="11" eb="12">
      <t>カ</t>
    </rPh>
    <phoneticPr fontId="3"/>
  </si>
  <si>
    <t>総務課行政住民係</t>
    <rPh sb="0" eb="3">
      <t>ソウムカ</t>
    </rPh>
    <rPh sb="3" eb="8">
      <t>ギョウセイジュウミンカカリ</t>
    </rPh>
    <phoneticPr fontId="3"/>
  </si>
  <si>
    <t>総務課企画係</t>
    <rPh sb="0" eb="3">
      <t>ソウムカ</t>
    </rPh>
    <rPh sb="3" eb="5">
      <t>キカク</t>
    </rPh>
    <rPh sb="5" eb="6">
      <t>ガカリ</t>
    </rPh>
    <phoneticPr fontId="3"/>
  </si>
  <si>
    <t>企画財政課企画係</t>
    <rPh sb="0" eb="5">
      <t>キカクザイセイカ</t>
    </rPh>
    <rPh sb="5" eb="8">
      <t>キカクカカリ</t>
    </rPh>
    <phoneticPr fontId="3"/>
  </si>
  <si>
    <t>教育委員会 社会教育課</t>
    <rPh sb="0" eb="2">
      <t>キョウイク</t>
    </rPh>
    <rPh sb="2" eb="5">
      <t>イインカイ</t>
    </rPh>
    <rPh sb="6" eb="8">
      <t>シャカイ</t>
    </rPh>
    <rPh sb="8" eb="10">
      <t>キョウイク</t>
    </rPh>
    <rPh sb="10" eb="11">
      <t>カ</t>
    </rPh>
    <phoneticPr fontId="3"/>
  </si>
  <si>
    <t>青木村総務企画課</t>
    <rPh sb="0" eb="3">
      <t>アオキムラ</t>
    </rPh>
    <rPh sb="3" eb="5">
      <t>ソウム</t>
    </rPh>
    <rPh sb="5" eb="7">
      <t>キカク</t>
    </rPh>
    <rPh sb="7" eb="8">
      <t>カ</t>
    </rPh>
    <phoneticPr fontId="3"/>
  </si>
  <si>
    <t>企画財政課管財係</t>
    <rPh sb="0" eb="2">
      <t>キカク</t>
    </rPh>
    <rPh sb="2" eb="4">
      <t>ザイセイ</t>
    </rPh>
    <rPh sb="4" eb="5">
      <t>カ</t>
    </rPh>
    <rPh sb="5" eb="7">
      <t>カンザイ</t>
    </rPh>
    <rPh sb="7" eb="8">
      <t>カカリ</t>
    </rPh>
    <phoneticPr fontId="3"/>
  </si>
  <si>
    <t>教育こども課生涯学習係
総務課管財係</t>
    <rPh sb="0" eb="2">
      <t>キョウイク</t>
    </rPh>
    <rPh sb="5" eb="6">
      <t>カ</t>
    </rPh>
    <rPh sb="6" eb="11">
      <t>ショウガイガクシュウカカリ</t>
    </rPh>
    <rPh sb="12" eb="15">
      <t>ソウムカ</t>
    </rPh>
    <rPh sb="15" eb="17">
      <t>カンザイ</t>
    </rPh>
    <rPh sb="17" eb="18">
      <t>カカリ</t>
    </rPh>
    <phoneticPr fontId="3"/>
  </si>
  <si>
    <t>企画振興課</t>
    <rPh sb="0" eb="2">
      <t>キカク</t>
    </rPh>
    <rPh sb="2" eb="4">
      <t>シンコウ</t>
    </rPh>
    <rPh sb="4" eb="5">
      <t>カ</t>
    </rPh>
    <phoneticPr fontId="3"/>
  </si>
  <si>
    <t>中川村</t>
    <rPh sb="0" eb="3">
      <t>ナカガワムラ</t>
    </rPh>
    <phoneticPr fontId="3"/>
  </si>
  <si>
    <t>松川町教育委員会生涯学習課</t>
    <rPh sb="0" eb="3">
      <t>マツカワマチ</t>
    </rPh>
    <rPh sb="3" eb="5">
      <t>キョウイク</t>
    </rPh>
    <rPh sb="5" eb="8">
      <t>イインカイ</t>
    </rPh>
    <rPh sb="8" eb="13">
      <t>ショウガイガクシュウカ</t>
    </rPh>
    <phoneticPr fontId="3"/>
  </si>
  <si>
    <t>総務課財務係</t>
    <rPh sb="0" eb="3">
      <t>ソウムカ</t>
    </rPh>
    <rPh sb="3" eb="5">
      <t>ザイム</t>
    </rPh>
    <rPh sb="5" eb="6">
      <t>ガカリ</t>
    </rPh>
    <phoneticPr fontId="3"/>
  </si>
  <si>
    <t>阿南町教育委員会</t>
    <rPh sb="0" eb="8">
      <t>アナンチョウキョウイクイインカイ</t>
    </rPh>
    <phoneticPr fontId="3"/>
  </si>
  <si>
    <t>平谷村</t>
    <rPh sb="0" eb="3">
      <t>ヒラヤムラ</t>
    </rPh>
    <phoneticPr fontId="3"/>
  </si>
  <si>
    <t>総務課企画財政係</t>
    <rPh sb="0" eb="3">
      <t>ソウムカ</t>
    </rPh>
    <rPh sb="3" eb="8">
      <t>キカクザイセイカカリ</t>
    </rPh>
    <phoneticPr fontId="3"/>
  </si>
  <si>
    <t>売木村</t>
    <rPh sb="0" eb="3">
      <t>ウルギムラ</t>
    </rPh>
    <phoneticPr fontId="3"/>
  </si>
  <si>
    <t>天龍村教育委員会</t>
    <rPh sb="0" eb="3">
      <t>テンリュウムラ</t>
    </rPh>
    <rPh sb="3" eb="5">
      <t>キョウイク</t>
    </rPh>
    <rPh sb="5" eb="7">
      <t>イイン</t>
    </rPh>
    <rPh sb="7" eb="8">
      <t>カイ</t>
    </rPh>
    <phoneticPr fontId="3"/>
  </si>
  <si>
    <t>泰阜村</t>
    <rPh sb="0" eb="3">
      <t>ヤスオカムラ</t>
    </rPh>
    <phoneticPr fontId="3"/>
  </si>
  <si>
    <t>総務課
教育委員会事務局</t>
    <rPh sb="0" eb="3">
      <t>ソウムカ</t>
    </rPh>
    <rPh sb="4" eb="12">
      <t>キョウイクイインカイジムキョク</t>
    </rPh>
    <phoneticPr fontId="3"/>
  </si>
  <si>
    <t>総務課管財住宅係</t>
    <rPh sb="0" eb="3">
      <t>ソウムカ</t>
    </rPh>
    <rPh sb="3" eb="5">
      <t>カンザイ</t>
    </rPh>
    <rPh sb="5" eb="7">
      <t>ジュウタク</t>
    </rPh>
    <rPh sb="7" eb="8">
      <t>カカ</t>
    </rPh>
    <phoneticPr fontId="3"/>
  </si>
  <si>
    <t>大桑村</t>
    <rPh sb="0" eb="3">
      <t>オオクワムラ</t>
    </rPh>
    <phoneticPr fontId="3"/>
  </si>
  <si>
    <t>木曽町役場総務課</t>
    <rPh sb="0" eb="3">
      <t>キソマチ</t>
    </rPh>
    <rPh sb="3" eb="5">
      <t>ヤクバ</t>
    </rPh>
    <rPh sb="5" eb="8">
      <t>ソウムカ</t>
    </rPh>
    <phoneticPr fontId="3"/>
  </si>
  <si>
    <t>麻績村教育委員会</t>
    <rPh sb="0" eb="3">
      <t>オミムラ</t>
    </rPh>
    <rPh sb="3" eb="5">
      <t>キョウイク</t>
    </rPh>
    <rPh sb="5" eb="8">
      <t>イインカイ</t>
    </rPh>
    <phoneticPr fontId="3"/>
  </si>
  <si>
    <t>企画振興課　教育政策課</t>
    <rPh sb="0" eb="2">
      <t>キカク</t>
    </rPh>
    <rPh sb="2" eb="4">
      <t>シンコウ</t>
    </rPh>
    <rPh sb="4" eb="5">
      <t>カ</t>
    </rPh>
    <rPh sb="6" eb="8">
      <t>キョウイク</t>
    </rPh>
    <rPh sb="8" eb="10">
      <t>セイサク</t>
    </rPh>
    <rPh sb="10" eb="11">
      <t>カ</t>
    </rPh>
    <phoneticPr fontId="3"/>
  </si>
  <si>
    <t>教育委員会
教育政策課</t>
    <rPh sb="0" eb="5">
      <t>キョウイクイインカイ</t>
    </rPh>
    <rPh sb="6" eb="11">
      <t>キョウイクセイサクカ</t>
    </rPh>
    <phoneticPr fontId="3"/>
  </si>
  <si>
    <t>総務課
生涯学習課</t>
    <rPh sb="0" eb="3">
      <t>ソウムカ</t>
    </rPh>
    <rPh sb="4" eb="9">
      <t>ショウガイガクシュウカ</t>
    </rPh>
    <phoneticPr fontId="3"/>
  </si>
  <si>
    <t>教育委員会事務局生涯学習スポーツ課</t>
    <rPh sb="0" eb="5">
      <t>キョウイクイインカイ</t>
    </rPh>
    <rPh sb="5" eb="8">
      <t>ジムキョク</t>
    </rPh>
    <rPh sb="8" eb="16">
      <t>ショウガイガク</t>
    </rPh>
    <rPh sb="16" eb="17">
      <t>カ</t>
    </rPh>
    <phoneticPr fontId="3"/>
  </si>
  <si>
    <t>教育委員会
教育課</t>
    <rPh sb="0" eb="5">
      <t>キョウイクイインカイ</t>
    </rPh>
    <rPh sb="6" eb="9">
      <t>キョウイクカ</t>
    </rPh>
    <phoneticPr fontId="3"/>
  </si>
  <si>
    <t>教育委員会教育文化課・企画政策課</t>
    <rPh sb="0" eb="2">
      <t>キョウイク</t>
    </rPh>
    <rPh sb="2" eb="5">
      <t>イインカイ</t>
    </rPh>
    <rPh sb="5" eb="7">
      <t>キョウイク</t>
    </rPh>
    <rPh sb="7" eb="9">
      <t>ブンカ</t>
    </rPh>
    <rPh sb="9" eb="10">
      <t>カ</t>
    </rPh>
    <rPh sb="11" eb="13">
      <t>キカク</t>
    </rPh>
    <rPh sb="13" eb="15">
      <t>セイサク</t>
    </rPh>
    <rPh sb="15" eb="16">
      <t>カ</t>
    </rPh>
    <phoneticPr fontId="3"/>
  </si>
  <si>
    <t>教育委員会生涯学習係</t>
    <rPh sb="0" eb="2">
      <t>キョウイク</t>
    </rPh>
    <rPh sb="2" eb="5">
      <t>イインカイ</t>
    </rPh>
    <rPh sb="5" eb="7">
      <t>ショウガイ</t>
    </rPh>
    <rPh sb="7" eb="9">
      <t>ガクシュウ</t>
    </rPh>
    <rPh sb="9" eb="10">
      <t>カカリ</t>
    </rPh>
    <phoneticPr fontId="3"/>
  </si>
  <si>
    <t>総務課企画政策係</t>
  </si>
  <si>
    <t>教育委員会事務局生涯学習係</t>
    <rPh sb="0" eb="2">
      <t>キョウイク</t>
    </rPh>
    <rPh sb="2" eb="5">
      <t>イインカイ</t>
    </rPh>
    <rPh sb="5" eb="8">
      <t>ジムキョク</t>
    </rPh>
    <rPh sb="8" eb="13">
      <t>ショウガイガクシュウカカリ</t>
    </rPh>
    <phoneticPr fontId="3"/>
  </si>
  <si>
    <t>信濃町</t>
    <rPh sb="0" eb="3">
      <t>シナノマチ</t>
    </rPh>
    <phoneticPr fontId="3"/>
  </si>
  <si>
    <t>平成27年度</t>
    <rPh sb="4" eb="6">
      <t>ネンド</t>
    </rPh>
    <phoneticPr fontId="3"/>
  </si>
  <si>
    <t>http://www.vill.sakae.nagano.jp/docs/1810.html</t>
  </si>
  <si>
    <t>https://www.city.matsumoto.nagano.jp/soshiki/9/4180.html</t>
  </si>
  <si>
    <t>https://www.city.nakano.nagano.jp/docs/2021081600017/</t>
  </si>
  <si>
    <t>令和2年度</t>
    <rPh sb="0" eb="2">
      <t>レイワ</t>
    </rPh>
    <rPh sb="3" eb="5">
      <t>ネンド</t>
    </rPh>
    <phoneticPr fontId="31"/>
  </si>
  <si>
    <t>https://www.pref.nagano.lg.jp/zaikatsu/kensei/koyu/facility/tyuutyouki/plam.html</t>
    <phoneticPr fontId="3"/>
  </si>
  <si>
    <t>財政部資産経営課</t>
    <rPh sb="0" eb="2">
      <t>ザイセイ</t>
    </rPh>
    <rPh sb="2" eb="3">
      <t>ブ</t>
    </rPh>
    <rPh sb="3" eb="5">
      <t>シサン</t>
    </rPh>
    <rPh sb="5" eb="7">
      <t>ケイエイ</t>
    </rPh>
    <rPh sb="7" eb="8">
      <t>カ</t>
    </rPh>
    <phoneticPr fontId="3"/>
  </si>
  <si>
    <t>教育委員会事務局生涯学習課</t>
    <rPh sb="0" eb="5">
      <t>キョウイクイインカイ</t>
    </rPh>
    <rPh sb="5" eb="8">
      <t>ジムキョク</t>
    </rPh>
    <rPh sb="8" eb="13">
      <t>ショウガイガクシュウカ</t>
    </rPh>
    <phoneticPr fontId="3"/>
  </si>
  <si>
    <t>大船渡市総務部財政課</t>
    <rPh sb="0" eb="4">
      <t>オオフナトシ</t>
    </rPh>
    <rPh sb="4" eb="6">
      <t>ソウム</t>
    </rPh>
    <rPh sb="6" eb="7">
      <t>ブ</t>
    </rPh>
    <rPh sb="7" eb="9">
      <t>ザイセイ</t>
    </rPh>
    <rPh sb="9" eb="10">
      <t>カ</t>
    </rPh>
    <phoneticPr fontId="3"/>
  </si>
  <si>
    <t>財務部契約管財課</t>
    <rPh sb="0" eb="2">
      <t>ザイム</t>
    </rPh>
    <rPh sb="2" eb="3">
      <t>ブ</t>
    </rPh>
    <rPh sb="3" eb="5">
      <t>ケイヤク</t>
    </rPh>
    <rPh sb="5" eb="8">
      <t>カンザイカ</t>
    </rPh>
    <phoneticPr fontId="3"/>
  </si>
  <si>
    <t>財務部資産経営課</t>
    <rPh sb="0" eb="3">
      <t>ザイムブ</t>
    </rPh>
    <rPh sb="3" eb="8">
      <t>シサンケイエイカ</t>
    </rPh>
    <phoneticPr fontId="3"/>
  </si>
  <si>
    <t>総務企画部管財課</t>
    <rPh sb="0" eb="2">
      <t>ソウム</t>
    </rPh>
    <rPh sb="2" eb="4">
      <t>キカク</t>
    </rPh>
    <rPh sb="4" eb="5">
      <t>ブ</t>
    </rPh>
    <rPh sb="5" eb="8">
      <t>カンザイカ</t>
    </rPh>
    <phoneticPr fontId="3"/>
  </si>
  <si>
    <t>総務企画部資産管理課</t>
    <rPh sb="0" eb="2">
      <t>ソウム</t>
    </rPh>
    <rPh sb="2" eb="4">
      <t>キカク</t>
    </rPh>
    <rPh sb="4" eb="5">
      <t>ブ</t>
    </rPh>
    <rPh sb="5" eb="7">
      <t>シサン</t>
    </rPh>
    <rPh sb="7" eb="9">
      <t>カンリ</t>
    </rPh>
    <rPh sb="9" eb="10">
      <t>カ</t>
    </rPh>
    <phoneticPr fontId="3"/>
  </si>
  <si>
    <t>総務部総務課、教育委員会生涯学習課、文化財課</t>
    <rPh sb="0" eb="2">
      <t>ソウム</t>
    </rPh>
    <rPh sb="2" eb="3">
      <t>ブ</t>
    </rPh>
    <rPh sb="3" eb="6">
      <t>ソウムカ</t>
    </rPh>
    <rPh sb="7" eb="9">
      <t>キョウイク</t>
    </rPh>
    <rPh sb="9" eb="12">
      <t>イインカイ</t>
    </rPh>
    <rPh sb="12" eb="14">
      <t>ショウガイ</t>
    </rPh>
    <rPh sb="14" eb="16">
      <t>ガクシュウ</t>
    </rPh>
    <rPh sb="16" eb="17">
      <t>カ</t>
    </rPh>
    <rPh sb="18" eb="21">
      <t>ブンカザイ</t>
    </rPh>
    <rPh sb="21" eb="22">
      <t>カ</t>
    </rPh>
    <phoneticPr fontId="3"/>
  </si>
  <si>
    <t>文化スポーツ課</t>
    <rPh sb="0" eb="2">
      <t>ブンカ</t>
    </rPh>
    <rPh sb="6" eb="7">
      <t>カ</t>
    </rPh>
    <phoneticPr fontId="3"/>
  </si>
  <si>
    <t>協働まちづくり部
生涯学習スポーツ課</t>
    <rPh sb="0" eb="2">
      <t>キョウドウ</t>
    </rPh>
    <rPh sb="7" eb="8">
      <t>ブ</t>
    </rPh>
    <rPh sb="9" eb="13">
      <t>ショウガイガクシュウ</t>
    </rPh>
    <rPh sb="17" eb="18">
      <t>カ</t>
    </rPh>
    <phoneticPr fontId="3"/>
  </si>
  <si>
    <t>企画総務部総務課</t>
    <rPh sb="0" eb="5">
      <t>キカクソウムブ</t>
    </rPh>
    <rPh sb="5" eb="8">
      <t>ソウムカ</t>
    </rPh>
    <phoneticPr fontId="3"/>
  </si>
  <si>
    <t>生涯学習スポーツ課</t>
    <rPh sb="0" eb="4">
      <t>ショウガイガクシュウ</t>
    </rPh>
    <rPh sb="8" eb="9">
      <t>カ</t>
    </rPh>
    <phoneticPr fontId="3"/>
  </si>
  <si>
    <t>教育委員会まなび交流課</t>
    <rPh sb="0" eb="2">
      <t>キョウイク</t>
    </rPh>
    <rPh sb="2" eb="5">
      <t>イインカイ</t>
    </rPh>
    <rPh sb="8" eb="10">
      <t>コウリュウ</t>
    </rPh>
    <rPh sb="10" eb="11">
      <t>カ</t>
    </rPh>
    <phoneticPr fontId="3"/>
  </si>
  <si>
    <t>岩手町</t>
    <rPh sb="0" eb="2">
      <t>イワテ</t>
    </rPh>
    <rPh sb="2" eb="3">
      <t>マチ</t>
    </rPh>
    <phoneticPr fontId="3"/>
  </si>
  <si>
    <t>企画総務部財政課</t>
    <rPh sb="0" eb="5">
      <t>キカクソウムブ</t>
    </rPh>
    <rPh sb="5" eb="8">
      <t>ザイセイカ</t>
    </rPh>
    <phoneticPr fontId="3"/>
  </si>
  <si>
    <t>総務課、文化スポーツ課</t>
    <rPh sb="0" eb="3">
      <t>ソウムカ</t>
    </rPh>
    <rPh sb="4" eb="6">
      <t>ブンカ</t>
    </rPh>
    <rPh sb="10" eb="11">
      <t>カ</t>
    </rPh>
    <phoneticPr fontId="3"/>
  </si>
  <si>
    <t>政策企画課</t>
    <rPh sb="0" eb="2">
      <t>セイサク</t>
    </rPh>
    <rPh sb="2" eb="4">
      <t>キカク</t>
    </rPh>
    <rPh sb="4" eb="5">
      <t>カ</t>
    </rPh>
    <phoneticPr fontId="3"/>
  </si>
  <si>
    <t>教育委員会社会教育室</t>
    <rPh sb="0" eb="2">
      <t>キョウイク</t>
    </rPh>
    <rPh sb="2" eb="5">
      <t>イインカイ</t>
    </rPh>
    <rPh sb="5" eb="7">
      <t>シャカイ</t>
    </rPh>
    <rPh sb="7" eb="9">
      <t>キョウイク</t>
    </rPh>
    <rPh sb="9" eb="10">
      <t>シツ</t>
    </rPh>
    <phoneticPr fontId="3"/>
  </si>
  <si>
    <t>田野畑村</t>
    <rPh sb="0" eb="3">
      <t>タノハタ</t>
    </rPh>
    <rPh sb="3" eb="4">
      <t>ムラ</t>
    </rPh>
    <phoneticPr fontId="3"/>
  </si>
  <si>
    <t>ＩＪＵ戦略室</t>
    <rPh sb="3" eb="5">
      <t>センリャク</t>
    </rPh>
    <rPh sb="5" eb="6">
      <t>シツ</t>
    </rPh>
    <phoneticPr fontId="3"/>
  </si>
  <si>
    <t>一戸町教育委員会</t>
    <rPh sb="0" eb="3">
      <t>イチノヘマチ</t>
    </rPh>
    <rPh sb="3" eb="5">
      <t>キョウイク</t>
    </rPh>
    <rPh sb="5" eb="8">
      <t>イインカイ</t>
    </rPh>
    <phoneticPr fontId="3"/>
  </si>
  <si>
    <t>https://www.city.morioka.iwate.jp/shisei/machizukuri/shitsuhoyu/1009870.html</t>
  </si>
  <si>
    <t>https://www.city.ofunato.iwate.jp/soshiki/zaisei/13742.html</t>
  </si>
  <si>
    <t>https://www.city.hanamaki.iwate.jp/shisei/shisei/management/1013015.html</t>
  </si>
  <si>
    <t>https://www.city.kuji.iwate.jp</t>
  </si>
  <si>
    <t>https://www.city.tono.iwate.jp/index.cfm/49,0,265,551,html</t>
  </si>
  <si>
    <t>https://city.rikuzentakata.iwate.jp/soshiki/zaiseika/zaisankanri/1_1/4502.html</t>
  </si>
  <si>
    <t>https://www.city.kamaishi.iwate.jp/docs/2021021500070/</t>
  </si>
  <si>
    <t>https://www.city.oshu.iwate.jp/uploaded/attachment/34988.pdf</t>
  </si>
  <si>
    <t>ciy.takizawa.iwate.jp</t>
  </si>
  <si>
    <t>https://town.iwate.iwate.jp/town/gyosei/kobetsusisetsukeikaku_hon-1/</t>
  </si>
  <si>
    <t>https://www.town.yahaba.iwate.jp/docs/2022031700030/</t>
  </si>
  <si>
    <t>https://www.town.yamada.iwate.jp/docs/3549.html</t>
  </si>
  <si>
    <t>千葉県総務部資産経営課</t>
    <rPh sb="0" eb="3">
      <t>チバケン</t>
    </rPh>
    <rPh sb="3" eb="5">
      <t>ソウム</t>
    </rPh>
    <rPh sb="5" eb="6">
      <t>ブ</t>
    </rPh>
    <rPh sb="6" eb="8">
      <t>シサン</t>
    </rPh>
    <rPh sb="8" eb="10">
      <t>ケイエイ</t>
    </rPh>
    <rPh sb="10" eb="11">
      <t>カ</t>
    </rPh>
    <phoneticPr fontId="3"/>
  </si>
  <si>
    <t>https://www.pref.chiba.lg.jp/shisan/choujumyouka/keikaku.html</t>
    <phoneticPr fontId="3"/>
  </si>
  <si>
    <t>財政局資産経営部資産経営課</t>
    <rPh sb="0" eb="2">
      <t>ザイセイ</t>
    </rPh>
    <rPh sb="2" eb="3">
      <t>キョク</t>
    </rPh>
    <rPh sb="3" eb="5">
      <t>シサン</t>
    </rPh>
    <rPh sb="5" eb="7">
      <t>ケイエイ</t>
    </rPh>
    <rPh sb="7" eb="8">
      <t>ブ</t>
    </rPh>
    <rPh sb="8" eb="10">
      <t>シサン</t>
    </rPh>
    <rPh sb="10" eb="12">
      <t>ケイエイ</t>
    </rPh>
    <rPh sb="12" eb="13">
      <t>カ</t>
    </rPh>
    <phoneticPr fontId="3"/>
  </si>
  <si>
    <t>https://www.city.chiba.jp/zaiseikyoku/shisan/shisan/kobetsushisetsukeikaku.html</t>
    <phoneticPr fontId="3"/>
  </si>
  <si>
    <t>www.city.choshi.chiba.jp/sisei/housin</t>
    <phoneticPr fontId="3"/>
  </si>
  <si>
    <t>https://www.city.ichikawa.lg.jp/pla02/1111000046.html</t>
    <phoneticPr fontId="3"/>
  </si>
  <si>
    <t>https://www.city.funabashi.lg.jp/jigyou/kenchiku_kaihatsu/005/p025643.html
https://www.city.funabashi.lg.jp/shisei/keikaku/003/p057335.html</t>
    <phoneticPr fontId="3"/>
  </si>
  <si>
    <t>https://www.city.nagareyama.chiba.jp/_res/projects/default_project/_page_/001/004/334/kobetu-bunnka.pdf</t>
    <phoneticPr fontId="3"/>
  </si>
  <si>
    <t>https://www.city.matsudo.chiba.jp/shisei/siyuzaisan/koukyoushisetsu/kobetusisetukeikaku.html</t>
    <phoneticPr fontId="3"/>
  </si>
  <si>
    <t>https://www.city.sakura.lg.jp/soshiki/kyoikusomuka/107/4458.html</t>
  </si>
  <si>
    <t xml:space="preserve">http://www.city.togane.chiba.jp/0000009237.html
</t>
    <phoneticPr fontId="3"/>
  </si>
  <si>
    <t>https://www.city.asahi.lg.jp/soshiki/2/14253.html</t>
    <phoneticPr fontId="3"/>
  </si>
  <si>
    <t>https:/www.city.yachiyo.chiba.jp/21003/page100030.html</t>
    <phoneticPr fontId="3"/>
  </si>
  <si>
    <t>https://www.city.abiko.chiba.jp/shisei/keikauhoushin/shogaigakushu/kouminkanchoujumyouk.html</t>
    <phoneticPr fontId="3"/>
  </si>
  <si>
    <t>https://www.city.kamogawa.lg.jp/uploaded/attachment/7627.pdf</t>
  </si>
  <si>
    <t>https://www.city.kimitsu.lg.jp/soshiki/41/36963.html</t>
    <phoneticPr fontId="3"/>
  </si>
  <si>
    <t>https://www.city.urayasu.lg.jp/shisei/keikaku/keikaku/1012216/1032477.html</t>
    <phoneticPr fontId="3"/>
  </si>
  <si>
    <t>https://www.city.yotsukaido.chiba.jp/shisei/torikumi/koso/gyozaisei/p_kanri/ykanzai2021061619185.html</t>
    <phoneticPr fontId="3"/>
  </si>
  <si>
    <t xml:space="preserve">https://www.city.yachimata.lg.jp/site/kyouiku/24415.html
</t>
    <phoneticPr fontId="3"/>
  </si>
  <si>
    <t>https://www.city.inzai.lg.jp/0000012851.html</t>
    <phoneticPr fontId="3"/>
  </si>
  <si>
    <t>https://www.city.shiroi.chiba.jp/soshiki/somu/gyouseikeieikaikakuka/gyoukaku001/zai010/pf/8836.html</t>
    <phoneticPr fontId="3"/>
  </si>
  <si>
    <t>https://www.city.tomisato.lg.jp/cmsfiles/contents/0000012/12150/kobetsusisetsu.pdf</t>
  </si>
  <si>
    <t>https://www.city.katori.lg.jp/govermment/plan_policy/plan/zenpan/index.html</t>
    <phoneticPr fontId="3"/>
  </si>
  <si>
    <t>https://www.city.sammu.lg.jp/page/page003539.html</t>
    <phoneticPr fontId="3"/>
  </si>
  <si>
    <t>https://www.city.isumi.lg.jp/soshikikarasagasu/soumuka/shiseijoho</t>
    <phoneticPr fontId="3"/>
  </si>
  <si>
    <t>https://www.town.tako.chiba.jp</t>
    <phoneticPr fontId="3"/>
  </si>
  <si>
    <t>https://www.town.tohnosho.chiba.jp/003profile/c005/files/tonosho_kobetu.pdf</t>
    <phoneticPr fontId="3"/>
  </si>
  <si>
    <t>https://www.town.shibayama.lg.jp/0000004315.html</t>
    <phoneticPr fontId="3"/>
  </si>
  <si>
    <t>https://www.town.yokoshibahikari.chiba.jp/soshiki/4/1315.html</t>
    <phoneticPr fontId="3"/>
  </si>
  <si>
    <t>https://www.town.mutsuzawa.chiba.jp</t>
    <phoneticPr fontId="3"/>
  </si>
  <si>
    <t>http://www.town.shirako.lg.jp/cmsfiles/contents/0000002/2483/kobetsusisetsukeikaku2021.pdf</t>
    <phoneticPr fontId="3"/>
  </si>
  <si>
    <t>https://www.town.chonan.chiba.jp/chousei/keikaku/458/</t>
    <phoneticPr fontId="3"/>
  </si>
  <si>
    <t>財政局公共施設・事業調整課
政策局、総務局、財政局、国際局、市民局、文化観光局、経済局、こども青少年局、健康福祉局、医療局、消防局、教育委員会事務局（学校施設を除く）</t>
    <phoneticPr fontId="3"/>
  </si>
  <si>
    <t>総務企画局公共施設総合調整室</t>
    <rPh sb="0" eb="2">
      <t>ソウム</t>
    </rPh>
    <rPh sb="2" eb="4">
      <t>キカク</t>
    </rPh>
    <rPh sb="4" eb="5">
      <t>キョク</t>
    </rPh>
    <rPh sb="5" eb="7">
      <t>コウキョウ</t>
    </rPh>
    <rPh sb="7" eb="9">
      <t>シセツ</t>
    </rPh>
    <rPh sb="9" eb="11">
      <t>ソウゴウ</t>
    </rPh>
    <rPh sb="11" eb="13">
      <t>チョウセイ</t>
    </rPh>
    <rPh sb="13" eb="14">
      <t>シツ</t>
    </rPh>
    <phoneticPr fontId="3"/>
  </si>
  <si>
    <t>財政局公共建築課</t>
    <rPh sb="0" eb="2">
      <t>ザイセイ</t>
    </rPh>
    <rPh sb="2" eb="3">
      <t>キョク</t>
    </rPh>
    <rPh sb="3" eb="5">
      <t>コウキョウ</t>
    </rPh>
    <rPh sb="5" eb="7">
      <t>ケンチク</t>
    </rPh>
    <rPh sb="7" eb="8">
      <t>カ</t>
    </rPh>
    <phoneticPr fontId="3"/>
  </si>
  <si>
    <t xml:space="preserve">https://www.city.yokohama.lg.jp/city-info/zaisei/kokyo/minna/kanrikihonhoushin/hozenkoushin/hozenkoushin.html
</t>
    <phoneticPr fontId="3"/>
  </si>
  <si>
    <t>https://www.city.kawasaki.jp/170/page/0000138575.html</t>
    <phoneticPr fontId="3"/>
  </si>
  <si>
    <t>https://www.city.sagamihara.kanagawa.jp/shisei/seido/1004417/1004419.html</t>
  </si>
  <si>
    <t>財務部ＦＭ推進課</t>
    <rPh sb="0" eb="2">
      <t>ザイム</t>
    </rPh>
    <rPh sb="2" eb="3">
      <t>ブ</t>
    </rPh>
    <rPh sb="5" eb="8">
      <t>スイシンカ</t>
    </rPh>
    <phoneticPr fontId="3"/>
  </si>
  <si>
    <t>企画部公共施設マネジメント課（現　総務部資産経営課）</t>
    <rPh sb="0" eb="2">
      <t>キカク</t>
    </rPh>
    <rPh sb="2" eb="3">
      <t>ブ</t>
    </rPh>
    <rPh sb="3" eb="5">
      <t>コウキョウ</t>
    </rPh>
    <rPh sb="5" eb="7">
      <t>シセツ</t>
    </rPh>
    <rPh sb="13" eb="14">
      <t>カ</t>
    </rPh>
    <rPh sb="15" eb="16">
      <t>ゲン</t>
    </rPh>
    <rPh sb="17" eb="19">
      <t>ソウム</t>
    </rPh>
    <rPh sb="19" eb="20">
      <t>ブ</t>
    </rPh>
    <rPh sb="20" eb="22">
      <t>シサン</t>
    </rPh>
    <rPh sb="22" eb="24">
      <t>ケイエイ</t>
    </rPh>
    <rPh sb="24" eb="25">
      <t>カ</t>
    </rPh>
    <phoneticPr fontId="3"/>
  </si>
  <si>
    <t>財務部資産経営課</t>
    <rPh sb="0" eb="2">
      <t>ザイム</t>
    </rPh>
    <rPh sb="2" eb="3">
      <t>ブ</t>
    </rPh>
    <rPh sb="3" eb="5">
      <t>シサン</t>
    </rPh>
    <rPh sb="5" eb="7">
      <t>ケイエイ</t>
    </rPh>
    <rPh sb="7" eb="8">
      <t>カ</t>
    </rPh>
    <phoneticPr fontId="3"/>
  </si>
  <si>
    <t>三浦市　総務部　財産管理課</t>
    <rPh sb="0" eb="3">
      <t>ミウラシ</t>
    </rPh>
    <rPh sb="4" eb="6">
      <t>ソウム</t>
    </rPh>
    <rPh sb="6" eb="7">
      <t>ブ</t>
    </rPh>
    <rPh sb="8" eb="10">
      <t>ザイサン</t>
    </rPh>
    <rPh sb="10" eb="12">
      <t>カンリ</t>
    </rPh>
    <rPh sb="12" eb="13">
      <t>カ</t>
    </rPh>
    <phoneticPr fontId="3"/>
  </si>
  <si>
    <t>政策部行政経営課
都市部公共建築課</t>
    <rPh sb="0" eb="2">
      <t>セイサク</t>
    </rPh>
    <rPh sb="2" eb="3">
      <t>ブ</t>
    </rPh>
    <rPh sb="3" eb="5">
      <t>ギョウセイ</t>
    </rPh>
    <rPh sb="5" eb="7">
      <t>ケイエイ</t>
    </rPh>
    <rPh sb="7" eb="8">
      <t>カ</t>
    </rPh>
    <rPh sb="9" eb="12">
      <t>トシブ</t>
    </rPh>
    <rPh sb="12" eb="14">
      <t>コウキョウ</t>
    </rPh>
    <rPh sb="14" eb="16">
      <t>ケンチク</t>
    </rPh>
    <rPh sb="16" eb="17">
      <t>カ</t>
    </rPh>
    <phoneticPr fontId="3"/>
  </si>
  <si>
    <t>政策部行政経営課</t>
    <rPh sb="0" eb="2">
      <t>セイサク</t>
    </rPh>
    <rPh sb="2" eb="3">
      <t>ブ</t>
    </rPh>
    <rPh sb="3" eb="8">
      <t>ギョウセイケイエイカ</t>
    </rPh>
    <phoneticPr fontId="3"/>
  </si>
  <si>
    <t>総務部
公共建築課</t>
    <rPh sb="0" eb="3">
      <t>ソウムブ</t>
    </rPh>
    <rPh sb="4" eb="9">
      <t>コウキョウケンチクカ</t>
    </rPh>
    <phoneticPr fontId="3"/>
  </si>
  <si>
    <t>教育部社会教育課
・図書館・子ども科学館</t>
    <rPh sb="0" eb="3">
      <t>キョウイクブ</t>
    </rPh>
    <rPh sb="3" eb="5">
      <t>シャカイ</t>
    </rPh>
    <rPh sb="5" eb="7">
      <t>キョウイク</t>
    </rPh>
    <rPh sb="7" eb="8">
      <t>カ</t>
    </rPh>
    <rPh sb="10" eb="13">
      <t>トショカン</t>
    </rPh>
    <rPh sb="14" eb="15">
      <t>コ</t>
    </rPh>
    <rPh sb="17" eb="20">
      <t>カガクカン</t>
    </rPh>
    <phoneticPr fontId="3"/>
  </si>
  <si>
    <t>市長室市政戦略課</t>
    <rPh sb="0" eb="3">
      <t>シチョウシツ</t>
    </rPh>
    <rPh sb="3" eb="5">
      <t>シセイ</t>
    </rPh>
    <rPh sb="5" eb="7">
      <t>センリャク</t>
    </rPh>
    <rPh sb="7" eb="8">
      <t>カ</t>
    </rPh>
    <phoneticPr fontId="3"/>
  </si>
  <si>
    <t>教育施設給食課</t>
    <rPh sb="0" eb="7">
      <t>キョ</t>
    </rPh>
    <phoneticPr fontId="3"/>
  </si>
  <si>
    <t>教育委員会教育部学校教育課</t>
    <rPh sb="0" eb="8">
      <t>キョウイクイインカイキョウイクブ</t>
    </rPh>
    <rPh sb="8" eb="13">
      <t>ガッコウキョウイクカ</t>
    </rPh>
    <phoneticPr fontId="3"/>
  </si>
  <si>
    <t>教育委員会教育部生涯学習課</t>
    <rPh sb="0" eb="5">
      <t>キョウイクイインカイ</t>
    </rPh>
    <rPh sb="5" eb="8">
      <t>キョウイクブ</t>
    </rPh>
    <rPh sb="8" eb="13">
      <t>ショウガイガクシュウカ</t>
    </rPh>
    <phoneticPr fontId="3"/>
  </si>
  <si>
    <t>総務部行政推進課</t>
    <rPh sb="0" eb="2">
      <t>ソウム</t>
    </rPh>
    <rPh sb="2" eb="3">
      <t>ブ</t>
    </rPh>
    <rPh sb="3" eb="5">
      <t>ギョウセイ</t>
    </rPh>
    <rPh sb="5" eb="7">
      <t>スイシン</t>
    </rPh>
    <rPh sb="7" eb="8">
      <t>カ</t>
    </rPh>
    <phoneticPr fontId="3"/>
  </si>
  <si>
    <t>https://www.city.yokosuka.kanagawa.jp/1617/koukyoushisetsuhozennshisutemu/documents/hozenkeikaku.html</t>
    <phoneticPr fontId="3"/>
  </si>
  <si>
    <t xml:space="preserve">http://www.city.fujisawa.kanagawa.jp/kikaku/koukyousisetusaiseibi-3timesplan.html
</t>
  </si>
  <si>
    <t>https://www.city.odawara.kanagawa.jp/global-image/units/384398/1-20190402170700.pdf</t>
    <phoneticPr fontId="3"/>
  </si>
  <si>
    <t>https://www.city.hadano.kanagawa.jp/www/contents/1001000003500/index.html</t>
    <phoneticPr fontId="3"/>
  </si>
  <si>
    <t>https://www.city.atsugi.kanagawa.jp/shiseijoho/shisaku_keikaku/3/2/28162.html</t>
    <phoneticPr fontId="3"/>
  </si>
  <si>
    <t>https://www.city.yamato.lg.jp/gyosei/soshik/36/seisaku_keikaku/yamatoshikokyoshisetsu/5189.html</t>
    <phoneticPr fontId="3"/>
  </si>
  <si>
    <t>https://www.city.zama.kanagawa.jp/www/contents/1582769350033/index.html</t>
    <phoneticPr fontId="3"/>
  </si>
  <si>
    <t>https://www.city.ayase.kanagawa.jp/hp/page000037800/hpg000037753.htm</t>
  </si>
  <si>
    <t>http://www.town.samukawa.kanagawa.jp/soshiki/somu/zaisankanri/shisankeiei/tantou/12532.html</t>
    <phoneticPr fontId="3"/>
  </si>
  <si>
    <t>http://www.town.oiso.kanagawa.jp/kosodate/kyouikuiinkai/14806.html</t>
  </si>
  <si>
    <t>http://www.town.ninomiya.kanagawa.jp/soshiki/seisakusomu/shisetsusaihen/shisetsusaihensuisin/t01/kobetsushisetsukeikaku/1620609182733.html</t>
    <phoneticPr fontId="3"/>
  </si>
  <si>
    <t>https://www.town.nakai.kanagawa.jp/choseijoho/keikaku_seisaku/kokyoshisetsu/977.html</t>
  </si>
  <si>
    <t>https://www.town.oi.kanagawa.jp/soshiki/2/koukyousisetsu-kobetsusisetsu.html</t>
    <phoneticPr fontId="3"/>
  </si>
  <si>
    <t>https:/www.town.yamakita.kanagawa.jp</t>
    <phoneticPr fontId="3"/>
  </si>
  <si>
    <t>https://www.town.kaisei.kanagawa.jp/info/1310</t>
    <phoneticPr fontId="3"/>
  </si>
  <si>
    <t>http://www.town.hakone.kanagawa.jp</t>
    <phoneticPr fontId="3"/>
  </si>
  <si>
    <t>山梨県教育庁生涯学習課</t>
    <rPh sb="0" eb="3">
      <t>ヤマナシケン</t>
    </rPh>
    <rPh sb="3" eb="6">
      <t>キョウイクチョウ</t>
    </rPh>
    <rPh sb="6" eb="11">
      <t>ショウガイガクシュウカ</t>
    </rPh>
    <phoneticPr fontId="3"/>
  </si>
  <si>
    <t>教育委員会生涯学習室
企画財務部財産活用課</t>
    <rPh sb="0" eb="2">
      <t>キョウイク</t>
    </rPh>
    <rPh sb="2" eb="5">
      <t>イインカイ</t>
    </rPh>
    <rPh sb="5" eb="7">
      <t>ショウガイ</t>
    </rPh>
    <rPh sb="7" eb="9">
      <t>ガクシュウ</t>
    </rPh>
    <rPh sb="9" eb="10">
      <t>シツ</t>
    </rPh>
    <rPh sb="11" eb="13">
      <t>キカク</t>
    </rPh>
    <rPh sb="13" eb="15">
      <t>ザイム</t>
    </rPh>
    <rPh sb="15" eb="16">
      <t>ブ</t>
    </rPh>
    <rPh sb="16" eb="18">
      <t>ザイサン</t>
    </rPh>
    <rPh sb="18" eb="20">
      <t>カツヨウ</t>
    </rPh>
    <rPh sb="20" eb="21">
      <t>カ</t>
    </rPh>
    <phoneticPr fontId="3"/>
  </si>
  <si>
    <t>教育委員会生涯学習課
教育委員会歴史文化課
企画部企画課</t>
    <rPh sb="11" eb="13">
      <t>キョウイク</t>
    </rPh>
    <rPh sb="13" eb="16">
      <t>イインカイ</t>
    </rPh>
    <rPh sb="16" eb="18">
      <t>レキシ</t>
    </rPh>
    <rPh sb="18" eb="20">
      <t>ブンカ</t>
    </rPh>
    <rPh sb="20" eb="21">
      <t>カ</t>
    </rPh>
    <rPh sb="22" eb="24">
      <t>キカク</t>
    </rPh>
    <rPh sb="24" eb="25">
      <t>ブ</t>
    </rPh>
    <rPh sb="25" eb="27">
      <t>キカク</t>
    </rPh>
    <rPh sb="27" eb="28">
      <t>カ</t>
    </rPh>
    <phoneticPr fontId="3"/>
  </si>
  <si>
    <t>生涯学習課・学校教育課</t>
    <rPh sb="0" eb="2">
      <t>ショウガイ</t>
    </rPh>
    <rPh sb="2" eb="5">
      <t>ガクシュウカ</t>
    </rPh>
    <rPh sb="6" eb="8">
      <t>ガッコウ</t>
    </rPh>
    <rPh sb="8" eb="11">
      <t>キョウイクカ</t>
    </rPh>
    <phoneticPr fontId="3"/>
  </si>
  <si>
    <t>総務部総務管理課
教育委員会社会教育課</t>
    <rPh sb="0" eb="2">
      <t>ソウム</t>
    </rPh>
    <rPh sb="2" eb="3">
      <t>ブ</t>
    </rPh>
    <rPh sb="3" eb="5">
      <t>ソウム</t>
    </rPh>
    <rPh sb="5" eb="7">
      <t>カンリ</t>
    </rPh>
    <rPh sb="7" eb="8">
      <t>カ</t>
    </rPh>
    <rPh sb="9" eb="11">
      <t>キョウイク</t>
    </rPh>
    <rPh sb="11" eb="14">
      <t>イインカイ</t>
    </rPh>
    <rPh sb="14" eb="16">
      <t>シャカイ</t>
    </rPh>
    <rPh sb="16" eb="18">
      <t>キョウイク</t>
    </rPh>
    <rPh sb="18" eb="19">
      <t>カ</t>
    </rPh>
    <phoneticPr fontId="3"/>
  </si>
  <si>
    <t>教育委員会　教育総務課</t>
    <rPh sb="0" eb="5">
      <t>キョウイクイインカイ</t>
    </rPh>
    <rPh sb="6" eb="11">
      <t>キョウイクソウムカ</t>
    </rPh>
    <phoneticPr fontId="3"/>
  </si>
  <si>
    <t>甲斐市教育委員会教育部生涯学習文化課、図書館</t>
    <rPh sb="0" eb="3">
      <t>カイシ</t>
    </rPh>
    <rPh sb="3" eb="5">
      <t>キョウイク</t>
    </rPh>
    <rPh sb="5" eb="8">
      <t>イインカイ</t>
    </rPh>
    <rPh sb="8" eb="10">
      <t>キョウイク</t>
    </rPh>
    <rPh sb="10" eb="11">
      <t>ブ</t>
    </rPh>
    <rPh sb="11" eb="13">
      <t>ショウガイ</t>
    </rPh>
    <rPh sb="13" eb="15">
      <t>ガクシュウ</t>
    </rPh>
    <rPh sb="15" eb="17">
      <t>ブンカ</t>
    </rPh>
    <rPh sb="17" eb="18">
      <t>カ</t>
    </rPh>
    <rPh sb="19" eb="22">
      <t>トショカン</t>
    </rPh>
    <phoneticPr fontId="3"/>
  </si>
  <si>
    <t>上野原市総務部財政経営課　施設マネジメント担当</t>
    <rPh sb="0" eb="3">
      <t>ウエノハラ</t>
    </rPh>
    <rPh sb="3" eb="4">
      <t>シ</t>
    </rPh>
    <rPh sb="4" eb="7">
      <t>ソウムブ</t>
    </rPh>
    <rPh sb="7" eb="9">
      <t>ザイセイ</t>
    </rPh>
    <rPh sb="9" eb="11">
      <t>ケイエイ</t>
    </rPh>
    <rPh sb="11" eb="12">
      <t>カ</t>
    </rPh>
    <rPh sb="13" eb="15">
      <t>シセツ</t>
    </rPh>
    <rPh sb="21" eb="23">
      <t>タントウ</t>
    </rPh>
    <phoneticPr fontId="29"/>
  </si>
  <si>
    <t>早川町役場</t>
    <rPh sb="0" eb="3">
      <t>ハヤカワチョウ</t>
    </rPh>
    <rPh sb="3" eb="5">
      <t>ヤクバ</t>
    </rPh>
    <phoneticPr fontId="3"/>
  </si>
  <si>
    <t>昭和町総務課</t>
    <rPh sb="0" eb="3">
      <t>ショウワチョウ</t>
    </rPh>
    <rPh sb="3" eb="6">
      <t>ソウムカ</t>
    </rPh>
    <phoneticPr fontId="3"/>
  </si>
  <si>
    <t>ふるさと振興課</t>
    <rPh sb="4" eb="6">
      <t>シンコウ</t>
    </rPh>
    <rPh sb="6" eb="7">
      <t>カ</t>
    </rPh>
    <phoneticPr fontId="3"/>
  </si>
  <si>
    <t>忍野村役場総務課</t>
    <rPh sb="0" eb="3">
      <t>オシノムラ</t>
    </rPh>
    <rPh sb="3" eb="5">
      <t>ヤクバ</t>
    </rPh>
    <rPh sb="5" eb="8">
      <t>ソウムカ</t>
    </rPh>
    <phoneticPr fontId="3"/>
  </si>
  <si>
    <t>鳴沢村教育委員会教育課</t>
    <rPh sb="0" eb="11">
      <t>ナルサワムラキョウイクイインカイキョウイクカ</t>
    </rPh>
    <phoneticPr fontId="3"/>
  </si>
  <si>
    <t>https//city.koshu.yamanashi.jp</t>
    <phoneticPr fontId="3"/>
  </si>
  <si>
    <t>行財政局財政室</t>
    <rPh sb="0" eb="3">
      <t>ギョウザイセイ</t>
    </rPh>
    <rPh sb="3" eb="4">
      <t>キョク</t>
    </rPh>
    <rPh sb="4" eb="6">
      <t>ザイセイ</t>
    </rPh>
    <rPh sb="6" eb="7">
      <t>シツ</t>
    </rPh>
    <phoneticPr fontId="3"/>
  </si>
  <si>
    <t>https://www.city.kyoto.lg.jp/gyozai/cmsfiles/contents/0000216/216977/tyousyamanegimentkeikaku.pdf　</t>
    <phoneticPr fontId="3"/>
  </si>
  <si>
    <t>企画総務部財政課
教育委員会教育部社会教育課</t>
    <phoneticPr fontId="3"/>
  </si>
  <si>
    <t>教育委員会社会教育課、歴史文化財課、文化資料館、図書館、生涯学習部市民力推進課、総務部自治防災課</t>
    <rPh sb="11" eb="17">
      <t>レキシブンカザイカ</t>
    </rPh>
    <rPh sb="18" eb="23">
      <t>ブンカシリョウカン</t>
    </rPh>
    <rPh sb="24" eb="27">
      <t>トショカン</t>
    </rPh>
    <rPh sb="33" eb="38">
      <t>シミンリョクスイシン</t>
    </rPh>
    <rPh sb="40" eb="42">
      <t>ソウム</t>
    </rPh>
    <rPh sb="43" eb="48">
      <t>ジチボウサイカ</t>
    </rPh>
    <phoneticPr fontId="3"/>
  </si>
  <si>
    <t>教育委員会事務局文化・スポーツ推進課
市民環境部市民活動支援課</t>
    <rPh sb="0" eb="5">
      <t>キョウイクイインカイ</t>
    </rPh>
    <rPh sb="5" eb="8">
      <t>ジムキョク</t>
    </rPh>
    <rPh sb="8" eb="10">
      <t>ブンカ</t>
    </rPh>
    <rPh sb="15" eb="18">
      <t>スイシンカ</t>
    </rPh>
    <phoneticPr fontId="3"/>
  </si>
  <si>
    <t>建設部　　　　　　　公共建物整備課</t>
    <rPh sb="0" eb="2">
      <t>ケンセツ</t>
    </rPh>
    <rPh sb="2" eb="3">
      <t>ブ</t>
    </rPh>
    <rPh sb="10" eb="17">
      <t>コウキョウタテモノセイビカ</t>
    </rPh>
    <phoneticPr fontId="3"/>
  </si>
  <si>
    <t>教育部文化財保存活用課、教育部中央公民館、教育部　図書館</t>
    <rPh sb="12" eb="14">
      <t>キョウイク</t>
    </rPh>
    <rPh sb="14" eb="15">
      <t>ブ</t>
    </rPh>
    <phoneticPr fontId="3"/>
  </si>
  <si>
    <t>総務部契約検査課</t>
    <rPh sb="0" eb="2">
      <t>ソウム</t>
    </rPh>
    <rPh sb="2" eb="3">
      <t>ブ</t>
    </rPh>
    <rPh sb="3" eb="5">
      <t>ケイヤク</t>
    </rPh>
    <rPh sb="5" eb="8">
      <t>ケンサカ</t>
    </rPh>
    <phoneticPr fontId="3"/>
  </si>
  <si>
    <t>教育委員会社会教育課</t>
    <rPh sb="0" eb="5">
      <t>キョウイク</t>
    </rPh>
    <rPh sb="5" eb="10">
      <t>シャカイキ</t>
    </rPh>
    <phoneticPr fontId="22"/>
  </si>
  <si>
    <t>教育委員会生涯学習応援課</t>
    <rPh sb="0" eb="2">
      <t>キョウイク</t>
    </rPh>
    <rPh sb="2" eb="5">
      <t>イインカイ</t>
    </rPh>
    <rPh sb="5" eb="7">
      <t>ショウガイ</t>
    </rPh>
    <rPh sb="7" eb="9">
      <t>ガクシュウ</t>
    </rPh>
    <rPh sb="9" eb="12">
      <t>オウエンカ</t>
    </rPh>
    <phoneticPr fontId="6"/>
  </si>
  <si>
    <t>財産施設課</t>
    <rPh sb="0" eb="2">
      <t>ザイサン</t>
    </rPh>
    <rPh sb="2" eb="5">
      <t>シセツカ</t>
    </rPh>
    <phoneticPr fontId="3"/>
  </si>
  <si>
    <t>企画財政課</t>
    <rPh sb="0" eb="2">
      <t>キカク</t>
    </rPh>
    <rPh sb="2" eb="4">
      <t>ザイセイ</t>
    </rPh>
    <rPh sb="4" eb="5">
      <t>カ</t>
    </rPh>
    <phoneticPr fontId="22"/>
  </si>
  <si>
    <t>http://www.city.ayabe.lg.jp/zaisei/shise/shisaku/kaikaku/kobetukeikakusakutei.html</t>
    <phoneticPr fontId="3"/>
  </si>
  <si>
    <t>https://www.city.joyo.kyoto.jp/0000001788.html</t>
    <phoneticPr fontId="3"/>
  </si>
  <si>
    <t>https://www.city.muko.kyoto.jp/kurashi/shisei/shisaku/1/10/1651022007558.html</t>
    <phoneticPr fontId="3"/>
  </si>
  <si>
    <t>http://www.city.yawata.kyoto.jp/cmsfiles/contents/0000007/7393/kyouiku.pdf
http://www.city.yawata.kyoto.jp/cmsfiles/contents/0000007/7393/fukusi.pdf</t>
    <phoneticPr fontId="3"/>
  </si>
  <si>
    <t>http://www.city.kizugawa.lg.jp/index.cfm/10,37584,47,htm/</t>
  </si>
  <si>
    <t>https://www.town.kumiyama.lg.jp/0000003473.html</t>
  </si>
  <si>
    <t>http://www.town.ine.kyoto.jp/soshiki/kyoikuiinkai/gakkokyoiku/1626065038312.html</t>
    <phoneticPr fontId="3"/>
  </si>
  <si>
    <t>https://www.town.yosano.lg.jp/administration/plan/kokyoshisetsu/363635/index.html</t>
  </si>
  <si>
    <t>高知県</t>
    <rPh sb="0" eb="3">
      <t>コウチケン</t>
    </rPh>
    <phoneticPr fontId="29"/>
  </si>
  <si>
    <t>高知県総務部管財課</t>
    <rPh sb="0" eb="3">
      <t>こうちけん</t>
    </rPh>
    <rPh sb="3" eb="6">
      <t>そうむぶ</t>
    </rPh>
    <rPh sb="6" eb="9">
      <t>かんざいか</t>
    </rPh>
    <phoneticPr fontId="29" type="Hiragana"/>
  </si>
  <si>
    <t>平成28年度</t>
    <rPh sb="0" eb="2">
      <t>ヘイセイ</t>
    </rPh>
    <rPh sb="4" eb="6">
      <t>ネンド</t>
    </rPh>
    <phoneticPr fontId="29"/>
  </si>
  <si>
    <t>https://www.pref.kochi.lg.jp/soshiki/110801/2017041800177.html</t>
  </si>
  <si>
    <t>平成29年度</t>
    <rPh sb="0" eb="2">
      <t>ヘイセイ</t>
    </rPh>
    <rPh sb="4" eb="6">
      <t>ネンド</t>
    </rPh>
    <phoneticPr fontId="29"/>
  </si>
  <si>
    <t>財務部財産政策課
高知市教育員会
高知市教育委員会生涯学習課</t>
    <rPh sb="0" eb="2">
      <t>ザイム</t>
    </rPh>
    <rPh sb="2" eb="3">
      <t>ブ</t>
    </rPh>
    <rPh sb="3" eb="5">
      <t>ザイサン</t>
    </rPh>
    <rPh sb="5" eb="7">
      <t>セイサク</t>
    </rPh>
    <rPh sb="7" eb="8">
      <t>カ</t>
    </rPh>
    <phoneticPr fontId="29"/>
  </si>
  <si>
    <t>教育委員会</t>
    <rPh sb="0" eb="5">
      <t>キョウイクイインカイ</t>
    </rPh>
    <phoneticPr fontId="29"/>
  </si>
  <si>
    <t>教育委員会
生涯学習課</t>
    <rPh sb="0" eb="2">
      <t>キョウイク</t>
    </rPh>
    <rPh sb="2" eb="5">
      <t>イインカイ</t>
    </rPh>
    <rPh sb="6" eb="8">
      <t>ショウガイ</t>
    </rPh>
    <rPh sb="8" eb="10">
      <t>ガクシュウ</t>
    </rPh>
    <rPh sb="10" eb="11">
      <t>カ</t>
    </rPh>
    <phoneticPr fontId="29"/>
  </si>
  <si>
    <t>生涯学習課</t>
    <rPh sb="0" eb="2">
      <t>ショウガイ</t>
    </rPh>
    <rPh sb="2" eb="5">
      <t>ガクシュウカ</t>
    </rPh>
    <phoneticPr fontId="29"/>
  </si>
  <si>
    <t>総務課</t>
    <rPh sb="0" eb="3">
      <t>ソウムカ</t>
    </rPh>
    <phoneticPr fontId="29"/>
  </si>
  <si>
    <t>教育委員会生涯学習課、総務課</t>
    <rPh sb="0" eb="5">
      <t>キョウイクイインカイ</t>
    </rPh>
    <rPh sb="5" eb="10">
      <t>ショウガイガクシュウカ</t>
    </rPh>
    <rPh sb="11" eb="14">
      <t>ソウムカ</t>
    </rPh>
    <phoneticPr fontId="29"/>
  </si>
  <si>
    <t>財政課</t>
    <rPh sb="0" eb="2">
      <t>ザイセイ</t>
    </rPh>
    <rPh sb="2" eb="3">
      <t>カ</t>
    </rPh>
    <phoneticPr fontId="29"/>
  </si>
  <si>
    <t>住宅管財課</t>
    <rPh sb="0" eb="5">
      <t>ジュウタクカンザイカ</t>
    </rPh>
    <phoneticPr fontId="29"/>
  </si>
  <si>
    <t>管財課</t>
    <rPh sb="0" eb="3">
      <t>カンザイカ</t>
    </rPh>
    <phoneticPr fontId="29"/>
  </si>
  <si>
    <t>奈半利町　教育委員会</t>
    <rPh sb="0" eb="4">
      <t>ナハリチョウ</t>
    </rPh>
    <rPh sb="5" eb="10">
      <t>キョウイクイインカイ</t>
    </rPh>
    <phoneticPr fontId="29"/>
  </si>
  <si>
    <t>総務課企画財政班
教育委員会事務局</t>
  </si>
  <si>
    <t>いの町管財契約課</t>
    <rPh sb="2" eb="3">
      <t>チョウ</t>
    </rPh>
    <rPh sb="3" eb="5">
      <t>カンザイ</t>
    </rPh>
    <rPh sb="5" eb="8">
      <t>ケイヤクカ</t>
    </rPh>
    <phoneticPr fontId="29"/>
  </si>
  <si>
    <t>教育委員会</t>
    <rPh sb="0" eb="5">
      <t>キ</t>
    </rPh>
    <phoneticPr fontId="29"/>
  </si>
  <si>
    <t>教育委員会　生涯学習課</t>
    <rPh sb="0" eb="5">
      <t>キョウイクイインカイ</t>
    </rPh>
    <rPh sb="6" eb="11">
      <t>ショウガイガクシュウカ</t>
    </rPh>
    <phoneticPr fontId="29"/>
  </si>
  <si>
    <t>黒潮町教育委員会</t>
    <rPh sb="0" eb="3">
      <t>クロシオチョウ</t>
    </rPh>
    <rPh sb="3" eb="8">
      <t>キョウイクイインカイ</t>
    </rPh>
    <phoneticPr fontId="29"/>
  </si>
  <si>
    <t>平成30年度</t>
    <rPh sb="0" eb="2">
      <t>ヘイセイ</t>
    </rPh>
    <rPh sb="4" eb="6">
      <t>ネンド</t>
    </rPh>
    <phoneticPr fontId="29"/>
  </si>
  <si>
    <t>http://www.city.kochi.kochi.jp/soshiki/177/kobetushisetuhozenkeikaku.html</t>
  </si>
  <si>
    <t>61,24</t>
  </si>
  <si>
    <t>https://www.city.muroto.kochi.jp/pages/page1636.php</t>
  </si>
  <si>
    <t>https://www.city.shimanto.lg.jp/site/plans/3330.html</t>
  </si>
  <si>
    <t>https://www.city.kochi-konan.lg.jp/material/files/group/18/1289_1.pdf</t>
  </si>
  <si>
    <t>https://www.city.kami.lg.jp/soshiki/7/kobetsusisetsukeikaku.html</t>
  </si>
  <si>
    <t>www.town.toyo.kochi.jp/contents/info0544.html</t>
  </si>
  <si>
    <t>http://www.kitagawamura.jp/life/dtl.php?hdnKey=1472</t>
  </si>
  <si>
    <t>令和6年度以降</t>
    <rPh sb="0" eb="2">
      <t>レイワ</t>
    </rPh>
    <rPh sb="3" eb="5">
      <t>ネンド</t>
    </rPh>
    <rPh sb="5" eb="7">
      <t>イコウ</t>
    </rPh>
    <phoneticPr fontId="29"/>
  </si>
  <si>
    <t>https://www.town.ino.kochi.jp/chosei/choseikeikaku/8767/</t>
  </si>
  <si>
    <t>https://www.vill.hidaka.kochi.jp/kurashi/files/2019524133924.pdf</t>
  </si>
  <si>
    <t>https://town.kochi-tsuno.lg.jp/section/post_1583?doing_wp_cron=1656404228.3275361061096191406250</t>
  </si>
  <si>
    <t>https://www.town.otsuki.kochi.jp/life/dtl.php?hdnKey=1801</t>
  </si>
  <si>
    <t>https://www.town.kuroshio.lg.jp/pb/cont/kyouiku-sisetu/27255</t>
  </si>
  <si>
    <t>財務部財産管理課</t>
    <rPh sb="0" eb="2">
      <t>ザイム</t>
    </rPh>
    <rPh sb="2" eb="3">
      <t>ブ</t>
    </rPh>
    <rPh sb="3" eb="5">
      <t>ザイサン</t>
    </rPh>
    <rPh sb="5" eb="7">
      <t>カンリ</t>
    </rPh>
    <rPh sb="7" eb="8">
      <t>カ</t>
    </rPh>
    <phoneticPr fontId="3"/>
  </si>
  <si>
    <t>企画財政課財政管財係</t>
    <rPh sb="0" eb="10">
      <t>キカクザイセイカザイセイカンザイカカリ</t>
    </rPh>
    <phoneticPr fontId="3"/>
  </si>
  <si>
    <t>http://www.town.mihama.wakayama.jp/docs/2021041400022/</t>
  </si>
  <si>
    <t>事務局</t>
    <rPh sb="0" eb="3">
      <t>ジムキョク</t>
    </rPh>
    <phoneticPr fontId="3"/>
  </si>
  <si>
    <t>市企画調整課</t>
    <rPh sb="0" eb="1">
      <t>シ</t>
    </rPh>
    <rPh sb="1" eb="3">
      <t>キカク</t>
    </rPh>
    <rPh sb="3" eb="5">
      <t>チョウセイ</t>
    </rPh>
    <rPh sb="5" eb="6">
      <t>カ</t>
    </rPh>
    <phoneticPr fontId="29"/>
  </si>
  <si>
    <t>https://www.city.aki.kochi.jp/life/dtl.php?hdnKey=2736</t>
  </si>
  <si>
    <t xml:space="preserve">https://www.city.bizen.okayama.jp/uploaded/attachment/16090.pdf
</t>
  </si>
  <si>
    <t>岩手県教育委員会事務局生涯学習文化財課</t>
    <rPh sb="0" eb="3">
      <t>イワテケン</t>
    </rPh>
    <rPh sb="3" eb="5">
      <t>キョウイク</t>
    </rPh>
    <rPh sb="5" eb="8">
      <t>イインカイ</t>
    </rPh>
    <rPh sb="8" eb="11">
      <t>ジムキョク</t>
    </rPh>
    <rPh sb="11" eb="13">
      <t>ショウガイ</t>
    </rPh>
    <rPh sb="13" eb="15">
      <t>ガクシュウ</t>
    </rPh>
    <rPh sb="15" eb="19">
      <t>ブンカザイカ</t>
    </rPh>
    <phoneticPr fontId="3"/>
  </si>
  <si>
    <t>https://www.pref.iwate.jp/kyouikubunka/shougaigakushuu/shakyou/1043609.html</t>
  </si>
  <si>
    <t>http://www.city.shirakawa.fukushima.jp/page/page006720.html</t>
    <phoneticPr fontId="3"/>
  </si>
  <si>
    <t>教育委員会事務局教・育部生涯まなぶ課</t>
    <rPh sb="0" eb="2">
      <t>キョウイク</t>
    </rPh>
    <rPh sb="2" eb="5">
      <t>イインカイ</t>
    </rPh>
    <rPh sb="5" eb="8">
      <t>ジムキョク</t>
    </rPh>
    <rPh sb="8" eb="9">
      <t>キョウ</t>
    </rPh>
    <rPh sb="10" eb="11">
      <t>イク</t>
    </rPh>
    <rPh sb="11" eb="12">
      <t>ブ</t>
    </rPh>
    <rPh sb="12" eb="14">
      <t>ショウガイ</t>
    </rPh>
    <rPh sb="17" eb="18">
      <t>カ</t>
    </rPh>
    <phoneticPr fontId="3"/>
  </si>
  <si>
    <t>行革・財産活用室</t>
  </si>
  <si>
    <t>https://www.city.sennan.lg.jp/kakuka/gyokakuzaisankatsuyo/saitekika/1617081872724.html</t>
  </si>
  <si>
    <t>教育委員会生涯学習課、長崎市資産経営室</t>
    <rPh sb="0" eb="5">
      <t>キョウイクイインカイ</t>
    </rPh>
    <rPh sb="5" eb="10">
      <t>ショウガイガクシュウカ</t>
    </rPh>
    <rPh sb="11" eb="14">
      <t>ナガサキシ</t>
    </rPh>
    <rPh sb="14" eb="19">
      <t>シサンケイエイシツ</t>
    </rPh>
    <phoneticPr fontId="3"/>
  </si>
  <si>
    <t>大村市管財課</t>
    <rPh sb="0" eb="3">
      <t>オオムラシ</t>
    </rPh>
    <rPh sb="3" eb="6">
      <t>カンザイカ</t>
    </rPh>
    <phoneticPr fontId="22"/>
  </si>
  <si>
    <t>教育委員会教育総務課</t>
    <rPh sb="0" eb="5">
      <t>キョウイクイインカイ</t>
    </rPh>
    <rPh sb="5" eb="7">
      <t>キョウイク</t>
    </rPh>
    <rPh sb="7" eb="10">
      <t>ソウムカ</t>
    </rPh>
    <phoneticPr fontId="3"/>
  </si>
  <si>
    <t>教育委員会
社会教育課</t>
    <rPh sb="0" eb="2">
      <t>キョウイク</t>
    </rPh>
    <rPh sb="2" eb="5">
      <t>イインカイ</t>
    </rPh>
    <rPh sb="6" eb="8">
      <t>シャカイ</t>
    </rPh>
    <rPh sb="8" eb="10">
      <t>キョウイク</t>
    </rPh>
    <rPh sb="10" eb="11">
      <t>カ</t>
    </rPh>
    <phoneticPr fontId="3"/>
  </si>
  <si>
    <t>総務部</t>
    <rPh sb="0" eb="3">
      <t>ソウムブ</t>
    </rPh>
    <phoneticPr fontId="3"/>
  </si>
  <si>
    <t>長与町企画財政部政策企画課、長与町教育委員会</t>
    <rPh sb="0" eb="3">
      <t>ナガヨチョウ</t>
    </rPh>
    <rPh sb="3" eb="5">
      <t>キカク</t>
    </rPh>
    <rPh sb="5" eb="7">
      <t>ザイセイ</t>
    </rPh>
    <rPh sb="7" eb="8">
      <t>ブ</t>
    </rPh>
    <rPh sb="8" eb="10">
      <t>セイサク</t>
    </rPh>
    <rPh sb="10" eb="12">
      <t>キカク</t>
    </rPh>
    <rPh sb="12" eb="13">
      <t>カ</t>
    </rPh>
    <rPh sb="14" eb="17">
      <t>ナガヨチョウ</t>
    </rPh>
    <rPh sb="17" eb="19">
      <t>キョウイク</t>
    </rPh>
    <rPh sb="19" eb="22">
      <t>イインカイ</t>
    </rPh>
    <phoneticPr fontId="3"/>
  </si>
  <si>
    <t>税財政課
教育委員会</t>
    <rPh sb="0" eb="4">
      <t>ゼイザイセイカ</t>
    </rPh>
    <rPh sb="5" eb="10">
      <t>キョウイクイインカイ</t>
    </rPh>
    <phoneticPr fontId="3"/>
  </si>
  <si>
    <t>波佐見町企画財政課</t>
    <rPh sb="0" eb="4">
      <t>ハサミチョウ</t>
    </rPh>
    <rPh sb="4" eb="6">
      <t>キカク</t>
    </rPh>
    <rPh sb="6" eb="8">
      <t>ザイセイ</t>
    </rPh>
    <rPh sb="8" eb="9">
      <t>カ</t>
    </rPh>
    <phoneticPr fontId="3"/>
  </si>
  <si>
    <t>新上五島町教育委員会（生涯学習課）,町部局（財産管理課）</t>
    <rPh sb="0" eb="5">
      <t>シンカミゴトウチョウ</t>
    </rPh>
    <rPh sb="5" eb="7">
      <t>キョウイク</t>
    </rPh>
    <rPh sb="7" eb="10">
      <t>イインカイ</t>
    </rPh>
    <rPh sb="11" eb="16">
      <t>ショウガイガクシュウカ</t>
    </rPh>
    <rPh sb="18" eb="19">
      <t>チョウ</t>
    </rPh>
    <rPh sb="19" eb="21">
      <t>ブキョク</t>
    </rPh>
    <rPh sb="22" eb="24">
      <t>ザイサン</t>
    </rPh>
    <rPh sb="24" eb="26">
      <t>カンリ</t>
    </rPh>
    <rPh sb="26" eb="27">
      <t>カ</t>
    </rPh>
    <phoneticPr fontId="3"/>
  </si>
  <si>
    <t>https://www.city.nagasaki.lg.jp/syokai/792000/792109/p025415_d/fil/hozen_zentai.pdf</t>
    <phoneticPr fontId="3"/>
  </si>
  <si>
    <t>https://www.city.sasebo.lg.jp/zaimu/shikei/tekiseihaichihozen.html</t>
    <phoneticPr fontId="3"/>
  </si>
  <si>
    <t>https://www.city.shimabara.lg.jp/page3930.html</t>
    <phoneticPr fontId="3"/>
  </si>
  <si>
    <t xml:space="preserve">https://www.city.isahaya.nagasaki.jp/
</t>
    <phoneticPr fontId="3"/>
  </si>
  <si>
    <t>https://www.city.omura.nagasaki.jp/zaisan/shise/shokai/shisaku/kekaku/asettokeikaku.html</t>
  </si>
  <si>
    <t>https://www.city.hirado.nagasaki.jp/kurashi/gyosei/kaikaku/2022-0329-1021-90.html</t>
    <phoneticPr fontId="3"/>
  </si>
  <si>
    <t>https://www.city-matsuura.jp/top/soshikikarasagau/kaikeika/kanzaikakari/5634.html</t>
    <phoneticPr fontId="3"/>
  </si>
  <si>
    <t>https://www.city.tsushima.nagasaki.jp</t>
    <phoneticPr fontId="3"/>
  </si>
  <si>
    <t>https://www.city.iki.nagasaki.jp/soshiki/kanzaika/machizukuri/8457.html</t>
    <phoneticPr fontId="3"/>
  </si>
  <si>
    <t>https://www.city.minamishimabara.lg.jp/</t>
  </si>
  <si>
    <t>https://webtown.nagayo.jp/kiji00358/3_58_1068_up_761m46ro.pdf</t>
    <phoneticPr fontId="3"/>
  </si>
  <si>
    <t>https://www.town.higashisonogi.lg.jp/soshiki/zeizaiseika/3/1_1/1622.html</t>
    <phoneticPr fontId="3"/>
  </si>
  <si>
    <t>https://www.town.hasami.lg.jp/machi/soshiki/kikakuzaisei/2/4/2/1/3287.html</t>
    <phoneticPr fontId="3"/>
  </si>
  <si>
    <t>http://official.shinkamigoto.net/</t>
    <phoneticPr fontId="3"/>
  </si>
  <si>
    <t>平塚市企画政策部資産経営課
平塚市教育委員会教育総務部教育施設課</t>
    <rPh sb="0" eb="3">
      <t>ヒラツカシ</t>
    </rPh>
    <rPh sb="3" eb="5">
      <t>キカク</t>
    </rPh>
    <rPh sb="5" eb="7">
      <t>セイサク</t>
    </rPh>
    <rPh sb="7" eb="8">
      <t>ブ</t>
    </rPh>
    <rPh sb="8" eb="10">
      <t>シサン</t>
    </rPh>
    <rPh sb="10" eb="12">
      <t>ケイエイ</t>
    </rPh>
    <rPh sb="12" eb="13">
      <t>カ</t>
    </rPh>
    <rPh sb="14" eb="17">
      <t>ヒラツカシ</t>
    </rPh>
    <rPh sb="17" eb="19">
      <t>キョウイク</t>
    </rPh>
    <rPh sb="19" eb="22">
      <t>イインカイ</t>
    </rPh>
    <rPh sb="22" eb="24">
      <t>キョウイク</t>
    </rPh>
    <rPh sb="24" eb="26">
      <t>ソウム</t>
    </rPh>
    <rPh sb="26" eb="27">
      <t>ブ</t>
    </rPh>
    <rPh sb="27" eb="29">
      <t>キョウイク</t>
    </rPh>
    <rPh sb="29" eb="31">
      <t>シセツ</t>
    </rPh>
    <rPh sb="31" eb="32">
      <t>カ</t>
    </rPh>
    <phoneticPr fontId="3"/>
  </si>
  <si>
    <t>真鶴町</t>
    <rPh sb="0" eb="3">
      <t>マナヅルマチ</t>
    </rPh>
    <phoneticPr fontId="3"/>
  </si>
  <si>
    <t xml:space="preserve">https://www.city.hiratsuka.kanagawa.jp/kokoku/page27_00015.html
</t>
    <phoneticPr fontId="3"/>
  </si>
  <si>
    <t>http://www.city.miura.kanagawa.jp/kanzai/documents/koukyousisetukobetusisetukeikaku.pdf</t>
  </si>
  <si>
    <t>http://www.town.manazuru.kanagawa.jp</t>
    <phoneticPr fontId="3"/>
  </si>
  <si>
    <t>総務部府有資産活用課、教育庁管理部管理課</t>
    <rPh sb="11" eb="20">
      <t>キョウイクチョウカンリブカンリカ</t>
    </rPh>
    <phoneticPr fontId="3"/>
  </si>
  <si>
    <t>https://www.pref.kyoto.jp/sisan/news/kanrihousin.html</t>
    <phoneticPr fontId="3"/>
  </si>
  <si>
    <t xml:space="preserve">https://www.city.noda.chiba.jp/shisei/keikaku/keikakusho/1031086.html
</t>
    <phoneticPr fontId="3"/>
  </si>
  <si>
    <t>https://www.city.narashino.lg.jp/smph/joho/matidukurisanka/koukyou_saisei/saiseikeikaku/dai2jikoukyoukenchikubsaisei.html</t>
    <phoneticPr fontId="3"/>
  </si>
  <si>
    <t>教育委員会中央公民館</t>
    <rPh sb="0" eb="2">
      <t>キョウイク</t>
    </rPh>
    <rPh sb="2" eb="5">
      <t>イインカイ</t>
    </rPh>
    <rPh sb="5" eb="10">
      <t>チュウオウコウミンカン</t>
    </rPh>
    <phoneticPr fontId="3"/>
  </si>
  <si>
    <t>政策企画部政策戦略課</t>
  </si>
  <si>
    <t>和束町総務課</t>
    <rPh sb="0" eb="3">
      <t>ワヅカチョウ</t>
    </rPh>
    <rPh sb="3" eb="6">
      <t>ソウムカ</t>
    </rPh>
    <phoneticPr fontId="3"/>
  </si>
  <si>
    <t>https//www.city.fukuchiyiama.lg.jp/soshiki/10/33562.html</t>
  </si>
  <si>
    <t>https://www.city.uji.kyoto.jp/soshiki/57/4529.html</t>
  </si>
  <si>
    <t>大和郡山市</t>
    <phoneticPr fontId="3"/>
  </si>
  <si>
    <t>高梁市</t>
    <phoneticPr fontId="3"/>
  </si>
  <si>
    <t>磐梯町</t>
    <phoneticPr fontId="3"/>
  </si>
  <si>
    <t>鎌ケ谷市</t>
    <phoneticPr fontId="3"/>
  </si>
  <si>
    <t>鋸南町</t>
    <phoneticPr fontId="3"/>
  </si>
  <si>
    <t>南砺市</t>
    <phoneticPr fontId="3"/>
  </si>
  <si>
    <t>京丹波町</t>
    <phoneticPr fontId="3"/>
  </si>
  <si>
    <t>羽曳野市</t>
    <phoneticPr fontId="3"/>
  </si>
  <si>
    <t>橿原市</t>
    <phoneticPr fontId="3"/>
  </si>
  <si>
    <t>伯耆町</t>
    <phoneticPr fontId="3"/>
  </si>
  <si>
    <t>美祢市</t>
    <phoneticPr fontId="3"/>
  </si>
  <si>
    <t>－</t>
    <phoneticPr fontId="22"/>
  </si>
  <si>
    <t xml:space="preserve">https://www.town.aizumisato.fukushima.jp/s044/010/040/10/20210506104821.html </t>
  </si>
  <si>
    <t>https://www.city.kitakami.iwate.jp/life/soshikikarasagasu/shisankeieika/shisankeikakukakari/1/13463.html</t>
    <phoneticPr fontId="3"/>
  </si>
  <si>
    <t>http://www.town.katsuura.lg.jp/docs/2022033000022/</t>
    <phoneticPr fontId="3"/>
  </si>
  <si>
    <t>https://www.city.fuchu.hiroshima.jp/shisei/shisaku/2021.html</t>
    <phoneticPr fontId="3"/>
  </si>
  <si>
    <t>②管理者総数</t>
    <rPh sb="1" eb="4">
      <t>カンリシャ</t>
    </rPh>
    <rPh sb="4" eb="6">
      <t>ソウスウ</t>
    </rPh>
    <phoneticPr fontId="22"/>
  </si>
  <si>
    <t>③策定対象管理者数</t>
    <rPh sb="1" eb="3">
      <t>サクテイ</t>
    </rPh>
    <rPh sb="3" eb="5">
      <t>タイショウ</t>
    </rPh>
    <rPh sb="5" eb="8">
      <t>カンリシャ</t>
    </rPh>
    <rPh sb="8" eb="9">
      <t>スウ</t>
    </rPh>
    <phoneticPr fontId="22"/>
  </si>
  <si>
    <t>④策定完了管理者数</t>
    <rPh sb="1" eb="3">
      <t>サクテイ</t>
    </rPh>
    <rPh sb="3" eb="5">
      <t>カンリョウ</t>
    </rPh>
    <rPh sb="5" eb="8">
      <t>カンリシャ</t>
    </rPh>
    <rPh sb="8" eb="9">
      <t>スウ</t>
    </rPh>
    <phoneticPr fontId="3"/>
  </si>
  <si>
    <t>⑤計画を更新した管理者数</t>
    <rPh sb="1" eb="3">
      <t>ケイカク</t>
    </rPh>
    <rPh sb="4" eb="6">
      <t>コウシン</t>
    </rPh>
    <rPh sb="8" eb="11">
      <t>カンリシャ</t>
    </rPh>
    <rPh sb="11" eb="12">
      <t>スウ</t>
    </rPh>
    <phoneticPr fontId="3"/>
  </si>
  <si>
    <t>⑦計画期間を超過している管理者数</t>
    <rPh sb="1" eb="3">
      <t>ケイカク</t>
    </rPh>
    <rPh sb="3" eb="5">
      <t>キカン</t>
    </rPh>
    <rPh sb="6" eb="8">
      <t>チョウカ</t>
    </rPh>
    <rPh sb="12" eb="16">
      <t>カンリシャスウ</t>
    </rPh>
    <phoneticPr fontId="3"/>
  </si>
  <si>
    <t>⑪ＵＲＬ</t>
    <phoneticPr fontId="22"/>
  </si>
  <si>
    <t>⑭計画の更新年度</t>
    <rPh sb="1" eb="3">
      <t>ケイカク</t>
    </rPh>
    <rPh sb="4" eb="6">
      <t>コウシン</t>
    </rPh>
    <rPh sb="6" eb="8">
      <t>ネンド</t>
    </rPh>
    <phoneticPr fontId="22"/>
  </si>
  <si>
    <t>教育委員会事務局生涯学習部生涯学習担当、教育委員会事務局中央図書館総務担当、こども青少年局企画部青少年課、建設局公園緑化部緑化課、経済戦略局観光部観光課</t>
  </si>
  <si>
    <t>市民・文化スポーツ部文化振興課
建設部河川課
教育委員会事務局生涯学習課</t>
  </si>
  <si>
    <t>財務部公共施設管理課</t>
  </si>
  <si>
    <t>財務部公有資産マネジメント課
文化スポーツ部文化振興課
教育委員会教育総務部生涯学習課
教育委員会教育総務部中央図書館
教育委員会教育総務部美術館</t>
  </si>
  <si>
    <t>総務部行政管理課</t>
  </si>
  <si>
    <t>総務部財政課
教育部生涯学習課</t>
  </si>
  <si>
    <t>財務部　財政課</t>
  </si>
  <si>
    <t>総務課　財政係</t>
  </si>
  <si>
    <t>西会津町総務課
　西会津町教育委員会生涯学習課</t>
  </si>
  <si>
    <t>企画財務課</t>
  </si>
  <si>
    <t>教育員会教育課</t>
  </si>
  <si>
    <t>矢吹町教育委員会</t>
  </si>
  <si>
    <t>塙町教育委員会　生涯学習課</t>
  </si>
  <si>
    <t>企画商工課</t>
  </si>
  <si>
    <t>広野町総務課</t>
  </si>
  <si>
    <t>楢葉町総務課</t>
  </si>
  <si>
    <t>https://www.city.ogori.fukuoka.jp/application/files/5015/4683/6274/Mdeeda.pdf</t>
  </si>
  <si>
    <t>総務部公共施設管理課</t>
  </si>
  <si>
    <t>https://www.city.itoshima.lg.jp/s003/010/020/010/010/003/20190606111502.html</t>
  </si>
  <si>
    <t>経営企画課</t>
  </si>
  <si>
    <t>https://www.town.shime.lg.jp/soshiki/2/koukyoushisetsukobetsushisetsukeikaku-sakutei.html</t>
  </si>
  <si>
    <t>行政経営課</t>
  </si>
  <si>
    <t>教育総務課</t>
  </si>
  <si>
    <t>総務部管財契約課</t>
  </si>
  <si>
    <t>多賀城市教育委員会事務局生涯学習課</t>
  </si>
  <si>
    <t>建設部建築住宅課</t>
  </si>
  <si>
    <t>富谷市</t>
  </si>
  <si>
    <t>まちづくり推進課，教育委員会生涯学習課</t>
  </si>
  <si>
    <t>柴田町財政課</t>
  </si>
  <si>
    <t>丸森町企画財政課</t>
  </si>
  <si>
    <t>企画財政課管財班</t>
  </si>
  <si>
    <t>大衡村企画財政課</t>
  </si>
  <si>
    <t>まちづくり推進課</t>
  </si>
  <si>
    <t>女川町教育委員会教育局</t>
  </si>
  <si>
    <t xml:space="preserve">
市民環境局
　市民部
　　男女共生推進課
産業交流局
　観光国際部
　　和歌山城整備企画課
　文化スポーツ部　
　　文化振興課
教育委員会事務局
　教育学習部
　　生涯学習課
　　青少年課
　　読書活動推進課
　学校教育部
　　学校教育課
</t>
  </si>
  <si>
    <t>総務部管財情報課</t>
  </si>
  <si>
    <t>http://www.city.kainan.lg.jp/kakubusho/soumubu/kanzaijohoka/kanzaijohokatorikumi/1595291210946.html</t>
  </si>
  <si>
    <t>橋本市教育委員会</t>
  </si>
  <si>
    <t xml:space="preserve">http;//www.city.gobo.wakayama.jp/sosiki/somu/zaisei/tanto/kobetsushisetsukeikaku/sakutei.html
</t>
  </si>
  <si>
    <t>公共施設マネジメント課
生涯学習課</t>
  </si>
  <si>
    <t>http://www.city.kinokawa.lg.jp/</t>
  </si>
  <si>
    <t>https://www.city.iwade.lg.jp</t>
  </si>
  <si>
    <t>企画管財課</t>
  </si>
  <si>
    <t>www.town.kimino.wakayama.jp/</t>
  </si>
  <si>
    <t>https://www.town.katsuragi.wakayama.jp/050/050/020/kouminkanjidoukanseibikeikaku.html</t>
  </si>
  <si>
    <t>https://www.town.koya.wakayama.jp/img_data/2018/04/46011bc8163baa2aa7e3cb4bcebd7911.pdf</t>
  </si>
  <si>
    <t>https://www.town.yuasa.wakayama.jp/</t>
  </si>
  <si>
    <t>総務政策部財務課</t>
  </si>
  <si>
    <t>http://www.town.wakayama-hidaka.lg.jp/docs/2021032900012/</t>
  </si>
  <si>
    <t xml:space="preserve">ｈｔｔｐ://www​.town.waka​yama-inami​.lg.jp/con​tents_deta​il.php?co=​ser&amp;frmId=​1296 </t>
  </si>
  <si>
    <t>http://www.town.minabe.lg.jp/docs/2017032100019/</t>
  </si>
  <si>
    <t>http://www.town.shirahama.lg.jp</t>
  </si>
  <si>
    <t>https://www.town.kamitonda.lg.jp/chosei/gyosei/jouhou/3759.html</t>
  </si>
  <si>
    <t>https://www.city.mito.lg.jp/page/4157.html
（市民協働部市民生活課のみ）</t>
    <rPh sb="45" eb="47">
      <t>シミン</t>
    </rPh>
    <rPh sb="47" eb="49">
      <t>キョウドウ</t>
    </rPh>
    <rPh sb="49" eb="50">
      <t>ブ</t>
    </rPh>
    <rPh sb="50" eb="52">
      <t>シミン</t>
    </rPh>
    <rPh sb="52" eb="54">
      <t>セイカツ</t>
    </rPh>
    <rPh sb="54" eb="55">
      <t>カ</t>
    </rPh>
    <phoneticPr fontId="3"/>
  </si>
  <si>
    <t>https://www.city.ibaraki.osaka.jp/kikou/kikaku/zaisankatsuyou/menu/fm/57766.html
https://www.city.ibaraki.osaka.jp/kikou/kikaku/zaisankatsuyou/menu/fm/kobetu.html</t>
  </si>
  <si>
    <t>https://www.city.kawachinagano.lg.jp/soshiki/28/53743.html</t>
  </si>
  <si>
    <t>https://www.city.osaka-izumi.lg.jp/kakukano/kousitu/kikaku/koukyousisetu/kobetsushisetukeikaku/index.html</t>
  </si>
  <si>
    <t>http://www.city.kashiwara.osaka.jp/docs/2021030400026/</t>
  </si>
  <si>
    <t>https://www.city.higashiosaka.lg.jp/0000004678.html</t>
  </si>
  <si>
    <t>http://www.town.tajiri.osaka.jp/kakuka/soumu/somu/info/1619239609951.html</t>
  </si>
  <si>
    <t>教育委員会　生涯学習課</t>
  </si>
  <si>
    <t>企画経営室ファシリティマネジメント担当</t>
  </si>
  <si>
    <t xml:space="preserve">経営改革・公共施設再配置推進担当課、営繕課、各施設管理所管課
</t>
  </si>
  <si>
    <t>企画財政部 政策室</t>
    <rPh sb="0" eb="2">
      <t>キカク</t>
    </rPh>
    <rPh sb="2" eb="4">
      <t>ザイセイ</t>
    </rPh>
    <rPh sb="4" eb="5">
      <t>ブ</t>
    </rPh>
    <rPh sb="6" eb="8">
      <t>セイサク</t>
    </rPh>
    <rPh sb="8" eb="9">
      <t>シツ</t>
    </rPh>
    <phoneticPr fontId="22"/>
  </si>
  <si>
    <t>三宅村教育委員会　社会教育係</t>
  </si>
  <si>
    <t>https://www.city.omihachiman.lg.jp/material/files/group/108/kobetusisetukeikaku.pdf</t>
  </si>
  <si>
    <t>https://www.city.koka.lg.jp/1621.htm</t>
  </si>
  <si>
    <t>銚子市教育委員会社会教育課市民センター
銚子市教育委員会社会教育課公正図書館
銚子市教育委員会社会教育課文化財・ジオパーク室
銚子市教育委員会学校教育課教育総務室
財政課管財室</t>
  </si>
  <si>
    <t>企画部　行政経営・DX課</t>
  </si>
  <si>
    <t>企画財政部　行政経営課</t>
  </si>
  <si>
    <t>教育委員会
図書館
博物館
中央公民館</t>
  </si>
  <si>
    <t>社会教育課・公共施設再編課</t>
  </si>
  <si>
    <t>教育委員会　生涯学習部 　生涯学習課
総務部　営繕課</t>
  </si>
  <si>
    <t>教育委員会教育部教育総務課</t>
  </si>
  <si>
    <t>企画政策部企画課
教育委員会教育部生涯学習課</t>
  </si>
  <si>
    <t>政策経営部資産管理課</t>
  </si>
  <si>
    <t>教育委員会生涯学習部中央公民館</t>
  </si>
  <si>
    <t>財務部資産管理課</t>
  </si>
  <si>
    <t>教育委員会生涯学習部生涯学習課
財政部資産管理課</t>
  </si>
  <si>
    <t>経営企画部
財政課</t>
  </si>
  <si>
    <t>教育委員会生涯学習文化課</t>
  </si>
  <si>
    <t>資産経営課</t>
  </si>
  <si>
    <t>財務部
財産管理課</t>
  </si>
  <si>
    <t>経営企画部管財課</t>
  </si>
  <si>
    <t>資産管理課、教育総務課</t>
  </si>
  <si>
    <t>印西市企画財政部資産経営課</t>
  </si>
  <si>
    <t>経営企画部財政課</t>
  </si>
  <si>
    <t>総務部財政課資産管理経営係</t>
  </si>
  <si>
    <t>中央公民館・プリミエール酒々井</t>
  </si>
  <si>
    <t>教育委員会事務局　中央公民館</t>
  </si>
  <si>
    <t>財政課
教育委員会社会文化課</t>
  </si>
  <si>
    <t>総務課　教育課</t>
  </si>
  <si>
    <t>白子町総務課</t>
  </si>
  <si>
    <t>生涯学習課
財政課</t>
  </si>
  <si>
    <t>総務課・教育委員会教育課</t>
  </si>
  <si>
    <t>https://www.city.tateyama.chiba.jp/ryouzai/page100053.html</t>
    <phoneticPr fontId="3"/>
  </si>
  <si>
    <t>財務部資産経営課</t>
  </si>
  <si>
    <t>教育委員会生涯学習課施設管理係</t>
  </si>
  <si>
    <t>政策企画部財政課
教育委員会生涯学習課</t>
  </si>
  <si>
    <t>財産活用推進課、地域づくり課、生涯学習課、産業振興課、農林課、文化課、観光交流課</t>
  </si>
  <si>
    <t>総務財政係</t>
  </si>
  <si>
    <t>総務課
教育委員会生涯学習課</t>
  </si>
  <si>
    <t>草津町教育委員会</t>
  </si>
  <si>
    <t>教育委員会事務局社会教育課</t>
  </si>
  <si>
    <t>片品村教育委員会事務局</t>
  </si>
  <si>
    <t>教育委員会事務局</t>
  </si>
  <si>
    <t>企画部　企画戦略課</t>
  </si>
  <si>
    <t>https://www.city.isesaki.lg.jp/soshiki/kyoikubu/syogai/sisetukanri/9844.html</t>
  </si>
  <si>
    <t>https://www.city.numata.gunma.jp</t>
  </si>
  <si>
    <t>https://www.city.tomioka.lg.jp/www/contents/1633309804332/index.html</t>
  </si>
  <si>
    <t>http://www.uenomura.jp/</t>
  </si>
  <si>
    <t>https://www.town.kanra.lg.jp/kikaku/zaisei/20170328170110.html</t>
  </si>
  <si>
    <t>http://www.town.minakami.gunma.jp</t>
  </si>
  <si>
    <t>令和２年度</t>
  </si>
  <si>
    <t>https://www.town.meiwa.gunma.jp/life/sohiki/soumu/1072.htm</t>
  </si>
  <si>
    <t>https://www.city.hakodate.hokkaido.jp/docs/2014030400240/files/houkousei.pdf</t>
  </si>
  <si>
    <t>https://www.city.kushiro.lg.jp/common/000188850.pdf</t>
  </si>
  <si>
    <t>https://www.city.yubari.lg.jp/smph/gyoseijoho/shisakukeikaku/kakusyukeikaku/index.html</t>
  </si>
  <si>
    <t>https://www.town.minamifurano.hokkaido.jp/kurashi-info/plan/</t>
  </si>
  <si>
    <t>ｈｔｔｐｓ://www.city.gifu.lg.jp/info/kaikaku/1008530/1015332/1015345.html
ｈｔｔｐｓ://www.city.gifu.lg.jp/info/kaikaku/1008530/1015332/1015520.html</t>
  </si>
  <si>
    <t>(適正配置計画)https://www.city.tajimi.lg.jp/gyose/shisaku/management/tekiseihaichi.html
(長寿命化計画)https://www.city.tajimi.lg.jp/gyose/shisaku/management/tyoujyumyou.html</t>
  </si>
  <si>
    <t>http//www.city.kani.lg.jp</t>
  </si>
  <si>
    <t>http://www.town.sekigahara.gifu.jp/secure/6414/%E9%96%A2%E3%82%B1%E5%8E%9F%E7%94%BA%E5%80%8B%E5%88%A5%E6%96%BD%E8%A8%AD%E8%A8%88%E7%94%BB.pdf</t>
  </si>
  <si>
    <t>https://www.town.ibigawa.lg.jp/0000009981.html</t>
  </si>
  <si>
    <t>市長部局総合政策部社会資本マネジメント課
市長部局市民部男女共同参画課
市長部局文化スポーツ部文化芸術振興課
市長部局文化スポーツ部美術館
教育委員会教育総務部地域教育支援課
教育委員会教育総務部中央公民館
教育委員会教育総務部中央図書館
教育委員会教育総務部博物館</t>
  </si>
  <si>
    <t>総合政策部施設マネジメント課
教育委員会社会教育課
教育委員会中央公民館
教育委員会妻沼中央公民館
教育委員会熊谷図書館</t>
  </si>
  <si>
    <t>市長室施設マネジメント推進室・教育委員会生涯学習課・文化推進室・文化財課・中央図書館</t>
  </si>
  <si>
    <t>教育委員会教育部生涯学習スポーツ課・文化財保護課・中央公民館・図書館・郷土博物館、総合政策部財産管理課</t>
  </si>
  <si>
    <t>FM推進課</t>
  </si>
  <si>
    <t>飯能市教育部
(飯能市立図書館・神能市立博物館)</t>
  </si>
  <si>
    <t>企画財政部企画課</t>
  </si>
  <si>
    <t>総合政策部公共施設事業調整課</t>
  </si>
  <si>
    <t>狭山市総務部公共施設管理課</t>
  </si>
  <si>
    <t>企画財務部財政課</t>
  </si>
  <si>
    <t>鴻巣市資産管理課</t>
  </si>
  <si>
    <t>公共施設改革推進室</t>
  </si>
  <si>
    <t>行政経営部施設課</t>
  </si>
  <si>
    <t>教育委員会教育総務部生涯学習課</t>
  </si>
  <si>
    <t>教育委員会教育総務部生涯学習課
教育委員会教育総務部図書館
市民協働部市民活動支援課
市長公室人権・男女共同参画推進課</t>
  </si>
  <si>
    <t>資産経営課
生涯学習課</t>
  </si>
  <si>
    <t xml:space="preserve">総務部公共施設マネジメント推進課
</t>
  </si>
  <si>
    <t>政策企画課</t>
  </si>
  <si>
    <t>公共施設マネジメント推進室</t>
  </si>
  <si>
    <t>総合政策部公共施設マネジメント課</t>
  </si>
  <si>
    <t>環境対策推進課
生涯学習・スポーツ推進課
公民館
歴史民俗資料館</t>
  </si>
  <si>
    <t>財政部アセットマネジメント推進課</t>
  </si>
  <si>
    <t>アセットマネジメント推進課</t>
  </si>
  <si>
    <t>市有財産管理課・企画調整課</t>
  </si>
  <si>
    <t>総務部庶務課</t>
  </si>
  <si>
    <t>施設管理課</t>
  </si>
  <si>
    <t>総合政策部政策課</t>
  </si>
  <si>
    <t>総合政策部</t>
  </si>
  <si>
    <t>総合政策部財政課</t>
  </si>
  <si>
    <t>総合政策部経営戦略室</t>
  </si>
  <si>
    <t>施設マネジメント課</t>
  </si>
  <si>
    <t>町長部局企画財政課</t>
  </si>
  <si>
    <t>総務政策課財政担当</t>
  </si>
  <si>
    <t>地域支援課</t>
  </si>
  <si>
    <t>政策推進課</t>
  </si>
  <si>
    <t>政策推進課　政策財政グループ</t>
  </si>
  <si>
    <t>吉見町自治財政課</t>
  </si>
  <si>
    <t>政策財政課</t>
  </si>
  <si>
    <t>まち経営課</t>
  </si>
  <si>
    <t>皆野町みらい創造課</t>
  </si>
  <si>
    <t>教育委員会、企画財政課</t>
  </si>
  <si>
    <t>小鹿野町教育委委員会
(社会教育課・中央公民館・図書館。両神公民館)</t>
  </si>
  <si>
    <t>総合政策課</t>
  </si>
  <si>
    <t>教育委員会生涯学習課・商工観光課</t>
  </si>
  <si>
    <t>社会教育課、管財契約課、総合政策課、産業振興課</t>
  </si>
  <si>
    <t>https://www.city.chigasaki.kanagawa.jp/1001901/1001906.html
https://www.city.chigasaki.kanagawa.jp/1001901/1001909.html</t>
  </si>
  <si>
    <t>茅ヶ崎市</t>
    <phoneticPr fontId="3"/>
  </si>
  <si>
    <t>契約管財課</t>
  </si>
  <si>
    <t>https://www.city.nagano.nagano.jp/site/sougoukeikaku/468744.html</t>
  </si>
  <si>
    <t>https://www.city.ueda.nagano.jp</t>
  </si>
  <si>
    <t>https://www.city.okaya.lg.jp/material/files/group/5/040330-2.pdf</t>
  </si>
  <si>
    <t>https://www.city.iida.lg.jp/soshiki/38/sougoukanrikeikaku.html</t>
  </si>
  <si>
    <t>https://www.city.suwa.lg.jp/soshiki/5/34981.html</t>
  </si>
  <si>
    <t>https://www.city.suzaka.nagano.jp/contents/imagefiles/140020/files/CMP_SUZAKA_kobetsu_202203.pdf</t>
  </si>
  <si>
    <t>https://www.city.komoro.lg.jp/soshikikarasagasu/somubu/zaiseika/3/shisetsu/897</t>
  </si>
  <si>
    <t>https://www.city.komagane.nagano.jp/soshikiichiran/kikakushinkoka/kikakuchoseigakari/4/1/4/7557.html</t>
  </si>
  <si>
    <t>https://www.city.omachi.nagano.jp/00002000/zaisan/00003203_2_3_4.html</t>
  </si>
  <si>
    <t>https://www.city.iiyama.nagano.jp/soshiki/kikakuzaisei/kikakuchosei/keikaku/kobetsushisetukeikaku</t>
  </si>
  <si>
    <t>https://city.chino.lg.jp</t>
  </si>
  <si>
    <t>https://www.city.saku.nagano.jp/shisei/seisaku_shisaku/gyoseikaikaku/koukyoshisetsu/30246425.html</t>
  </si>
  <si>
    <t>https://www.city.chikuma.lg.jp/gyoseijoho/seisaku_keikaku/4946.html</t>
  </si>
  <si>
    <t>http://www.minamiaiki.jp/</t>
  </si>
  <si>
    <t>https://www.town.sakuho.nagano.jp/oshirase/kakuka/somuka/somuka_2440.html</t>
  </si>
  <si>
    <t>https://www.town.miyota.nagano.jp</t>
  </si>
  <si>
    <t>http://www.town.tateshina.nagano.jp/0000001473.html</t>
  </si>
  <si>
    <t>https://town.nagawa.nagano.jp/docs/2021043000053/file_contents/2021043002.pdf</t>
  </si>
  <si>
    <t>http://www.town.shimosuwa.lg.jp/www/contents/1618983755262/simple/syakaikyoiku.pdf</t>
  </si>
  <si>
    <t>https://www.vill.hara.lg.jp</t>
  </si>
  <si>
    <t>http://www.town.minowa.lg.jp</t>
  </si>
  <si>
    <t>https://www.vill.minamiminowa.lg.jp/uploaded/life/19163_51244_misc.pdf</t>
  </si>
  <si>
    <t>https://www.vill.nakagawa.nagano.jp/soshiki/chiiki/4990.html</t>
  </si>
  <si>
    <t>https://www.vill.miyada.nagano.jp/</t>
  </si>
  <si>
    <t>https://www.town.matsukawa.lg.jp/material/files/group/2/kobetusisetukeikaku_kohyou_r4-4.pdf</t>
  </si>
  <si>
    <t>http://www.town.anan.nagano.jp/no_classification/</t>
  </si>
  <si>
    <t>https://www.vill-shimojo.jp/gyousei/gyousei-info/kakuka/soumu_osirase/2021-0420-1430-3.html</t>
  </si>
  <si>
    <t>https://www.vill.nagano-toyooka.lg.jp/19gyousei/07keikaku/shisetsu-mg/index.html</t>
  </si>
  <si>
    <t>www.vill.ooshika.nagano.jp</t>
  </si>
  <si>
    <t>http://www.vill.ookuwa.nagano.jp</t>
  </si>
  <si>
    <t>https://www.town-kiso.com/chousei/shisaku/100315/</t>
  </si>
  <si>
    <t>https://www.vill.asahi.nagano.jp/official/soshikikarasagasu/kikakuzaisei/kikakutanto/4/1897.html</t>
  </si>
  <si>
    <t>http://www.vill.chikuhoku.lg.jp/government/1699</t>
  </si>
  <si>
    <t>http://www.ikedamachi.net</t>
  </si>
  <si>
    <t>http://www.vill.matsukawa.nagano.jp/life/archives/003162.php</t>
  </si>
  <si>
    <t>https://www.town.sakaki.nagano.jp/www/index.html</t>
  </si>
  <si>
    <t>https://www.town.obuse.nagano.jp/docs/37914.html</t>
  </si>
  <si>
    <t>https://www.vill.takayama.nagano.jp/docs/228.html</t>
  </si>
  <si>
    <t>http://town.yamanouchi.nagano.jp/kokyoshisetsu.html</t>
  </si>
  <si>
    <t>https://www.vill.nozawaonsen.nagano.jp/www/contents/1050000000250/index.html</t>
  </si>
  <si>
    <t>https://www.town.shinano.lg.jp/docs/1674.html</t>
  </si>
  <si>
    <t>地域振興部地域づくり推進課
教育庁生涯学習課</t>
  </si>
  <si>
    <t>企画振興部企画政策課</t>
  </si>
  <si>
    <t>https://www.city.iyo.lg.jp/miraidukuri/shise/shisaku/kaikaku/institution_managemetplan.html</t>
  </si>
  <si>
    <t>総務財政課管財係</t>
  </si>
  <si>
    <t xml:space="preserve">１） </t>
    <phoneticPr fontId="3"/>
  </si>
  <si>
    <t xml:space="preserve">２） </t>
    <phoneticPr fontId="15"/>
  </si>
  <si>
    <t>３）</t>
    <phoneticPr fontId="15"/>
  </si>
  <si>
    <t>４） 個別施設計画の策定状況</t>
    <phoneticPr fontId="22"/>
  </si>
  <si>
    <t>５）</t>
    <phoneticPr fontId="22"/>
  </si>
  <si>
    <t>６） 施設の老朽化状況等</t>
    <rPh sb="3" eb="5">
      <t>シセツ</t>
    </rPh>
    <rPh sb="6" eb="9">
      <t>ロウキュウカ</t>
    </rPh>
    <rPh sb="9" eb="11">
      <t>ジョウキョウ</t>
    </rPh>
    <rPh sb="11" eb="12">
      <t>ナド</t>
    </rPh>
    <phoneticPr fontId="22"/>
  </si>
  <si>
    <t>７） 維持管理・更新等の方針等及び対策費用</t>
    <rPh sb="3" eb="5">
      <t>イジ</t>
    </rPh>
    <rPh sb="5" eb="7">
      <t>カンリ</t>
    </rPh>
    <rPh sb="8" eb="10">
      <t>コウシン</t>
    </rPh>
    <rPh sb="10" eb="11">
      <t>ナド</t>
    </rPh>
    <rPh sb="12" eb="14">
      <t>ホウシン</t>
    </rPh>
    <rPh sb="14" eb="15">
      <t>ナド</t>
    </rPh>
    <rPh sb="15" eb="16">
      <t>オヨ</t>
    </rPh>
    <rPh sb="17" eb="19">
      <t>タイサク</t>
    </rPh>
    <rPh sb="19" eb="21">
      <t>ヒヨウ</t>
    </rPh>
    <phoneticPr fontId="15"/>
  </si>
  <si>
    <t>８）</t>
    <phoneticPr fontId="22"/>
  </si>
  <si>
    <t>個別施設計画の策定主体</t>
    <phoneticPr fontId="3"/>
  </si>
  <si>
    <t>⑥計画未更新であるが、
　　 計画期間内である管理者数</t>
    <phoneticPr fontId="3"/>
  </si>
  <si>
    <t>　　　　⑧
計画の見直しを行っている、
又は計画の見直しを予定している管理者数</t>
    <rPh sb="6" eb="8">
      <t>ケイカク</t>
    </rPh>
    <rPh sb="9" eb="11">
      <t>ミナオ</t>
    </rPh>
    <rPh sb="13" eb="14">
      <t>オコナ</t>
    </rPh>
    <rPh sb="20" eb="21">
      <t>マタ</t>
    </rPh>
    <rPh sb="22" eb="24">
      <t>ケイカク</t>
    </rPh>
    <rPh sb="25" eb="27">
      <t>ミナオ</t>
    </rPh>
    <rPh sb="29" eb="31">
      <t>ヨテイ</t>
    </rPh>
    <rPh sb="35" eb="39">
      <t>カンリシャスウ</t>
    </rPh>
    <phoneticPr fontId="3"/>
  </si>
  <si>
    <t>⑨策定年度（予定）</t>
    <rPh sb="1" eb="3">
      <t>サクテイ</t>
    </rPh>
    <rPh sb="3" eb="5">
      <t>ネンド</t>
    </rPh>
    <rPh sb="6" eb="8">
      <t>ヨテイ</t>
    </rPh>
    <phoneticPr fontId="22"/>
  </si>
  <si>
    <t>⑩公表の有無</t>
    <rPh sb="1" eb="3">
      <t>コウヒョウ</t>
    </rPh>
    <rPh sb="4" eb="6">
      <t>ウム</t>
    </rPh>
    <phoneticPr fontId="22"/>
  </si>
  <si>
    <t>⑫計画初年度</t>
    <rPh sb="1" eb="3">
      <t>ケイカク</t>
    </rPh>
    <rPh sb="3" eb="6">
      <t>ショネンド</t>
    </rPh>
    <phoneticPr fontId="22"/>
  </si>
  <si>
    <t>⑬計画期間（年間）</t>
    <rPh sb="1" eb="3">
      <t>ケイカク</t>
    </rPh>
    <rPh sb="3" eb="5">
      <t>キカン</t>
    </rPh>
    <rPh sb="6" eb="8">
      <t>ネンカン</t>
    </rPh>
    <phoneticPr fontId="22"/>
  </si>
  <si>
    <t>対象施設数</t>
    <rPh sb="0" eb="2">
      <t>タイショウ</t>
    </rPh>
    <rPh sb="2" eb="4">
      <t>シセツ</t>
    </rPh>
    <rPh sb="4" eb="5">
      <t>スウ</t>
    </rPh>
    <phoneticPr fontId="3"/>
  </si>
  <si>
    <t>維持管理・更新に係るトータル
コストの縮減や予算の平準化の
記載の有無</t>
    <rPh sb="5" eb="7">
      <t>コウシン</t>
    </rPh>
    <rPh sb="30" eb="32">
      <t>キサイ</t>
    </rPh>
    <phoneticPr fontId="15"/>
  </si>
  <si>
    <t>部局横断的な検討体制を構築し、
コスト最適化を図る記載の有無</t>
    <rPh sb="0" eb="5">
      <t>ブキョクオウダンテキ</t>
    </rPh>
    <rPh sb="6" eb="10">
      <t>ケントウタイセイ</t>
    </rPh>
    <rPh sb="11" eb="13">
      <t>コウチク</t>
    </rPh>
    <rPh sb="19" eb="22">
      <t>サイテキカ</t>
    </rPh>
    <rPh sb="23" eb="24">
      <t>ハカ</t>
    </rPh>
    <rPh sb="25" eb="27">
      <t>キサイ</t>
    </rPh>
    <rPh sb="28" eb="30">
      <t>ウム</t>
    </rPh>
    <phoneticPr fontId="3"/>
  </si>
  <si>
    <t>維持管理・更新に係る対策の優先
順位の考え方等の記載の有無</t>
    <phoneticPr fontId="3"/>
  </si>
  <si>
    <t>a計画の見直しを行っ
 ている管理者数</t>
    <rPh sb="1" eb="3">
      <t>ケイカク</t>
    </rPh>
    <rPh sb="4" eb="6">
      <t>ミナオ</t>
    </rPh>
    <rPh sb="8" eb="9">
      <t>オコナ</t>
    </rPh>
    <rPh sb="15" eb="19">
      <t>カンリシャスウ</t>
    </rPh>
    <phoneticPr fontId="3"/>
  </si>
  <si>
    <t>b令和４年度中に計画
 の見直しを予定して
 いる管理者数</t>
    <rPh sb="1" eb="3">
      <t>レイワ</t>
    </rPh>
    <rPh sb="4" eb="6">
      <t>ネンド</t>
    </rPh>
    <rPh sb="6" eb="7">
      <t>チュウ</t>
    </rPh>
    <rPh sb="8" eb="9">
      <t>ケイ</t>
    </rPh>
    <rPh sb="9" eb="10">
      <t>ガ</t>
    </rPh>
    <rPh sb="13" eb="15">
      <t>ミナオ</t>
    </rPh>
    <rPh sb="17" eb="18">
      <t>ヨ</t>
    </rPh>
    <rPh sb="18" eb="19">
      <t>サダム</t>
    </rPh>
    <rPh sb="25" eb="29">
      <t>カンリシャスウ</t>
    </rPh>
    <phoneticPr fontId="3"/>
  </si>
  <si>
    <t>21～40</t>
    <phoneticPr fontId="22"/>
  </si>
  <si>
    <t>41～60</t>
    <phoneticPr fontId="22"/>
  </si>
  <si>
    <t>61～</t>
    <phoneticPr fontId="22"/>
  </si>
  <si>
    <t>※１　　①策定有無の○△×の凡例　○:令和４年４月１日時点で策定済　△：令和４年度末までに策定完了予定　×：令和５年度以降策定完了予定</t>
    <rPh sb="5" eb="7">
      <t>サクテイ</t>
    </rPh>
    <rPh sb="7" eb="9">
      <t>ウム</t>
    </rPh>
    <rPh sb="14" eb="16">
      <t>ハンレイ</t>
    </rPh>
    <rPh sb="19" eb="21">
      <t>レイワ</t>
    </rPh>
    <rPh sb="22" eb="23">
      <t>ネン</t>
    </rPh>
    <rPh sb="24" eb="25">
      <t>ガツ</t>
    </rPh>
    <rPh sb="26" eb="27">
      <t>ニチ</t>
    </rPh>
    <rPh sb="27" eb="29">
      <t>ジテン</t>
    </rPh>
    <rPh sb="30" eb="32">
      <t>サクテイ</t>
    </rPh>
    <rPh sb="32" eb="33">
      <t>スミ</t>
    </rPh>
    <rPh sb="36" eb="38">
      <t>レイワ</t>
    </rPh>
    <rPh sb="39" eb="41">
      <t>ネンド</t>
    </rPh>
    <rPh sb="41" eb="42">
      <t>マツ</t>
    </rPh>
    <rPh sb="45" eb="47">
      <t>サクテイ</t>
    </rPh>
    <rPh sb="47" eb="49">
      <t>カンリョウ</t>
    </rPh>
    <rPh sb="49" eb="51">
      <t>ヨテイ</t>
    </rPh>
    <rPh sb="54" eb="56">
      <t>レイワ</t>
    </rPh>
    <rPh sb="57" eb="59">
      <t>ネンド</t>
    </rPh>
    <rPh sb="59" eb="61">
      <t>イコウ</t>
    </rPh>
    <rPh sb="61" eb="65">
      <t>サクテイカンリョウ</t>
    </rPh>
    <rPh sb="65" eb="67">
      <t>ヨテイ</t>
    </rPh>
    <phoneticPr fontId="3"/>
  </si>
  <si>
    <t xml:space="preserve">※２　６）施設の老朽化状況等（築年数）（棟数）に記載の数値は、５）対象施設数に記載されている数値が６）施設の老朽化状況等（築年数）（棟数）に記載されている区分毎の数値の合計と一致している場合は、施設数を示す。
</t>
    <rPh sb="39" eb="41">
      <t>キサイ</t>
    </rPh>
    <rPh sb="46" eb="48">
      <t>スウチ</t>
    </rPh>
    <rPh sb="77" eb="79">
      <t>クブン</t>
    </rPh>
    <rPh sb="79" eb="80">
      <t>ゴト</t>
    </rPh>
    <rPh sb="81" eb="83">
      <t>スウチ</t>
    </rPh>
    <phoneticPr fontId="3"/>
  </si>
  <si>
    <t>【指定都市：社会教育施設】</t>
    <rPh sb="1" eb="5">
      <t>シテイトシ</t>
    </rPh>
    <rPh sb="6" eb="8">
      <t>シャカイ</t>
    </rPh>
    <rPh sb="8" eb="10">
      <t>キョウイク</t>
    </rPh>
    <rPh sb="10" eb="12">
      <t>シセツ</t>
    </rPh>
    <phoneticPr fontId="3"/>
  </si>
  <si>
    <t>【市区町村：社会教育施設】</t>
    <rPh sb="1" eb="5">
      <t>シクチョウソン</t>
    </rPh>
    <rPh sb="6" eb="8">
      <t>シャカイ</t>
    </rPh>
    <rPh sb="8" eb="10">
      <t>キョウイク</t>
    </rPh>
    <rPh sb="10" eb="12">
      <t>シセツ</t>
    </rPh>
    <phoneticPr fontId="3"/>
  </si>
  <si>
    <t>団体名</t>
    <rPh sb="0" eb="3">
      <t>ダンタイメイ</t>
    </rPh>
    <phoneticPr fontId="22"/>
  </si>
  <si>
    <t>※１　　①策定有無の○△×の凡例　○:令和４年１月１日時点で策定済　△：令和４年度末までに策定予定　×：令和５年度以降作成予定</t>
    <rPh sb="5" eb="7">
      <t>サクテイ</t>
    </rPh>
    <rPh sb="7" eb="9">
      <t>ウム</t>
    </rPh>
    <rPh sb="14" eb="16">
      <t>ハンレイ</t>
    </rPh>
    <rPh sb="19" eb="21">
      <t>レイワ</t>
    </rPh>
    <rPh sb="22" eb="23">
      <t>ネン</t>
    </rPh>
    <rPh sb="24" eb="25">
      <t>ガツ</t>
    </rPh>
    <rPh sb="26" eb="27">
      <t>ニチ</t>
    </rPh>
    <rPh sb="27" eb="29">
      <t>ジテン</t>
    </rPh>
    <rPh sb="30" eb="32">
      <t>サクテイ</t>
    </rPh>
    <rPh sb="32" eb="33">
      <t>スミ</t>
    </rPh>
    <rPh sb="36" eb="38">
      <t>レイワ</t>
    </rPh>
    <rPh sb="39" eb="41">
      <t>ネンド</t>
    </rPh>
    <rPh sb="41" eb="42">
      <t>マツ</t>
    </rPh>
    <rPh sb="45" eb="47">
      <t>サクテイ</t>
    </rPh>
    <rPh sb="47" eb="49">
      <t>ヨテイ</t>
    </rPh>
    <rPh sb="52" eb="54">
      <t>レイワ</t>
    </rPh>
    <rPh sb="55" eb="57">
      <t>ネンド</t>
    </rPh>
    <rPh sb="57" eb="59">
      <t>イコウ</t>
    </rPh>
    <rPh sb="59" eb="61">
      <t>サクセイ</t>
    </rPh>
    <rPh sb="61" eb="63">
      <t>ヨテイ</t>
    </rPh>
    <phoneticPr fontId="3"/>
  </si>
  <si>
    <t>※２　対策費用の下段のカッコ内の数値は計画期間と異なる期間で対策費用を算出した期間を示す。</t>
    <phoneticPr fontId="3"/>
  </si>
  <si>
    <t>【一組等（組合等別）：社会教育施設】</t>
    <rPh sb="1" eb="3">
      <t>ヒトクミ</t>
    </rPh>
    <rPh sb="3" eb="4">
      <t>トウ</t>
    </rPh>
    <rPh sb="5" eb="7">
      <t>クミアイ</t>
    </rPh>
    <rPh sb="7" eb="8">
      <t>トウ</t>
    </rPh>
    <rPh sb="8" eb="9">
      <t>ベツ</t>
    </rPh>
    <rPh sb="11" eb="13">
      <t>シャカイ</t>
    </rPh>
    <rPh sb="13" eb="15">
      <t>キョウイク</t>
    </rPh>
    <rPh sb="15" eb="17">
      <t>シセツ</t>
    </rPh>
    <phoneticPr fontId="3"/>
  </si>
  <si>
    <t>人口（人）</t>
    <rPh sb="0" eb="2">
      <t>ジンコウ</t>
    </rPh>
    <rPh sb="3" eb="4">
      <t>ニン</t>
    </rPh>
    <phoneticPr fontId="3"/>
  </si>
  <si>
    <t>人口１人当たりの施設数</t>
    <phoneticPr fontId="3"/>
  </si>
  <si>
    <t>教育委員会生涯学習課
地域振興部地域コミュニティ課</t>
    <phoneticPr fontId="3"/>
  </si>
  <si>
    <t>教育委員会生涯学習係
保健福祉課社会福祉係</t>
    <phoneticPr fontId="3"/>
  </si>
  <si>
    <t>教育委員会社会教育課、産業振興課</t>
    <phoneticPr fontId="3"/>
  </si>
  <si>
    <t>教育委員会
教育指導課、社会教育課、総合教育センター、図書館、博物館、是川縄文館
まちづくり文化スポーツ部
美術館、文化創造推進課</t>
    <phoneticPr fontId="3"/>
  </si>
  <si>
    <t>文化スポーツ振興部文化観光課
教育委員会事務局品川図書館</t>
    <phoneticPr fontId="3"/>
  </si>
  <si>
    <t>地域文化スポーツ部生涯学習課、ゆいの森課
教育委員会事務局学務課</t>
    <phoneticPr fontId="3"/>
  </si>
  <si>
    <t>教育委員会教育部図書館
総合政策部男女平等参画課
教育委員会教育部生涯学習推進センター</t>
    <phoneticPr fontId="3"/>
  </si>
  <si>
    <t>資産経営課</t>
    <rPh sb="0" eb="5">
      <t>シサンケイエイカ</t>
    </rPh>
    <phoneticPr fontId="3"/>
  </si>
  <si>
    <t>教育委員会はつかいち市民図書館
産業部宮島水族館企画室
地域振興部地域振興課</t>
    <phoneticPr fontId="3"/>
  </si>
  <si>
    <t>総務部財産管理課
教育委員会生涯学習課</t>
    <phoneticPr fontId="3"/>
  </si>
  <si>
    <t>産業文化部文化課</t>
    <phoneticPr fontId="3"/>
  </si>
  <si>
    <t>市長部局
教育委員会</t>
    <phoneticPr fontId="3"/>
  </si>
  <si>
    <t>令和元年度</t>
  </si>
  <si>
    <t>令和元年度</t>
    <phoneticPr fontId="3"/>
  </si>
  <si>
    <t>令和元年度</t>
    <phoneticPr fontId="22"/>
  </si>
  <si>
    <t>令和元年度</t>
    <phoneticPr fontId="6"/>
  </si>
  <si>
    <t>令和元年度</t>
    <phoneticPr fontId="4"/>
  </si>
  <si>
    <t>令和元年度</t>
    <phoneticPr fontId="29"/>
  </si>
  <si>
    <t>令和元年度</t>
    <phoneticPr fontId="8"/>
  </si>
  <si>
    <t>※３　「７）対策費用」の下段のカッコは、「４）⑬計画期間」と異なる期間で対策費用を算出している場合の“期間（年数）”を示す。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</si>
</sst>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0000_ "/>
    <numFmt numFmtId="179" formatCode="0.0_ "/>
    <numFmt numFmtId="180" formatCode="#,##0.0;[Red]\-#,##0.0"/>
    <numFmt numFmtId="181" formatCode="#,##0_);[Red]\(#,##0\)"/>
    <numFmt numFmtId="182" formatCode="#,##0.0_ "/>
  </numFmts>
  <fonts count="45">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color rgb="FF000000"/>
      <name val="ＭＳ Ｐゴシック"/>
      <family val="3"/>
      <charset val="128"/>
      <scheme val="minor"/>
    </font>
    <font>
      <sz val="10"/>
      <name val="ＭＳ Ｐゴシック"/>
      <family val="3"/>
      <charset val="128"/>
      <scheme val="minor"/>
    </font>
    <font>
      <sz val="6"/>
      <name val="ＭＳ Ｐゴシック"/>
      <family val="3"/>
      <charset val="128"/>
    </font>
    <font>
      <sz val="10"/>
      <name val="ＭＳ Ｐゴシック"/>
      <family val="3"/>
      <charset val="128"/>
    </font>
    <font>
      <sz val="12"/>
      <name val="ＭＳ Ｐゴシック"/>
      <family val="3"/>
      <charset val="128"/>
      <scheme val="minor"/>
    </font>
    <font>
      <sz val="11"/>
      <name val="ＭＳ Ｐゴシック"/>
      <family val="3"/>
      <charset val="128"/>
    </font>
    <font>
      <sz val="11"/>
      <color rgb="FF000000"/>
      <name val="ＭＳ Ｐゴシック"/>
      <family val="2"/>
      <charset val="128"/>
      <scheme val="minor"/>
    </font>
    <font>
      <sz val="16"/>
      <color theme="1"/>
      <name val="ＭＳ Ｐゴシック"/>
      <family val="3"/>
      <charset val="128"/>
      <scheme val="minor"/>
    </font>
    <font>
      <sz val="9"/>
      <name val="ＭＳ Ｐゴシック"/>
      <family val="3"/>
      <charset val="128"/>
      <scheme val="minor"/>
    </font>
    <font>
      <sz val="11"/>
      <color theme="1"/>
      <name val="ＭＳ Ｐゴシック"/>
      <family val="3"/>
      <charset val="128"/>
    </font>
    <font>
      <sz val="9"/>
      <name val="ＭＳ Ｐゴシック"/>
      <family val="3"/>
      <charset val="128"/>
    </font>
    <font>
      <sz val="6"/>
      <name val="ＭＳ Ｐゴシック"/>
      <family val="3"/>
      <charset val="128"/>
      <scheme val="minor"/>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0"/>
      <color theme="0" tint="-0.34998626667073579"/>
      <name val="ＭＳ Ｐゴシック"/>
      <family val="3"/>
      <charset val="128"/>
      <scheme val="minor"/>
    </font>
    <font>
      <sz val="10"/>
      <color theme="1"/>
      <name val="ＭＳ Ｐゴシック"/>
      <family val="3"/>
      <scheme val="minor"/>
    </font>
    <font>
      <sz val="16"/>
      <color theme="1"/>
      <name val="ＭＳ Ｐゴシック"/>
      <family val="3"/>
      <scheme val="minor"/>
    </font>
    <font>
      <sz val="6"/>
      <name val="ＭＳ Ｐゴシック"/>
      <family val="3"/>
      <scheme val="minor"/>
    </font>
    <font>
      <sz val="16"/>
      <color rgb="FF000000"/>
      <name val="ＭＳ Ｐゴシック"/>
      <family val="3"/>
      <charset val="128"/>
      <scheme val="minor"/>
    </font>
    <font>
      <u/>
      <sz val="11"/>
      <color theme="10"/>
      <name val="ＭＳ Ｐゴシック"/>
      <family val="2"/>
      <charset val="128"/>
      <scheme val="minor"/>
    </font>
    <font>
      <sz val="10"/>
      <name val="ＭＳ Ｐゴシック"/>
      <family val="3"/>
      <scheme val="minor"/>
    </font>
    <font>
      <sz val="11"/>
      <color theme="1"/>
      <name val="ＭＳ Ｐゴシック"/>
      <family val="3"/>
      <scheme val="minor"/>
    </font>
    <font>
      <u/>
      <sz val="11"/>
      <color indexed="12"/>
      <name val="ＭＳ Ｐゴシック"/>
      <family val="3"/>
      <scheme val="minor"/>
    </font>
    <font>
      <sz val="11"/>
      <color rgb="FF000000"/>
      <name val="ＭＳ Ｐゴシック"/>
      <family val="2"/>
      <scheme val="minor"/>
    </font>
    <font>
      <sz val="6"/>
      <name val="ＭＳ Ｐゴシック"/>
      <family val="3"/>
    </font>
    <font>
      <u/>
      <sz val="10"/>
      <name val="ＭＳ Ｐゴシック"/>
      <family val="3"/>
      <charset val="128"/>
      <scheme val="minor"/>
    </font>
    <font>
      <b/>
      <sz val="11"/>
      <color theme="3"/>
      <name val="ＭＳ Ｐゴシック"/>
      <family val="2"/>
      <charset val="128"/>
      <scheme val="minor"/>
    </font>
    <font>
      <u/>
      <sz val="10"/>
      <name val="ＭＳ Ｐゴシック"/>
      <family val="2"/>
      <charset val="128"/>
      <scheme val="minor"/>
    </font>
    <font>
      <sz val="10"/>
      <name val="ＭＳ Ｐゴシック"/>
      <family val="3"/>
    </font>
    <font>
      <sz val="10"/>
      <name val="ＭＳ Ｐゴシック"/>
      <family val="2"/>
      <charset val="128"/>
      <scheme val="minor"/>
    </font>
    <font>
      <u/>
      <sz val="10"/>
      <name val="ＭＳ Ｐゴシック"/>
      <family val="3"/>
      <scheme val="minor"/>
    </font>
    <font>
      <sz val="10"/>
      <name val="Century"/>
      <family val="1"/>
    </font>
    <font>
      <sz val="10"/>
      <name val="ＭＳ ゴシック"/>
      <family val="3"/>
      <charset val="128"/>
    </font>
    <font>
      <sz val="10"/>
      <name val="ＭＳ ゴシック"/>
      <family val="3"/>
    </font>
    <font>
      <sz val="10"/>
      <name val="游明朝"/>
      <family val="1"/>
      <charset val="128"/>
    </font>
    <font>
      <sz val="9"/>
      <color indexed="81"/>
      <name val="MS P ゴシック"/>
      <family val="2"/>
    </font>
    <font>
      <sz val="9"/>
      <color indexed="81"/>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2CC"/>
        <bgColor indexed="64"/>
      </patternFill>
    </fill>
    <fill>
      <patternFill patternType="solid">
        <fgColor theme="0" tint="-0.34998626667073579"/>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right/>
      <top style="thin">
        <color indexed="64"/>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style="thin">
        <color auto="1"/>
      </left>
      <right style="thin">
        <color auto="1"/>
      </right>
      <top/>
      <bottom style="thin">
        <color auto="1"/>
      </bottom>
      <diagonal style="thin">
        <color auto="1"/>
      </diagonal>
    </border>
    <border diagonalUp="1">
      <left/>
      <right style="thin">
        <color auto="1"/>
      </right>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Protection="0"/>
    <xf numFmtId="0" fontId="10" fillId="0" borderId="0">
      <alignment vertical="center"/>
    </xf>
    <xf numFmtId="0" fontId="13" fillId="0" borderId="0">
      <alignment vertical="center"/>
    </xf>
    <xf numFmtId="0" fontId="1" fillId="0" borderId="0">
      <alignment vertical="center"/>
    </xf>
    <xf numFmtId="0" fontId="24" fillId="0" borderId="0" applyNumberFormat="0" applyFill="0" applyBorder="0" applyAlignment="0" applyProtection="0">
      <alignment vertical="center"/>
    </xf>
    <xf numFmtId="0" fontId="26" fillId="0" borderId="0">
      <alignment vertical="center"/>
    </xf>
    <xf numFmtId="0" fontId="26" fillId="0" borderId="0">
      <alignment vertical="center"/>
    </xf>
    <xf numFmtId="0" fontId="27" fillId="0" borderId="0" applyNumberFormat="0" applyFill="0" applyBorder="0" applyAlignment="0" applyProtection="0">
      <alignment vertical="center"/>
    </xf>
    <xf numFmtId="38" fontId="26" fillId="0" borderId="0" applyFont="0" applyFill="0" applyBorder="0" applyProtection="0"/>
    <xf numFmtId="38" fontId="26" fillId="0" borderId="0" applyFont="0" applyFill="0" applyBorder="0" applyAlignment="0" applyProtection="0">
      <alignment vertical="center"/>
    </xf>
    <xf numFmtId="0" fontId="28" fillId="0" borderId="0">
      <alignment vertical="center"/>
    </xf>
    <xf numFmtId="0" fontId="26" fillId="0" borderId="0">
      <alignment vertical="center"/>
    </xf>
    <xf numFmtId="0" fontId="26" fillId="0" borderId="0">
      <alignment vertical="center"/>
    </xf>
    <xf numFmtId="38" fontId="26" fillId="0" borderId="0" applyFont="0" applyFill="0" applyBorder="0" applyAlignment="0" applyProtection="0">
      <alignment vertical="center"/>
    </xf>
  </cellStyleXfs>
  <cellXfs count="623">
    <xf numFmtId="0" fontId="0" fillId="0" borderId="0" xfId="0">
      <alignment vertical="center"/>
    </xf>
    <xf numFmtId="0" fontId="2" fillId="0" borderId="0" xfId="0" applyFont="1">
      <alignment vertical="center"/>
    </xf>
    <xf numFmtId="0" fontId="5" fillId="0" borderId="0" xfId="0" applyFont="1" applyAlignment="1">
      <alignment horizontal="left" vertical="top" readingOrder="1"/>
    </xf>
    <xf numFmtId="0" fontId="7" fillId="0" borderId="0" xfId="0" applyFont="1" applyAlignment="1">
      <alignment horizontal="left" vertical="top" readingOrder="1"/>
    </xf>
    <xf numFmtId="0" fontId="8" fillId="0" borderId="0" xfId="0" applyFont="1" applyAlignment="1">
      <alignment horizontal="left" vertical="top" readingOrder="1"/>
    </xf>
    <xf numFmtId="38" fontId="9" fillId="0" borderId="0" xfId="1" applyFont="1" applyFill="1" applyBorder="1" applyAlignment="1">
      <alignment vertical="top"/>
    </xf>
    <xf numFmtId="9" fontId="5" fillId="0" borderId="0" xfId="0" applyNumberFormat="1" applyFont="1" applyAlignment="1">
      <alignment horizontal="center" vertical="top" wrapText="1"/>
    </xf>
    <xf numFmtId="0" fontId="2" fillId="0" borderId="0" xfId="0" applyFont="1" applyAlignment="1">
      <alignment horizontal="right" vertical="center"/>
    </xf>
    <xf numFmtId="0" fontId="5" fillId="0" borderId="0" xfId="0" applyFont="1" applyAlignment="1">
      <alignment horizontal="right" vertical="center" readingOrder="1"/>
    </xf>
    <xf numFmtId="0" fontId="5" fillId="0" borderId="0" xfId="0" applyFont="1" applyAlignment="1">
      <alignment horizontal="center" vertical="center" readingOrder="1"/>
    </xf>
    <xf numFmtId="0" fontId="7" fillId="0" borderId="0" xfId="0" applyFont="1" applyAlignment="1">
      <alignment horizontal="center" vertical="center" readingOrder="1"/>
    </xf>
    <xf numFmtId="38" fontId="9" fillId="0" borderId="0" xfId="1" applyFont="1" applyFill="1" applyBorder="1" applyAlignment="1">
      <alignment horizontal="center" vertical="center"/>
    </xf>
    <xf numFmtId="0" fontId="8" fillId="0" borderId="0" xfId="0" applyFont="1" applyAlignment="1">
      <alignment horizontal="center" vertical="center" readingOrder="1"/>
    </xf>
    <xf numFmtId="0" fontId="5" fillId="0" borderId="0" xfId="0" applyFont="1" applyAlignment="1">
      <alignment horizontal="center" vertical="center"/>
    </xf>
    <xf numFmtId="0" fontId="2" fillId="0" borderId="0" xfId="0" applyFont="1" applyAlignment="1">
      <alignment horizontal="left" vertical="center"/>
    </xf>
    <xf numFmtId="176" fontId="16" fillId="0" borderId="4" xfId="0" applyNumberFormat="1" applyFont="1" applyBorder="1" applyAlignment="1" applyProtection="1">
      <alignment horizontal="center" vertical="center" wrapText="1" readingOrder="1"/>
      <protection locked="0"/>
    </xf>
    <xf numFmtId="9" fontId="16" fillId="0" borderId="4" xfId="0" applyNumberFormat="1" applyFont="1" applyBorder="1" applyAlignment="1" applyProtection="1">
      <alignment horizontal="center" vertical="center" wrapText="1"/>
      <protection locked="0"/>
    </xf>
    <xf numFmtId="177" fontId="16" fillId="0" borderId="4"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readingOrder="1"/>
      <protection locked="0"/>
    </xf>
    <xf numFmtId="0" fontId="5" fillId="0" borderId="3" xfId="0" applyFont="1" applyBorder="1" applyAlignment="1" applyProtection="1">
      <alignment horizontal="center" vertical="center" wrapText="1" readingOrder="1"/>
      <protection locked="0"/>
    </xf>
    <xf numFmtId="38" fontId="5" fillId="0" borderId="3" xfId="1"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readingOrder="1"/>
      <protection locked="0"/>
    </xf>
    <xf numFmtId="0" fontId="19" fillId="0" borderId="0" xfId="0" applyFont="1">
      <alignment vertical="center"/>
    </xf>
    <xf numFmtId="0" fontId="19" fillId="0" borderId="0" xfId="0" applyFont="1" applyAlignment="1">
      <alignment horizontal="center" vertical="center"/>
    </xf>
    <xf numFmtId="0" fontId="5" fillId="0" borderId="0" xfId="0" applyFont="1">
      <alignment vertical="center"/>
    </xf>
    <xf numFmtId="0" fontId="20" fillId="0" borderId="0" xfId="0" applyFont="1">
      <alignment vertical="center"/>
    </xf>
    <xf numFmtId="0" fontId="20" fillId="0" borderId="0" xfId="0" applyFont="1" applyAlignment="1">
      <alignment horizontal="right" vertical="center"/>
    </xf>
    <xf numFmtId="0" fontId="21" fillId="0" borderId="0" xfId="0" applyFont="1">
      <alignment vertical="center"/>
    </xf>
    <xf numFmtId="177" fontId="14" fillId="3" borderId="12" xfId="0" applyNumberFormat="1" applyFont="1" applyFill="1" applyBorder="1" applyAlignment="1">
      <alignment horizontal="center" vertical="center" wrapText="1" readingOrder="1"/>
    </xf>
    <xf numFmtId="0" fontId="17" fillId="0" borderId="11" xfId="0" applyFont="1" applyBorder="1" applyAlignment="1" applyProtection="1">
      <alignment horizontal="right" vertical="center" readingOrder="1"/>
      <protection locked="0"/>
    </xf>
    <xf numFmtId="176" fontId="17" fillId="0" borderId="4" xfId="0" applyNumberFormat="1" applyFont="1" applyBorder="1" applyAlignment="1" applyProtection="1">
      <alignment horizontal="right" vertical="center" readingOrder="1"/>
      <protection locked="0"/>
    </xf>
    <xf numFmtId="0" fontId="18" fillId="0" borderId="4" xfId="0" applyFont="1" applyBorder="1" applyAlignment="1" applyProtection="1">
      <alignment horizontal="right" vertical="center" readingOrder="1"/>
      <protection locked="0"/>
    </xf>
    <xf numFmtId="177" fontId="14" fillId="3" borderId="4" xfId="0" applyNumberFormat="1" applyFont="1" applyFill="1" applyBorder="1" applyAlignment="1">
      <alignment horizontal="right" vertical="center" wrapText="1" readingOrder="1"/>
    </xf>
    <xf numFmtId="178" fontId="16" fillId="0" borderId="1" xfId="0" applyNumberFormat="1" applyFont="1" applyBorder="1" applyAlignment="1" applyProtection="1">
      <alignment horizontal="right" vertical="center" wrapText="1" readingOrder="1"/>
      <protection locked="0"/>
    </xf>
    <xf numFmtId="0" fontId="5" fillId="0" borderId="16" xfId="0" applyFont="1" applyBorder="1" applyAlignment="1" applyProtection="1">
      <alignment horizontal="center" vertical="center" wrapText="1" readingOrder="1"/>
      <protection locked="0"/>
    </xf>
    <xf numFmtId="0" fontId="5" fillId="0" borderId="17" xfId="0" applyFont="1" applyBorder="1" applyAlignment="1" applyProtection="1">
      <alignment horizontal="center" vertical="center" wrapText="1" readingOrder="1"/>
      <protection locked="0"/>
    </xf>
    <xf numFmtId="38" fontId="5" fillId="0" borderId="17" xfId="1" applyFont="1" applyFill="1" applyBorder="1" applyAlignment="1" applyProtection="1">
      <alignment horizontal="center" vertical="center"/>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readingOrder="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readingOrder="1"/>
    </xf>
    <xf numFmtId="0" fontId="7" fillId="0" borderId="1" xfId="0" applyFont="1" applyBorder="1" applyAlignment="1">
      <alignment horizontal="center" vertical="center" readingOrder="1"/>
    </xf>
    <xf numFmtId="38" fontId="9" fillId="0" borderId="1" xfId="1" applyFont="1" applyFill="1" applyBorder="1" applyAlignment="1">
      <alignment horizontal="center" vertical="center"/>
    </xf>
    <xf numFmtId="0" fontId="8" fillId="0" borderId="1" xfId="0" applyFont="1" applyBorder="1" applyAlignment="1">
      <alignment horizontal="center" vertical="center" readingOrder="1"/>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2" fillId="0" borderId="0" xfId="0" applyFont="1" applyProtection="1">
      <alignment vertical="center"/>
      <protection locked="0"/>
    </xf>
    <xf numFmtId="0" fontId="20" fillId="0" borderId="0" xfId="0" applyFont="1" applyProtection="1">
      <alignment vertical="center"/>
      <protection locked="0"/>
    </xf>
    <xf numFmtId="0" fontId="20" fillId="0" borderId="0" xfId="0" applyFont="1" applyAlignment="1" applyProtection="1">
      <alignment horizontal="right" vertical="center"/>
      <protection locked="0"/>
    </xf>
    <xf numFmtId="0" fontId="5" fillId="0" borderId="0" xfId="0" applyFont="1" applyAlignment="1" applyProtection="1">
      <alignment horizontal="left" vertical="top" readingOrder="1"/>
      <protection locked="0"/>
    </xf>
    <xf numFmtId="0" fontId="5" fillId="0" borderId="0" xfId="0" applyFont="1" applyAlignment="1" applyProtection="1">
      <alignment horizontal="right" vertical="top" readingOrder="1"/>
      <protection locked="0"/>
    </xf>
    <xf numFmtId="0" fontId="7" fillId="0" borderId="0" xfId="0" applyFont="1" applyAlignment="1" applyProtection="1">
      <alignment horizontal="left" vertical="top" readingOrder="1"/>
      <protection locked="0"/>
    </xf>
    <xf numFmtId="38" fontId="9" fillId="0" borderId="0" xfId="1" applyFont="1" applyFill="1" applyBorder="1" applyAlignment="1" applyProtection="1">
      <alignment vertical="top"/>
      <protection locked="0"/>
    </xf>
    <xf numFmtId="0" fontId="8" fillId="0" borderId="0" xfId="0" applyFont="1" applyAlignment="1" applyProtection="1">
      <alignment horizontal="left" vertical="top" readingOrder="1"/>
      <protection locked="0"/>
    </xf>
    <xf numFmtId="176" fontId="17" fillId="0" borderId="1" xfId="0" applyNumberFormat="1" applyFont="1" applyBorder="1" applyAlignment="1" applyProtection="1">
      <alignment horizontal="center" vertical="center" wrapText="1" readingOrder="1"/>
      <protection locked="0"/>
    </xf>
    <xf numFmtId="0" fontId="5" fillId="0" borderId="0" xfId="0" applyFont="1" applyAlignment="1">
      <alignment horizontal="center" vertical="top" wrapText="1"/>
    </xf>
    <xf numFmtId="0" fontId="5" fillId="0" borderId="1" xfId="0" applyFont="1" applyBorder="1" applyAlignment="1" applyProtection="1">
      <alignment horizontal="center" vertical="center" wrapText="1" readingOrder="1"/>
      <protection locked="0"/>
    </xf>
    <xf numFmtId="177" fontId="17" fillId="0" borderId="4" xfId="0" applyNumberFormat="1"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177" fontId="17" fillId="3" borderId="4"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readingOrder="1"/>
      <protection locked="0"/>
    </xf>
    <xf numFmtId="176" fontId="7" fillId="0" borderId="1" xfId="0" applyNumberFormat="1" applyFont="1" applyBorder="1" applyAlignment="1" applyProtection="1">
      <alignment horizontal="right" vertical="center" wrapText="1" readingOrder="1"/>
      <protection locked="0"/>
    </xf>
    <xf numFmtId="176" fontId="7" fillId="0" borderId="4" xfId="0" applyNumberFormat="1" applyFont="1" applyBorder="1" applyAlignment="1" applyProtection="1">
      <alignment horizontal="right" vertical="center" wrapText="1" readingOrder="1"/>
      <protection locked="0"/>
    </xf>
    <xf numFmtId="176" fontId="7" fillId="0" borderId="4" xfId="0" applyNumberFormat="1" applyFont="1" applyBorder="1" applyAlignment="1" applyProtection="1">
      <alignment horizontal="center" vertical="center" wrapText="1" readingOrder="1"/>
      <protection locked="0"/>
    </xf>
    <xf numFmtId="176" fontId="5" fillId="0" borderId="4" xfId="8" applyNumberFormat="1" applyFont="1" applyBorder="1" applyAlignment="1" applyProtection="1">
      <alignment horizontal="right" vertical="center" wrapText="1" readingOrder="1"/>
      <protection locked="0"/>
    </xf>
    <xf numFmtId="176" fontId="17" fillId="0" borderId="4" xfId="0" applyNumberFormat="1" applyFont="1" applyBorder="1" applyAlignment="1" applyProtection="1">
      <alignment horizontal="center" vertical="center" wrapText="1" readingOrder="1"/>
      <protection locked="0"/>
    </xf>
    <xf numFmtId="0" fontId="17" fillId="3" borderId="4" xfId="0" applyFont="1" applyFill="1" applyBorder="1" applyAlignment="1" applyProtection="1">
      <alignment horizontal="center" vertical="center" wrapText="1"/>
      <protection locked="0"/>
    </xf>
    <xf numFmtId="177" fontId="17" fillId="0" borderId="4" xfId="2"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177" fontId="17" fillId="0" borderId="11" xfId="0" applyNumberFormat="1" applyFont="1" applyBorder="1" applyAlignment="1" applyProtection="1">
      <alignment horizontal="center" vertical="center" wrapText="1" readingOrder="1"/>
      <protection locked="0"/>
    </xf>
    <xf numFmtId="176" fontId="7" fillId="0" borderId="1" xfId="0" applyNumberFormat="1" applyFont="1" applyBorder="1" applyAlignment="1" applyProtection="1">
      <alignment horizontal="center" vertical="center" wrapText="1" readingOrder="1"/>
      <protection locked="0"/>
    </xf>
    <xf numFmtId="177" fontId="7" fillId="0" borderId="4" xfId="0" applyNumberFormat="1" applyFont="1" applyBorder="1" applyAlignment="1" applyProtection="1">
      <alignment horizontal="center" vertical="center" wrapText="1"/>
      <protection locked="0"/>
    </xf>
    <xf numFmtId="177" fontId="2" fillId="0" borderId="4" xfId="0" applyNumberFormat="1" applyFont="1" applyBorder="1" applyAlignment="1" applyProtection="1">
      <alignment horizontal="center" vertical="center" wrapText="1"/>
      <protection locked="0"/>
    </xf>
    <xf numFmtId="179" fontId="17" fillId="0" borderId="4" xfId="0" applyNumberFormat="1" applyFont="1" applyBorder="1" applyAlignment="1" applyProtection="1">
      <alignment horizontal="right" vertical="center" wrapText="1" readingOrder="1"/>
      <protection locked="0"/>
    </xf>
    <xf numFmtId="0" fontId="5" fillId="0" borderId="0" xfId="0" applyFont="1" applyAlignment="1" applyProtection="1">
      <alignment horizontal="left" vertical="center"/>
      <protection locked="0"/>
    </xf>
    <xf numFmtId="0" fontId="5" fillId="0" borderId="4" xfId="0" applyFont="1" applyBorder="1" applyAlignment="1" applyProtection="1">
      <alignment horizontal="center" vertical="center" wrapText="1"/>
      <protection locked="0"/>
    </xf>
    <xf numFmtId="0" fontId="7" fillId="0" borderId="1"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wrapText="1"/>
      <protection locked="0"/>
    </xf>
    <xf numFmtId="0" fontId="5" fillId="3" borderId="1" xfId="2"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7" fillId="0" borderId="4" xfId="2"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readingOrder="1"/>
      <protection locked="0"/>
    </xf>
    <xf numFmtId="0" fontId="7" fillId="0" borderId="4" xfId="8" applyFont="1" applyBorder="1" applyAlignment="1" applyProtection="1">
      <alignment horizontal="center" vertical="center" wrapText="1" readingOrder="1"/>
      <protection locked="0"/>
    </xf>
    <xf numFmtId="0" fontId="7" fillId="3"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right" vertical="center" wrapText="1"/>
      <protection locked="0"/>
    </xf>
    <xf numFmtId="177" fontId="7" fillId="3" borderId="4" xfId="0" applyNumberFormat="1" applyFont="1" applyFill="1" applyBorder="1" applyAlignment="1" applyProtection="1">
      <alignment horizontal="right" vertical="center" wrapText="1"/>
      <protection locked="0"/>
    </xf>
    <xf numFmtId="0" fontId="7" fillId="0" borderId="11" xfId="0" applyFont="1" applyBorder="1" applyAlignment="1" applyProtection="1">
      <alignment horizontal="center" vertical="center" wrapText="1"/>
      <protection locked="0"/>
    </xf>
    <xf numFmtId="0" fontId="25" fillId="0" borderId="0" xfId="0" applyFont="1" applyAlignment="1" applyProtection="1">
      <alignment horizontal="right" vertical="top" readingOrder="1"/>
      <protection locked="0"/>
    </xf>
    <xf numFmtId="38" fontId="7" fillId="0" borderId="1" xfId="1" applyFont="1" applyFill="1" applyBorder="1" applyAlignment="1">
      <alignment vertical="center" wrapText="1" readingOrder="1"/>
    </xf>
    <xf numFmtId="0" fontId="30" fillId="0" borderId="4" xfId="7" applyNumberFormat="1" applyFont="1" applyBorder="1" applyAlignment="1" applyProtection="1">
      <alignment horizontal="center" vertical="center" wrapText="1"/>
      <protection locked="0"/>
    </xf>
    <xf numFmtId="0" fontId="25" fillId="0" borderId="0" xfId="0" applyFont="1" applyProtection="1">
      <alignment vertical="center"/>
      <protection locked="0"/>
    </xf>
    <xf numFmtId="0" fontId="25" fillId="0" borderId="0" xfId="0" applyFont="1" applyAlignment="1" applyProtection="1">
      <alignment horizontal="right" vertical="center"/>
      <protection locked="0"/>
    </xf>
    <xf numFmtId="0" fontId="7" fillId="0" borderId="4" xfId="2" applyFont="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9" fontId="7" fillId="0" borderId="4" xfId="2" applyNumberFormat="1" applyFont="1" applyBorder="1" applyAlignment="1" applyProtection="1">
      <alignment horizontal="center" vertical="center" wrapText="1"/>
      <protection locked="0"/>
    </xf>
    <xf numFmtId="0" fontId="7" fillId="3" borderId="4" xfId="2" applyFont="1" applyFill="1" applyBorder="1" applyAlignment="1" applyProtection="1">
      <alignment horizontal="center" vertical="center" wrapText="1"/>
      <protection locked="0"/>
    </xf>
    <xf numFmtId="9" fontId="7" fillId="3" borderId="4" xfId="0" applyNumberFormat="1" applyFont="1" applyFill="1" applyBorder="1" applyAlignment="1" applyProtection="1">
      <alignment horizontal="center" vertical="center" wrapText="1"/>
      <protection locked="0"/>
    </xf>
    <xf numFmtId="9" fontId="7" fillId="0" borderId="1" xfId="0" applyNumberFormat="1" applyFont="1" applyBorder="1" applyAlignment="1" applyProtection="1">
      <alignment horizontal="center" vertical="center" wrapText="1"/>
      <protection locked="0"/>
    </xf>
    <xf numFmtId="176" fontId="5" fillId="0" borderId="4" xfId="0" applyNumberFormat="1" applyFont="1" applyBorder="1" applyAlignment="1" applyProtection="1">
      <alignment horizontal="center" vertical="center" wrapText="1" readingOrder="1"/>
      <protection locked="0"/>
    </xf>
    <xf numFmtId="176" fontId="5" fillId="0" borderId="4" xfId="0" applyNumberFormat="1" applyFont="1" applyBorder="1" applyAlignment="1" applyProtection="1">
      <alignment horizontal="right" vertical="center" wrapText="1" readingOrder="1"/>
      <protection locked="0"/>
    </xf>
    <xf numFmtId="176" fontId="7" fillId="3" borderId="4" xfId="0" applyNumberFormat="1" applyFont="1" applyFill="1" applyBorder="1" applyAlignment="1" applyProtection="1">
      <alignment horizontal="center" vertical="center" wrapText="1" readingOrder="1"/>
      <protection locked="0"/>
    </xf>
    <xf numFmtId="0" fontId="7" fillId="0" borderId="4" xfId="8" applyFont="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readingOrder="1"/>
      <protection locked="0"/>
    </xf>
    <xf numFmtId="0" fontId="32" fillId="0" borderId="4" xfId="7" applyNumberFormat="1"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177" fontId="7" fillId="3" borderId="4" xfId="0" applyNumberFormat="1" applyFont="1" applyFill="1" applyBorder="1" applyAlignment="1" applyProtection="1">
      <alignment horizontal="center" vertical="center" wrapText="1"/>
      <protection locked="0"/>
    </xf>
    <xf numFmtId="0" fontId="30" fillId="0" borderId="4" xfId="7" applyNumberFormat="1"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2" fillId="0" borderId="4" xfId="7" applyNumberFormat="1" applyFont="1" applyBorder="1" applyAlignment="1" applyProtection="1">
      <alignment horizontal="center" vertical="center" wrapText="1" readingOrder="1"/>
      <protection locked="0"/>
    </xf>
    <xf numFmtId="0" fontId="32" fillId="0" borderId="4" xfId="7" applyFont="1" applyBorder="1" applyAlignment="1" applyProtection="1">
      <alignment horizontal="center" vertical="center" wrapText="1"/>
      <protection locked="0"/>
    </xf>
    <xf numFmtId="38" fontId="7" fillId="0" borderId="1" xfId="1" applyFont="1" applyFill="1" applyBorder="1" applyAlignment="1">
      <alignment horizontal="right" vertical="center" wrapText="1" readingOrder="1"/>
    </xf>
    <xf numFmtId="38" fontId="5" fillId="0" borderId="1" xfId="1" applyFont="1" applyFill="1" applyBorder="1" applyAlignment="1">
      <alignment horizontal="right" vertical="center" wrapText="1" readingOrder="1"/>
    </xf>
    <xf numFmtId="38" fontId="7" fillId="3" borderId="1" xfId="1" applyFont="1" applyFill="1" applyBorder="1" applyAlignment="1">
      <alignment horizontal="right" vertical="center" wrapText="1" readingOrder="1"/>
    </xf>
    <xf numFmtId="38" fontId="5" fillId="3" borderId="1" xfId="1" applyFont="1" applyFill="1" applyBorder="1" applyAlignment="1">
      <alignment horizontal="right" vertical="center" wrapText="1" readingOrder="1"/>
    </xf>
    <xf numFmtId="0" fontId="30" fillId="0" borderId="4" xfId="7" applyFont="1" applyBorder="1" applyAlignment="1" applyProtection="1">
      <alignment horizontal="center" vertical="center" wrapText="1"/>
      <protection locked="0"/>
    </xf>
    <xf numFmtId="38" fontId="7" fillId="0" borderId="4" xfId="1" applyFont="1" applyFill="1" applyBorder="1" applyAlignment="1" applyProtection="1">
      <alignment horizontal="right" vertical="center" wrapText="1" readingOrder="1"/>
      <protection locked="0"/>
    </xf>
    <xf numFmtId="9" fontId="30" fillId="0" borderId="4" xfId="7" applyNumberFormat="1" applyFont="1" applyFill="1" applyBorder="1" applyAlignment="1" applyProtection="1">
      <alignment horizontal="center" vertical="center" wrapText="1"/>
      <protection locked="0"/>
    </xf>
    <xf numFmtId="0" fontId="32" fillId="0" borderId="4" xfId="7" applyNumberFormat="1" applyFont="1" applyFill="1" applyBorder="1" applyAlignment="1" applyProtection="1">
      <alignment horizontal="center" vertical="center" wrapText="1"/>
      <protection locked="0"/>
    </xf>
    <xf numFmtId="9" fontId="32" fillId="0" borderId="4" xfId="7" applyNumberFormat="1" applyFont="1" applyFill="1" applyBorder="1" applyAlignment="1" applyProtection="1">
      <alignment horizontal="center" vertical="center" wrapText="1"/>
      <protection locked="0"/>
    </xf>
    <xf numFmtId="176" fontId="7" fillId="0" borderId="4" xfId="2" applyNumberFormat="1" applyFont="1" applyBorder="1" applyAlignment="1" applyProtection="1">
      <alignment horizontal="center" vertical="center" wrapText="1" readingOrder="1"/>
      <protection locked="0"/>
    </xf>
    <xf numFmtId="0" fontId="30" fillId="3" borderId="4" xfId="7" applyNumberFormat="1" applyFont="1" applyFill="1" applyBorder="1" applyAlignment="1" applyProtection="1">
      <alignment horizontal="center" vertical="center" wrapText="1"/>
      <protection locked="0"/>
    </xf>
    <xf numFmtId="0" fontId="35" fillId="0" borderId="4" xfId="7" applyNumberFormat="1" applyFont="1" applyBorder="1" applyAlignment="1" applyProtection="1">
      <alignment horizontal="center" vertical="center" wrapText="1"/>
      <protection locked="0"/>
    </xf>
    <xf numFmtId="0" fontId="32" fillId="0" borderId="1" xfId="7" applyNumberFormat="1" applyFont="1" applyBorder="1" applyAlignment="1" applyProtection="1">
      <alignment horizontal="center" vertical="center" wrapText="1"/>
      <protection locked="0"/>
    </xf>
    <xf numFmtId="0" fontId="32" fillId="3" borderId="4" xfId="7" applyFont="1" applyFill="1" applyBorder="1" applyAlignment="1" applyProtection="1">
      <alignment horizontal="center" vertical="center" wrapText="1"/>
      <protection locked="0"/>
    </xf>
    <xf numFmtId="0" fontId="32" fillId="0" borderId="1" xfId="7" applyFont="1" applyFill="1" applyBorder="1" applyAlignment="1" applyProtection="1">
      <alignment horizontal="center" vertical="center" wrapText="1"/>
      <protection locked="0"/>
    </xf>
    <xf numFmtId="0" fontId="32" fillId="0" borderId="4" xfId="7" applyFont="1" applyFill="1" applyBorder="1" applyAlignment="1" applyProtection="1">
      <alignment horizontal="center" vertical="center" wrapText="1"/>
      <protection locked="0"/>
    </xf>
    <xf numFmtId="38" fontId="7" fillId="0" borderId="12" xfId="1" applyFont="1" applyFill="1" applyBorder="1" applyAlignment="1" applyProtection="1">
      <alignment horizontal="right" vertical="center" wrapText="1" readingOrder="1"/>
      <protection locked="0"/>
    </xf>
    <xf numFmtId="0" fontId="35" fillId="0" borderId="4" xfId="10" applyNumberFormat="1" applyFont="1" applyBorder="1" applyAlignment="1" applyProtection="1">
      <alignment horizontal="center" vertical="center" wrapText="1"/>
      <protection locked="0"/>
    </xf>
    <xf numFmtId="0" fontId="35" fillId="0" borderId="1" xfId="10" applyFont="1" applyBorder="1" applyAlignment="1">
      <alignment horizontal="center" vertical="center" wrapText="1"/>
    </xf>
    <xf numFmtId="0" fontId="30" fillId="0" borderId="1" xfId="7" applyNumberFormat="1" applyFont="1" applyBorder="1" applyAlignment="1" applyProtection="1">
      <alignment horizontal="center" vertical="center" wrapText="1"/>
      <protection locked="0"/>
    </xf>
    <xf numFmtId="0" fontId="34" fillId="0" borderId="4" xfId="7" applyNumberFormat="1" applyFont="1" applyBorder="1" applyAlignment="1" applyProtection="1">
      <alignment horizontal="center" vertical="center" wrapText="1"/>
      <protection locked="0"/>
    </xf>
    <xf numFmtId="38" fontId="33" fillId="0" borderId="1" xfId="1" applyFont="1" applyFill="1" applyBorder="1" applyAlignment="1">
      <alignment vertical="center" wrapText="1" readingOrder="1"/>
    </xf>
    <xf numFmtId="0" fontId="32" fillId="3" borderId="4" xfId="7" applyNumberFormat="1" applyFont="1" applyFill="1" applyBorder="1" applyAlignment="1" applyProtection="1">
      <alignment horizontal="center" vertical="center" wrapText="1"/>
      <protection locked="0"/>
    </xf>
    <xf numFmtId="0" fontId="33" fillId="3" borderId="4" xfId="0" applyFont="1" applyFill="1" applyBorder="1" applyAlignment="1" applyProtection="1">
      <alignment horizontal="center" vertical="center" wrapText="1"/>
      <protection locked="0"/>
    </xf>
    <xf numFmtId="0" fontId="7" fillId="3" borderId="12" xfId="0" applyFont="1" applyFill="1" applyBorder="1" applyAlignment="1">
      <alignment horizontal="center" vertical="center" wrapText="1" readingOrder="1"/>
    </xf>
    <xf numFmtId="0" fontId="7" fillId="3" borderId="12" xfId="2" applyFont="1" applyFill="1" applyBorder="1" applyAlignment="1">
      <alignment horizontal="center" vertical="center" wrapText="1" readingOrder="1"/>
    </xf>
    <xf numFmtId="177" fontId="7" fillId="3" borderId="12" xfId="0" applyNumberFormat="1" applyFont="1" applyFill="1" applyBorder="1" applyAlignment="1">
      <alignment horizontal="center" vertical="center" wrapText="1" readingOrder="1"/>
    </xf>
    <xf numFmtId="0" fontId="5" fillId="3" borderId="1" xfId="0" applyFont="1" applyFill="1" applyBorder="1" applyAlignment="1">
      <alignment horizontal="center" vertical="center" wrapText="1" readingOrder="1"/>
    </xf>
    <xf numFmtId="0" fontId="7" fillId="0" borderId="12" xfId="0" applyFont="1" applyBorder="1" applyAlignment="1">
      <alignment horizontal="center" vertical="center" wrapText="1" readingOrder="1"/>
    </xf>
    <xf numFmtId="0" fontId="5" fillId="3" borderId="12" xfId="0" applyFont="1" applyFill="1" applyBorder="1" applyAlignment="1">
      <alignment horizontal="center" vertical="center" wrapText="1" readingOrder="1"/>
    </xf>
    <xf numFmtId="0" fontId="25" fillId="3" borderId="12" xfId="0" applyFont="1" applyFill="1" applyBorder="1" applyAlignment="1">
      <alignment horizontal="center" vertical="center" wrapText="1" readingOrder="1"/>
    </xf>
    <xf numFmtId="0" fontId="7" fillId="3" borderId="12" xfId="0" applyFont="1" applyFill="1" applyBorder="1" applyAlignment="1">
      <alignment horizontal="center" vertical="center" wrapText="1" shrinkToFit="1" readingOrder="1"/>
    </xf>
    <xf numFmtId="0" fontId="7" fillId="3" borderId="22" xfId="0" applyFont="1" applyFill="1" applyBorder="1" applyAlignment="1">
      <alignment horizontal="center" vertical="center" wrapText="1" readingOrder="1"/>
    </xf>
    <xf numFmtId="0" fontId="7" fillId="3" borderId="1" xfId="0" applyFont="1" applyFill="1" applyBorder="1" applyAlignment="1">
      <alignment horizontal="center" vertical="center" wrapText="1" readingOrder="1"/>
    </xf>
    <xf numFmtId="0" fontId="5" fillId="3" borderId="12" xfId="8" applyFont="1" applyFill="1" applyBorder="1" applyAlignment="1">
      <alignment horizontal="center" vertical="center" wrapText="1" readingOrder="1"/>
    </xf>
    <xf numFmtId="0" fontId="5" fillId="0" borderId="12" xfId="0" applyFont="1" applyBorder="1" applyAlignment="1">
      <alignment horizontal="center" vertical="center" wrapText="1" readingOrder="1"/>
    </xf>
    <xf numFmtId="177" fontId="7" fillId="0" borderId="12" xfId="0" applyNumberFormat="1" applyFont="1" applyBorder="1" applyAlignment="1" applyProtection="1">
      <alignment horizontal="center" vertical="center" wrapText="1" readingOrder="1"/>
      <protection locked="0"/>
    </xf>
    <xf numFmtId="0" fontId="33" fillId="3" borderId="12" xfId="0" applyFont="1" applyFill="1" applyBorder="1" applyAlignment="1">
      <alignment horizontal="center" vertical="top" wrapText="1" readingOrder="1"/>
    </xf>
    <xf numFmtId="0" fontId="7" fillId="0" borderId="12" xfId="0" applyFont="1" applyBorder="1" applyAlignment="1">
      <alignment horizontal="center" vertical="top" wrapText="1" readingOrder="1"/>
    </xf>
    <xf numFmtId="0" fontId="5" fillId="3" borderId="12" xfId="0" applyFont="1" applyFill="1" applyBorder="1" applyAlignment="1">
      <alignment horizontal="center" vertical="top" wrapText="1" readingOrder="1"/>
    </xf>
    <xf numFmtId="0" fontId="7" fillId="3" borderId="1" xfId="0" applyFont="1" applyFill="1" applyBorder="1" applyAlignment="1">
      <alignment horizontal="center" vertical="top" wrapText="1" readingOrder="1"/>
    </xf>
    <xf numFmtId="0" fontId="7" fillId="3" borderId="12" xfId="0" applyFont="1" applyFill="1" applyBorder="1" applyAlignment="1">
      <alignment horizontal="center" vertical="top" wrapText="1" readingOrder="1"/>
    </xf>
    <xf numFmtId="0" fontId="5" fillId="0" borderId="1" xfId="0" applyFont="1" applyBorder="1" applyAlignment="1" applyProtection="1">
      <alignment horizontal="center" vertical="top" wrapText="1"/>
      <protection locked="0"/>
    </xf>
    <xf numFmtId="0" fontId="5" fillId="3" borderId="12" xfId="2" applyFont="1" applyFill="1" applyBorder="1" applyAlignment="1">
      <alignment horizontal="center" vertical="center" wrapText="1" readingOrder="1"/>
    </xf>
    <xf numFmtId="0" fontId="7" fillId="0" borderId="12" xfId="2" applyFont="1" applyBorder="1" applyAlignment="1">
      <alignment horizontal="center" vertical="center" wrapText="1" readingOrder="1"/>
    </xf>
    <xf numFmtId="0" fontId="7" fillId="3" borderId="1" xfId="2" applyFont="1" applyFill="1" applyBorder="1" applyAlignment="1">
      <alignment horizontal="center" vertical="center" wrapText="1" readingOrder="1"/>
    </xf>
    <xf numFmtId="177" fontId="7" fillId="3" borderId="12" xfId="2" applyNumberFormat="1" applyFont="1" applyFill="1" applyBorder="1" applyAlignment="1">
      <alignment horizontal="center" vertical="center" wrapText="1" readingOrder="1"/>
    </xf>
    <xf numFmtId="0" fontId="25" fillId="0" borderId="12" xfId="0" applyFont="1" applyBorder="1" applyAlignment="1">
      <alignment horizontal="center" vertical="center" wrapText="1" readingOrder="1"/>
    </xf>
    <xf numFmtId="177" fontId="7" fillId="0" borderId="12" xfId="0" applyNumberFormat="1"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22" xfId="0" applyFont="1" applyBorder="1" applyAlignment="1">
      <alignment horizontal="center" vertical="center" wrapText="1" readingOrder="1"/>
    </xf>
    <xf numFmtId="177" fontId="25" fillId="0" borderId="12" xfId="0" applyNumberFormat="1" applyFont="1" applyBorder="1" applyAlignment="1">
      <alignment horizontal="center" vertical="center" wrapText="1" readingOrder="1"/>
    </xf>
    <xf numFmtId="177" fontId="25" fillId="3" borderId="12" xfId="0" applyNumberFormat="1" applyFont="1" applyFill="1" applyBorder="1" applyAlignment="1">
      <alignment horizontal="center" vertical="center" wrapText="1" readingOrder="1"/>
    </xf>
    <xf numFmtId="177" fontId="7" fillId="0" borderId="4" xfId="0" applyNumberFormat="1" applyFont="1" applyBorder="1" applyAlignment="1" applyProtection="1">
      <alignment horizontal="center" vertical="center" wrapText="1" readingOrder="1"/>
      <protection locked="0"/>
    </xf>
    <xf numFmtId="38" fontId="7" fillId="3" borderId="4" xfId="1" applyFont="1" applyFill="1" applyBorder="1" applyAlignment="1">
      <alignment horizontal="center" vertical="center" wrapText="1" readingOrder="1"/>
    </xf>
    <xf numFmtId="0" fontId="33" fillId="3" borderId="12" xfId="0" applyFont="1" applyFill="1" applyBorder="1" applyAlignment="1">
      <alignment horizontal="center" vertical="center" wrapText="1" readingOrder="1"/>
    </xf>
    <xf numFmtId="177" fontId="7" fillId="3" borderId="12" xfId="0" applyNumberFormat="1" applyFont="1" applyFill="1" applyBorder="1" applyAlignment="1" applyProtection="1">
      <alignment horizontal="center" vertical="center" wrapText="1" readingOrder="1"/>
      <protection locked="0"/>
    </xf>
    <xf numFmtId="0" fontId="7" fillId="3" borderId="12" xfId="0" applyFont="1" applyFill="1" applyBorder="1" applyAlignment="1">
      <alignment horizontal="center" vertical="center" wrapText="1" shrinkToFit="1"/>
    </xf>
    <xf numFmtId="0" fontId="5" fillId="3" borderId="12" xfId="0" applyFont="1" applyFill="1" applyBorder="1" applyAlignment="1">
      <alignment horizontal="center" vertical="center" wrapText="1" shrinkToFit="1"/>
    </xf>
    <xf numFmtId="177" fontId="7" fillId="0" borderId="11" xfId="0" applyNumberFormat="1" applyFont="1" applyBorder="1" applyAlignment="1" applyProtection="1">
      <alignment horizontal="center" vertical="center" wrapText="1" readingOrder="1"/>
      <protection locked="0"/>
    </xf>
    <xf numFmtId="177" fontId="7" fillId="0" borderId="7" xfId="0" applyNumberFormat="1" applyFont="1" applyBorder="1" applyAlignment="1" applyProtection="1">
      <alignment horizontal="center" vertical="center" wrapText="1" readingOrder="1"/>
      <protection locked="0"/>
    </xf>
    <xf numFmtId="177" fontId="7" fillId="0" borderId="1" xfId="0" applyNumberFormat="1" applyFont="1" applyBorder="1" applyAlignment="1" applyProtection="1">
      <alignment horizontal="center" vertical="center" wrapText="1" readingOrder="1"/>
      <protection locked="0"/>
    </xf>
    <xf numFmtId="177" fontId="5" fillId="0" borderId="11" xfId="8" applyNumberFormat="1" applyFont="1" applyBorder="1" applyAlignment="1" applyProtection="1">
      <alignment horizontal="center" vertical="center" wrapText="1" readingOrder="1"/>
      <protection locked="0"/>
    </xf>
    <xf numFmtId="177" fontId="5" fillId="0" borderId="4" xfId="0" applyNumberFormat="1" applyFont="1" applyBorder="1" applyAlignment="1" applyProtection="1">
      <alignment horizontal="center" vertical="center" wrapText="1"/>
      <protection locked="0"/>
    </xf>
    <xf numFmtId="177" fontId="7" fillId="0" borderId="4" xfId="2" applyNumberFormat="1" applyFont="1" applyBorder="1" applyAlignment="1" applyProtection="1">
      <alignment horizontal="center" vertical="center" wrapText="1"/>
      <protection locked="0"/>
    </xf>
    <xf numFmtId="177" fontId="7" fillId="0" borderId="11" xfId="0" applyNumberFormat="1" applyFont="1" applyBorder="1" applyAlignment="1" applyProtection="1">
      <alignment horizontal="center" vertical="center" wrapText="1"/>
      <protection locked="0"/>
    </xf>
    <xf numFmtId="177" fontId="5" fillId="0" borderId="11" xfId="0" applyNumberFormat="1" applyFont="1" applyBorder="1" applyAlignment="1" applyProtection="1">
      <alignment horizontal="center" vertical="center" wrapText="1" readingOrder="1"/>
      <protection locked="0"/>
    </xf>
    <xf numFmtId="177" fontId="7" fillId="3" borderId="11" xfId="0" applyNumberFormat="1" applyFont="1" applyFill="1" applyBorder="1" applyAlignment="1" applyProtection="1">
      <alignment horizontal="center" vertical="center" wrapText="1" readingOrder="1"/>
      <protection locked="0"/>
    </xf>
    <xf numFmtId="177" fontId="5" fillId="0" borderId="1" xfId="0" applyNumberFormat="1"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wrapText="1"/>
      <protection locked="0"/>
    </xf>
    <xf numFmtId="177" fontId="5" fillId="0" borderId="4" xfId="8" applyNumberFormat="1" applyFont="1" applyBorder="1" applyAlignment="1" applyProtection="1">
      <alignment horizontal="center" vertical="center" wrapText="1" readingOrder="1"/>
      <protection locked="0"/>
    </xf>
    <xf numFmtId="177" fontId="7" fillId="0" borderId="13" xfId="0" applyNumberFormat="1" applyFont="1" applyBorder="1" applyAlignment="1" applyProtection="1">
      <alignment horizontal="center" vertical="center" wrapText="1"/>
      <protection locked="0"/>
    </xf>
    <xf numFmtId="177" fontId="5" fillId="0" borderId="4" xfId="2" applyNumberFormat="1" applyFont="1" applyBorder="1" applyAlignment="1" applyProtection="1">
      <alignment horizontal="center" vertical="center" wrapText="1"/>
      <protection locked="0"/>
    </xf>
    <xf numFmtId="177" fontId="7" fillId="3" borderId="4" xfId="2" applyNumberFormat="1" applyFont="1" applyFill="1" applyBorder="1" applyAlignment="1" applyProtection="1">
      <alignment horizontal="center" vertical="center" wrapText="1"/>
      <protection locked="0"/>
    </xf>
    <xf numFmtId="177" fontId="5" fillId="3" borderId="4" xfId="0" applyNumberFormat="1" applyFont="1" applyFill="1" applyBorder="1" applyAlignment="1" applyProtection="1">
      <alignment horizontal="center" vertical="center" wrapText="1"/>
      <protection locked="0"/>
    </xf>
    <xf numFmtId="177" fontId="5" fillId="0" borderId="4" xfId="8" applyNumberFormat="1" applyFont="1" applyBorder="1" applyAlignment="1" applyProtection="1">
      <alignment horizontal="center" vertical="center" wrapText="1"/>
      <protection locked="0"/>
    </xf>
    <xf numFmtId="177" fontId="7" fillId="3" borderId="4" xfId="0" applyNumberFormat="1" applyFont="1" applyFill="1" applyBorder="1" applyAlignment="1" applyProtection="1">
      <alignment horizontal="center" vertical="center" wrapText="1" readingOrder="1"/>
      <protection locked="0"/>
    </xf>
    <xf numFmtId="176" fontId="25" fillId="0" borderId="4" xfId="0" applyNumberFormat="1" applyFont="1" applyBorder="1" applyAlignment="1" applyProtection="1">
      <alignment horizontal="right" vertical="center" wrapText="1" readingOrder="1"/>
      <protection locked="0"/>
    </xf>
    <xf numFmtId="176" fontId="34" fillId="0" borderId="4" xfId="0" applyNumberFormat="1" applyFont="1" applyBorder="1" applyAlignment="1" applyProtection="1">
      <alignment horizontal="right" vertical="center" wrapText="1" readingOrder="1"/>
      <protection locked="0"/>
    </xf>
    <xf numFmtId="176" fontId="7" fillId="0" borderId="4" xfId="2" applyNumberFormat="1" applyFont="1" applyBorder="1" applyAlignment="1" applyProtection="1">
      <alignment horizontal="right" vertical="center" wrapText="1" readingOrder="1"/>
      <protection locked="0"/>
    </xf>
    <xf numFmtId="176" fontId="7" fillId="3" borderId="4" xfId="0" applyNumberFormat="1" applyFont="1" applyFill="1" applyBorder="1" applyAlignment="1" applyProtection="1">
      <alignment horizontal="right" vertical="center" wrapText="1" readingOrder="1"/>
      <protection locked="0"/>
    </xf>
    <xf numFmtId="0" fontId="5" fillId="0" borderId="0" xfId="0" applyFont="1" applyAlignment="1" applyProtection="1">
      <alignment horizontal="right" vertical="center" wrapText="1"/>
      <protection locked="0"/>
    </xf>
    <xf numFmtId="176" fontId="5" fillId="0" borderId="1" xfId="0" applyNumberFormat="1" applyFont="1" applyBorder="1" applyAlignment="1" applyProtection="1">
      <alignment horizontal="right" vertical="center" wrapText="1" readingOrder="1"/>
      <protection locked="0"/>
    </xf>
    <xf numFmtId="176" fontId="7" fillId="0" borderId="4" xfId="0" applyNumberFormat="1" applyFont="1" applyBorder="1" applyAlignment="1" applyProtection="1">
      <alignment horizontal="right" vertical="center" wrapText="1"/>
      <protection locked="0"/>
    </xf>
    <xf numFmtId="38" fontId="7" fillId="0" borderId="4" xfId="1" applyFont="1" applyBorder="1" applyAlignment="1" applyProtection="1">
      <alignment horizontal="right" vertical="center" wrapText="1" readingOrder="1"/>
      <protection locked="0"/>
    </xf>
    <xf numFmtId="176" fontId="5" fillId="3" borderId="4" xfId="0" applyNumberFormat="1" applyFont="1" applyFill="1" applyBorder="1" applyAlignment="1" applyProtection="1">
      <alignment horizontal="right" vertical="center" wrapText="1" readingOrder="1"/>
      <protection locked="0"/>
    </xf>
    <xf numFmtId="176" fontId="7" fillId="0" borderId="13" xfId="0" applyNumberFormat="1" applyFont="1" applyBorder="1" applyAlignment="1" applyProtection="1">
      <alignment horizontal="right" vertical="center" wrapText="1" readingOrder="1"/>
      <protection locked="0"/>
    </xf>
    <xf numFmtId="176" fontId="5" fillId="0" borderId="4" xfId="2" applyNumberFormat="1" applyFont="1" applyBorder="1" applyAlignment="1" applyProtection="1">
      <alignment horizontal="right" vertical="center" wrapText="1" readingOrder="1"/>
      <protection locked="0"/>
    </xf>
    <xf numFmtId="176" fontId="7" fillId="3" borderId="4" xfId="2" applyNumberFormat="1" applyFont="1" applyFill="1" applyBorder="1" applyAlignment="1" applyProtection="1">
      <alignment horizontal="right" vertical="center" wrapText="1" readingOrder="1"/>
      <protection locked="0"/>
    </xf>
    <xf numFmtId="0" fontId="7" fillId="0" borderId="4" xfId="0" applyFont="1" applyBorder="1" applyAlignment="1" applyProtection="1">
      <alignment horizontal="right" vertical="center" wrapText="1" readingOrder="1"/>
      <protection locked="0"/>
    </xf>
    <xf numFmtId="0" fontId="7" fillId="3" borderId="4" xfId="0" applyFont="1" applyFill="1" applyBorder="1" applyAlignment="1" applyProtection="1">
      <alignment horizontal="right" vertical="center" wrapText="1"/>
      <protection locked="0"/>
    </xf>
    <xf numFmtId="176" fontId="7" fillId="3" borderId="4" xfId="0" applyNumberFormat="1" applyFont="1" applyFill="1" applyBorder="1" applyAlignment="1" applyProtection="1">
      <alignment horizontal="right" vertical="center" wrapText="1"/>
      <protection locked="0"/>
    </xf>
    <xf numFmtId="0" fontId="7" fillId="0" borderId="1" xfId="0" applyFont="1" applyBorder="1" applyAlignment="1" applyProtection="1">
      <alignment horizontal="right" vertical="center" wrapText="1" readingOrder="1"/>
      <protection locked="0"/>
    </xf>
    <xf numFmtId="0" fontId="7" fillId="3" borderId="4" xfId="0" applyFont="1" applyFill="1" applyBorder="1" applyAlignment="1" applyProtection="1">
      <alignment horizontal="right" vertical="center" wrapText="1" readingOrder="1"/>
      <protection locked="0"/>
    </xf>
    <xf numFmtId="0" fontId="5" fillId="0" borderId="4" xfId="0" applyFont="1" applyBorder="1" applyAlignment="1" applyProtection="1">
      <alignment horizontal="right" vertical="center" wrapText="1" readingOrder="1"/>
      <protection locked="0"/>
    </xf>
    <xf numFmtId="0" fontId="7" fillId="0" borderId="11" xfId="0" applyFont="1" applyBorder="1" applyAlignment="1" applyProtection="1">
      <alignment horizontal="right" vertical="center" wrapText="1" readingOrder="1"/>
      <protection locked="0"/>
    </xf>
    <xf numFmtId="176" fontId="7" fillId="3" borderId="1" xfId="0" applyNumberFormat="1" applyFont="1" applyFill="1" applyBorder="1" applyAlignment="1" applyProtection="1">
      <alignment horizontal="right" vertical="center" wrapText="1" readingOrder="1"/>
      <protection locked="0"/>
    </xf>
    <xf numFmtId="176" fontId="7" fillId="0" borderId="4" xfId="0" applyNumberFormat="1" applyFont="1" applyBorder="1" applyAlignment="1" applyProtection="1">
      <alignment horizontal="right" vertical="center" wrapText="1" shrinkToFit="1"/>
      <protection locked="0"/>
    </xf>
    <xf numFmtId="176" fontId="5" fillId="0" borderId="4" xfId="0" applyNumberFormat="1" applyFont="1" applyBorder="1" applyAlignment="1" applyProtection="1">
      <alignment horizontal="right" vertical="center" wrapText="1" shrinkToFit="1"/>
      <protection locked="0"/>
    </xf>
    <xf numFmtId="176" fontId="5" fillId="0" borderId="4" xfId="8" applyNumberFormat="1" applyFont="1" applyBorder="1" applyAlignment="1" applyProtection="1">
      <alignment horizontal="right" vertical="center" wrapText="1" shrinkToFi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179" fontId="5" fillId="0" borderId="0" xfId="0" applyNumberFormat="1" applyFont="1" applyAlignment="1" applyProtection="1">
      <alignment horizontal="right" vertical="center" wrapText="1"/>
      <protection locked="0"/>
    </xf>
    <xf numFmtId="0" fontId="5" fillId="0" borderId="0" xfId="0" applyFont="1" applyAlignment="1" applyProtection="1">
      <alignment vertical="center" wrapText="1"/>
      <protection locked="0"/>
    </xf>
    <xf numFmtId="179" fontId="7" fillId="0" borderId="4" xfId="0" applyNumberFormat="1" applyFont="1" applyBorder="1" applyAlignment="1" applyProtection="1">
      <alignment horizontal="center" vertical="center" wrapText="1" readingOrder="1"/>
      <protection locked="0"/>
    </xf>
    <xf numFmtId="179" fontId="7" fillId="0" borderId="4" xfId="0" applyNumberFormat="1" applyFont="1" applyBorder="1" applyAlignment="1" applyProtection="1">
      <alignment horizontal="right" vertical="center" wrapText="1" readingOrder="1"/>
      <protection locked="0"/>
    </xf>
    <xf numFmtId="177" fontId="7" fillId="0" borderId="11" xfId="2" applyNumberFormat="1" applyFont="1" applyBorder="1" applyAlignment="1" applyProtection="1">
      <alignment horizontal="center" vertical="center" wrapText="1" readingOrder="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readingOrder="1"/>
    </xf>
    <xf numFmtId="0" fontId="5" fillId="0" borderId="1" xfId="0" applyFont="1" applyBorder="1" applyAlignment="1" applyProtection="1">
      <alignment horizontal="right" vertical="center" wrapText="1" readingOrder="1"/>
      <protection locked="0"/>
    </xf>
    <xf numFmtId="179" fontId="5" fillId="0" borderId="4" xfId="0" applyNumberFormat="1" applyFont="1" applyBorder="1" applyAlignment="1" applyProtection="1">
      <alignment horizontal="right" vertical="center" wrapText="1" readingOrder="1"/>
      <protection locked="0"/>
    </xf>
    <xf numFmtId="180" fontId="7" fillId="0" borderId="4" xfId="1" applyNumberFormat="1" applyFont="1" applyBorder="1" applyAlignment="1" applyProtection="1">
      <alignment horizontal="right" vertical="center" wrapText="1" readingOrder="1"/>
      <protection locked="0"/>
    </xf>
    <xf numFmtId="179" fontId="7" fillId="3" borderId="4" xfId="0" applyNumberFormat="1" applyFont="1" applyFill="1" applyBorder="1" applyAlignment="1" applyProtection="1">
      <alignment horizontal="right" vertical="center" wrapText="1" readingOrder="1"/>
      <protection locked="0"/>
    </xf>
    <xf numFmtId="179" fontId="7" fillId="0" borderId="1" xfId="0" applyNumberFormat="1" applyFont="1" applyBorder="1" applyAlignment="1" applyProtection="1">
      <alignment horizontal="right" vertical="center" wrapText="1" readingOrder="1"/>
      <protection locked="0"/>
    </xf>
    <xf numFmtId="38" fontId="7" fillId="0" borderId="11" xfId="1" applyFont="1" applyBorder="1" applyAlignment="1" applyProtection="1">
      <alignment horizontal="center" vertical="center" wrapText="1" readingOrder="1"/>
      <protection locked="0"/>
    </xf>
    <xf numFmtId="40" fontId="7" fillId="0" borderId="4" xfId="1" applyNumberFormat="1" applyFont="1" applyFill="1" applyBorder="1" applyAlignment="1" applyProtection="1">
      <alignment horizontal="right" vertical="center" wrapText="1" readingOrder="1"/>
      <protection locked="0"/>
    </xf>
    <xf numFmtId="176" fontId="7" fillId="5" borderId="4" xfId="0" applyNumberFormat="1" applyFont="1" applyFill="1" applyBorder="1" applyAlignment="1" applyProtection="1">
      <alignment horizontal="right" vertical="center" wrapText="1" readingOrder="1"/>
      <protection locked="0"/>
    </xf>
    <xf numFmtId="179" fontId="5" fillId="3" borderId="4" xfId="0" applyNumberFormat="1" applyFont="1" applyFill="1" applyBorder="1" applyAlignment="1" applyProtection="1">
      <alignment horizontal="right" vertical="center" wrapText="1" readingOrder="1"/>
      <protection locked="0"/>
    </xf>
    <xf numFmtId="177" fontId="7" fillId="0" borderId="24" xfId="0" applyNumberFormat="1" applyFont="1" applyBorder="1" applyAlignment="1" applyProtection="1">
      <alignment horizontal="center" vertical="center" wrapText="1" readingOrder="1"/>
      <protection locked="0"/>
    </xf>
    <xf numFmtId="179" fontId="7" fillId="0" borderId="4" xfId="2" applyNumberFormat="1" applyFont="1" applyBorder="1" applyAlignment="1" applyProtection="1">
      <alignment horizontal="right" vertical="center" wrapText="1" readingOrder="1"/>
      <protection locked="0"/>
    </xf>
    <xf numFmtId="177" fontId="5" fillId="0" borderId="11" xfId="2" applyNumberFormat="1" applyFont="1" applyBorder="1" applyAlignment="1" applyProtection="1">
      <alignment horizontal="center" vertical="center" wrapText="1" readingOrder="1"/>
      <protection locked="0"/>
    </xf>
    <xf numFmtId="179" fontId="5" fillId="0" borderId="4" xfId="2" applyNumberFormat="1" applyFont="1" applyBorder="1" applyAlignment="1" applyProtection="1">
      <alignment horizontal="right" vertical="center" wrapText="1" readingOrder="1"/>
      <protection locked="0"/>
    </xf>
    <xf numFmtId="176" fontId="5" fillId="3" borderId="4" xfId="2" applyNumberFormat="1" applyFont="1" applyFill="1" applyBorder="1" applyAlignment="1" applyProtection="1">
      <alignment horizontal="right" vertical="center" wrapText="1" readingOrder="1"/>
      <protection locked="0"/>
    </xf>
    <xf numFmtId="177" fontId="7" fillId="3" borderId="11" xfId="2" applyNumberFormat="1" applyFont="1" applyFill="1" applyBorder="1" applyAlignment="1" applyProtection="1">
      <alignment horizontal="center" vertical="center" wrapText="1" readingOrder="1"/>
      <protection locked="0"/>
    </xf>
    <xf numFmtId="176" fontId="7" fillId="3" borderId="4" xfId="2" applyNumberFormat="1" applyFont="1" applyFill="1" applyBorder="1" applyAlignment="1" applyProtection="1">
      <alignment horizontal="center" vertical="center" wrapText="1" readingOrder="1"/>
      <protection locked="0"/>
    </xf>
    <xf numFmtId="176" fontId="7" fillId="5" borderId="4" xfId="2" applyNumberFormat="1" applyFont="1" applyFill="1" applyBorder="1" applyAlignment="1" applyProtection="1">
      <alignment horizontal="right" vertical="center" wrapText="1" readingOrder="1"/>
      <protection locked="0"/>
    </xf>
    <xf numFmtId="182" fontId="7" fillId="0" borderId="4" xfId="0" applyNumberFormat="1" applyFont="1" applyBorder="1" applyAlignment="1" applyProtection="1">
      <alignment horizontal="right" vertical="center" wrapText="1" readingOrder="1"/>
      <protection locked="0"/>
    </xf>
    <xf numFmtId="0" fontId="7" fillId="0" borderId="4" xfId="0" applyFont="1" applyBorder="1" applyAlignment="1" applyProtection="1">
      <alignment horizontal="center" vertical="center" wrapText="1" shrinkToFit="1"/>
      <protection locked="0"/>
    </xf>
    <xf numFmtId="176" fontId="25" fillId="0" borderId="4" xfId="0" applyNumberFormat="1" applyFont="1" applyBorder="1" applyAlignment="1" applyProtection="1">
      <alignment horizontal="right" vertical="center" wrapText="1" shrinkToFit="1" readingOrder="1"/>
      <protection locked="0"/>
    </xf>
    <xf numFmtId="38" fontId="5" fillId="0" borderId="1" xfId="12" applyFont="1" applyFill="1" applyBorder="1" applyAlignment="1" applyProtection="1">
      <alignment horizontal="center" vertical="center" wrapText="1"/>
      <protection locked="0"/>
    </xf>
    <xf numFmtId="38" fontId="38" fillId="0" borderId="11" xfId="12" applyFont="1" applyFill="1" applyBorder="1" applyAlignment="1">
      <alignment horizontal="right" vertical="center" wrapText="1"/>
    </xf>
    <xf numFmtId="38" fontId="5" fillId="0" borderId="1" xfId="1" applyFont="1" applyFill="1" applyBorder="1" applyAlignment="1" applyProtection="1">
      <alignment horizontal="center" vertical="center" wrapText="1"/>
      <protection locked="0"/>
    </xf>
    <xf numFmtId="0" fontId="30" fillId="0" borderId="4" xfId="7" applyNumberFormat="1" applyFont="1" applyFill="1" applyBorder="1" applyAlignment="1" applyProtection="1">
      <alignment horizontal="center" vertical="center" wrapText="1" shrinkToFit="1"/>
      <protection locked="0"/>
    </xf>
    <xf numFmtId="177" fontId="7" fillId="0" borderId="11" xfId="0" applyNumberFormat="1" applyFont="1" applyBorder="1" applyAlignment="1" applyProtection="1">
      <alignment horizontal="center" vertical="center" wrapText="1" shrinkToFit="1" readingOrder="1"/>
      <protection locked="0"/>
    </xf>
    <xf numFmtId="176" fontId="5" fillId="6" borderId="4" xfId="0" applyNumberFormat="1" applyFont="1" applyFill="1" applyBorder="1" applyAlignment="1" applyProtection="1">
      <alignment horizontal="right" vertical="center" wrapText="1" readingOrder="1"/>
      <protection locked="0"/>
    </xf>
    <xf numFmtId="0" fontId="25" fillId="3" borderId="12" xfId="0" applyFont="1" applyFill="1" applyBorder="1" applyAlignment="1">
      <alignment horizontal="center" vertical="center" wrapText="1" shrinkToFit="1" readingOrder="1"/>
    </xf>
    <xf numFmtId="177" fontId="5" fillId="3" borderId="11" xfId="0" applyNumberFormat="1" applyFont="1" applyFill="1" applyBorder="1" applyAlignment="1" applyProtection="1">
      <alignment horizontal="center" vertical="center" wrapText="1" readingOrder="1"/>
      <protection locked="0"/>
    </xf>
    <xf numFmtId="176" fontId="25" fillId="3" borderId="4" xfId="0" applyNumberFormat="1" applyFont="1" applyFill="1" applyBorder="1" applyAlignment="1" applyProtection="1">
      <alignment horizontal="right" vertical="center" wrapText="1" readingOrder="1"/>
      <protection locked="0"/>
    </xf>
    <xf numFmtId="177" fontId="7" fillId="3" borderId="1" xfId="0" applyNumberFormat="1" applyFont="1" applyFill="1" applyBorder="1" applyAlignment="1">
      <alignment horizontal="right" vertical="center" wrapText="1" readingOrder="1"/>
    </xf>
    <xf numFmtId="176" fontId="7" fillId="0" borderId="4" xfId="0" applyNumberFormat="1" applyFont="1" applyBorder="1" applyAlignment="1" applyProtection="1">
      <alignment horizontal="center" vertical="center" wrapText="1" shrinkToFit="1" readingOrder="1"/>
      <protection locked="0"/>
    </xf>
    <xf numFmtId="176" fontId="7" fillId="3" borderId="4" xfId="0" applyNumberFormat="1" applyFont="1" applyFill="1" applyBorder="1" applyAlignment="1" applyProtection="1">
      <alignment horizontal="right" vertical="center" wrapText="1" shrinkToFit="1" readingOrder="1"/>
      <protection locked="0"/>
    </xf>
    <xf numFmtId="176" fontId="5" fillId="3" borderId="4" xfId="8" applyNumberFormat="1" applyFont="1" applyFill="1" applyBorder="1" applyAlignment="1" applyProtection="1">
      <alignment horizontal="right" vertical="center" wrapText="1" readingOrder="1"/>
      <protection locked="0"/>
    </xf>
    <xf numFmtId="179" fontId="5" fillId="0" borderId="4" xfId="8" applyNumberFormat="1" applyFont="1" applyBorder="1" applyAlignment="1" applyProtection="1">
      <alignment horizontal="right" vertical="center" wrapText="1" readingOrder="1"/>
      <protection locked="0"/>
    </xf>
    <xf numFmtId="179" fontId="7" fillId="3" borderId="1" xfId="0" applyNumberFormat="1" applyFont="1" applyFill="1" applyBorder="1" applyAlignment="1" applyProtection="1">
      <alignment horizontal="right" vertical="center" wrapText="1" readingOrder="1"/>
      <protection locked="0"/>
    </xf>
    <xf numFmtId="0" fontId="7" fillId="0" borderId="1" xfId="0" applyFont="1" applyBorder="1" applyAlignment="1">
      <alignment vertical="center" wrapText="1"/>
    </xf>
    <xf numFmtId="0" fontId="5" fillId="0" borderId="1" xfId="0" applyFont="1" applyBorder="1" applyAlignment="1" applyProtection="1">
      <alignment horizontal="center" vertical="center" wrapText="1" shrinkToFit="1"/>
      <protection locked="0"/>
    </xf>
    <xf numFmtId="177" fontId="7" fillId="0" borderId="4" xfId="0" applyNumberFormat="1" applyFont="1" applyBorder="1" applyAlignment="1" applyProtection="1">
      <alignment horizontal="center" vertical="center" wrapText="1" shrinkToFit="1"/>
      <protection locked="0"/>
    </xf>
    <xf numFmtId="177" fontId="7" fillId="0" borderId="11" xfId="0" applyNumberFormat="1" applyFont="1" applyBorder="1" applyAlignment="1" applyProtection="1">
      <alignment horizontal="center" vertical="center" wrapText="1" shrinkToFit="1"/>
      <protection locked="0"/>
    </xf>
    <xf numFmtId="176" fontId="7" fillId="0" borderId="4" xfId="0" applyNumberFormat="1" applyFont="1" applyBorder="1" applyAlignment="1" applyProtection="1">
      <alignment horizontal="center" vertical="center" wrapText="1" shrinkToFit="1"/>
      <protection locked="0"/>
    </xf>
    <xf numFmtId="179" fontId="7" fillId="0" borderId="4" xfId="0" applyNumberFormat="1" applyFont="1" applyBorder="1" applyAlignment="1" applyProtection="1">
      <alignment horizontal="right" vertical="center" wrapText="1" shrinkToFit="1"/>
      <protection locked="0"/>
    </xf>
    <xf numFmtId="0" fontId="30" fillId="0" borderId="4" xfId="7" applyNumberFormat="1" applyFont="1" applyBorder="1" applyAlignment="1" applyProtection="1">
      <alignment horizontal="center" vertical="center" wrapText="1" shrinkToFit="1"/>
      <protection locked="0"/>
    </xf>
    <xf numFmtId="179" fontId="7" fillId="0" borderId="4" xfId="0" applyNumberFormat="1" applyFont="1" applyBorder="1" applyAlignment="1" applyProtection="1">
      <alignment horizontal="center" vertical="center" wrapText="1" shrinkToFit="1"/>
      <protection locked="0"/>
    </xf>
    <xf numFmtId="177" fontId="5" fillId="0" borderId="11" xfId="0" applyNumberFormat="1" applyFont="1" applyBorder="1" applyAlignment="1" applyProtection="1">
      <alignment horizontal="center" vertical="center" wrapText="1" shrinkToFit="1"/>
      <protection locked="0"/>
    </xf>
    <xf numFmtId="177" fontId="5" fillId="0" borderId="4" xfId="0" applyNumberFormat="1" applyFont="1" applyBorder="1" applyAlignment="1" applyProtection="1">
      <alignment horizontal="center" vertical="center" wrapText="1" shrinkToFit="1"/>
      <protection locked="0"/>
    </xf>
    <xf numFmtId="176" fontId="5" fillId="0" borderId="4" xfId="0" applyNumberFormat="1" applyFont="1" applyBorder="1" applyAlignment="1" applyProtection="1">
      <alignment horizontal="center" vertical="center" wrapText="1" shrinkToFit="1"/>
      <protection locked="0"/>
    </xf>
    <xf numFmtId="179" fontId="5" fillId="0" borderId="4" xfId="0" applyNumberFormat="1" applyFont="1" applyBorder="1" applyAlignment="1" applyProtection="1">
      <alignment horizontal="right" vertical="center" wrapText="1" shrinkToFit="1"/>
      <protection locked="0"/>
    </xf>
    <xf numFmtId="38" fontId="7" fillId="0" borderId="1" xfId="1" applyFont="1" applyFill="1" applyBorder="1" applyAlignment="1">
      <alignment vertical="center" wrapText="1" shrinkToFit="1"/>
    </xf>
    <xf numFmtId="0" fontId="7" fillId="0" borderId="12" xfId="0" applyFont="1" applyBorder="1" applyAlignment="1">
      <alignment horizontal="center" vertical="center" wrapText="1" shrinkToFit="1"/>
    </xf>
    <xf numFmtId="0" fontId="5" fillId="0" borderId="1" xfId="8" applyFont="1" applyBorder="1" applyAlignment="1" applyProtection="1">
      <alignment horizontal="center" vertical="center" wrapText="1" shrinkToFit="1"/>
      <protection locked="0"/>
    </xf>
    <xf numFmtId="177" fontId="5" fillId="0" borderId="11" xfId="8" applyNumberFormat="1" applyFont="1" applyBorder="1" applyAlignment="1" applyProtection="1">
      <alignment horizontal="center" vertical="center" wrapText="1" shrinkToFit="1"/>
      <protection locked="0"/>
    </xf>
    <xf numFmtId="9" fontId="30" fillId="0" borderId="4" xfId="7" applyNumberFormat="1" applyFont="1" applyFill="1" applyBorder="1" applyAlignment="1" applyProtection="1">
      <alignment horizontal="center" vertical="center" wrapText="1" shrinkToFit="1"/>
      <protection locked="0"/>
    </xf>
    <xf numFmtId="0" fontId="12" fillId="0" borderId="0" xfId="0" applyFont="1" applyAlignment="1" applyProtection="1">
      <alignment horizontal="center" vertical="center" wrapText="1"/>
      <protection locked="0"/>
    </xf>
    <xf numFmtId="38" fontId="12" fillId="0" borderId="0" xfId="1" applyFont="1" applyFill="1" applyAlignment="1" applyProtection="1">
      <alignment horizontal="right" vertical="center" wrapText="1"/>
      <protection locked="0"/>
    </xf>
    <xf numFmtId="176" fontId="17" fillId="0" borderId="4" xfId="0" applyNumberFormat="1" applyFont="1" applyBorder="1" applyAlignment="1" applyProtection="1">
      <alignment horizontal="right" vertical="center" wrapText="1" readingOrder="1"/>
      <protection locked="0"/>
    </xf>
    <xf numFmtId="176" fontId="17" fillId="0" borderId="0" xfId="0" applyNumberFormat="1" applyFont="1" applyAlignment="1" applyProtection="1">
      <alignment horizontal="right" vertical="center" wrapText="1" readingOrder="1"/>
      <protection locked="0"/>
    </xf>
    <xf numFmtId="179" fontId="17" fillId="0" borderId="0" xfId="0" applyNumberFormat="1" applyFont="1" applyAlignment="1" applyProtection="1">
      <alignment horizontal="right" vertical="center" wrapText="1" readingOrder="1"/>
      <protection locked="0"/>
    </xf>
    <xf numFmtId="179" fontId="17" fillId="0" borderId="4" xfId="0" applyNumberFormat="1" applyFont="1" applyBorder="1" applyAlignment="1" applyProtection="1">
      <alignment horizontal="center" vertical="center" wrapText="1" readingOrder="1"/>
      <protection locked="0"/>
    </xf>
    <xf numFmtId="0" fontId="2" fillId="0" borderId="0" xfId="0" applyFont="1" applyAlignment="1" applyProtection="1">
      <alignment horizontal="right" vertical="center" wrapText="1"/>
      <protection locked="0"/>
    </xf>
    <xf numFmtId="0" fontId="19" fillId="0" borderId="0" xfId="0" applyFont="1" applyAlignment="1" applyProtection="1">
      <alignment horizontal="right" vertical="center" wrapText="1"/>
      <protection locked="0"/>
    </xf>
    <xf numFmtId="0" fontId="7" fillId="3" borderId="12" xfId="0" applyFont="1" applyFill="1" applyBorder="1" applyAlignment="1">
      <alignment horizontal="right" vertical="center" wrapText="1" readingOrder="1"/>
    </xf>
    <xf numFmtId="177" fontId="17" fillId="0" borderId="4" xfId="0" applyNumberFormat="1" applyFont="1" applyBorder="1" applyAlignment="1" applyProtection="1">
      <alignment horizontal="right" vertical="center" wrapText="1"/>
      <protection locked="0"/>
    </xf>
    <xf numFmtId="0" fontId="5" fillId="0" borderId="0" xfId="0" applyFont="1" applyAlignment="1" applyProtection="1">
      <alignment horizontal="right" vertical="top" wrapText="1" readingOrder="1"/>
      <protection locked="0"/>
    </xf>
    <xf numFmtId="0" fontId="7" fillId="3" borderId="0" xfId="0" applyFont="1" applyFill="1" applyAlignment="1">
      <alignment horizontal="right" vertical="center" wrapText="1" readingOrder="1"/>
    </xf>
    <xf numFmtId="177" fontId="7" fillId="3" borderId="0" xfId="0" applyNumberFormat="1" applyFont="1" applyFill="1" applyAlignment="1">
      <alignment horizontal="right" vertical="center" wrapText="1" readingOrder="1"/>
    </xf>
    <xf numFmtId="0" fontId="17" fillId="0" borderId="0" xfId="0" applyFont="1" applyAlignment="1" applyProtection="1">
      <alignment horizontal="right" vertical="center" wrapText="1" readingOrder="1"/>
      <protection locked="0"/>
    </xf>
    <xf numFmtId="177" fontId="17" fillId="0" borderId="0" xfId="0" applyNumberFormat="1" applyFont="1" applyAlignment="1" applyProtection="1">
      <alignment horizontal="right" vertical="center" wrapText="1"/>
      <protection locked="0"/>
    </xf>
    <xf numFmtId="177" fontId="17" fillId="0" borderId="0" xfId="0" applyNumberFormat="1" applyFont="1" applyAlignment="1" applyProtection="1">
      <alignment horizontal="right" vertical="center" wrapText="1" readingOrder="1"/>
      <protection locked="0"/>
    </xf>
    <xf numFmtId="0" fontId="17" fillId="0" borderId="0" xfId="0" applyFont="1" applyAlignment="1" applyProtection="1">
      <alignment horizontal="right" vertical="center" wrapText="1"/>
      <protection locked="0"/>
    </xf>
    <xf numFmtId="0" fontId="2" fillId="0" borderId="0" xfId="0" applyFont="1" applyAlignment="1">
      <alignment horizontal="right" vertical="center" wrapText="1"/>
    </xf>
    <xf numFmtId="0" fontId="2" fillId="0" borderId="0" xfId="0" applyFont="1" applyAlignment="1">
      <alignment horizontal="center" vertical="center" wrapText="1"/>
    </xf>
    <xf numFmtId="176" fontId="17" fillId="0" borderId="4" xfId="2" applyNumberFormat="1" applyFont="1" applyBorder="1" applyAlignment="1" applyProtection="1">
      <alignment horizontal="right" vertical="center" wrapText="1" readingOrder="1"/>
      <protection locked="0"/>
    </xf>
    <xf numFmtId="176" fontId="17" fillId="0" borderId="4" xfId="2" applyNumberFormat="1" applyFont="1" applyBorder="1" applyAlignment="1" applyProtection="1">
      <alignment horizontal="center" vertical="center" wrapText="1" readingOrder="1"/>
      <protection locked="0"/>
    </xf>
    <xf numFmtId="179" fontId="17" fillId="0" borderId="4" xfId="2" applyNumberFormat="1" applyFont="1" applyBorder="1" applyAlignment="1" applyProtection="1">
      <alignment horizontal="right" vertical="center" wrapText="1" readingOrder="1"/>
      <protection locked="0"/>
    </xf>
    <xf numFmtId="176" fontId="17" fillId="3" borderId="4" xfId="0" applyNumberFormat="1" applyFont="1" applyFill="1" applyBorder="1" applyAlignment="1" applyProtection="1">
      <alignment horizontal="center" vertical="center" wrapText="1" readingOrder="1"/>
      <protection locked="0"/>
    </xf>
    <xf numFmtId="177" fontId="17" fillId="0" borderId="4" xfId="0" applyNumberFormat="1" applyFont="1" applyBorder="1" applyAlignment="1" applyProtection="1">
      <alignment horizontal="right" vertical="center" wrapText="1" readingOrder="1"/>
      <protection locked="0"/>
    </xf>
    <xf numFmtId="0" fontId="2" fillId="0" borderId="1" xfId="0" applyFont="1" applyBorder="1" applyAlignment="1">
      <alignment horizontal="center" vertical="center" wrapText="1"/>
    </xf>
    <xf numFmtId="176" fontId="2" fillId="0" borderId="4" xfId="0" applyNumberFormat="1" applyFont="1" applyBorder="1" applyAlignment="1" applyProtection="1">
      <alignment horizontal="right" vertical="center" wrapText="1" readingOrder="1"/>
      <protection locked="0"/>
    </xf>
    <xf numFmtId="176" fontId="2" fillId="0" borderId="4" xfId="0" applyNumberFormat="1" applyFont="1" applyBorder="1" applyAlignment="1" applyProtection="1">
      <alignment horizontal="center" vertical="center" wrapText="1" readingOrder="1"/>
      <protection locked="0"/>
    </xf>
    <xf numFmtId="179" fontId="2" fillId="0" borderId="4" xfId="0" applyNumberFormat="1" applyFont="1" applyBorder="1" applyAlignment="1" applyProtection="1">
      <alignment horizontal="right" vertical="center" wrapText="1" readingOrder="1"/>
      <protection locked="0"/>
    </xf>
    <xf numFmtId="176" fontId="17" fillId="0" borderId="4" xfId="0" applyNumberFormat="1" applyFont="1" applyBorder="1" applyAlignment="1" applyProtection="1">
      <alignment horizontal="center" vertical="center" wrapText="1" shrinkToFit="1" readingOrder="1"/>
      <protection locked="0"/>
    </xf>
    <xf numFmtId="177" fontId="17" fillId="0" borderId="11" xfId="2" applyNumberFormat="1" applyFont="1" applyBorder="1" applyAlignment="1" applyProtection="1">
      <alignment horizontal="center" vertical="center" wrapText="1" readingOrder="1"/>
      <protection locked="0"/>
    </xf>
    <xf numFmtId="177" fontId="2" fillId="0" borderId="11" xfId="0" applyNumberFormat="1" applyFont="1" applyBorder="1" applyAlignment="1" applyProtection="1">
      <alignment horizontal="center" vertical="center" wrapText="1" readingOrder="1"/>
      <protection locked="0"/>
    </xf>
    <xf numFmtId="177" fontId="17" fillId="0" borderId="11" xfId="0" applyNumberFormat="1" applyFont="1" applyBorder="1" applyAlignment="1" applyProtection="1">
      <alignment horizontal="center" vertical="center" wrapText="1" shrinkToFit="1" readingOrder="1"/>
      <protection locked="0"/>
    </xf>
    <xf numFmtId="0" fontId="0" fillId="0" borderId="0" xfId="0" applyAlignment="1">
      <alignment horizontal="center" vertical="center" wrapText="1"/>
    </xf>
    <xf numFmtId="176" fontId="17" fillId="3" borderId="4" xfId="0" applyNumberFormat="1" applyFont="1" applyFill="1" applyBorder="1" applyAlignment="1" applyProtection="1">
      <alignment horizontal="right" vertical="center" wrapText="1" readingOrder="1"/>
      <protection locked="0"/>
    </xf>
    <xf numFmtId="0" fontId="0" fillId="0" borderId="0" xfId="0" applyAlignment="1">
      <alignment horizontal="right" vertical="center" wrapText="1"/>
    </xf>
    <xf numFmtId="179" fontId="17" fillId="3" borderId="4" xfId="0" applyNumberFormat="1" applyFont="1" applyFill="1" applyBorder="1" applyAlignment="1" applyProtection="1">
      <alignment horizontal="right" vertical="center" wrapText="1" readingOrder="1"/>
      <protection locked="0"/>
    </xf>
    <xf numFmtId="176" fontId="2" fillId="0" borderId="4" xfId="0" applyNumberFormat="1" applyFont="1" applyBorder="1" applyAlignment="1" applyProtection="1">
      <alignment horizontal="center" vertical="center" wrapText="1" shrinkToFit="1" readingOrder="1"/>
      <protection locked="0"/>
    </xf>
    <xf numFmtId="177" fontId="17" fillId="3" borderId="11" xfId="0" applyNumberFormat="1" applyFont="1" applyFill="1" applyBorder="1" applyAlignment="1" applyProtection="1">
      <alignment horizontal="center" vertical="center" wrapText="1" readingOrder="1"/>
      <protection locked="0"/>
    </xf>
    <xf numFmtId="38" fontId="5" fillId="3" borderId="1" xfId="12" applyFont="1" applyFill="1" applyBorder="1" applyAlignment="1">
      <alignment horizontal="right" vertical="center" wrapText="1" readingOrder="1"/>
    </xf>
    <xf numFmtId="0" fontId="30" fillId="0" borderId="4" xfId="7" applyFont="1" applyFill="1" applyBorder="1" applyAlignment="1" applyProtection="1">
      <alignment horizontal="center" vertical="center" wrapText="1"/>
      <protection locked="0"/>
    </xf>
    <xf numFmtId="0" fontId="5" fillId="0" borderId="4" xfId="7" applyNumberFormat="1" applyFont="1" applyFill="1" applyBorder="1" applyAlignment="1" applyProtection="1">
      <alignment horizontal="center" vertical="center" wrapText="1" shrinkToFit="1"/>
      <protection locked="0"/>
    </xf>
    <xf numFmtId="0" fontId="5" fillId="0" borderId="4" xfId="7" applyNumberFormat="1" applyFont="1" applyBorder="1" applyAlignment="1" applyProtection="1">
      <alignment horizontal="center" vertical="center" wrapText="1"/>
      <protection locked="0"/>
    </xf>
    <xf numFmtId="0" fontId="30" fillId="0" borderId="4" xfId="7" applyNumberFormat="1" applyFont="1" applyBorder="1" applyAlignment="1" applyProtection="1">
      <alignment horizontal="center" vertical="top" wrapText="1"/>
      <protection locked="0"/>
    </xf>
    <xf numFmtId="0" fontId="30" fillId="0" borderId="4" xfId="7" applyFont="1" applyBorder="1" applyAlignment="1" applyProtection="1">
      <alignment horizontal="center" wrapText="1"/>
      <protection locked="0"/>
    </xf>
    <xf numFmtId="0" fontId="32" fillId="0" borderId="1" xfId="7" applyFont="1" applyFill="1" applyBorder="1" applyAlignment="1">
      <alignment horizontal="center" vertical="center" wrapText="1" shrinkToFit="1"/>
    </xf>
    <xf numFmtId="0" fontId="7" fillId="0" borderId="4" xfId="0" applyFont="1" applyBorder="1" applyAlignment="1" applyProtection="1">
      <alignment horizontal="center" vertical="top" wrapText="1"/>
      <protection locked="0"/>
    </xf>
    <xf numFmtId="0" fontId="35" fillId="0" borderId="12" xfId="10" applyFont="1" applyBorder="1" applyAlignment="1">
      <alignment horizontal="center" vertical="center" wrapText="1"/>
    </xf>
    <xf numFmtId="0" fontId="30" fillId="0" borderId="1" xfId="7" applyFont="1" applyBorder="1" applyAlignment="1">
      <alignment horizontal="center" vertical="center" wrapText="1"/>
    </xf>
    <xf numFmtId="0" fontId="34" fillId="0" borderId="1" xfId="0" applyFont="1" applyBorder="1" applyAlignment="1">
      <alignment horizontal="center" vertical="center" wrapText="1"/>
    </xf>
    <xf numFmtId="0" fontId="32" fillId="0" borderId="1" xfId="7" applyFont="1" applyBorder="1" applyAlignment="1">
      <alignment horizontal="center" vertical="center" wrapText="1"/>
    </xf>
    <xf numFmtId="0" fontId="32" fillId="0" borderId="0" xfId="7" applyFont="1" applyBorder="1" applyAlignment="1">
      <alignment horizontal="center" vertical="center" wrapText="1"/>
    </xf>
    <xf numFmtId="0" fontId="5" fillId="0" borderId="4" xfId="0" applyFont="1" applyBorder="1" applyAlignment="1">
      <alignment horizontal="center" vertical="center" wrapText="1" readingOrder="1"/>
    </xf>
    <xf numFmtId="0" fontId="5" fillId="0" borderId="1" xfId="2" applyFont="1" applyBorder="1" applyAlignment="1">
      <alignment horizontal="center" vertical="center" wrapText="1" readingOrder="1"/>
    </xf>
    <xf numFmtId="177" fontId="7" fillId="3" borderId="1" xfId="2" applyNumberFormat="1" applyFont="1" applyFill="1" applyBorder="1" applyAlignment="1">
      <alignment horizontal="right" vertical="center" wrapText="1" readingOrder="1"/>
    </xf>
    <xf numFmtId="177" fontId="5" fillId="3" borderId="1" xfId="0" applyNumberFormat="1" applyFont="1" applyFill="1" applyBorder="1" applyAlignment="1">
      <alignment horizontal="right" vertical="center" wrapText="1" readingOrder="1"/>
    </xf>
    <xf numFmtId="179" fontId="17" fillId="0" borderId="4" xfId="0" applyNumberFormat="1" applyFont="1" applyBorder="1" applyAlignment="1" applyProtection="1">
      <alignment horizontal="right" vertical="center" readingOrder="1"/>
      <protection locked="0"/>
    </xf>
    <xf numFmtId="177" fontId="7" fillId="3" borderId="1" xfId="3" applyNumberFormat="1" applyFont="1" applyFill="1" applyBorder="1" applyAlignment="1">
      <alignment horizontal="right" vertical="center" wrapText="1" readingOrder="1"/>
    </xf>
    <xf numFmtId="181" fontId="7" fillId="3" borderId="1" xfId="0" applyNumberFormat="1" applyFont="1" applyFill="1" applyBorder="1" applyAlignment="1">
      <alignment horizontal="right" vertical="center" wrapText="1" readingOrder="1"/>
    </xf>
    <xf numFmtId="38" fontId="7" fillId="0" borderId="1" xfId="1" applyFont="1" applyBorder="1" applyAlignment="1">
      <alignment horizontal="right" vertical="center" wrapText="1" readingOrder="1"/>
    </xf>
    <xf numFmtId="0" fontId="30" fillId="0" borderId="4" xfId="10" applyNumberFormat="1" applyFont="1" applyBorder="1" applyAlignment="1" applyProtection="1">
      <alignment horizontal="center" vertical="center" wrapText="1"/>
      <protection locked="0"/>
    </xf>
    <xf numFmtId="38" fontId="5" fillId="0" borderId="0" xfId="1" applyFont="1" applyFill="1" applyAlignment="1" applyProtection="1">
      <alignment horizontal="right" vertical="center" wrapText="1"/>
      <protection locked="0"/>
    </xf>
    <xf numFmtId="0" fontId="34" fillId="0" borderId="0" xfId="0" applyFont="1" applyAlignment="1">
      <alignment vertical="center" wrapText="1"/>
    </xf>
    <xf numFmtId="0" fontId="30" fillId="0" borderId="5" xfId="7" applyFont="1" applyBorder="1" applyAlignment="1">
      <alignment horizontal="center" vertical="center" wrapText="1"/>
    </xf>
    <xf numFmtId="179" fontId="5" fillId="0" borderId="4" xfId="0" applyNumberFormat="1" applyFont="1" applyBorder="1" applyAlignment="1" applyProtection="1">
      <alignment horizontal="center" vertical="center" wrapText="1" readingOrder="1"/>
      <protection locked="0"/>
    </xf>
    <xf numFmtId="176" fontId="7" fillId="0" borderId="4" xfId="0" applyNumberFormat="1" applyFont="1" applyBorder="1" applyAlignment="1" applyProtection="1">
      <alignment vertical="center" wrapText="1" readingOrder="1"/>
      <protection locked="0"/>
    </xf>
    <xf numFmtId="176" fontId="17" fillId="0" borderId="4" xfId="0" applyNumberFormat="1" applyFont="1" applyBorder="1" applyAlignment="1" applyProtection="1">
      <alignment vertical="center" wrapText="1" readingOrder="1"/>
      <protection locked="0"/>
    </xf>
    <xf numFmtId="0" fontId="36" fillId="0" borderId="7" xfId="0" applyFont="1" applyBorder="1" applyAlignment="1">
      <alignment horizontal="center" vertical="center" wrapText="1"/>
    </xf>
    <xf numFmtId="0" fontId="44" fillId="4" borderId="5"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42" fillId="4" borderId="13" xfId="0" applyFont="1" applyFill="1" applyBorder="1" applyAlignment="1">
      <alignment vertical="top" textRotation="255" wrapText="1"/>
    </xf>
    <xf numFmtId="0" fontId="42" fillId="4" borderId="1" xfId="0" applyFont="1" applyFill="1" applyBorder="1" applyAlignment="1">
      <alignment vertical="top" textRotation="255" wrapText="1"/>
    </xf>
    <xf numFmtId="0" fontId="42" fillId="4" borderId="1" xfId="0" applyFont="1" applyFill="1" applyBorder="1" applyAlignment="1">
      <alignment horizontal="center" vertical="center" wrapText="1"/>
    </xf>
    <xf numFmtId="0" fontId="25" fillId="0" borderId="4" xfId="0" applyFont="1" applyBorder="1" applyAlignment="1">
      <alignment horizontal="center" vertical="center" wrapText="1" readingOrder="1"/>
    </xf>
    <xf numFmtId="176" fontId="17" fillId="0" borderId="1" xfId="0" applyNumberFormat="1" applyFont="1" applyBorder="1" applyAlignment="1" applyProtection="1">
      <alignment horizontal="right" vertical="center" wrapText="1" readingOrder="1"/>
      <protection locked="0"/>
    </xf>
    <xf numFmtId="0" fontId="5" fillId="0" borderId="0" xfId="0" applyFont="1" applyAlignment="1">
      <alignment horizontal="center" vertical="center" wrapText="1" readingOrder="1"/>
    </xf>
    <xf numFmtId="0" fontId="7" fillId="0" borderId="0" xfId="0" applyFont="1" applyAlignment="1">
      <alignment horizontal="center" vertical="center" wrapText="1" readingOrder="1"/>
    </xf>
    <xf numFmtId="177" fontId="7" fillId="0" borderId="0" xfId="0" applyNumberFormat="1" applyFont="1" applyAlignment="1">
      <alignment horizontal="right" vertical="center" wrapText="1" readingOrder="1"/>
    </xf>
    <xf numFmtId="178" fontId="17" fillId="0" borderId="0" xfId="0" applyNumberFormat="1" applyFont="1" applyAlignment="1" applyProtection="1">
      <alignment horizontal="right" vertical="center" wrapText="1" readingOrder="1"/>
      <protection locked="0"/>
    </xf>
    <xf numFmtId="0" fontId="17" fillId="0" borderId="0" xfId="0" applyFont="1" applyAlignment="1" applyProtection="1">
      <alignment horizontal="center" vertical="center" wrapText="1" readingOrder="1"/>
      <protection locked="0"/>
    </xf>
    <xf numFmtId="177" fontId="17" fillId="0" borderId="0" xfId="0" quotePrefix="1" applyNumberFormat="1" applyFont="1" applyAlignment="1" applyProtection="1">
      <alignment horizontal="right" vertical="center" wrapText="1"/>
      <protection locked="0"/>
    </xf>
    <xf numFmtId="177" fontId="17" fillId="0" borderId="0" xfId="0" applyNumberFormat="1" applyFont="1" applyAlignment="1" applyProtection="1">
      <alignment horizontal="center" vertical="center" wrapText="1" readingOrder="1"/>
      <protection locked="0"/>
    </xf>
    <xf numFmtId="0" fontId="17"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77" fontId="17" fillId="0" borderId="0" xfId="0" applyNumberFormat="1" applyFont="1" applyAlignment="1" applyProtection="1">
      <alignment horizontal="center" vertical="center" wrapText="1"/>
      <protection locked="0"/>
    </xf>
    <xf numFmtId="176" fontId="17" fillId="0" borderId="0" xfId="0" applyNumberFormat="1" applyFont="1" applyAlignment="1" applyProtection="1">
      <alignment horizontal="center" vertical="center" wrapText="1" readingOrder="1"/>
      <protection locked="0"/>
    </xf>
    <xf numFmtId="0" fontId="2" fillId="0" borderId="0" xfId="0" applyFont="1" applyAlignment="1">
      <alignment horizontal="center" vertical="center"/>
    </xf>
    <xf numFmtId="0" fontId="42" fillId="4" borderId="5" xfId="0" applyFont="1" applyFill="1" applyBorder="1" applyAlignment="1">
      <alignment vertical="top" textRotation="255" wrapText="1"/>
    </xf>
    <xf numFmtId="0" fontId="5" fillId="0" borderId="4" xfId="0" applyFont="1" applyBorder="1" applyAlignment="1" applyProtection="1">
      <alignment horizontal="center" vertical="center" wrapText="1" readingOrder="1"/>
      <protection locked="0"/>
    </xf>
    <xf numFmtId="0" fontId="33" fillId="3" borderId="0" xfId="0" applyFont="1" applyFill="1" applyAlignment="1">
      <alignment horizontal="center" vertical="top" wrapText="1" readingOrder="1"/>
    </xf>
    <xf numFmtId="0" fontId="7" fillId="0" borderId="1" xfId="2" applyFont="1" applyBorder="1" applyAlignment="1" applyProtection="1">
      <alignment horizontal="center" vertical="center" wrapText="1" readingOrder="1"/>
      <protection locked="0"/>
    </xf>
    <xf numFmtId="0" fontId="5" fillId="0" borderId="1" xfId="2" applyFont="1" applyBorder="1" applyAlignment="1" applyProtection="1">
      <alignment horizontal="center" vertical="center" wrapText="1" readingOrder="1"/>
      <protection locked="0"/>
    </xf>
    <xf numFmtId="0" fontId="5" fillId="3" borderId="1" xfId="2" applyFont="1" applyFill="1" applyBorder="1" applyAlignment="1" applyProtection="1">
      <alignment horizontal="center" vertical="center" wrapText="1" readingOrder="1"/>
      <protection locked="0"/>
    </xf>
    <xf numFmtId="0" fontId="37" fillId="0" borderId="0" xfId="0" applyFont="1" applyAlignment="1">
      <alignment horizontal="center" vertical="center" wrapText="1"/>
    </xf>
    <xf numFmtId="0" fontId="25" fillId="0" borderId="1" xfId="0" applyFont="1" applyBorder="1" applyAlignment="1" applyProtection="1">
      <alignment horizontal="center" vertical="center" wrapText="1" readingOrder="1"/>
      <protection locked="0"/>
    </xf>
    <xf numFmtId="0" fontId="5" fillId="3" borderId="1" xfId="0" applyFont="1" applyFill="1" applyBorder="1" applyAlignment="1" applyProtection="1">
      <alignment horizontal="center" vertical="center" wrapText="1" readingOrder="1"/>
      <protection locked="0"/>
    </xf>
    <xf numFmtId="0" fontId="7" fillId="0" borderId="25" xfId="0" applyFont="1" applyBorder="1" applyAlignment="1" applyProtection="1">
      <alignment horizontal="center" vertical="center" wrapText="1"/>
      <protection locked="0"/>
    </xf>
    <xf numFmtId="0" fontId="5" fillId="0" borderId="1" xfId="8" applyFont="1" applyBorder="1" applyAlignment="1" applyProtection="1">
      <alignment horizontal="center" vertical="center" wrapText="1" readingOrder="1"/>
      <protection locked="0"/>
    </xf>
    <xf numFmtId="0" fontId="39" fillId="0" borderId="0" xfId="0" applyFont="1" applyAlignment="1">
      <alignment horizontal="center" vertical="center" wrapText="1"/>
    </xf>
    <xf numFmtId="0" fontId="5" fillId="0" borderId="16" xfId="0" applyFont="1" applyBorder="1" applyAlignment="1" applyProtection="1">
      <alignment horizontal="right" vertical="center" wrapText="1" readingOrder="1"/>
      <protection locked="0"/>
    </xf>
    <xf numFmtId="0" fontId="5" fillId="0" borderId="17" xfId="0" applyFont="1" applyBorder="1" applyAlignment="1" applyProtection="1">
      <alignment horizontal="right" vertical="center" wrapText="1" readingOrder="1"/>
      <protection locked="0"/>
    </xf>
    <xf numFmtId="0" fontId="5" fillId="0" borderId="17" xfId="0" applyFont="1" applyBorder="1" applyAlignment="1" applyProtection="1">
      <alignment horizontal="right" vertical="top" wrapText="1" readingOrder="1"/>
      <protection locked="0"/>
    </xf>
    <xf numFmtId="0" fontId="42" fillId="7" borderId="4" xfId="0" applyFont="1" applyFill="1" applyBorder="1" applyAlignment="1">
      <alignment vertical="top" wrapText="1"/>
    </xf>
    <xf numFmtId="0" fontId="7" fillId="8" borderId="12" xfId="0" applyFont="1" applyFill="1" applyBorder="1" applyAlignment="1">
      <alignment horizontal="center" vertical="center" wrapText="1" readingOrder="1"/>
    </xf>
    <xf numFmtId="176" fontId="17" fillId="8" borderId="4" xfId="0" applyNumberFormat="1" applyFont="1" applyFill="1" applyBorder="1" applyAlignment="1" applyProtection="1">
      <alignment horizontal="right" vertical="center" wrapText="1" readingOrder="1"/>
      <protection locked="0"/>
    </xf>
    <xf numFmtId="0" fontId="17"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wrapText="1"/>
      <protection locked="0"/>
    </xf>
    <xf numFmtId="177" fontId="17" fillId="8" borderId="4" xfId="0" applyNumberFormat="1" applyFont="1" applyFill="1" applyBorder="1" applyAlignment="1" applyProtection="1">
      <alignment horizontal="center" vertical="center" wrapText="1"/>
      <protection locked="0"/>
    </xf>
    <xf numFmtId="176" fontId="17" fillId="8" borderId="4" xfId="0" applyNumberFormat="1" applyFont="1" applyFill="1" applyBorder="1" applyAlignment="1" applyProtection="1">
      <alignment horizontal="center" vertical="center" wrapText="1" readingOrder="1"/>
      <protection locked="0"/>
    </xf>
    <xf numFmtId="179" fontId="17" fillId="8" borderId="4" xfId="0" applyNumberFormat="1" applyFont="1" applyFill="1" applyBorder="1" applyAlignment="1" applyProtection="1">
      <alignment horizontal="right" vertical="center" wrapText="1" readingOrder="1"/>
      <protection locked="0"/>
    </xf>
    <xf numFmtId="176" fontId="7" fillId="8" borderId="4" xfId="0" applyNumberFormat="1" applyFont="1" applyFill="1" applyBorder="1" applyAlignment="1" applyProtection="1">
      <alignment horizontal="right" vertical="center" wrapText="1" readingOrder="1"/>
      <protection locked="0"/>
    </xf>
    <xf numFmtId="177" fontId="7" fillId="8" borderId="4" xfId="0" applyNumberFormat="1" applyFont="1" applyFill="1" applyBorder="1" applyAlignment="1" applyProtection="1">
      <alignment horizontal="center" vertical="center" wrapText="1"/>
      <protection locked="0"/>
    </xf>
    <xf numFmtId="176" fontId="7" fillId="8" borderId="4" xfId="0" applyNumberFormat="1" applyFont="1" applyFill="1" applyBorder="1" applyAlignment="1" applyProtection="1">
      <alignment horizontal="center" vertical="center" wrapText="1" readingOrder="1"/>
      <protection locked="0"/>
    </xf>
    <xf numFmtId="179" fontId="7" fillId="8" borderId="4" xfId="0" applyNumberFormat="1" applyFont="1" applyFill="1" applyBorder="1" applyAlignment="1" applyProtection="1">
      <alignment horizontal="right" vertical="center" wrapText="1" readingOrder="1"/>
      <protection locked="0"/>
    </xf>
    <xf numFmtId="0" fontId="7" fillId="8" borderId="1" xfId="0" applyFont="1" applyFill="1" applyBorder="1" applyAlignment="1">
      <alignment horizontal="center" vertical="center" wrapText="1" readingOrder="1"/>
    </xf>
    <xf numFmtId="177" fontId="7" fillId="8" borderId="1" xfId="0" applyNumberFormat="1" applyFont="1" applyFill="1" applyBorder="1" applyAlignment="1">
      <alignment horizontal="center" vertical="center" wrapText="1" readingOrder="1"/>
    </xf>
    <xf numFmtId="38" fontId="7" fillId="8" borderId="12" xfId="1" applyFont="1" applyFill="1" applyBorder="1" applyAlignment="1">
      <alignment horizontal="center" vertical="center" wrapText="1" readingOrder="1"/>
    </xf>
    <xf numFmtId="0" fontId="33" fillId="8" borderId="12" xfId="0" applyFont="1" applyFill="1" applyBorder="1" applyAlignment="1">
      <alignment horizontal="center" vertical="top" wrapText="1" readingOrder="1"/>
    </xf>
    <xf numFmtId="0" fontId="7" fillId="8" borderId="12" xfId="2" applyFont="1" applyFill="1" applyBorder="1" applyAlignment="1">
      <alignment horizontal="center" vertical="center" wrapText="1" readingOrder="1"/>
    </xf>
    <xf numFmtId="177" fontId="7" fillId="8" borderId="12" xfId="0" applyNumberFormat="1" applyFont="1" applyFill="1" applyBorder="1" applyAlignment="1">
      <alignment horizontal="center" vertical="center" wrapText="1" readingOrder="1"/>
    </xf>
    <xf numFmtId="0" fontId="25" fillId="8" borderId="12" xfId="0" applyFont="1" applyFill="1" applyBorder="1" applyAlignment="1">
      <alignment horizontal="center" vertical="center" wrapText="1" readingOrder="1"/>
    </xf>
    <xf numFmtId="0" fontId="7" fillId="8" borderId="12" xfId="0" applyFont="1" applyFill="1" applyBorder="1" applyAlignment="1">
      <alignment horizontal="center" vertical="center" wrapText="1" shrinkToFit="1"/>
    </xf>
    <xf numFmtId="0" fontId="5" fillId="8" borderId="12" xfId="0" applyFont="1" applyFill="1" applyBorder="1" applyAlignment="1">
      <alignment horizontal="center" vertical="center" wrapText="1" shrinkToFit="1"/>
    </xf>
    <xf numFmtId="176" fontId="7" fillId="8" borderId="4" xfId="0" applyNumberFormat="1" applyFont="1" applyFill="1" applyBorder="1" applyAlignment="1" applyProtection="1">
      <alignment horizontal="right" vertical="center" wrapText="1"/>
      <protection locked="0"/>
    </xf>
    <xf numFmtId="0" fontId="7" fillId="8" borderId="1" xfId="0" applyFont="1" applyFill="1" applyBorder="1" applyAlignment="1" applyProtection="1">
      <alignment horizontal="center" vertical="center" wrapText="1" readingOrder="1"/>
      <protection locked="0"/>
    </xf>
    <xf numFmtId="177" fontId="7" fillId="8" borderId="1" xfId="0" applyNumberFormat="1" applyFont="1" applyFill="1" applyBorder="1" applyAlignment="1" applyProtection="1">
      <alignment horizontal="center" vertical="center" wrapText="1" readingOrder="1"/>
      <protection locked="0"/>
    </xf>
    <xf numFmtId="176" fontId="7" fillId="8" borderId="1" xfId="0" applyNumberFormat="1" applyFont="1" applyFill="1" applyBorder="1" applyAlignment="1" applyProtection="1">
      <alignment horizontal="right" vertical="center" wrapText="1" readingOrder="1"/>
      <protection locked="0"/>
    </xf>
    <xf numFmtId="176" fontId="7" fillId="8" borderId="1" xfId="0" applyNumberFormat="1" applyFont="1" applyFill="1" applyBorder="1" applyAlignment="1" applyProtection="1">
      <alignment horizontal="center" vertical="center" wrapText="1" readingOrder="1"/>
      <protection locked="0"/>
    </xf>
    <xf numFmtId="179" fontId="7" fillId="8" borderId="1" xfId="0" applyNumberFormat="1" applyFont="1" applyFill="1" applyBorder="1" applyAlignment="1" applyProtection="1">
      <alignment horizontal="right" vertical="center" wrapText="1" readingOrder="1"/>
      <protection locked="0"/>
    </xf>
    <xf numFmtId="0" fontId="7" fillId="8" borderId="4" xfId="0" applyFont="1" applyFill="1" applyBorder="1" applyAlignment="1" applyProtection="1">
      <alignment horizontal="center" vertical="center" wrapText="1" readingOrder="1"/>
      <protection locked="0"/>
    </xf>
    <xf numFmtId="177" fontId="7" fillId="8" borderId="4" xfId="0" applyNumberFormat="1" applyFont="1" applyFill="1" applyBorder="1" applyAlignment="1" applyProtection="1">
      <alignment horizontal="center" vertical="center" wrapText="1" readingOrder="1"/>
      <protection locked="0"/>
    </xf>
    <xf numFmtId="38" fontId="7" fillId="8" borderId="4" xfId="1" applyFont="1" applyFill="1" applyBorder="1" applyAlignment="1" applyProtection="1">
      <alignment horizontal="center" vertical="center" wrapText="1"/>
      <protection locked="0"/>
    </xf>
    <xf numFmtId="38" fontId="7" fillId="8" borderId="4" xfId="1" applyFont="1" applyFill="1" applyBorder="1" applyAlignment="1" applyProtection="1">
      <alignment horizontal="right" vertical="center" wrapText="1" readingOrder="1"/>
      <protection locked="0"/>
    </xf>
    <xf numFmtId="38" fontId="7" fillId="8" borderId="4" xfId="1" applyFont="1" applyFill="1" applyBorder="1" applyAlignment="1" applyProtection="1">
      <alignment horizontal="center" vertical="center" wrapText="1" readingOrder="1"/>
      <protection locked="0"/>
    </xf>
    <xf numFmtId="0" fontId="7" fillId="8" borderId="4" xfId="2" applyFont="1" applyFill="1" applyBorder="1" applyAlignment="1" applyProtection="1">
      <alignment horizontal="center" vertical="center" wrapText="1"/>
      <protection locked="0"/>
    </xf>
    <xf numFmtId="177" fontId="7" fillId="8" borderId="4" xfId="2" applyNumberFormat="1" applyFont="1" applyFill="1" applyBorder="1" applyAlignment="1" applyProtection="1">
      <alignment horizontal="center" vertical="center" wrapText="1"/>
      <protection locked="0"/>
    </xf>
    <xf numFmtId="176" fontId="7" fillId="8" borderId="4" xfId="2" applyNumberFormat="1" applyFont="1" applyFill="1" applyBorder="1" applyAlignment="1" applyProtection="1">
      <alignment horizontal="right" vertical="center" wrapText="1" readingOrder="1"/>
      <protection locked="0"/>
    </xf>
    <xf numFmtId="176" fontId="7" fillId="8" borderId="4" xfId="2" applyNumberFormat="1" applyFont="1" applyFill="1" applyBorder="1" applyAlignment="1" applyProtection="1">
      <alignment horizontal="center" vertical="center" wrapText="1" readingOrder="1"/>
      <protection locked="0"/>
    </xf>
    <xf numFmtId="179" fontId="7" fillId="8" borderId="4" xfId="2" applyNumberFormat="1" applyFont="1" applyFill="1" applyBorder="1" applyAlignment="1" applyProtection="1">
      <alignment horizontal="right" vertical="center" wrapText="1" readingOrder="1"/>
      <protection locked="0"/>
    </xf>
    <xf numFmtId="179" fontId="7" fillId="8" borderId="4" xfId="0" applyNumberFormat="1" applyFont="1" applyFill="1" applyBorder="1" applyAlignment="1" applyProtection="1">
      <alignment horizontal="center" vertical="center" wrapText="1" readingOrder="1"/>
      <protection locked="0"/>
    </xf>
    <xf numFmtId="0" fontId="7" fillId="8" borderId="13" xfId="0" applyFont="1" applyFill="1" applyBorder="1" applyAlignment="1" applyProtection="1">
      <alignment horizontal="center" vertical="center" wrapText="1"/>
      <protection locked="0"/>
    </xf>
    <xf numFmtId="9" fontId="7" fillId="8" borderId="4" xfId="0" applyNumberFormat="1" applyFont="1" applyFill="1" applyBorder="1" applyAlignment="1" applyProtection="1">
      <alignment horizontal="center" vertical="center" wrapText="1"/>
      <protection locked="0"/>
    </xf>
    <xf numFmtId="0" fontId="33" fillId="8" borderId="4" xfId="0" applyFont="1" applyFill="1" applyBorder="1" applyAlignment="1" applyProtection="1">
      <alignment horizontal="center" vertical="center" wrapText="1"/>
      <protection locked="0"/>
    </xf>
    <xf numFmtId="177" fontId="5" fillId="8" borderId="4" xfId="0" applyNumberFormat="1" applyFont="1" applyFill="1" applyBorder="1" applyAlignment="1" applyProtection="1">
      <alignment horizontal="center" vertical="center" wrapText="1"/>
      <protection locked="0"/>
    </xf>
    <xf numFmtId="176" fontId="25" fillId="8" borderId="4" xfId="0" applyNumberFormat="1" applyFont="1" applyFill="1" applyBorder="1" applyAlignment="1" applyProtection="1">
      <alignment horizontal="right" vertical="center" wrapText="1" readingOrder="1"/>
      <protection locked="0"/>
    </xf>
    <xf numFmtId="176" fontId="5" fillId="8" borderId="4" xfId="0" applyNumberFormat="1" applyFont="1" applyFill="1" applyBorder="1" applyAlignment="1" applyProtection="1">
      <alignment horizontal="center" vertical="center" wrapText="1" readingOrder="1"/>
      <protection locked="0"/>
    </xf>
    <xf numFmtId="176" fontId="5" fillId="8" borderId="4" xfId="0" applyNumberFormat="1" applyFont="1" applyFill="1" applyBorder="1" applyAlignment="1" applyProtection="1">
      <alignment horizontal="right" vertical="center" wrapText="1" readingOrder="1"/>
      <protection locked="0"/>
    </xf>
    <xf numFmtId="179" fontId="5" fillId="8" borderId="4" xfId="0" applyNumberFormat="1" applyFont="1" applyFill="1" applyBorder="1" applyAlignment="1" applyProtection="1">
      <alignment horizontal="right" vertical="center" wrapText="1" readingOrder="1"/>
      <protection locked="0"/>
    </xf>
    <xf numFmtId="0" fontId="7" fillId="8" borderId="4" xfId="0" applyFont="1" applyFill="1" applyBorder="1" applyAlignment="1" applyProtection="1">
      <alignment horizontal="right" vertical="center" wrapText="1" readingOrder="1"/>
      <protection locked="0"/>
    </xf>
    <xf numFmtId="0" fontId="32" fillId="8" borderId="4" xfId="7" applyNumberFormat="1" applyFont="1" applyFill="1" applyBorder="1" applyAlignment="1" applyProtection="1">
      <alignment horizontal="center" vertical="center" wrapText="1"/>
      <protection locked="0"/>
    </xf>
    <xf numFmtId="176" fontId="7" fillId="8" borderId="4" xfId="0" applyNumberFormat="1" applyFont="1" applyFill="1" applyBorder="1" applyAlignment="1" applyProtection="1">
      <alignment horizontal="center" vertical="center" wrapText="1" shrinkToFit="1" readingOrder="1"/>
      <protection locked="0"/>
    </xf>
    <xf numFmtId="0" fontId="7" fillId="8" borderId="4" xfId="0" applyFont="1" applyFill="1" applyBorder="1" applyAlignment="1" applyProtection="1">
      <alignment horizontal="right" vertical="center" wrapText="1"/>
      <protection locked="0"/>
    </xf>
    <xf numFmtId="0" fontId="7" fillId="8" borderId="4" xfId="0" applyFont="1" applyFill="1" applyBorder="1" applyAlignment="1" applyProtection="1">
      <alignment horizontal="center" vertical="center" wrapText="1" shrinkToFit="1"/>
      <protection locked="0"/>
    </xf>
    <xf numFmtId="177" fontId="7" fillId="8" borderId="4" xfId="0" applyNumberFormat="1" applyFont="1" applyFill="1" applyBorder="1" applyAlignment="1" applyProtection="1">
      <alignment horizontal="center" vertical="center" wrapText="1" shrinkToFit="1"/>
      <protection locked="0"/>
    </xf>
    <xf numFmtId="176" fontId="7" fillId="8" borderId="4" xfId="0" applyNumberFormat="1" applyFont="1" applyFill="1" applyBorder="1" applyAlignment="1" applyProtection="1">
      <alignment horizontal="right" vertical="center" wrapText="1" shrinkToFit="1"/>
      <protection locked="0"/>
    </xf>
    <xf numFmtId="176" fontId="7" fillId="8" borderId="4" xfId="0" applyNumberFormat="1" applyFont="1" applyFill="1" applyBorder="1" applyAlignment="1" applyProtection="1">
      <alignment horizontal="center" vertical="center" wrapText="1" shrinkToFit="1"/>
      <protection locked="0"/>
    </xf>
    <xf numFmtId="179" fontId="7" fillId="8" borderId="4" xfId="0" applyNumberFormat="1" applyFont="1" applyFill="1" applyBorder="1" applyAlignment="1" applyProtection="1">
      <alignment horizontal="right" vertical="center" wrapText="1" shrinkToFit="1"/>
      <protection locked="0"/>
    </xf>
    <xf numFmtId="0" fontId="7" fillId="8" borderId="4" xfId="8" applyFont="1" applyFill="1" applyBorder="1" applyAlignment="1" applyProtection="1">
      <alignment horizontal="center" vertical="center" wrapText="1" shrinkToFit="1"/>
      <protection locked="0"/>
    </xf>
    <xf numFmtId="177" fontId="5" fillId="8" borderId="4" xfId="8" applyNumberFormat="1" applyFont="1" applyFill="1" applyBorder="1" applyAlignment="1" applyProtection="1">
      <alignment horizontal="center" vertical="center" wrapText="1" shrinkToFit="1"/>
      <protection locked="0"/>
    </xf>
    <xf numFmtId="176" fontId="5" fillId="8" borderId="4" xfId="8" applyNumberFormat="1" applyFont="1" applyFill="1" applyBorder="1" applyAlignment="1" applyProtection="1">
      <alignment horizontal="right" vertical="center" wrapText="1" shrinkToFit="1"/>
      <protection locked="0"/>
    </xf>
    <xf numFmtId="176" fontId="5" fillId="8" borderId="4" xfId="8" applyNumberFormat="1" applyFont="1" applyFill="1" applyBorder="1" applyAlignment="1" applyProtection="1">
      <alignment horizontal="center" vertical="center" wrapText="1" shrinkToFit="1"/>
      <protection locked="0"/>
    </xf>
    <xf numFmtId="179" fontId="5" fillId="8" borderId="4" xfId="8" applyNumberFormat="1" applyFont="1" applyFill="1" applyBorder="1" applyAlignment="1" applyProtection="1">
      <alignment horizontal="right" vertical="center" wrapText="1" shrinkToFit="1"/>
      <protection locked="0"/>
    </xf>
    <xf numFmtId="0" fontId="30" fillId="8" borderId="4" xfId="7" applyNumberFormat="1" applyFont="1" applyFill="1" applyBorder="1" applyAlignment="1" applyProtection="1">
      <alignment horizontal="center" vertical="center" wrapText="1" shrinkToFit="1"/>
      <protection locked="0"/>
    </xf>
    <xf numFmtId="177" fontId="5" fillId="8" borderId="4" xfId="0" applyNumberFormat="1" applyFont="1" applyFill="1" applyBorder="1" applyAlignment="1" applyProtection="1">
      <alignment horizontal="center" vertical="center" wrapText="1" shrinkToFit="1"/>
      <protection locked="0"/>
    </xf>
    <xf numFmtId="176" fontId="5" fillId="8" borderId="4" xfId="0" applyNumberFormat="1" applyFont="1" applyFill="1" applyBorder="1" applyAlignment="1" applyProtection="1">
      <alignment horizontal="right" vertical="center" wrapText="1" shrinkToFit="1"/>
      <protection locked="0"/>
    </xf>
    <xf numFmtId="176" fontId="5" fillId="8" borderId="4" xfId="0" applyNumberFormat="1" applyFont="1" applyFill="1" applyBorder="1" applyAlignment="1" applyProtection="1">
      <alignment horizontal="center" vertical="center" wrapText="1" shrinkToFit="1"/>
      <protection locked="0"/>
    </xf>
    <xf numFmtId="179" fontId="5" fillId="8" borderId="4" xfId="0" applyNumberFormat="1" applyFont="1" applyFill="1" applyBorder="1" applyAlignment="1" applyProtection="1">
      <alignment horizontal="right" vertical="center" wrapText="1" shrinkToFit="1"/>
      <protection locked="0"/>
    </xf>
    <xf numFmtId="176" fontId="2" fillId="8" borderId="4" xfId="0" applyNumberFormat="1" applyFont="1" applyFill="1" applyBorder="1" applyAlignment="1" applyProtection="1">
      <alignment horizontal="right" vertical="center" wrapText="1" readingOrder="1"/>
      <protection locked="0"/>
    </xf>
    <xf numFmtId="0" fontId="7" fillId="3" borderId="27" xfId="0" applyFont="1" applyFill="1" applyBorder="1" applyAlignment="1">
      <alignment horizontal="center" vertical="center" wrapText="1" readingOrder="1"/>
    </xf>
    <xf numFmtId="0" fontId="7" fillId="0" borderId="26" xfId="0" applyFont="1" applyBorder="1" applyAlignment="1" applyProtection="1">
      <alignment horizontal="right" vertical="center" wrapText="1" readingOrder="1"/>
      <protection locked="0"/>
    </xf>
    <xf numFmtId="0" fontId="7" fillId="0" borderId="26"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readingOrder="1"/>
      <protection locked="0"/>
    </xf>
    <xf numFmtId="0" fontId="7" fillId="0" borderId="27" xfId="0" applyFont="1" applyBorder="1" applyAlignment="1" applyProtection="1">
      <alignment horizontal="center" vertical="center" wrapText="1" readingOrder="1"/>
      <protection locked="0"/>
    </xf>
    <xf numFmtId="0" fontId="7" fillId="0" borderId="27" xfId="0" applyFont="1" applyBorder="1" applyAlignment="1">
      <alignment horizontal="center" vertical="center" wrapText="1" readingOrder="1"/>
    </xf>
    <xf numFmtId="0" fontId="7" fillId="0" borderId="26" xfId="1" applyNumberFormat="1" applyFont="1" applyFill="1" applyBorder="1" applyAlignment="1">
      <alignment horizontal="right" vertical="center" wrapText="1" readingOrder="1"/>
    </xf>
    <xf numFmtId="0" fontId="7" fillId="0" borderId="28" xfId="0" applyFont="1" applyBorder="1" applyAlignment="1">
      <alignment horizontal="center" vertical="center" wrapText="1" readingOrder="1"/>
    </xf>
    <xf numFmtId="0" fontId="7" fillId="0" borderId="29" xfId="0" applyFont="1" applyBorder="1" applyAlignment="1" applyProtection="1">
      <alignment horizontal="right" vertical="center" wrapText="1" readingOrder="1"/>
      <protection locked="0"/>
    </xf>
    <xf numFmtId="0" fontId="7" fillId="0" borderId="28" xfId="0" applyFont="1" applyBorder="1" applyAlignment="1" applyProtection="1">
      <alignment horizontal="center" vertical="center" wrapText="1" readingOrder="1"/>
      <protection locked="0"/>
    </xf>
    <xf numFmtId="0" fontId="7" fillId="0" borderId="29"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readingOrder="1"/>
      <protection locked="0"/>
    </xf>
    <xf numFmtId="0" fontId="25" fillId="3" borderId="27" xfId="0" applyFont="1" applyFill="1" applyBorder="1" applyAlignment="1">
      <alignment horizontal="center" vertical="center" wrapText="1" readingOrder="1"/>
    </xf>
    <xf numFmtId="0" fontId="5" fillId="0" borderId="26" xfId="0" applyFont="1" applyBorder="1" applyAlignment="1" applyProtection="1">
      <alignment horizontal="right" vertical="center" wrapText="1" readingOrder="1"/>
      <protection locked="0"/>
    </xf>
    <xf numFmtId="0" fontId="5" fillId="0" borderId="27" xfId="0" applyFont="1" applyBorder="1" applyAlignment="1" applyProtection="1">
      <alignment horizontal="center" vertical="center" wrapText="1" readingOrder="1"/>
      <protection locked="0"/>
    </xf>
    <xf numFmtId="0" fontId="33" fillId="0" borderId="26"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25" fillId="0" borderId="26" xfId="0" applyFont="1" applyBorder="1" applyAlignment="1" applyProtection="1">
      <alignment horizontal="right" vertical="center" wrapText="1" readingOrder="1"/>
      <protection locked="0"/>
    </xf>
    <xf numFmtId="0" fontId="5" fillId="0" borderId="26" xfId="0" applyFont="1" applyBorder="1" applyAlignment="1" applyProtection="1">
      <alignment horizontal="center" vertical="center" wrapText="1" readingOrder="1"/>
      <protection locked="0"/>
    </xf>
    <xf numFmtId="0" fontId="7" fillId="3" borderId="28" xfId="0" applyFont="1" applyFill="1" applyBorder="1" applyAlignment="1">
      <alignment horizontal="center" vertical="center" wrapText="1" readingOrder="1"/>
    </xf>
    <xf numFmtId="0" fontId="7" fillId="3" borderId="26" xfId="0" applyFont="1" applyFill="1" applyBorder="1" applyAlignment="1">
      <alignment horizontal="center" vertical="center" wrapText="1" shrinkToFit="1"/>
    </xf>
    <xf numFmtId="0" fontId="7" fillId="0" borderId="26" xfId="0" applyFont="1" applyBorder="1" applyAlignment="1" applyProtection="1">
      <alignment horizontal="center" vertical="center" wrapText="1" shrinkToFit="1"/>
      <protection locked="0"/>
    </xf>
    <xf numFmtId="0" fontId="7" fillId="0" borderId="26" xfId="0" applyFont="1" applyBorder="1" applyAlignment="1" applyProtection="1">
      <alignment horizontal="right" vertical="center" wrapText="1" shrinkToFit="1"/>
      <protection locked="0"/>
    </xf>
    <xf numFmtId="0" fontId="7" fillId="0" borderId="27" xfId="0" applyFont="1" applyBorder="1" applyAlignment="1" applyProtection="1">
      <alignment horizontal="center" vertical="center" wrapText="1" shrinkToFit="1"/>
      <protection locked="0"/>
    </xf>
    <xf numFmtId="0" fontId="17" fillId="8" borderId="1" xfId="0" applyFont="1" applyFill="1" applyBorder="1" applyAlignment="1" applyProtection="1">
      <alignment horizontal="right" vertical="center" wrapText="1" readingOrder="1"/>
      <protection locked="0"/>
    </xf>
    <xf numFmtId="0" fontId="7" fillId="0" borderId="7" xfId="0" applyFont="1" applyBorder="1" applyAlignment="1" applyProtection="1">
      <alignment horizontal="center" vertical="center" wrapText="1" readingOrder="1"/>
      <protection locked="0"/>
    </xf>
    <xf numFmtId="0" fontId="7"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right" vertical="center" wrapText="1" readingOrder="1"/>
      <protection locked="0"/>
    </xf>
    <xf numFmtId="0" fontId="17" fillId="8" borderId="4" xfId="0" applyFont="1" applyFill="1" applyBorder="1" applyAlignment="1" applyProtection="1">
      <alignment horizontal="right" vertical="center" wrapText="1"/>
      <protection locked="0"/>
    </xf>
    <xf numFmtId="0" fontId="7" fillId="8" borderId="12" xfId="0" applyFont="1" applyFill="1" applyBorder="1" applyAlignment="1">
      <alignment horizontal="right" vertical="center" wrapText="1" readingOrder="1"/>
    </xf>
    <xf numFmtId="178" fontId="17" fillId="0" borderId="4" xfId="0" applyNumberFormat="1" applyFont="1" applyBorder="1" applyAlignment="1" applyProtection="1">
      <alignment horizontal="right" vertical="center" wrapText="1" readingOrder="1"/>
      <protection locked="0"/>
    </xf>
    <xf numFmtId="0" fontId="17" fillId="0" borderId="1" xfId="0" applyFont="1" applyBorder="1" applyAlignment="1" applyProtection="1">
      <alignment horizontal="center" vertical="center" wrapText="1" readingOrder="1"/>
      <protection locked="0"/>
    </xf>
    <xf numFmtId="177" fontId="17" fillId="0" borderId="4" xfId="0" quotePrefix="1" applyNumberFormat="1" applyFont="1" applyBorder="1" applyAlignment="1" applyProtection="1">
      <alignment horizontal="right" vertical="center" wrapText="1"/>
      <protection locked="0"/>
    </xf>
    <xf numFmtId="0" fontId="2" fillId="0" borderId="1" xfId="0" applyFont="1" applyBorder="1" applyAlignment="1" applyProtection="1">
      <alignment horizontal="center" vertical="center" wrapText="1" readingOrder="1"/>
      <protection locked="0"/>
    </xf>
    <xf numFmtId="177" fontId="2" fillId="0" borderId="4" xfId="0" applyNumberFormat="1" applyFont="1" applyBorder="1" applyAlignment="1" applyProtection="1">
      <alignment horizontal="right" vertical="center" wrapText="1"/>
      <protection locked="0"/>
    </xf>
    <xf numFmtId="0" fontId="17" fillId="0" borderId="1" xfId="2" applyFont="1" applyBorder="1" applyAlignment="1" applyProtection="1">
      <alignment horizontal="center" vertical="center" wrapText="1" readingOrder="1"/>
      <protection locked="0"/>
    </xf>
    <xf numFmtId="177" fontId="17" fillId="0" borderId="4" xfId="2" applyNumberFormat="1" applyFont="1" applyBorder="1" applyAlignment="1" applyProtection="1">
      <alignment horizontal="right" vertical="center" wrapText="1"/>
      <protection locked="0"/>
    </xf>
    <xf numFmtId="176" fontId="17" fillId="0" borderId="1" xfId="2" applyNumberFormat="1" applyFont="1" applyBorder="1" applyAlignment="1" applyProtection="1">
      <alignment horizontal="center" vertical="center" wrapText="1" readingOrder="1"/>
      <protection locked="0"/>
    </xf>
    <xf numFmtId="177" fontId="7" fillId="0" borderId="4" xfId="0" applyNumberFormat="1" applyFont="1" applyBorder="1" applyAlignment="1" applyProtection="1">
      <alignment horizontal="right" vertical="center" wrapText="1"/>
      <protection locked="0"/>
    </xf>
    <xf numFmtId="176" fontId="2" fillId="0" borderId="1" xfId="0" applyNumberFormat="1" applyFont="1" applyBorder="1" applyAlignment="1" applyProtection="1">
      <alignment horizontal="center" vertical="center" wrapText="1" readingOrder="1"/>
      <protection locked="0"/>
    </xf>
    <xf numFmtId="177" fontId="17" fillId="0" borderId="4" xfId="0" applyNumberFormat="1" applyFont="1" applyBorder="1" applyAlignment="1" applyProtection="1">
      <alignment horizontal="right" vertical="center" wrapText="1" shrinkToFit="1"/>
      <protection locked="0"/>
    </xf>
    <xf numFmtId="178" fontId="17" fillId="8" borderId="4" xfId="0" applyNumberFormat="1" applyFont="1" applyFill="1" applyBorder="1" applyAlignment="1" applyProtection="1">
      <alignment horizontal="right" vertical="center" wrapText="1" readingOrder="1"/>
      <protection locked="0"/>
    </xf>
    <xf numFmtId="178" fontId="7" fillId="0" borderId="4" xfId="0" applyNumberFormat="1" applyFont="1" applyBorder="1" applyAlignment="1" applyProtection="1">
      <alignment vertical="center" wrapText="1" readingOrder="1"/>
      <protection locked="0"/>
    </xf>
    <xf numFmtId="177" fontId="7" fillId="0" borderId="4" xfId="0" quotePrefix="1" applyNumberFormat="1" applyFont="1" applyBorder="1" applyAlignment="1" applyProtection="1">
      <alignment horizontal="right" vertical="center" wrapText="1"/>
      <protection locked="0"/>
    </xf>
    <xf numFmtId="177" fontId="7" fillId="0" borderId="1" xfId="0" applyNumberFormat="1" applyFont="1" applyBorder="1" applyAlignment="1" applyProtection="1">
      <alignment horizontal="right" vertical="center" wrapText="1" readingOrder="1"/>
      <protection locked="0"/>
    </xf>
    <xf numFmtId="177" fontId="7" fillId="0" borderId="4" xfId="0" applyNumberFormat="1" applyFont="1" applyBorder="1" applyAlignment="1" applyProtection="1">
      <alignment horizontal="right" vertical="center" wrapText="1" readingOrder="1"/>
      <protection locked="0"/>
    </xf>
    <xf numFmtId="38" fontId="7" fillId="0" borderId="1" xfId="1" applyFont="1" applyFill="1" applyBorder="1" applyAlignment="1" applyProtection="1">
      <alignment horizontal="center" vertical="center" wrapText="1" readingOrder="1"/>
      <protection locked="0"/>
    </xf>
    <xf numFmtId="38" fontId="7" fillId="0" borderId="4" xfId="1" applyFont="1" applyFill="1" applyBorder="1" applyAlignment="1" applyProtection="1">
      <alignment horizontal="right" vertical="center" wrapText="1"/>
      <protection locked="0"/>
    </xf>
    <xf numFmtId="176" fontId="7" fillId="0" borderId="1" xfId="2" applyNumberFormat="1" applyFont="1" applyBorder="1" applyAlignment="1" applyProtection="1">
      <alignment horizontal="center" vertical="center" wrapText="1" readingOrder="1"/>
      <protection locked="0"/>
    </xf>
    <xf numFmtId="177" fontId="7" fillId="0" borderId="4" xfId="2" applyNumberFormat="1" applyFont="1" applyBorder="1" applyAlignment="1" applyProtection="1">
      <alignment horizontal="right" vertical="center" wrapText="1"/>
      <protection locked="0"/>
    </xf>
    <xf numFmtId="176" fontId="5" fillId="0" borderId="1" xfId="0" applyNumberFormat="1" applyFont="1" applyBorder="1" applyAlignment="1" applyProtection="1">
      <alignment horizontal="center" vertical="center" wrapText="1" readingOrder="1"/>
      <protection locked="0"/>
    </xf>
    <xf numFmtId="176" fontId="7" fillId="0" borderId="5" xfId="0" applyNumberFormat="1" applyFont="1" applyBorder="1" applyAlignment="1" applyProtection="1">
      <alignment horizontal="center" vertical="center" wrapText="1" readingOrder="1"/>
      <protection locked="0"/>
    </xf>
    <xf numFmtId="177" fontId="5" fillId="0" borderId="4" xfId="0" applyNumberFormat="1" applyFont="1" applyBorder="1" applyAlignment="1" applyProtection="1">
      <alignment horizontal="right" vertical="center" wrapText="1"/>
      <protection locked="0"/>
    </xf>
    <xf numFmtId="176" fontId="7" fillId="0" borderId="1" xfId="0" applyNumberFormat="1" applyFont="1" applyBorder="1" applyAlignment="1" applyProtection="1">
      <alignment horizontal="center" vertical="center" wrapText="1" shrinkToFit="1"/>
      <protection locked="0"/>
    </xf>
    <xf numFmtId="177" fontId="7" fillId="0" borderId="4" xfId="0" applyNumberFormat="1" applyFont="1" applyBorder="1" applyAlignment="1" applyProtection="1">
      <alignment horizontal="right" vertical="center" wrapText="1" shrinkToFit="1"/>
      <protection locked="0"/>
    </xf>
    <xf numFmtId="176" fontId="5" fillId="0" borderId="1" xfId="8" applyNumberFormat="1" applyFont="1" applyBorder="1" applyAlignment="1" applyProtection="1">
      <alignment horizontal="center" vertical="center" wrapText="1" shrinkToFit="1"/>
      <protection locked="0"/>
    </xf>
    <xf numFmtId="177" fontId="7" fillId="0" borderId="4" xfId="8" applyNumberFormat="1" applyFont="1" applyBorder="1" applyAlignment="1" applyProtection="1">
      <alignment horizontal="right" vertical="center" wrapText="1" shrinkToFit="1"/>
      <protection locked="0"/>
    </xf>
    <xf numFmtId="176" fontId="5" fillId="0" borderId="1" xfId="0" applyNumberFormat="1" applyFont="1" applyBorder="1" applyAlignment="1" applyProtection="1">
      <alignment horizontal="center" vertical="center" wrapText="1" shrinkToFit="1"/>
      <protection locked="0"/>
    </xf>
    <xf numFmtId="0" fontId="7" fillId="0" borderId="4" xfId="0" applyFont="1" applyBorder="1" applyAlignment="1" applyProtection="1">
      <alignment horizontal="right" vertical="center" wrapText="1" shrinkToFit="1"/>
      <protection locked="0"/>
    </xf>
    <xf numFmtId="178" fontId="7" fillId="8" borderId="4" xfId="0" applyNumberFormat="1" applyFont="1" applyFill="1" applyBorder="1" applyAlignment="1" applyProtection="1">
      <alignment vertical="center" wrapText="1" readingOrder="1"/>
      <protection locked="0"/>
    </xf>
    <xf numFmtId="0" fontId="7" fillId="8" borderId="7" xfId="0" applyFont="1" applyFill="1" applyBorder="1" applyAlignment="1">
      <alignment horizontal="center" vertical="center" wrapText="1" readingOrder="1"/>
    </xf>
    <xf numFmtId="177" fontId="7" fillId="0" borderId="1" xfId="0" applyNumberFormat="1" applyFont="1" applyBorder="1" applyAlignment="1">
      <alignment vertical="center" wrapText="1" readingOrder="1"/>
    </xf>
    <xf numFmtId="177" fontId="7" fillId="0" borderId="1" xfId="2" applyNumberFormat="1" applyFont="1" applyBorder="1" applyAlignment="1">
      <alignment vertical="center" wrapText="1" readingOrder="1"/>
    </xf>
    <xf numFmtId="177" fontId="5" fillId="0" borderId="1" xfId="0" applyNumberFormat="1" applyFont="1" applyBorder="1" applyAlignment="1">
      <alignment vertical="center" wrapText="1" readingOrder="1"/>
    </xf>
    <xf numFmtId="3" fontId="7" fillId="0" borderId="1" xfId="0" applyNumberFormat="1" applyFont="1" applyBorder="1" applyAlignment="1">
      <alignment vertical="center" wrapText="1" readingOrder="1"/>
    </xf>
    <xf numFmtId="0" fontId="7" fillId="0" borderId="26" xfId="0" applyFont="1" applyBorder="1" applyAlignment="1">
      <alignment vertical="center" wrapText="1" readingOrder="1"/>
    </xf>
    <xf numFmtId="0" fontId="7" fillId="0" borderId="26" xfId="0" applyFont="1" applyBorder="1" applyAlignment="1" applyProtection="1">
      <alignment vertical="center" wrapText="1" readingOrder="1"/>
      <protection locked="0"/>
    </xf>
    <xf numFmtId="0" fontId="5" fillId="0" borderId="26" xfId="0" applyFont="1" applyBorder="1" applyAlignment="1">
      <alignment horizontal="center" vertical="center" wrapText="1"/>
    </xf>
    <xf numFmtId="0" fontId="7" fillId="0" borderId="26" xfId="0" applyFont="1" applyBorder="1" applyAlignment="1" applyProtection="1">
      <alignment horizontal="right" vertical="center" wrapText="1"/>
      <protection locked="0"/>
    </xf>
    <xf numFmtId="0" fontId="7" fillId="0" borderId="26" xfId="0" quotePrefix="1" applyFont="1" applyBorder="1" applyAlignment="1" applyProtection="1">
      <alignment horizontal="right" vertical="center" wrapText="1"/>
      <protection locked="0"/>
    </xf>
    <xf numFmtId="177" fontId="25" fillId="0" borderId="1" xfId="0" applyNumberFormat="1" applyFont="1" applyBorder="1" applyAlignment="1">
      <alignment vertical="center" wrapText="1" readingOrder="1"/>
    </xf>
    <xf numFmtId="177" fontId="7" fillId="0" borderId="1" xfId="0" applyNumberFormat="1" applyFont="1" applyBorder="1" applyAlignment="1" applyProtection="1">
      <alignment horizontal="right" vertical="center" wrapText="1"/>
      <protection locked="0"/>
    </xf>
    <xf numFmtId="38" fontId="25" fillId="0" borderId="1" xfId="1" applyFont="1" applyFill="1" applyBorder="1" applyAlignment="1">
      <alignment vertical="center" wrapText="1" readingOrder="1"/>
    </xf>
    <xf numFmtId="38" fontId="7" fillId="0" borderId="1" xfId="0" applyNumberFormat="1" applyFont="1" applyBorder="1" applyAlignment="1">
      <alignment vertical="center" wrapText="1" readingOrder="1"/>
    </xf>
    <xf numFmtId="177" fontId="5" fillId="0" borderId="1" xfId="8" applyNumberFormat="1" applyFont="1" applyBorder="1" applyAlignment="1">
      <alignment vertical="center" wrapText="1" readingOrder="1"/>
    </xf>
    <xf numFmtId="176" fontId="5" fillId="0" borderId="1" xfId="8" applyNumberFormat="1" applyFont="1" applyBorder="1" applyAlignment="1" applyProtection="1">
      <alignment horizontal="center" vertical="center" wrapText="1" readingOrder="1"/>
      <protection locked="0"/>
    </xf>
    <xf numFmtId="177" fontId="7" fillId="0" borderId="4" xfId="8" applyNumberFormat="1" applyFont="1" applyBorder="1" applyAlignment="1" applyProtection="1">
      <alignment horizontal="right" vertical="center" wrapText="1" readingOrder="1"/>
      <protection locked="0"/>
    </xf>
    <xf numFmtId="0" fontId="7" fillId="0" borderId="29" xfId="0" applyFont="1" applyBorder="1" applyAlignment="1" applyProtection="1">
      <alignment vertical="center" wrapText="1" readingOrder="1"/>
      <protection locked="0"/>
    </xf>
    <xf numFmtId="0" fontId="7" fillId="0" borderId="29" xfId="0" applyFont="1" applyBorder="1" applyAlignment="1" applyProtection="1">
      <alignment horizontal="right" vertical="center" wrapText="1"/>
      <protection locked="0"/>
    </xf>
    <xf numFmtId="0" fontId="7" fillId="0" borderId="29" xfId="0" quotePrefix="1" applyFont="1" applyBorder="1" applyAlignment="1" applyProtection="1">
      <alignment horizontal="right" vertical="center" wrapText="1"/>
      <protection locked="0"/>
    </xf>
    <xf numFmtId="0" fontId="7" fillId="0" borderId="30" xfId="0" applyFont="1" applyBorder="1" applyAlignment="1" applyProtection="1">
      <alignment horizontal="right" vertical="center" wrapText="1"/>
      <protection locked="0"/>
    </xf>
    <xf numFmtId="177" fontId="7" fillId="0" borderId="1" xfId="0" quotePrefix="1" applyNumberFormat="1" applyFont="1" applyBorder="1" applyAlignment="1" applyProtection="1">
      <alignment horizontal="right" vertical="center" wrapText="1"/>
      <protection locked="0"/>
    </xf>
    <xf numFmtId="38" fontId="5" fillId="0" borderId="1" xfId="1" applyFont="1" applyFill="1" applyBorder="1" applyAlignment="1">
      <alignment vertical="center" wrapText="1" readingOrder="1"/>
    </xf>
    <xf numFmtId="181" fontId="7" fillId="0" borderId="1" xfId="1" applyNumberFormat="1" applyFont="1" applyFill="1" applyBorder="1" applyAlignment="1">
      <alignment vertical="center" wrapText="1" readingOrder="1"/>
    </xf>
    <xf numFmtId="181" fontId="7" fillId="0" borderId="1" xfId="0" applyNumberFormat="1" applyFont="1" applyBorder="1" applyAlignment="1">
      <alignment vertical="center" wrapText="1" readingOrder="1"/>
    </xf>
    <xf numFmtId="181" fontId="25" fillId="0" borderId="1" xfId="0" applyNumberFormat="1" applyFont="1" applyBorder="1" applyAlignment="1">
      <alignment vertical="center" wrapText="1" readingOrder="1"/>
    </xf>
    <xf numFmtId="181" fontId="7" fillId="0" borderId="5" xfId="0" applyNumberFormat="1" applyFont="1" applyBorder="1" applyAlignment="1">
      <alignment vertical="center" wrapText="1" readingOrder="1"/>
    </xf>
    <xf numFmtId="177" fontId="7" fillId="0" borderId="13" xfId="0" applyNumberFormat="1" applyFont="1" applyBorder="1" applyAlignment="1" applyProtection="1">
      <alignment horizontal="right" vertical="center" wrapText="1"/>
      <protection locked="0"/>
    </xf>
    <xf numFmtId="177" fontId="7" fillId="0" borderId="13" xfId="0" quotePrefix="1" applyNumberFormat="1" applyFont="1" applyBorder="1" applyAlignment="1" applyProtection="1">
      <alignment horizontal="right" vertical="center" wrapText="1"/>
      <protection locked="0"/>
    </xf>
    <xf numFmtId="181" fontId="7" fillId="0" borderId="4" xfId="0" applyNumberFormat="1" applyFont="1" applyBorder="1" applyAlignment="1">
      <alignment vertical="center" wrapText="1" readingOrder="1"/>
    </xf>
    <xf numFmtId="177" fontId="5" fillId="0" borderId="1" xfId="2" applyNumberFormat="1" applyFont="1" applyBorder="1" applyAlignment="1">
      <alignment vertical="center" wrapText="1" readingOrder="1"/>
    </xf>
    <xf numFmtId="176" fontId="5" fillId="0" borderId="1" xfId="2" applyNumberFormat="1" applyFont="1" applyBorder="1" applyAlignment="1" applyProtection="1">
      <alignment horizontal="center" vertical="center" wrapText="1" readingOrder="1"/>
      <protection locked="0"/>
    </xf>
    <xf numFmtId="177" fontId="5" fillId="0" borderId="4" xfId="2" applyNumberFormat="1" applyFont="1" applyBorder="1" applyAlignment="1" applyProtection="1">
      <alignment horizontal="right" vertical="center" wrapText="1"/>
      <protection locked="0"/>
    </xf>
    <xf numFmtId="38" fontId="7" fillId="0" borderId="1" xfId="3" applyFont="1" applyFill="1" applyBorder="1" applyAlignment="1">
      <alignment vertical="center" wrapText="1" readingOrder="1"/>
    </xf>
    <xf numFmtId="176" fontId="5" fillId="0" borderId="5" xfId="0" applyNumberFormat="1" applyFont="1" applyBorder="1" applyAlignment="1" applyProtection="1">
      <alignment horizontal="center" vertical="center" wrapText="1" readingOrder="1"/>
      <protection locked="0"/>
    </xf>
    <xf numFmtId="177" fontId="7" fillId="0" borderId="25" xfId="0" applyNumberFormat="1" applyFont="1" applyBorder="1" applyAlignment="1" applyProtection="1">
      <alignment horizontal="right" vertical="center" wrapText="1"/>
      <protection locked="0"/>
    </xf>
    <xf numFmtId="0" fontId="7" fillId="0" borderId="31" xfId="0" applyFont="1" applyBorder="1" applyAlignment="1" applyProtection="1">
      <alignment horizontal="right" vertical="center" wrapText="1"/>
      <protection locked="0"/>
    </xf>
    <xf numFmtId="176" fontId="7" fillId="0" borderId="13" xfId="0" applyNumberFormat="1" applyFont="1" applyBorder="1" applyAlignment="1" applyProtection="1">
      <alignment horizontal="center" vertical="center" wrapText="1" readingOrder="1"/>
      <protection locked="0"/>
    </xf>
    <xf numFmtId="178" fontId="7" fillId="0" borderId="1" xfId="0" applyNumberFormat="1" applyFont="1" applyBorder="1" applyAlignment="1" applyProtection="1">
      <alignment vertical="center" wrapText="1" readingOrder="1"/>
      <protection locked="0"/>
    </xf>
    <xf numFmtId="177" fontId="7" fillId="0" borderId="4" xfId="0" applyNumberFormat="1" applyFont="1" applyBorder="1" applyAlignment="1">
      <alignment vertical="center" wrapText="1" readingOrder="1"/>
    </xf>
    <xf numFmtId="177" fontId="5" fillId="0" borderId="1" xfId="0" applyNumberFormat="1" applyFont="1" applyBorder="1" applyAlignment="1">
      <alignment horizontal="right" vertical="center" wrapText="1" readingOrder="1"/>
    </xf>
    <xf numFmtId="176" fontId="25" fillId="0" borderId="1" xfId="12" applyNumberFormat="1" applyFont="1" applyFill="1" applyBorder="1" applyAlignment="1">
      <alignment vertical="center" wrapText="1" readingOrder="1"/>
    </xf>
    <xf numFmtId="0" fontId="5" fillId="0" borderId="26" xfId="0" applyFont="1" applyBorder="1" applyAlignment="1">
      <alignment vertical="center" wrapText="1" readingOrder="1"/>
    </xf>
    <xf numFmtId="0" fontId="7" fillId="0" borderId="26" xfId="1" applyNumberFormat="1" applyFont="1" applyFill="1" applyBorder="1" applyAlignment="1">
      <alignment vertical="center" wrapText="1" readingOrder="1"/>
    </xf>
    <xf numFmtId="177" fontId="33" fillId="0" borderId="1" xfId="0" applyNumberFormat="1" applyFont="1" applyBorder="1" applyAlignment="1">
      <alignment vertical="center" wrapText="1" readingOrder="1"/>
    </xf>
    <xf numFmtId="0" fontId="7" fillId="0" borderId="31" xfId="0" applyFont="1" applyBorder="1" applyAlignment="1" applyProtection="1">
      <alignment horizontal="right" vertical="center" wrapText="1" readingOrder="1"/>
      <protection locked="0"/>
    </xf>
    <xf numFmtId="0" fontId="5" fillId="0" borderId="0" xfId="0" applyFont="1" applyAlignment="1">
      <alignment horizontal="center" vertical="center" wrapText="1"/>
    </xf>
    <xf numFmtId="38" fontId="33" fillId="0" borderId="1" xfId="0" applyNumberFormat="1" applyFont="1" applyBorder="1" applyAlignment="1">
      <alignment vertical="center" wrapText="1" readingOrder="1"/>
    </xf>
    <xf numFmtId="177" fontId="7" fillId="0" borderId="1" xfId="0" applyNumberFormat="1" applyFont="1" applyBorder="1" applyAlignment="1">
      <alignment horizontal="right" vertical="center" wrapText="1" readingOrder="1"/>
    </xf>
    <xf numFmtId="38" fontId="7" fillId="0" borderId="4" xfId="1" applyFont="1" applyFill="1" applyBorder="1" applyAlignment="1">
      <alignment vertical="center" wrapText="1" readingOrder="1"/>
    </xf>
    <xf numFmtId="0" fontId="7" fillId="0" borderId="1" xfId="0" applyFont="1" applyBorder="1" applyAlignment="1">
      <alignment vertical="center" wrapText="1" readingOrder="1"/>
    </xf>
    <xf numFmtId="0" fontId="7" fillId="0" borderId="1" xfId="0" applyFont="1" applyBorder="1" applyAlignment="1" applyProtection="1">
      <alignment horizontal="right" vertical="center" wrapText="1"/>
      <protection locked="0"/>
    </xf>
    <xf numFmtId="0" fontId="7" fillId="0" borderId="1" xfId="0" quotePrefix="1" applyFont="1" applyBorder="1" applyAlignment="1" applyProtection="1">
      <alignment horizontal="right" vertical="center" wrapText="1"/>
      <protection locked="0"/>
    </xf>
    <xf numFmtId="177" fontId="7" fillId="0" borderId="4" xfId="8" applyNumberFormat="1" applyFont="1" applyBorder="1" applyAlignment="1" applyProtection="1">
      <alignment horizontal="right" vertical="center" wrapText="1"/>
      <protection locked="0"/>
    </xf>
    <xf numFmtId="38" fontId="25" fillId="0" borderId="1" xfId="12" applyFont="1" applyFill="1" applyBorder="1" applyAlignment="1">
      <alignment vertical="center" wrapText="1" readingOrder="1"/>
    </xf>
    <xf numFmtId="38" fontId="5" fillId="0" borderId="1" xfId="12" applyFont="1" applyFill="1" applyBorder="1" applyAlignment="1">
      <alignment vertical="center" wrapText="1" readingOrder="1"/>
    </xf>
    <xf numFmtId="0" fontId="5" fillId="0" borderId="26" xfId="12" applyNumberFormat="1" applyFont="1" applyFill="1" applyBorder="1" applyAlignment="1">
      <alignment vertical="center" wrapText="1" readingOrder="1"/>
    </xf>
    <xf numFmtId="0" fontId="7" fillId="0" borderId="1" xfId="0" applyFont="1" applyBorder="1" applyAlignment="1" applyProtection="1">
      <alignment horizontal="center" vertical="center" wrapText="1" shrinkToFit="1"/>
      <protection locked="0"/>
    </xf>
    <xf numFmtId="38" fontId="5" fillId="0" borderId="1" xfId="1" applyFont="1" applyFill="1" applyBorder="1" applyAlignment="1">
      <alignment vertical="center" wrapText="1" shrinkToFit="1"/>
    </xf>
    <xf numFmtId="0" fontId="7" fillId="0" borderId="26" xfId="1" applyNumberFormat="1" applyFont="1" applyFill="1" applyBorder="1" applyAlignment="1">
      <alignment vertical="center" wrapText="1" shrinkToFit="1"/>
    </xf>
    <xf numFmtId="0" fontId="7" fillId="8" borderId="1" xfId="0" applyFont="1" applyFill="1" applyBorder="1" applyAlignment="1" applyProtection="1">
      <alignment vertical="center" wrapText="1" readingOrder="1"/>
      <protection locked="0"/>
    </xf>
    <xf numFmtId="0" fontId="42" fillId="2" borderId="7" xfId="0" applyFont="1" applyFill="1" applyBorder="1" applyAlignment="1">
      <alignment horizontal="center" vertical="center" wrapText="1"/>
    </xf>
    <xf numFmtId="0" fontId="42" fillId="2" borderId="22"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3" fillId="4" borderId="5" xfId="0" applyFont="1" applyFill="1" applyBorder="1" applyAlignment="1">
      <alignment horizontal="center" vertical="center" wrapText="1"/>
    </xf>
    <xf numFmtId="0" fontId="43" fillId="4" borderId="13" xfId="0" applyFont="1" applyFill="1" applyBorder="1" applyAlignment="1">
      <alignment horizontal="center" vertical="center" wrapText="1"/>
    </xf>
    <xf numFmtId="0" fontId="43" fillId="4" borderId="4" xfId="0" applyFont="1" applyFill="1" applyBorder="1" applyAlignment="1">
      <alignment horizontal="center" vertical="center" wrapText="1"/>
    </xf>
    <xf numFmtId="0" fontId="42" fillId="4" borderId="7" xfId="0" applyFont="1" applyFill="1" applyBorder="1" applyAlignment="1">
      <alignment horizontal="center" vertical="center"/>
    </xf>
    <xf numFmtId="0" fontId="42" fillId="4" borderId="22" xfId="0" applyFont="1" applyFill="1" applyBorder="1" applyAlignment="1">
      <alignment horizontal="center" vertical="center"/>
    </xf>
    <xf numFmtId="0" fontId="42" fillId="4" borderId="23" xfId="0" applyFont="1" applyFill="1" applyBorder="1" applyAlignment="1">
      <alignment horizontal="center" vertical="center"/>
    </xf>
    <xf numFmtId="0" fontId="42" fillId="4" borderId="1" xfId="0" applyFont="1" applyFill="1" applyBorder="1" applyAlignment="1">
      <alignment horizontal="center" vertical="center" wrapText="1"/>
    </xf>
    <xf numFmtId="0" fontId="42" fillId="4" borderId="1" xfId="0" applyFont="1" applyFill="1" applyBorder="1" applyAlignment="1">
      <alignment horizontal="center" vertical="center"/>
    </xf>
    <xf numFmtId="0" fontId="42" fillId="4" borderId="8"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42" fillId="4" borderId="13" xfId="0" applyFont="1" applyFill="1" applyBorder="1" applyAlignment="1">
      <alignment horizontal="center" vertical="center" textRotation="255" wrapText="1"/>
    </xf>
    <xf numFmtId="0" fontId="42" fillId="4" borderId="4" xfId="0" applyFont="1" applyFill="1" applyBorder="1" applyAlignment="1">
      <alignment horizontal="center" vertical="center" textRotation="255" wrapText="1"/>
    </xf>
    <xf numFmtId="0" fontId="42" fillId="4" borderId="13" xfId="0" applyFont="1" applyFill="1" applyBorder="1" applyAlignment="1">
      <alignment horizontal="center" vertical="center" wrapText="1"/>
    </xf>
    <xf numFmtId="0" fontId="42" fillId="4" borderId="5" xfId="0" applyFont="1" applyFill="1" applyBorder="1" applyAlignment="1">
      <alignment horizontal="center" vertical="center" textRotation="255" wrapText="1"/>
    </xf>
    <xf numFmtId="0" fontId="42" fillId="4" borderId="5"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42" fillId="4" borderId="13" xfId="0" applyFont="1" applyFill="1" applyBorder="1" applyAlignment="1">
      <alignment horizontal="center" vertical="top" textRotation="255" wrapText="1"/>
    </xf>
    <xf numFmtId="0" fontId="42" fillId="4" borderId="4" xfId="0" applyFont="1" applyFill="1" applyBorder="1" applyAlignment="1">
      <alignment horizontal="center" vertical="top" textRotation="255" wrapText="1"/>
    </xf>
    <xf numFmtId="0" fontId="42" fillId="4" borderId="13" xfId="0" applyFont="1" applyFill="1" applyBorder="1" applyAlignment="1">
      <alignment horizontal="center" vertical="top" textRotation="255" wrapText="1" indent="1"/>
    </xf>
    <xf numFmtId="0" fontId="42" fillId="4" borderId="4" xfId="0" applyFont="1" applyFill="1" applyBorder="1" applyAlignment="1">
      <alignment horizontal="center" vertical="top" textRotation="255" wrapText="1" indent="1"/>
    </xf>
    <xf numFmtId="0" fontId="42" fillId="4" borderId="5" xfId="0" applyFont="1" applyFill="1" applyBorder="1" applyAlignment="1">
      <alignment horizontal="center" vertical="top" textRotation="255" wrapText="1" indent="1"/>
    </xf>
    <xf numFmtId="0" fontId="42" fillId="4" borderId="8" xfId="0" applyFont="1" applyFill="1" applyBorder="1" applyAlignment="1">
      <alignment horizontal="left" vertical="center" wrapText="1" indent="1"/>
    </xf>
    <xf numFmtId="0" fontId="42" fillId="4" borderId="10" xfId="0" applyFont="1" applyFill="1" applyBorder="1" applyAlignment="1">
      <alignment horizontal="left" vertical="center" wrapText="1" indent="1"/>
    </xf>
    <xf numFmtId="0" fontId="42" fillId="4" borderId="7" xfId="0" applyFont="1" applyFill="1" applyBorder="1" applyAlignment="1">
      <alignment horizontal="center" vertical="center" wrapText="1"/>
    </xf>
    <xf numFmtId="0" fontId="42" fillId="4" borderId="22" xfId="0" applyFont="1" applyFill="1" applyBorder="1" applyAlignment="1">
      <alignment horizontal="center" vertical="center" wrapText="1"/>
    </xf>
    <xf numFmtId="0" fontId="42" fillId="4" borderId="23" xfId="0" applyFont="1" applyFill="1" applyBorder="1" applyAlignment="1">
      <alignment horizontal="center" vertical="center" wrapText="1"/>
    </xf>
    <xf numFmtId="0" fontId="42" fillId="7" borderId="13" xfId="0" applyFont="1" applyFill="1" applyBorder="1" applyAlignment="1">
      <alignment horizontal="center" vertical="center" textRotation="255" wrapText="1"/>
    </xf>
    <xf numFmtId="0" fontId="43" fillId="4" borderId="1" xfId="0" applyFont="1" applyFill="1" applyBorder="1" applyAlignment="1">
      <alignment horizontal="center" vertical="center" wrapText="1"/>
    </xf>
    <xf numFmtId="0" fontId="43" fillId="4" borderId="8"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5" fillId="0" borderId="0" xfId="0" applyFont="1" applyAlignment="1" applyProtection="1">
      <alignment horizontal="left" vertical="center" wrapText="1"/>
      <protection locked="0"/>
    </xf>
    <xf numFmtId="0" fontId="2" fillId="0" borderId="0" xfId="0" applyFont="1" applyAlignment="1">
      <alignment horizontal="left" vertical="center"/>
    </xf>
    <xf numFmtId="0" fontId="11" fillId="4" borderId="5" xfId="0" applyFont="1" applyFill="1" applyBorder="1" applyAlignment="1">
      <alignment horizontal="center" vertical="center" wrapText="1"/>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1"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cellXfs>
  <cellStyles count="17">
    <cellStyle name="Normal" xfId="2" xr:uid="{00000000-0005-0000-0000-000000000000}"/>
    <cellStyle name="Normal 2" xfId="9" xr:uid="{188099FF-1F3B-4FC3-BEEA-7A02BBA6A0BC}"/>
    <cellStyle name="ハイパーリンク" xfId="7" builtinId="8"/>
    <cellStyle name="ハイパーリンク 2" xfId="10" xr:uid="{959DDFA5-DE49-4422-9D81-D9D7E4671186}"/>
    <cellStyle name="桁区切り" xfId="1" builtinId="6"/>
    <cellStyle name="桁区切り 2" xfId="3" xr:uid="{00000000-0005-0000-0000-000002000000}"/>
    <cellStyle name="桁区切り 2 2" xfId="11" xr:uid="{C9BA189D-209D-4FE7-B12F-89AA29C46178}"/>
    <cellStyle name="桁区切り 3" xfId="12" xr:uid="{09E7A876-5F2D-4812-8C81-78A170636D6F}"/>
    <cellStyle name="桁区切り 4" xfId="16" xr:uid="{03770CA9-58C9-4FBF-944C-102873DEA7CF}"/>
    <cellStyle name="標準" xfId="0" builtinId="0"/>
    <cellStyle name="標準 2" xfId="4" xr:uid="{00000000-0005-0000-0000-000004000000}"/>
    <cellStyle name="標準 2 2" xfId="13" xr:uid="{BF9F272E-34EE-4A89-80CF-D8D1C5832B6F}"/>
    <cellStyle name="標準 3" xfId="5" xr:uid="{00000000-0005-0000-0000-000005000000}"/>
    <cellStyle name="標準 3 2" xfId="14" xr:uid="{421DF5B9-08CC-48FF-B327-04D04C9DC179}"/>
    <cellStyle name="標準 4" xfId="8" xr:uid="{FF2BADF4-F32B-4382-9E4C-F730A050444F}"/>
    <cellStyle name="標準 5" xfId="6" xr:uid="{00000000-0005-0000-0000-000006000000}"/>
    <cellStyle name="標準 5 2" xfId="15" xr:uid="{F2D741ED-BDA6-42A5-9188-1A40C6E81B52}"/>
  </cellStyles>
  <dxfs count="19269">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0" tint="-0.14996795556505021"/>
        </patternFill>
      </fill>
    </dxf>
    <dxf>
      <font>
        <color theme="0"/>
      </font>
      <fill>
        <patternFill>
          <bgColor rgb="FFC00000"/>
        </patternFill>
      </fill>
    </dxf>
    <dxf>
      <fill>
        <patternFill>
          <bgColor rgb="FFFF0000"/>
        </patternFill>
      </fill>
    </dxf>
    <dxf>
      <fill>
        <patternFill>
          <bgColor theme="2" tint="-0.249977111117893"/>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1607409894101"/>
        </patternFill>
      </fill>
    </dxf>
    <dxf>
      <fill>
        <patternFill>
          <bgColor rgb="FFFF0000"/>
        </patternFill>
      </fill>
    </dxf>
    <dxf>
      <fill>
        <patternFill>
          <bgColor theme="2" tint="-0.24985503707998902"/>
        </patternFill>
      </fill>
    </dxf>
    <dxf>
      <fill>
        <patternFill>
          <bgColor theme="2" tint="-0.24988555558946501"/>
        </patternFill>
      </fill>
    </dxf>
    <dxf>
      <fill>
        <patternFill>
          <bgColor rgb="FFFF0000"/>
        </patternFill>
      </fill>
    </dxf>
    <dxf>
      <fill>
        <patternFill>
          <bgColor theme="2" tint="-0.249916074098941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94659260841701"/>
        </patternFill>
      </fill>
    </dxf>
    <dxf>
      <fill>
        <patternFill>
          <bgColor theme="2" tint="-0.24994659260841701"/>
        </patternFill>
      </fill>
    </dxf>
    <dxf>
      <fill>
        <patternFill>
          <bgColor theme="2" tint="-0.24991607409894101"/>
        </patternFill>
      </fill>
    </dxf>
    <dxf>
      <fill>
        <patternFill>
          <bgColor theme="2" tint="-0.24994659260841701"/>
        </patternFill>
      </fill>
    </dxf>
    <dxf>
      <fill>
        <patternFill>
          <bgColor theme="2" tint="-0.24991607409894101"/>
        </patternFill>
      </fill>
    </dxf>
    <dxf>
      <fill>
        <patternFill>
          <bgColor theme="2" tint="-0.24994659260841701"/>
        </patternFill>
      </fill>
    </dxf>
    <dxf>
      <fill>
        <patternFill>
          <bgColor rgb="FFFF0000"/>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0" tint="-0.3499252296517838"/>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5503707998902"/>
        </patternFill>
      </fill>
    </dxf>
    <dxf>
      <fill>
        <patternFill>
          <bgColor theme="2" tint="-0.24985503707998902"/>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0" tint="-0.3499252296517838"/>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rgb="FFFF0000"/>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theme="2" tint="-0.249916074098941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88555558946501"/>
        </patternFill>
      </fill>
    </dxf>
    <dxf>
      <fill>
        <patternFill>
          <bgColor theme="2" tint="-0.249885555589465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0000"/>
        </patternFill>
      </fill>
    </dxf>
    <dxf>
      <fill>
        <patternFill>
          <bgColor theme="2" tint="-0.249977111117893"/>
        </patternFill>
      </fill>
    </dxf>
    <dxf>
      <fill>
        <patternFill>
          <bgColor theme="2" tint="-0.24994659260841701"/>
        </patternFill>
      </fill>
    </dxf>
    <dxf>
      <fill>
        <patternFill>
          <bgColor rgb="FFFF0000"/>
        </patternFill>
      </fill>
    </dxf>
    <dxf>
      <fill>
        <patternFill>
          <bgColor theme="2" tint="-0.24988555558946501"/>
        </patternFill>
      </fill>
    </dxf>
    <dxf>
      <fill>
        <patternFill>
          <bgColor theme="2" tint="-0.249885555589465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rgb="FFFF0000"/>
        </patternFill>
      </fill>
    </dxf>
    <dxf>
      <fill>
        <patternFill>
          <bgColor theme="2" tint="-0.249977111117893"/>
        </patternFill>
      </fill>
    </dxf>
    <dxf>
      <fill>
        <patternFill>
          <bgColor rgb="FFFF0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885555589465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77111117893"/>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FFF2CC"/>
      <color rgb="FFFFCC99"/>
      <color rgb="FFFF0066"/>
      <color rgb="FF00CC00"/>
      <color rgb="FF33CC33"/>
      <color rgb="FFFFCCFF"/>
      <color rgb="FFFFCCCC"/>
      <color rgb="FFFF99CC"/>
      <color rgb="FFFF7C8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ef.kumamoto.jp/soshiki/10/2821.html" TargetMode="External"/><Relationship Id="rId13" Type="http://schemas.openxmlformats.org/officeDocument/2006/relationships/hyperlink" Target="https://www.pref.nagano.lg.jp/zaikatsu/kensei/koyu/facility/tyuutyouki/plam.html" TargetMode="External"/><Relationship Id="rId3" Type="http://schemas.openxmlformats.org/officeDocument/2006/relationships/hyperlink" Target="https://www.pref.akita.lg.jp/pages/archive/28031" TargetMode="External"/><Relationship Id="rId7" Type="http://schemas.openxmlformats.org/officeDocument/2006/relationships/hyperlink" Target="https://www.pref.yamagata.jp/020006/kensei/zaisei/kobai/sisin2015.html" TargetMode="External"/><Relationship Id="rId12" Type="http://schemas.openxmlformats.org/officeDocument/2006/relationships/hyperlink" Target="https://www.pref.saitama.lg.jp/f2204/202103fm/202103fm.html" TargetMode="External"/><Relationship Id="rId2" Type="http://schemas.openxmlformats.org/officeDocument/2006/relationships/hyperlink" Target="https://www.pref.shizuoka.jp/soumu/so-120/fm.html?edit=1" TargetMode="External"/><Relationship Id="rId16" Type="http://schemas.openxmlformats.org/officeDocument/2006/relationships/printerSettings" Target="../printerSettings/printerSettings1.bin"/><Relationship Id="rId1" Type="http://schemas.openxmlformats.org/officeDocument/2006/relationships/hyperlink" Target="https://www.pref.niigata.lg.jp/uploaded/life/373669_745501_misc.pdf" TargetMode="External"/><Relationship Id="rId6" Type="http://schemas.openxmlformats.org/officeDocument/2006/relationships/hyperlink" Target="https://web.pref.hyogo.lg.jp/kk30/sogokanri.html" TargetMode="External"/><Relationship Id="rId11" Type="http://schemas.openxmlformats.org/officeDocument/2006/relationships/hyperlink" Target="https://www.pref.okayama.jp/page/590760.html" TargetMode="External"/><Relationship Id="rId5" Type="http://schemas.openxmlformats.org/officeDocument/2006/relationships/hyperlink" Target="https://www.pref.saga.lg.jp/kiji00385185/3_85185_236970_up_bqr0vdmk.pdf" TargetMode="External"/><Relationship Id="rId15" Type="http://schemas.openxmlformats.org/officeDocument/2006/relationships/hyperlink" Target="https://www.pref.kyoto.jp/sisan/news/kanrihousin.html" TargetMode="External"/><Relationship Id="rId10" Type="http://schemas.openxmlformats.org/officeDocument/2006/relationships/hyperlink" Target="https://www.pref.tochigi.lg.jp/b06/rikatuyou.html" TargetMode="External"/><Relationship Id="rId4" Type="http://schemas.openxmlformats.org/officeDocument/2006/relationships/hyperlink" Target="https://www.pref.fukuoka.lg.jp/contents/kobetsu-kenminmukeshisetsu.html" TargetMode="External"/><Relationship Id="rId9" Type="http://schemas.openxmlformats.org/officeDocument/2006/relationships/hyperlink" Target="https://www.pref.aomori.lg.jp/soshiki/soumu/zaisan/files/rikatsuyouhousin_h3102.pdf" TargetMode="External"/><Relationship Id="rId14" Type="http://schemas.openxmlformats.org/officeDocument/2006/relationships/hyperlink" Target="https://www.pref.chiba.lg.jp/shisan/choujumyouka/keikaku.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ity.okayama.jp/kurashi/0000009006.html" TargetMode="External"/><Relationship Id="rId7" Type="http://schemas.openxmlformats.org/officeDocument/2006/relationships/hyperlink" Target="https://www.city.kawasaki.jp/170/page/0000138575.html" TargetMode="External"/><Relationship Id="rId2" Type="http://schemas.openxmlformats.org/officeDocument/2006/relationships/hyperlink" Target="https://www.city.saitama.jp/003/002/008/005/p082068.html" TargetMode="External"/><Relationship Id="rId1" Type="http://schemas.openxmlformats.org/officeDocument/2006/relationships/hyperlink" Target="https://www.city.hamamatsu.shizuoka.jp/asset/asset/index.html" TargetMode="External"/><Relationship Id="rId6" Type="http://schemas.openxmlformats.org/officeDocument/2006/relationships/hyperlink" Target="https://www.city.sagamihara.kanagawa.jp/shisei/seido/1004417/1004419.html" TargetMode="External"/><Relationship Id="rId5" Type="http://schemas.openxmlformats.org/officeDocument/2006/relationships/hyperlink" Target="https://www.city.yokohama.lg.jp/city-info/zaisei/kokyo/minna/kanrikihonhoushin/hozenkoushin/hozenkoushin.html" TargetMode="External"/><Relationship Id="rId10" Type="http://schemas.openxmlformats.org/officeDocument/2006/relationships/comments" Target="../comments1.xml"/><Relationship Id="rId4" Type="http://schemas.openxmlformats.org/officeDocument/2006/relationships/hyperlink" Target="https://www.city.chiba.jp/zaiseikyoku/shisan/shisan/kobetsushisetsukeikaku.htm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ity.himi.toyama.jp/gyosei/soshiki/zaimuka/4/3/5072.html" TargetMode="External"/><Relationship Id="rId21" Type="http://schemas.openxmlformats.org/officeDocument/2006/relationships/hyperlink" Target="https://www.city.ise.mie.jp/shisei/keikaku_shisaku/management/1003461.html" TargetMode="External"/><Relationship Id="rId42" Type="http://schemas.openxmlformats.org/officeDocument/2006/relationships/hyperlink" Target="https://www.city.tosu.lg.jp/soshiki/20/1940.html" TargetMode="External"/><Relationship Id="rId63" Type="http://schemas.openxmlformats.org/officeDocument/2006/relationships/hyperlink" Target="https://www.city.sumoto.lg.jp/soshiki/4/12984.html" TargetMode="External"/><Relationship Id="rId84" Type="http://schemas.openxmlformats.org/officeDocument/2006/relationships/hyperlink" Target="http://www.city.yatsushiro.lg.jp/kiji00317987/3_17987_87073_up_zymy2z7w.pdf" TargetMode="External"/><Relationship Id="rId138" Type="http://schemas.openxmlformats.org/officeDocument/2006/relationships/hyperlink" Target="http://www.manamori.jp/" TargetMode="External"/><Relationship Id="rId159" Type="http://schemas.openxmlformats.org/officeDocument/2006/relationships/hyperlink" Target="https://town.nagawa.nagano.jp/docs/2021043000053/file_contents/2021043002.pdf" TargetMode="External"/><Relationship Id="rId170" Type="http://schemas.openxmlformats.org/officeDocument/2006/relationships/hyperlink" Target="http://www.vill.ooshika.nagano.jp/" TargetMode="External"/><Relationship Id="rId191" Type="http://schemas.openxmlformats.org/officeDocument/2006/relationships/hyperlink" Target="https://www.town.higashisonogi.lg.jp/soshiki/zeizaiseika/3/1_1/1622.html" TargetMode="External"/><Relationship Id="rId205" Type="http://schemas.openxmlformats.org/officeDocument/2006/relationships/hyperlink" Target="https://www.city.zama.kanagawa.jp/www/contents/1582769350033/index.html" TargetMode="External"/><Relationship Id="rId226" Type="http://schemas.openxmlformats.org/officeDocument/2006/relationships/hyperlink" Target="https://www.city.ichikawa.lg.jp/pla02/1111000046.html" TargetMode="External"/><Relationship Id="rId247" Type="http://schemas.openxmlformats.org/officeDocument/2006/relationships/comments" Target="../comments2.xml"/><Relationship Id="rId107" Type="http://schemas.openxmlformats.org/officeDocument/2006/relationships/hyperlink" Target="http://kitadaitou.marumasa-print.com/index.html" TargetMode="External"/><Relationship Id="rId11" Type="http://schemas.openxmlformats.org/officeDocument/2006/relationships/hyperlink" Target="https://www.city.myoko.niigata.jp/fs/1/8/2/5/4/4/_/50690download.pdf" TargetMode="External"/><Relationship Id="rId32" Type="http://schemas.openxmlformats.org/officeDocument/2006/relationships/hyperlink" Target="https://www.city.hioki.kagoshima.jp/" TargetMode="External"/><Relationship Id="rId53" Type="http://schemas.openxmlformats.org/officeDocument/2006/relationships/hyperlink" Target="https://www.town.harima.lg.jp/" TargetMode="External"/><Relationship Id="rId74" Type="http://schemas.openxmlformats.org/officeDocument/2006/relationships/hyperlink" Target="https://www.town.kotohira.kagawa.jp/" TargetMode="External"/><Relationship Id="rId128" Type="http://schemas.openxmlformats.org/officeDocument/2006/relationships/hyperlink" Target="http://www.town.yamatsuri.fukushima.jp/page/page000196.html" TargetMode="External"/><Relationship Id="rId149" Type="http://schemas.openxmlformats.org/officeDocument/2006/relationships/hyperlink" Target="https://www.city.suzaka.nagano.jp/contents/imagefiles/140020/files/CMP_SUZAKA_kobetsu_202203.pdf" TargetMode="External"/><Relationship Id="rId5" Type="http://schemas.openxmlformats.org/officeDocument/2006/relationships/hyperlink" Target="https://icity.elg-front.asp.lgwan.jp/tottoriwww/www/contents/1458626929865/index.html" TargetMode="External"/><Relationship Id="rId95" Type="http://schemas.openxmlformats.org/officeDocument/2006/relationships/hyperlink" Target="http://www.samani.jp/news/2022/04/post-741.html" TargetMode="External"/><Relationship Id="rId160" Type="http://schemas.openxmlformats.org/officeDocument/2006/relationships/hyperlink" Target="http://www.town.tateshina.nagano.jp/0000001473.html" TargetMode="External"/><Relationship Id="rId181" Type="http://schemas.openxmlformats.org/officeDocument/2006/relationships/hyperlink" Target="https://www.vill.nozawaonsen.nagano.jp/www/contents/1050000000250/index.html" TargetMode="External"/><Relationship Id="rId216" Type="http://schemas.openxmlformats.org/officeDocument/2006/relationships/hyperlink" Target="https://www.town.yosano.lg.jp/administration/plan/kokyoshisetsu/363635/index.html" TargetMode="External"/><Relationship Id="rId237" Type="http://schemas.openxmlformats.org/officeDocument/2006/relationships/hyperlink" Target="https://www.town.shibayama.lg.jp/0000004315.html" TargetMode="External"/><Relationship Id="rId22" Type="http://schemas.openxmlformats.org/officeDocument/2006/relationships/hyperlink" Target="http://www.city.kumano.mie.jp/" TargetMode="External"/><Relationship Id="rId43" Type="http://schemas.openxmlformats.org/officeDocument/2006/relationships/hyperlink" Target="http://www.city.ogi.lg.jp/" TargetMode="External"/><Relationship Id="rId64" Type="http://schemas.openxmlformats.org/officeDocument/2006/relationships/hyperlink" Target="https://www.city.kaga.ishikawa.jp/material/files/group/101/koukyousisetumanagement_kobetsusisetsukeikaku.pdf" TargetMode="External"/><Relationship Id="rId118" Type="http://schemas.openxmlformats.org/officeDocument/2006/relationships/hyperlink" Target="https://www.city.namerikawa.toyama.jp/shisei/9/2347.html" TargetMode="External"/><Relationship Id="rId139" Type="http://schemas.openxmlformats.org/officeDocument/2006/relationships/hyperlink" Target="https://www.city.aizuwakamatsu.fukushima.jp/docs/202202000022/" TargetMode="External"/><Relationship Id="rId85" Type="http://schemas.openxmlformats.org/officeDocument/2006/relationships/hyperlink" Target="https://www.city.yubari.lg.jp/smph/gyoseijoho/shisakukeikaku/kakusyukeikaku/index.html" TargetMode="External"/><Relationship Id="rId150" Type="http://schemas.openxmlformats.org/officeDocument/2006/relationships/hyperlink" Target="https://www.city.komoro.lg.jp/soshikikarasagasu/somubu/zaiseika/3/shisetsu/897" TargetMode="External"/><Relationship Id="rId171" Type="http://schemas.openxmlformats.org/officeDocument/2006/relationships/hyperlink" Target="http://www.vill.ookuwa.nagano.jp/" TargetMode="External"/><Relationship Id="rId192" Type="http://schemas.openxmlformats.org/officeDocument/2006/relationships/hyperlink" Target="https://www.city.shimabara.lg.jp/page3930.html" TargetMode="External"/><Relationship Id="rId206" Type="http://schemas.openxmlformats.org/officeDocument/2006/relationships/hyperlink" Target="http://www.town.samukawa.kanagawa.jp/soshiki/somu/zaisankanri/shisankeiei/tantou/12532.html" TargetMode="External"/><Relationship Id="rId227" Type="http://schemas.openxmlformats.org/officeDocument/2006/relationships/hyperlink" Target="http://www.city.togane.chiba.jp/0000009237.html" TargetMode="External"/><Relationship Id="rId12" Type="http://schemas.openxmlformats.org/officeDocument/2006/relationships/hyperlink" Target="https://www.city.suzuka.lg.jp/kouhou/gyosei/plan/management/pdf/kobetsushisetsu.pdf" TargetMode="External"/><Relationship Id="rId33" Type="http://schemas.openxmlformats.org/officeDocument/2006/relationships/hyperlink" Target="https://www.city.minamisatsuma.lg.jp/shisei/gyosei/e020002.html" TargetMode="External"/><Relationship Id="rId108" Type="http://schemas.openxmlformats.org/officeDocument/2006/relationships/hyperlink" Target="https://www.city.ota.tokyo.jp/kuseijoho/ota_plan/sougou_keikaku/kobetusisetu_keikaku.html" TargetMode="External"/><Relationship Id="rId129" Type="http://schemas.openxmlformats.org/officeDocument/2006/relationships/hyperlink" Target="https://www.vill.nishigo.fukushima.jp/soshiki/zaiseika/shisaku_keikaku/1/1/648.html" TargetMode="External"/><Relationship Id="rId54" Type="http://schemas.openxmlformats.org/officeDocument/2006/relationships/hyperlink" Target="https://www.city.akashi.lg.jp/zaimu/kenzenka_shitsu/shise/gyose/kekaku/shisetsu/jikkokekaku.html" TargetMode="External"/><Relationship Id="rId75" Type="http://schemas.openxmlformats.org/officeDocument/2006/relationships/hyperlink" Target="https://www.city.sakaide.lg.jp/soshiki/zaimu/kobetsushisetsu.html" TargetMode="External"/><Relationship Id="rId96" Type="http://schemas.openxmlformats.org/officeDocument/2006/relationships/hyperlink" Target="http://www.city.nayoro.lg.jp/section/zaisei/prkeql000002htbp.html" TargetMode="External"/><Relationship Id="rId140" Type="http://schemas.openxmlformats.org/officeDocument/2006/relationships/hyperlink" Target="http://www.town.tajiri.osaka.jp/kakuka/soumu/somu/info/1619239609951.html" TargetMode="External"/><Relationship Id="rId161" Type="http://schemas.openxmlformats.org/officeDocument/2006/relationships/hyperlink" Target="http://www.town.shimosuwa.lg.jp/www/contents/1618983755262/simple/syakaikyoiku.pdf" TargetMode="External"/><Relationship Id="rId182" Type="http://schemas.openxmlformats.org/officeDocument/2006/relationships/hyperlink" Target="https://www.town.shinano.lg.jp/docs/1674.html" TargetMode="External"/><Relationship Id="rId217" Type="http://schemas.openxmlformats.org/officeDocument/2006/relationships/hyperlink" Target="http://www.city.kizugawa.lg.jp/index.cfm/10,37584,47,htm/" TargetMode="External"/><Relationship Id="rId6" Type="http://schemas.openxmlformats.org/officeDocument/2006/relationships/hyperlink" Target="https://www.daisen.jp/1/10/34/q781/" TargetMode="External"/><Relationship Id="rId238" Type="http://schemas.openxmlformats.org/officeDocument/2006/relationships/hyperlink" Target="https://www.town.yokoshibahikari.chiba.jp/soshiki/4/1315.html" TargetMode="External"/><Relationship Id="rId23" Type="http://schemas.openxmlformats.org/officeDocument/2006/relationships/hyperlink" Target="https://www.town.kawagoe.mie.jp/wp-content/uploads/koukyou_kobetsu.pdf" TargetMode="External"/><Relationship Id="rId119" Type="http://schemas.openxmlformats.org/officeDocument/2006/relationships/hyperlink" Target="https://www.city.kurobe.toyama.jp/news/detail.aspx?servno=25515" TargetMode="External"/><Relationship Id="rId44" Type="http://schemas.openxmlformats.org/officeDocument/2006/relationships/hyperlink" Target="http://www.town.kouhoku.saga.jp/list00647.html" TargetMode="External"/><Relationship Id="rId65" Type="http://schemas.openxmlformats.org/officeDocument/2006/relationships/hyperlink" Target="https://www.city.hakui.lg.jp/soshiki/soumubu/soumu/5/2/903.html" TargetMode="External"/><Relationship Id="rId86" Type="http://schemas.openxmlformats.org/officeDocument/2006/relationships/hyperlink" Target="https://www.city.iwamizawa.hokkaido.jp/soshiki/kikakushitsu/seisaku_keikaku/2/3455.html" TargetMode="External"/><Relationship Id="rId130" Type="http://schemas.openxmlformats.org/officeDocument/2006/relationships/hyperlink" Target="https://www.city.fukushima.fukushima.jp/management/kobetukeikaku/kobetukeikaku2.html" TargetMode="External"/><Relationship Id="rId151" Type="http://schemas.openxmlformats.org/officeDocument/2006/relationships/hyperlink" Target="https://www.city.komagane.nagano.jp/soshikiichiran/kikakushinkoka/kikakuchoseigakari/4/1/4/7557.html" TargetMode="External"/><Relationship Id="rId172" Type="http://schemas.openxmlformats.org/officeDocument/2006/relationships/hyperlink" Target="https://www.town-kiso.com/chousei/shisaku/100315/" TargetMode="External"/><Relationship Id="rId193" Type="http://schemas.openxmlformats.org/officeDocument/2006/relationships/hyperlink" Target="https://www.town.hasami.lg.jp/machi/soshiki/kikakuzaisei/2/4/2/1/3287.html" TargetMode="External"/><Relationship Id="rId207" Type="http://schemas.openxmlformats.org/officeDocument/2006/relationships/hyperlink" Target="https://www.town.oi.kanagawa.jp/soshiki/2/koukyousisetsu-kobetsusisetsu.html" TargetMode="External"/><Relationship Id="rId228" Type="http://schemas.openxmlformats.org/officeDocument/2006/relationships/hyperlink" Target="https://www.city.nagareyama.chiba.jp/_res/projects/default_project/_page_/001/004/334/kobetu-bunnka.pdf" TargetMode="External"/><Relationship Id="rId13" Type="http://schemas.openxmlformats.org/officeDocument/2006/relationships/hyperlink" Target="https://www.city.kameyama.mie.jp/shisei/2017033000035/gyou_zaisei_kaikaku_taikou.html" TargetMode="External"/><Relationship Id="rId109" Type="http://schemas.openxmlformats.org/officeDocument/2006/relationships/hyperlink" Target="https://www.city.koganei.lg.jp/shisei/seisakukeikaku/koukyosisetu/kobetsusisetsu/syakaikeikaku.html" TargetMode="External"/><Relationship Id="rId34" Type="http://schemas.openxmlformats.org/officeDocument/2006/relationships/hyperlink" Target="https://kimotsuki-town.jp/soshiki/somuka/1/1452.html" TargetMode="External"/><Relationship Id="rId55" Type="http://schemas.openxmlformats.org/officeDocument/2006/relationships/hyperlink" Target="https://www.nishi.or.jp/shisei/gyoseikeiei/kokyoshisetsu/kobetu.html" TargetMode="External"/><Relationship Id="rId76" Type="http://schemas.openxmlformats.org/officeDocument/2006/relationships/hyperlink" Target="http://www.town.utazu.lg.jp/" TargetMode="External"/><Relationship Id="rId97" Type="http://schemas.openxmlformats.org/officeDocument/2006/relationships/hyperlink" Target="https://www.vill.mitsue.nara.jp/kurashi/annai/somuka/2/5/1924.html" TargetMode="External"/><Relationship Id="rId120" Type="http://schemas.openxmlformats.org/officeDocument/2006/relationships/hyperlink" Target="https://www.city.amagasaki.hyogo.jp/shisei/si_torikumi/kokyosisetsu/1008336.html" TargetMode="External"/><Relationship Id="rId141" Type="http://schemas.openxmlformats.org/officeDocument/2006/relationships/hyperlink" Target="https://www.city.higashiosaka.lg.jp/0000004678.html" TargetMode="External"/><Relationship Id="rId7" Type="http://schemas.openxmlformats.org/officeDocument/2006/relationships/hyperlink" Target="https://www.town.kotoura.tottori.jp/docs/2015030400056/" TargetMode="External"/><Relationship Id="rId162" Type="http://schemas.openxmlformats.org/officeDocument/2006/relationships/hyperlink" Target="https://www.vill.hara.lg.jp/" TargetMode="External"/><Relationship Id="rId183" Type="http://schemas.openxmlformats.org/officeDocument/2006/relationships/hyperlink" Target="https://www.city.ueda.nagano.jp/" TargetMode="External"/><Relationship Id="rId218" Type="http://schemas.openxmlformats.org/officeDocument/2006/relationships/hyperlink" Target="https://www.city.muko.kyoto.jp/kurashi/shisei/shisaku/1/10/1651022007558.html" TargetMode="External"/><Relationship Id="rId239" Type="http://schemas.openxmlformats.org/officeDocument/2006/relationships/hyperlink" Target="https://www.town.mutsuzawa.chiba.jp/" TargetMode="External"/><Relationship Id="rId24" Type="http://schemas.openxmlformats.org/officeDocument/2006/relationships/hyperlink" Target="http://www.town.takanabe.lg.jp/soshiki/zaiseikeiei/2/1/kobetu/" TargetMode="External"/><Relationship Id="rId45" Type="http://schemas.openxmlformats.org/officeDocument/2006/relationships/hyperlink" Target="https://www.town.yoshinogari.lg.jp/material/files/group/7/kobetsushisetsu.pdf" TargetMode="External"/><Relationship Id="rId66" Type="http://schemas.openxmlformats.org/officeDocument/2006/relationships/hyperlink" Target="https://www.town.yamanobe.yamagata.jp/soshiki/4/koukyoushisetu-kannrikeikaku.html" TargetMode="External"/><Relationship Id="rId87" Type="http://schemas.openxmlformats.org/officeDocument/2006/relationships/hyperlink" Target="https://www.city.ashibetsu.hokkaido.jp/docs/9986.html" TargetMode="External"/><Relationship Id="rId110" Type="http://schemas.openxmlformats.org/officeDocument/2006/relationships/hyperlink" Target="https://www.city.hamura.tokyo.jp/0000009979.html" TargetMode="External"/><Relationship Id="rId131" Type="http://schemas.openxmlformats.org/officeDocument/2006/relationships/hyperlink" Target="https://www.city.koriyama.lg.jp/soshiki/26/3308.html" TargetMode="External"/><Relationship Id="rId152" Type="http://schemas.openxmlformats.org/officeDocument/2006/relationships/hyperlink" Target="https://www.city.omachi.nagano.jp/00002000/zaisan/00003203_2_3_4.html" TargetMode="External"/><Relationship Id="rId173" Type="http://schemas.openxmlformats.org/officeDocument/2006/relationships/hyperlink" Target="https://www.vill.asahi.nagano.jp/official/soshikikarasagasu/kikakuzaisei/kikakutanto/4/1897.html" TargetMode="External"/><Relationship Id="rId194" Type="http://schemas.openxmlformats.org/officeDocument/2006/relationships/hyperlink" Target="https://www.city.iki.nagasaki.jp/soshiki/kanzaika/machizukuri/8457.html" TargetMode="External"/><Relationship Id="rId208" Type="http://schemas.openxmlformats.org/officeDocument/2006/relationships/hyperlink" Target="https://www.town.kaisei.kanagawa.jp/info/1310" TargetMode="External"/><Relationship Id="rId229" Type="http://schemas.openxmlformats.org/officeDocument/2006/relationships/hyperlink" Target="https://www.city.kimitsu.lg.jp/soshiki/41/36963.html" TargetMode="External"/><Relationship Id="rId240" Type="http://schemas.openxmlformats.org/officeDocument/2006/relationships/hyperlink" Target="https://www.town.chonan.chiba.jp/chousei/keikaku/458/" TargetMode="External"/><Relationship Id="rId14" Type="http://schemas.openxmlformats.org/officeDocument/2006/relationships/hyperlink" Target="https://www.city.shima.mie.jp/shisei/gyoseikaikaku_keikaku/shisei_keikaku/1599098328266.html" TargetMode="External"/><Relationship Id="rId35" Type="http://schemas.openxmlformats.org/officeDocument/2006/relationships/hyperlink" Target="http://www.town.yakushima.kagoshima.jp/announce/townplan/otherplans/zyoseikatsuyakusuishin-2/" TargetMode="External"/><Relationship Id="rId56" Type="http://schemas.openxmlformats.org/officeDocument/2006/relationships/hyperlink" Target="https://www.city.toyooka.lg.jp/" TargetMode="External"/><Relationship Id="rId77" Type="http://schemas.openxmlformats.org/officeDocument/2006/relationships/hyperlink" Target="https://www.city.kikuchi.lg.jp/" TargetMode="External"/><Relationship Id="rId100" Type="http://schemas.openxmlformats.org/officeDocument/2006/relationships/hyperlink" Target="https://www.city.uruma.lg.jp/userfiles/u101/files/r2urumahozenkeikakuhonpen%282%29.pdf" TargetMode="External"/><Relationship Id="rId8" Type="http://schemas.openxmlformats.org/officeDocument/2006/relationships/hyperlink" Target="http://www.town.wakasa.tottori.jp/" TargetMode="External"/><Relationship Id="rId98" Type="http://schemas.openxmlformats.org/officeDocument/2006/relationships/hyperlink" Target="https://www.city.naha.okinawa.jp/child/education/kyouikusyougaigakus/chojumyoka.html" TargetMode="External"/><Relationship Id="rId121" Type="http://schemas.openxmlformats.org/officeDocument/2006/relationships/hyperlink" Target="https://www.city.oyama.tochigi.jp/soshiki/103/205401.html" TargetMode="External"/><Relationship Id="rId142" Type="http://schemas.openxmlformats.org/officeDocument/2006/relationships/hyperlink" Target="http://www.city.kashiwara.osaka.jp/docs/2021030400026/" TargetMode="External"/><Relationship Id="rId163" Type="http://schemas.openxmlformats.org/officeDocument/2006/relationships/hyperlink" Target="http://www.town.minowa.lg.jp/" TargetMode="External"/><Relationship Id="rId184" Type="http://schemas.openxmlformats.org/officeDocument/2006/relationships/hyperlink" Target="https://www.town.sakuho.nagano.jp/oshirase/kakuka/somuka/somuka_2440.html" TargetMode="External"/><Relationship Id="rId219" Type="http://schemas.openxmlformats.org/officeDocument/2006/relationships/hyperlink" Target="http://www.city.ayabe.lg.jp/zaisei/shise/shisaku/kaikaku/kobetukeikakusakutei.html" TargetMode="External"/><Relationship Id="rId230" Type="http://schemas.openxmlformats.org/officeDocument/2006/relationships/hyperlink" Target="https://www.city.urayasu.lg.jp/shisei/keikaku/keikaku/1012216/1032477.html" TargetMode="External"/><Relationship Id="rId25" Type="http://schemas.openxmlformats.org/officeDocument/2006/relationships/hyperlink" Target="https://www.town.miyazaki-misato.lg.jp/kiji003261/index.html/" TargetMode="External"/><Relationship Id="rId46" Type="http://schemas.openxmlformats.org/officeDocument/2006/relationships/hyperlink" Target="https://www.town.shiroishi.lg.jp/var/rev0/0008/1197/121115113630.pdf" TargetMode="External"/><Relationship Id="rId67" Type="http://schemas.openxmlformats.org/officeDocument/2006/relationships/hyperlink" Target="https://www.town.nishikawa.yamagata.jp/chosei/01/kobetusisetukeikaku_honnpen.pdf" TargetMode="External"/><Relationship Id="rId88" Type="http://schemas.openxmlformats.org/officeDocument/2006/relationships/hyperlink" Target="https://www.maoi-net.jp/files/00003100/00003143/20210526145211.pdf" TargetMode="External"/><Relationship Id="rId111" Type="http://schemas.openxmlformats.org/officeDocument/2006/relationships/hyperlink" Target="https://www.city.sumida.lg.jp/kuseijoho/gyoseikaikaku_zaisei/shisetu_management.html" TargetMode="External"/><Relationship Id="rId132" Type="http://schemas.openxmlformats.org/officeDocument/2006/relationships/hyperlink" Target="https://www.town.inawashiro.fukushima.jp/cb/hpc/Article-9-18113.html" TargetMode="External"/><Relationship Id="rId153" Type="http://schemas.openxmlformats.org/officeDocument/2006/relationships/hyperlink" Target="https://www.city.iiyama.nagano.jp/soshiki/kikakuzaisei/kikakuchosei/keikaku/kobetsushisetukeikaku" TargetMode="External"/><Relationship Id="rId174" Type="http://schemas.openxmlformats.org/officeDocument/2006/relationships/hyperlink" Target="http://www.vill.chikuhoku.lg.jp/government/1699" TargetMode="External"/><Relationship Id="rId195" Type="http://schemas.openxmlformats.org/officeDocument/2006/relationships/hyperlink" Target="https://www.city.isahaya.nagasaki.jp/" TargetMode="External"/><Relationship Id="rId209" Type="http://schemas.openxmlformats.org/officeDocument/2006/relationships/hyperlink" Target="https://www.city.odawara.kanagawa.jp/global-image/units/384398/1-20190402170700.pdf" TargetMode="External"/><Relationship Id="rId220" Type="http://schemas.openxmlformats.org/officeDocument/2006/relationships/hyperlink" Target="https://www.city.uji.kyoto.jp/soshiki/57/4529.html" TargetMode="External"/><Relationship Id="rId241" Type="http://schemas.openxmlformats.org/officeDocument/2006/relationships/hyperlink" Target="https://www.city.kamogawa.lg.jp/uploaded/attachment/7627.pdf" TargetMode="External"/><Relationship Id="rId15" Type="http://schemas.openxmlformats.org/officeDocument/2006/relationships/hyperlink" Target="https://www.town.taki.mie.jp/life/soshiki/somu/gyozaisei/2/526.html" TargetMode="External"/><Relationship Id="rId36" Type="http://schemas.openxmlformats.org/officeDocument/2006/relationships/hyperlink" Target="https://www.town.kinko.lg.jp/" TargetMode="External"/><Relationship Id="rId57" Type="http://schemas.openxmlformats.org/officeDocument/2006/relationships/hyperlink" Target="https://www.city.tatsuno.lg.jp/gyouseikaikakusuishin/koukyokenchikubutu_saihenkihonhoushin.html" TargetMode="External"/><Relationship Id="rId10" Type="http://schemas.openxmlformats.org/officeDocument/2006/relationships/hyperlink" Target="http://www.vill.yahiko.niigata.jp/assembly/administration/" TargetMode="External"/><Relationship Id="rId31" Type="http://schemas.openxmlformats.org/officeDocument/2006/relationships/hyperlink" Target="https://www.town.kikai.lg.jp/kanri/documents/202103_kikaichokobetsu.pdef" TargetMode="External"/><Relationship Id="rId52" Type="http://schemas.openxmlformats.org/officeDocument/2006/relationships/hyperlink" Target="https://www.city.sanda.lg.jp/shisei_joho/seisaku_keikaku/kokyoshisetsu/9831.html" TargetMode="External"/><Relationship Id="rId73" Type="http://schemas.openxmlformats.org/officeDocument/2006/relationships/hyperlink" Target="https://www.town.kawanishi.yamagata.jp/machinojoho/seisaku/kobetusisetu.html" TargetMode="External"/><Relationship Id="rId78" Type="http://schemas.openxmlformats.org/officeDocument/2006/relationships/hyperlink" Target="https://www.town.ozu.kumamoto.jp/kiji00310713/index.html" TargetMode="External"/><Relationship Id="rId94" Type="http://schemas.openxmlformats.org/officeDocument/2006/relationships/hyperlink" Target="https://www.city.kitahiroshima.hokkaido.jp/kyoiku/detail/00138855.html" TargetMode="External"/><Relationship Id="rId99" Type="http://schemas.openxmlformats.org/officeDocument/2006/relationships/hyperlink" Target="https://www.city.nago.okinawa.jp/machidukuri/2021061400040/" TargetMode="External"/><Relationship Id="rId101" Type="http://schemas.openxmlformats.org/officeDocument/2006/relationships/hyperlink" Target="https://www.city.nanjo.okinawa.jp/shisei/keikaku/kakusyu/kokyoshisetsu/1622784485/" TargetMode="External"/><Relationship Id="rId122" Type="http://schemas.openxmlformats.org/officeDocument/2006/relationships/hyperlink" Target="http://www.city.ohtawara.tochigi.jp/" TargetMode="External"/><Relationship Id="rId143" Type="http://schemas.openxmlformats.org/officeDocument/2006/relationships/hyperlink" Target="https://www.city.osaka-izumi.lg.jp/kakukano/kousitu/kikaku/koukyousisetu/kobetsushisetukeikaku/index.html" TargetMode="External"/><Relationship Id="rId148" Type="http://schemas.openxmlformats.org/officeDocument/2006/relationships/hyperlink" Target="https://www.city.suwa.lg.jp/soshiki/5/34981.html" TargetMode="External"/><Relationship Id="rId164" Type="http://schemas.openxmlformats.org/officeDocument/2006/relationships/hyperlink" Target="https://www.vill.nakagawa.nagano.jp/soshiki/chiiki/4990.html" TargetMode="External"/><Relationship Id="rId169" Type="http://schemas.openxmlformats.org/officeDocument/2006/relationships/hyperlink" Target="https://www.vill.nagano-toyooka.lg.jp/19gyousei/07keikaku/shisetsu-mg/index.html" TargetMode="External"/><Relationship Id="rId185" Type="http://schemas.openxmlformats.org/officeDocument/2006/relationships/hyperlink" Target="https://www.vill.minamiminowa.lg.jp/uploaded/life/19163_51244_misc.pdf" TargetMode="External"/><Relationship Id="rId4" Type="http://schemas.openxmlformats.org/officeDocument/2006/relationships/hyperlink" Target="https://www.town.nichinan.lg.jp/material/files/group/2/kobetusisetuiekkakku.pdf" TargetMode="External"/><Relationship Id="rId9" Type="http://schemas.openxmlformats.org/officeDocument/2006/relationships/hyperlink" Target="https://www.city.yonago.lg.jp/36879.htm" TargetMode="External"/><Relationship Id="rId180" Type="http://schemas.openxmlformats.org/officeDocument/2006/relationships/hyperlink" Target="http://town.yamanouchi.nagano.jp/kokyoshisetsu.html" TargetMode="External"/><Relationship Id="rId210" Type="http://schemas.openxmlformats.org/officeDocument/2006/relationships/hyperlink" Target="https://www.city.hiratsuka.kanagawa.jp/kokoku/page27_00015.html" TargetMode="External"/><Relationship Id="rId215" Type="http://schemas.openxmlformats.org/officeDocument/2006/relationships/hyperlink" Target="https://www.town.kumiyama.lg.jp/0000003473.html" TargetMode="External"/><Relationship Id="rId236" Type="http://schemas.openxmlformats.org/officeDocument/2006/relationships/hyperlink" Target="https://www.town.tohnosho.chiba.jp/003profile/c005/files/tonosho_kobetu.pdf" TargetMode="External"/><Relationship Id="rId26" Type="http://schemas.openxmlformats.org/officeDocument/2006/relationships/hyperlink" Target="http://www.hyugacity.jp/display.php?cont=210331145430" TargetMode="External"/><Relationship Id="rId231" Type="http://schemas.openxmlformats.org/officeDocument/2006/relationships/hyperlink" Target="https://www.city.inzai.lg.jp/0000012851.html" TargetMode="External"/><Relationship Id="rId47" Type="http://schemas.openxmlformats.org/officeDocument/2006/relationships/hyperlink" Target="https://www.town.kamimine.lg.jp/" TargetMode="External"/><Relationship Id="rId68" Type="http://schemas.openxmlformats.org/officeDocument/2006/relationships/hyperlink" Target="http://www.town.oe.yamagata.jp/government/ooe-overview/shisetsu/401" TargetMode="External"/><Relationship Id="rId89" Type="http://schemas.openxmlformats.org/officeDocument/2006/relationships/hyperlink" Target="https://town.kamisunagawa.hokkaido.jp/material/files/group/2/kobetu.pdf" TargetMode="External"/><Relationship Id="rId112" Type="http://schemas.openxmlformats.org/officeDocument/2006/relationships/hyperlink" Target="https://www.city.adachi.tokyo.jp/kensetsu-chubu/03kobetsukeikaku.html" TargetMode="External"/><Relationship Id="rId133" Type="http://schemas.openxmlformats.org/officeDocument/2006/relationships/hyperlink" Target="https://www.town.nishiaizu.fukushima.jp/" TargetMode="External"/><Relationship Id="rId154" Type="http://schemas.openxmlformats.org/officeDocument/2006/relationships/hyperlink" Target="https://city.chino.lg.jp/" TargetMode="External"/><Relationship Id="rId175" Type="http://schemas.openxmlformats.org/officeDocument/2006/relationships/hyperlink" Target="http://www.ikedamachi.net/" TargetMode="External"/><Relationship Id="rId196" Type="http://schemas.openxmlformats.org/officeDocument/2006/relationships/hyperlink" Target="http://official.shinkamigoto.net/" TargetMode="External"/><Relationship Id="rId200" Type="http://schemas.openxmlformats.org/officeDocument/2006/relationships/hyperlink" Target="https://www.city-matsuura.jp/top/soshikikarasagau/kaikeika/kanzaikakari/5634.html" TargetMode="External"/><Relationship Id="rId16" Type="http://schemas.openxmlformats.org/officeDocument/2006/relationships/hyperlink" Target="https://www.info.city.tsu.mie.jp/" TargetMode="External"/><Relationship Id="rId221" Type="http://schemas.openxmlformats.org/officeDocument/2006/relationships/hyperlink" Target="http://www.town.ishikawa.fukushima.jp/" TargetMode="External"/><Relationship Id="rId242" Type="http://schemas.openxmlformats.org/officeDocument/2006/relationships/hyperlink" Target="https://www.city.noda.chiba.jp/shisei/keikaku/keikakusho/1031086.html" TargetMode="External"/><Relationship Id="rId37" Type="http://schemas.openxmlformats.org/officeDocument/2006/relationships/hyperlink" Target="https://www.tokunoshima-town.org/soumuka/chose/shisaku/kakushu/koukyoushisetsutousougouseibikeikaku.html" TargetMode="External"/><Relationship Id="rId58" Type="http://schemas.openxmlformats.org/officeDocument/2006/relationships/hyperlink" Target="http://www.town.hyogo-taishi.lg.jp/" TargetMode="External"/><Relationship Id="rId79" Type="http://schemas.openxmlformats.org/officeDocument/2006/relationships/hyperlink" Target="https://www.town.nagomi.lg.jp/hpkiji/pub/detail.aspx?c_id=3&amp;id=3342&amp;class_set_id=1&amp;class_id=658" TargetMode="External"/><Relationship Id="rId102" Type="http://schemas.openxmlformats.org/officeDocument/2006/relationships/hyperlink" Target="https://www.nakijin.jp/pagtop/kakuka/kikakuzaisei/4/2/2345.html" TargetMode="External"/><Relationship Id="rId123" Type="http://schemas.openxmlformats.org/officeDocument/2006/relationships/hyperlink" Target="https://www.city.yaita.tochigi.jp/soshiki/soumu/kobetusisetukeikaku-kouhyou1.html" TargetMode="External"/><Relationship Id="rId144" Type="http://schemas.openxmlformats.org/officeDocument/2006/relationships/hyperlink" Target="https://www.city.kawachinagano.lg.jp/soshiki/28/53743.html" TargetMode="External"/><Relationship Id="rId90" Type="http://schemas.openxmlformats.org/officeDocument/2006/relationships/hyperlink" Target="http://www.town.naie.hokkaido.jp/town/seisaku/koukyoushisetsu/" TargetMode="External"/><Relationship Id="rId165" Type="http://schemas.openxmlformats.org/officeDocument/2006/relationships/hyperlink" Target="https://www.vill.miyada.nagano.jp/" TargetMode="External"/><Relationship Id="rId186" Type="http://schemas.openxmlformats.org/officeDocument/2006/relationships/hyperlink" Target="https://www.city.kurashiki.okayama.jp/kanzai/" TargetMode="External"/><Relationship Id="rId211" Type="http://schemas.openxmlformats.org/officeDocument/2006/relationships/hyperlink" Target="http://www.city.miura.kanagawa.jp/kanzai/documents/koukyousisetukobetusisetukeikaku.pdf" TargetMode="External"/><Relationship Id="rId232" Type="http://schemas.openxmlformats.org/officeDocument/2006/relationships/hyperlink" Target="https://www.city.yotsukaido.chiba.jp/shisei/torikumi/koso/gyozaisei/p_kanri/ykanzai2021061619185.html" TargetMode="External"/><Relationship Id="rId27" Type="http://schemas.openxmlformats.org/officeDocument/2006/relationships/hyperlink" Target="https://www.city.nichinan.lg.jp/main/page011882.html" TargetMode="External"/><Relationship Id="rId48" Type="http://schemas.openxmlformats.org/officeDocument/2006/relationships/hyperlink" Target="https://www.town.arita.lg.jp/main/9233.html" TargetMode="External"/><Relationship Id="rId69" Type="http://schemas.openxmlformats.org/officeDocument/2006/relationships/hyperlink" Target="https://www.town.asahi.yamagata.jp/portal/soshikinogoannai/somuka/zaiseikakari/3/1/1_1/7448.html" TargetMode="External"/><Relationship Id="rId113" Type="http://schemas.openxmlformats.org/officeDocument/2006/relationships/hyperlink" Target="https://www.city.shinagawa.tokyo.jp/PC/kuseizyoho/kuseizyoho-siryo/kuseizyoho-siryo-zaisei/kuseizyoho-siryo-zaisei-plan/20210526145558.html" TargetMode="External"/><Relationship Id="rId134" Type="http://schemas.openxmlformats.org/officeDocument/2006/relationships/hyperlink" Target="https://www.town.tadami.lg.jp/referenceroom/2019/09/003057.html" TargetMode="External"/><Relationship Id="rId80" Type="http://schemas.openxmlformats.org/officeDocument/2006/relationships/hyperlink" Target="https://www.city.koshi.lg.jp/kiji00319143/index.html" TargetMode="External"/><Relationship Id="rId155" Type="http://schemas.openxmlformats.org/officeDocument/2006/relationships/hyperlink" Target="https://www.city.saku.nagano.jp/shisei/seisaku_shisaku/gyoseikaikaku/koukyoshisetsu/30246425.html" TargetMode="External"/><Relationship Id="rId176" Type="http://schemas.openxmlformats.org/officeDocument/2006/relationships/hyperlink" Target="http://www.vill.matsukawa.nagano.jp/life/archives/003162.php" TargetMode="External"/><Relationship Id="rId197" Type="http://schemas.openxmlformats.org/officeDocument/2006/relationships/hyperlink" Target="https://www.city.nagasaki.lg.jp/syokai/792000/792109/p025415_d/fil/hozen_zentai.pdf" TargetMode="External"/><Relationship Id="rId201" Type="http://schemas.openxmlformats.org/officeDocument/2006/relationships/hyperlink" Target="https://www.city.hirado.nagasaki.jp/kurashi/gyosei/kaikaku/2022-0329-1021-90.html" TargetMode="External"/><Relationship Id="rId222" Type="http://schemas.openxmlformats.org/officeDocument/2006/relationships/hyperlink" Target="https://www.city.abiko.chiba.jp/shisei/keikauhoushin/shogaigakushu/kouminkanchoujumyouk.html" TargetMode="External"/><Relationship Id="rId243" Type="http://schemas.openxmlformats.org/officeDocument/2006/relationships/hyperlink" Target="https://www.city.narashino.lg.jp/smph/joho/matidukurisanka/koukyou_saisei/saiseikeikaku/dai2jikoukyoukenchikubsaisei.html" TargetMode="External"/><Relationship Id="rId17" Type="http://schemas.openxmlformats.org/officeDocument/2006/relationships/hyperlink" Target="http://www2.town.komono.mie.jp/www/contents/1616554458054/files/shakaikyouiku.pdf" TargetMode="External"/><Relationship Id="rId38" Type="http://schemas.openxmlformats.org/officeDocument/2006/relationships/hyperlink" Target="https://www.city.kagoshima-izumi.lg.jp/" TargetMode="External"/><Relationship Id="rId59" Type="http://schemas.openxmlformats.org/officeDocument/2006/relationships/hyperlink" Target="http://www.town.kamikawa.hyogo.jp/0000001757.html" TargetMode="External"/><Relationship Id="rId103" Type="http://schemas.openxmlformats.org/officeDocument/2006/relationships/hyperlink" Target="https://www.vill.kitanakagusuku.lg.jp/kakuka/iinkai/shogai/shakai/3183.html" TargetMode="External"/><Relationship Id="rId124" Type="http://schemas.openxmlformats.org/officeDocument/2006/relationships/hyperlink" Target="https://www.city.nasushiobara.lg.jp/soshikikarasagasu/kyoikusomuka/shinoseisakutokeikaku/1/5643.html" TargetMode="External"/><Relationship Id="rId70" Type="http://schemas.openxmlformats.org/officeDocument/2006/relationships/hyperlink" Target="https://www.town.kaneyama.yamagata.jp/" TargetMode="External"/><Relationship Id="rId91" Type="http://schemas.openxmlformats.org/officeDocument/2006/relationships/hyperlink" Target="https://www.town.yuni.lg.jp/newstopics/1581" TargetMode="External"/><Relationship Id="rId145" Type="http://schemas.openxmlformats.org/officeDocument/2006/relationships/hyperlink" Target="https://www.city.nagano.nagano.jp/site/sougoukeikaku/468744.html" TargetMode="External"/><Relationship Id="rId166" Type="http://schemas.openxmlformats.org/officeDocument/2006/relationships/hyperlink" Target="https://www.town.matsukawa.lg.jp/material/files/group/2/kobetusisetukeikaku_kohyou_r4-4.pdf" TargetMode="External"/><Relationship Id="rId187" Type="http://schemas.openxmlformats.org/officeDocument/2006/relationships/hyperlink" Target="https://www.city.tsuyama.lg.jp/business/index2.php?id=7079" TargetMode="External"/><Relationship Id="rId1" Type="http://schemas.openxmlformats.org/officeDocument/2006/relationships/hyperlink" Target="https://www.city.naruto.tokushima.jp/shisei/shisetsu/kobetsu/" TargetMode="External"/><Relationship Id="rId212" Type="http://schemas.openxmlformats.org/officeDocument/2006/relationships/hyperlink" Target="http://www.town.manazuru.kanagawa.jp/" TargetMode="External"/><Relationship Id="rId233" Type="http://schemas.openxmlformats.org/officeDocument/2006/relationships/hyperlink" Target="https://www.city.isumi.lg.jp/soshikikarasagasu/soumuka/shiseijoho" TargetMode="External"/><Relationship Id="rId28" Type="http://schemas.openxmlformats.org/officeDocument/2006/relationships/hyperlink" Target="http://10.81.8.30/modx/assets/files/pdf/soumuka/kanzai/koukyoushisetsukobetsukeikaku2019.10.pdf" TargetMode="External"/><Relationship Id="rId49" Type="http://schemas.openxmlformats.org/officeDocument/2006/relationships/hyperlink" Target="https://www.city.imari.saga.jp/18257.htm" TargetMode="External"/><Relationship Id="rId114" Type="http://schemas.openxmlformats.org/officeDocument/2006/relationships/hyperlink" Target="https://www.city.kiyose.lg.jp/_res/projects/page_/001/008/675/kobetsushisetsu.pdf" TargetMode="External"/><Relationship Id="rId60" Type="http://schemas.openxmlformats.org/officeDocument/2006/relationships/hyperlink" Target="https://www.town.shinonsen.hyogo.jp/page/?mode=detail&amp;detail_mode=topics&amp;page_id=b12148fb81af3c9907dbdefcf646abc1" TargetMode="External"/><Relationship Id="rId81" Type="http://schemas.openxmlformats.org/officeDocument/2006/relationships/hyperlink" Target="https://town.takamori.kumamoto.jp/" TargetMode="External"/><Relationship Id="rId135" Type="http://schemas.openxmlformats.org/officeDocument/2006/relationships/hyperlink" Target="https://www.town.kaneyama.fukushima.jp/soshiki/19/koukyousisetutoukannrikeikaku.html" TargetMode="External"/><Relationship Id="rId156" Type="http://schemas.openxmlformats.org/officeDocument/2006/relationships/hyperlink" Target="https://www.city.chikuma.lg.jp/gyoseijoho/seisaku_keikaku/4946.html" TargetMode="External"/><Relationship Id="rId177" Type="http://schemas.openxmlformats.org/officeDocument/2006/relationships/hyperlink" Target="https://www.town.sakaki.nagano.jp/www/index.html" TargetMode="External"/><Relationship Id="rId198" Type="http://schemas.openxmlformats.org/officeDocument/2006/relationships/hyperlink" Target="https://www.city.sasebo.lg.jp/zaimu/shikei/tekiseihaichihozen.html" TargetMode="External"/><Relationship Id="rId202" Type="http://schemas.openxmlformats.org/officeDocument/2006/relationships/hyperlink" Target="https://www.city.hadano.kanagawa.jp/www/contents/1001000003500/index.html" TargetMode="External"/><Relationship Id="rId223" Type="http://schemas.openxmlformats.org/officeDocument/2006/relationships/hyperlink" Target="http://www.city.choshi.chiba.jp/sisei/housin" TargetMode="External"/><Relationship Id="rId244" Type="http://schemas.openxmlformats.org/officeDocument/2006/relationships/hyperlink" Target="https://www.city.tateyama.chiba.jp/ryouzai/page100053.html" TargetMode="External"/><Relationship Id="rId18" Type="http://schemas.openxmlformats.org/officeDocument/2006/relationships/hyperlink" Target="https://www.odaitown.jp/" TargetMode="External"/><Relationship Id="rId39" Type="http://schemas.openxmlformats.org/officeDocument/2006/relationships/hyperlink" Target="https://www.town.wadomari.lg.jp/soumu/wadomaricho/shisaku/kakushukekaku/somuka/kobetsushisetsu.html" TargetMode="External"/><Relationship Id="rId50" Type="http://schemas.openxmlformats.org/officeDocument/2006/relationships/hyperlink" Target="https://www.town.kiyama.lg.jp/kiji0031197/index.html" TargetMode="External"/><Relationship Id="rId104" Type="http://schemas.openxmlformats.org/officeDocument/2006/relationships/hyperlink" Target="http://www.town.nishihara.okinawa.jp/" TargetMode="External"/><Relationship Id="rId125" Type="http://schemas.openxmlformats.org/officeDocument/2006/relationships/hyperlink" Target="https://www.city.nikko.lg.jp/kanzai/koukyousisetumanejimentoplan.html" TargetMode="External"/><Relationship Id="rId146" Type="http://schemas.openxmlformats.org/officeDocument/2006/relationships/hyperlink" Target="https://www.city.okaya.lg.jp/material/files/group/5/040330-2.pdf" TargetMode="External"/><Relationship Id="rId167" Type="http://schemas.openxmlformats.org/officeDocument/2006/relationships/hyperlink" Target="http://www.town.anan.nagano.jp/no_classification/" TargetMode="External"/><Relationship Id="rId188" Type="http://schemas.openxmlformats.org/officeDocument/2006/relationships/hyperlink" Target="http://www.town.hayashima.lg.jp/soshikikarasagasu/seibikeikaku/1615356661126.html" TargetMode="External"/><Relationship Id="rId71" Type="http://schemas.openxmlformats.org/officeDocument/2006/relationships/hyperlink" Target="https://www.town.shonai.lg.jp/gyousei/gyousei/publicfacility_management/sogokanri.html" TargetMode="External"/><Relationship Id="rId92" Type="http://schemas.openxmlformats.org/officeDocument/2006/relationships/hyperlink" Target="https://www.city.ebetsu.hokkaido.jp/" TargetMode="External"/><Relationship Id="rId213" Type="http://schemas.openxmlformats.org/officeDocument/2006/relationships/hyperlink" Target="https://www.city.joyo.kyoto.jp/0000001788.html" TargetMode="External"/><Relationship Id="rId234" Type="http://schemas.openxmlformats.org/officeDocument/2006/relationships/hyperlink" Target="https://www.city.katori.lg.jp/govermment/plan_policy/plan/zenpan/index.html" TargetMode="External"/><Relationship Id="rId2" Type="http://schemas.openxmlformats.org/officeDocument/2006/relationships/hyperlink" Target="http://www.town.itano.tokushima.jp/" TargetMode="External"/><Relationship Id="rId29" Type="http://schemas.openxmlformats.org/officeDocument/2006/relationships/hyperlink" Target="https://www.town.minamiosumi.lg.jp/soumu/kanzai/sougoukannrikeikaku.html" TargetMode="External"/><Relationship Id="rId40" Type="http://schemas.openxmlformats.org/officeDocument/2006/relationships/hyperlink" Target="https://www.city.ureshino.lg.jp/shisei/keikaku/_24664/_23045.html" TargetMode="External"/><Relationship Id="rId115" Type="http://schemas.openxmlformats.org/officeDocument/2006/relationships/hyperlink" Target="https://www.city.takaoka.toyama.jp/mirai/shise/shisaku/kaikaku/sougoukanrikeikaku.html" TargetMode="External"/><Relationship Id="rId136" Type="http://schemas.openxmlformats.org/officeDocument/2006/relationships/hyperlink" Target="http://www.town.yabuki.fukushima.jp/" TargetMode="External"/><Relationship Id="rId157" Type="http://schemas.openxmlformats.org/officeDocument/2006/relationships/hyperlink" Target="http://www.minamiaiki.jp/" TargetMode="External"/><Relationship Id="rId178" Type="http://schemas.openxmlformats.org/officeDocument/2006/relationships/hyperlink" Target="https://www.town.obuse.nagano.jp/docs/37914.html" TargetMode="External"/><Relationship Id="rId61" Type="http://schemas.openxmlformats.org/officeDocument/2006/relationships/hyperlink" Target="https://www.city.tamba.lg.jp/soshiki/gyouseikeieika/kobestusisestu.html" TargetMode="External"/><Relationship Id="rId82" Type="http://schemas.openxmlformats.org/officeDocument/2006/relationships/hyperlink" Target="https://www.vill.sagara.lg.jp/" TargetMode="External"/><Relationship Id="rId199" Type="http://schemas.openxmlformats.org/officeDocument/2006/relationships/hyperlink" Target="https://www.city.tsushima.nagasaki.jp/" TargetMode="External"/><Relationship Id="rId203" Type="http://schemas.openxmlformats.org/officeDocument/2006/relationships/hyperlink" Target="https://www.city.atsugi.kanagawa.jp/shiseijoho/shisaku_keikaku/3/2/28162.html" TargetMode="External"/><Relationship Id="rId19" Type="http://schemas.openxmlformats.org/officeDocument/2006/relationships/hyperlink" Target="https://www.city.yokkaichi.lg.jp/www/contents/1625467979771/index.html" TargetMode="External"/><Relationship Id="rId224" Type="http://schemas.openxmlformats.org/officeDocument/2006/relationships/hyperlink" Target="https://www.city.asahi.lg.jp/soshiki/2/14253.html" TargetMode="External"/><Relationship Id="rId245" Type="http://schemas.openxmlformats.org/officeDocument/2006/relationships/printerSettings" Target="../printerSettings/printerSettings3.bin"/><Relationship Id="rId30" Type="http://schemas.openxmlformats.org/officeDocument/2006/relationships/hyperlink" Target="https://www.city.shibushi.lg.jp/" TargetMode="External"/><Relationship Id="rId105" Type="http://schemas.openxmlformats.org/officeDocument/2006/relationships/hyperlink" Target="https://www.town.kumejima.okinawa.jp/docs/public_facilities_management_plan/" TargetMode="External"/><Relationship Id="rId126" Type="http://schemas.openxmlformats.org/officeDocument/2006/relationships/hyperlink" Target="https://www.town.minamiaizu.lg.jp/official/soshikikarasagasu/somuka/kakushukeikaku/2/847.html" TargetMode="External"/><Relationship Id="rId147" Type="http://schemas.openxmlformats.org/officeDocument/2006/relationships/hyperlink" Target="https://www.city.iida.lg.jp/soshiki/38/sougoukanrikeikaku.html" TargetMode="External"/><Relationship Id="rId168" Type="http://schemas.openxmlformats.org/officeDocument/2006/relationships/hyperlink" Target="https://www.vill-shimojo.jp/gyousei/gyousei-info/kakuka/soumu_osirase/2021-0420-1430-3.html" TargetMode="External"/><Relationship Id="rId51" Type="http://schemas.openxmlformats.org/officeDocument/2006/relationships/hyperlink" Target="http://www.city.takeo.lg.jp/information/2020/09/008081.html" TargetMode="External"/><Relationship Id="rId72" Type="http://schemas.openxmlformats.org/officeDocument/2006/relationships/hyperlink" Target="https://www.town.takahata.yamagata.jp/index.html" TargetMode="External"/><Relationship Id="rId93" Type="http://schemas.openxmlformats.org/officeDocument/2006/relationships/hyperlink" Target="https://www.city.ishikari.hokkaido.jp/uploaded/attachment/28780.pdf" TargetMode="External"/><Relationship Id="rId189" Type="http://schemas.openxmlformats.org/officeDocument/2006/relationships/hyperlink" Target="http://www.town.kagamino.lg.jp/" TargetMode="External"/><Relationship Id="rId3" Type="http://schemas.openxmlformats.org/officeDocument/2006/relationships/hyperlink" Target="https://www.city.kurayoshi.lg.jp/gyousei/div/soumu/soumu/q868-copy-2/" TargetMode="External"/><Relationship Id="rId214" Type="http://schemas.openxmlformats.org/officeDocument/2006/relationships/hyperlink" Target="http://www.city.yawata.kyoto.jp/cmsfiles/contents/0000007/7393/kyouiku.pdf" TargetMode="External"/><Relationship Id="rId235" Type="http://schemas.openxmlformats.org/officeDocument/2006/relationships/hyperlink" Target="https://www.town.tako.chiba.jp/" TargetMode="External"/><Relationship Id="rId116" Type="http://schemas.openxmlformats.org/officeDocument/2006/relationships/hyperlink" Target="https://www.city.uozu.toyama.jp/guide/svGuideDtl.aspx?servno=9313" TargetMode="External"/><Relationship Id="rId137" Type="http://schemas.openxmlformats.org/officeDocument/2006/relationships/hyperlink" Target="https://www.city.tamura.lg.jp/" TargetMode="External"/><Relationship Id="rId158" Type="http://schemas.openxmlformats.org/officeDocument/2006/relationships/hyperlink" Target="https://www.town.miyota.nagano.jp/" TargetMode="External"/><Relationship Id="rId20" Type="http://schemas.openxmlformats.org/officeDocument/2006/relationships/hyperlink" Target="https://www.city.owase.lg.jp/contents_detail.php?co=cat&amp;frmId=18071&amp;frmCd=36-0-0-0-0" TargetMode="External"/><Relationship Id="rId41" Type="http://schemas.openxmlformats.org/officeDocument/2006/relationships/hyperlink" Target="https://www.education.saga.jp/hp/omachi-t/?content=&#22823;&#30010;&#30010;&#20844;&#20849;&#26045;&#35373;&#31561;&#20491;&#21029;&#31649;&#29702;&#35336;&#30011;" TargetMode="External"/><Relationship Id="rId62" Type="http://schemas.openxmlformats.org/officeDocument/2006/relationships/hyperlink" Target="https://www.city.takasago.lg.jp/soshikikarasagasu/kokyoshisetsumanagementshitsu/seisaku_keikaku/1/manegement/index.html" TargetMode="External"/><Relationship Id="rId83" Type="http://schemas.openxmlformats.org/officeDocument/2006/relationships/hyperlink" Target="https://www.town.nankan.lg.jp/page1251.html" TargetMode="External"/><Relationship Id="rId179" Type="http://schemas.openxmlformats.org/officeDocument/2006/relationships/hyperlink" Target="https://www.vill.takayama.nagano.jp/docs/228.html" TargetMode="External"/><Relationship Id="rId190" Type="http://schemas.openxmlformats.org/officeDocument/2006/relationships/hyperlink" Target="http://www.city.shirakawa.fukushima.jp/page/page006720.html" TargetMode="External"/><Relationship Id="rId204" Type="http://schemas.openxmlformats.org/officeDocument/2006/relationships/hyperlink" Target="https://www.city.yamato.lg.jp/gyosei/soshik/36/seisaku_keikaku/yamatoshikokyoshisetsu/5189.html" TargetMode="External"/><Relationship Id="rId225" Type="http://schemas.openxmlformats.org/officeDocument/2006/relationships/hyperlink" Target="http://www.town.shirako.lg.jp/cmsfiles/contents/0000002/2483/kobetsusisetsukeikaku2021.pdf" TargetMode="External"/><Relationship Id="rId246" Type="http://schemas.openxmlformats.org/officeDocument/2006/relationships/vmlDrawing" Target="../drawings/vmlDrawing2.vml"/><Relationship Id="rId106" Type="http://schemas.openxmlformats.org/officeDocument/2006/relationships/hyperlink" Target="https://www.town.yonaguni.okinawa.jp/docs/2022042000020/" TargetMode="External"/><Relationship Id="rId127" Type="http://schemas.openxmlformats.org/officeDocument/2006/relationships/hyperlink" Target="http://www.city.soma.fukushima.jp/material/files/group/34/kobetusisetukeikaku_kouminkantou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I61"/>
  <sheetViews>
    <sheetView tabSelected="1" view="pageBreakPreview" zoomScale="80" zoomScaleNormal="80" zoomScaleSheetLayoutView="80" workbookViewId="0">
      <pane xSplit="3" ySplit="5" topLeftCell="D6" activePane="bottomRight" state="frozen"/>
      <selection pane="topRight" activeCell="D1" sqref="D1"/>
      <selection pane="bottomLeft" activeCell="A12" sqref="A12"/>
      <selection pane="bottomRight" activeCell="B1" sqref="B1"/>
    </sheetView>
  </sheetViews>
  <sheetFormatPr defaultColWidth="10.77734375" defaultRowHeight="12"/>
  <cols>
    <col min="1" max="1" width="1.33203125" style="1" customWidth="1"/>
    <col min="2" max="2" width="8.77734375" style="1" customWidth="1"/>
    <col min="3" max="3" width="13.33203125" style="295" customWidth="1"/>
    <col min="4" max="4" width="33.33203125" style="295" customWidth="1"/>
    <col min="5" max="6" width="11" style="294" customWidth="1"/>
    <col min="7" max="7" width="8.44140625" style="295" customWidth="1"/>
    <col min="8" max="15" width="8.88671875" style="294" customWidth="1"/>
    <col min="16" max="16" width="15.44140625" style="295" customWidth="1"/>
    <col min="17" max="17" width="8.21875" style="295" customWidth="1"/>
    <col min="18" max="18" width="55.77734375" style="295" customWidth="1"/>
    <col min="19" max="19" width="15.5546875" style="295" customWidth="1"/>
    <col min="20" max="20" width="8.33203125" style="294" customWidth="1"/>
    <col min="21" max="21" width="13.33203125" style="295" customWidth="1"/>
    <col min="22" max="22" width="8.21875" style="294" customWidth="1"/>
    <col min="23" max="27" width="9.109375" style="294" customWidth="1"/>
    <col min="28" max="29" width="9.109375" style="295" customWidth="1"/>
    <col min="30" max="33" width="8.21875" style="295" customWidth="1"/>
    <col min="34" max="34" width="8.21875" style="294" customWidth="1"/>
    <col min="35" max="35" width="8.21875" style="295" customWidth="1"/>
    <col min="36" max="16384" width="10.77734375" style="1"/>
  </cols>
  <sheetData>
    <row r="2" spans="1:35" s="26" customFormat="1" ht="28.2" customHeight="1">
      <c r="B2" s="27"/>
      <c r="C2" s="565" t="s">
        <v>1829</v>
      </c>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7"/>
    </row>
    <row r="3" spans="1:35" s="26" customFormat="1" ht="43.2" customHeight="1">
      <c r="B3" s="27"/>
      <c r="C3" s="568" t="s">
        <v>1769</v>
      </c>
      <c r="D3" s="344" t="s">
        <v>3758</v>
      </c>
      <c r="E3" s="345" t="s">
        <v>3759</v>
      </c>
      <c r="F3" s="345" t="s">
        <v>3760</v>
      </c>
      <c r="G3" s="571" t="s">
        <v>3761</v>
      </c>
      <c r="H3" s="572"/>
      <c r="I3" s="572"/>
      <c r="J3" s="572"/>
      <c r="K3" s="572"/>
      <c r="L3" s="572"/>
      <c r="M3" s="572"/>
      <c r="N3" s="572"/>
      <c r="O3" s="572"/>
      <c r="P3" s="572"/>
      <c r="Q3" s="572"/>
      <c r="R3" s="572"/>
      <c r="S3" s="572"/>
      <c r="T3" s="572"/>
      <c r="U3" s="573"/>
      <c r="V3" s="345" t="s">
        <v>3762</v>
      </c>
      <c r="W3" s="574" t="s">
        <v>3763</v>
      </c>
      <c r="X3" s="575"/>
      <c r="Y3" s="575"/>
      <c r="Z3" s="575"/>
      <c r="AA3" s="575"/>
      <c r="AB3" s="576" t="s">
        <v>3764</v>
      </c>
      <c r="AC3" s="577"/>
      <c r="AD3" s="577"/>
      <c r="AE3" s="577"/>
      <c r="AF3" s="577"/>
      <c r="AG3" s="577"/>
      <c r="AH3" s="578"/>
      <c r="AI3" s="345" t="s">
        <v>3765</v>
      </c>
    </row>
    <row r="4" spans="1:35" s="26" customFormat="1" ht="105" customHeight="1">
      <c r="B4" s="27"/>
      <c r="C4" s="569"/>
      <c r="D4" s="585" t="s">
        <v>3766</v>
      </c>
      <c r="E4" s="587" t="s">
        <v>3790</v>
      </c>
      <c r="F4" s="587" t="s">
        <v>3791</v>
      </c>
      <c r="G4" s="579" t="s">
        <v>1787</v>
      </c>
      <c r="H4" s="579" t="s">
        <v>3534</v>
      </c>
      <c r="I4" s="579" t="s">
        <v>3535</v>
      </c>
      <c r="J4" s="579" t="s">
        <v>3536</v>
      </c>
      <c r="K4" s="579" t="s">
        <v>3537</v>
      </c>
      <c r="L4" s="579" t="s">
        <v>3767</v>
      </c>
      <c r="M4" s="579" t="s">
        <v>3538</v>
      </c>
      <c r="N4" s="592" t="s">
        <v>3768</v>
      </c>
      <c r="O4" s="593"/>
      <c r="P4" s="579" t="s">
        <v>3769</v>
      </c>
      <c r="Q4" s="579" t="s">
        <v>3770</v>
      </c>
      <c r="R4" s="581" t="s">
        <v>3539</v>
      </c>
      <c r="S4" s="579" t="s">
        <v>3771</v>
      </c>
      <c r="T4" s="579" t="s">
        <v>3772</v>
      </c>
      <c r="U4" s="597" t="s">
        <v>3540</v>
      </c>
      <c r="V4" s="346" t="s">
        <v>3773</v>
      </c>
      <c r="W4" s="594" t="s">
        <v>1819</v>
      </c>
      <c r="X4" s="595"/>
      <c r="Y4" s="595"/>
      <c r="Z4" s="595"/>
      <c r="AA4" s="596"/>
      <c r="AB4" s="582" t="s">
        <v>1809</v>
      </c>
      <c r="AC4" s="582" t="s">
        <v>1807</v>
      </c>
      <c r="AD4" s="582" t="s">
        <v>1798</v>
      </c>
      <c r="AE4" s="582" t="s">
        <v>1799</v>
      </c>
      <c r="AF4" s="591" t="s">
        <v>3774</v>
      </c>
      <c r="AG4" s="591" t="s">
        <v>3775</v>
      </c>
      <c r="AH4" s="583" t="s">
        <v>1776</v>
      </c>
      <c r="AI4" s="589" t="s">
        <v>3776</v>
      </c>
    </row>
    <row r="5" spans="1:35" s="26" customFormat="1" ht="178.8" customHeight="1">
      <c r="B5" s="27"/>
      <c r="C5" s="570"/>
      <c r="D5" s="586"/>
      <c r="E5" s="588"/>
      <c r="F5" s="588"/>
      <c r="G5" s="580"/>
      <c r="H5" s="580"/>
      <c r="I5" s="580"/>
      <c r="J5" s="580"/>
      <c r="K5" s="580"/>
      <c r="L5" s="580"/>
      <c r="M5" s="580"/>
      <c r="N5" s="347" t="s">
        <v>3777</v>
      </c>
      <c r="O5" s="347" t="s">
        <v>3778</v>
      </c>
      <c r="P5" s="580"/>
      <c r="Q5" s="579"/>
      <c r="R5" s="581"/>
      <c r="S5" s="579"/>
      <c r="T5" s="579"/>
      <c r="U5" s="597"/>
      <c r="V5" s="378"/>
      <c r="W5" s="348" t="s">
        <v>1771</v>
      </c>
      <c r="X5" s="348" t="s">
        <v>3779</v>
      </c>
      <c r="Y5" s="348" t="s">
        <v>3780</v>
      </c>
      <c r="Z5" s="348" t="s">
        <v>3781</v>
      </c>
      <c r="AA5" s="348" t="s">
        <v>1775</v>
      </c>
      <c r="AB5" s="580"/>
      <c r="AC5" s="580"/>
      <c r="AD5" s="580"/>
      <c r="AE5" s="580"/>
      <c r="AF5" s="590"/>
      <c r="AG5" s="590"/>
      <c r="AH5" s="584"/>
      <c r="AI5" s="590"/>
    </row>
    <row r="6" spans="1:35" s="2" customFormat="1" ht="20.100000000000001" customHeight="1">
      <c r="A6" s="2" t="s">
        <v>1766</v>
      </c>
      <c r="B6" s="8">
        <v>1</v>
      </c>
      <c r="C6" s="349" t="s">
        <v>1436</v>
      </c>
      <c r="D6" s="140" t="s">
        <v>2697</v>
      </c>
      <c r="E6" s="254">
        <v>5224614</v>
      </c>
      <c r="F6" s="474">
        <f t="shared" ref="F6:F52" si="0">IF(V6="","",V6/E6)</f>
        <v>3.0624271955784678E-6</v>
      </c>
      <c r="G6" s="475" t="s">
        <v>1793</v>
      </c>
      <c r="H6" s="286">
        <v>1</v>
      </c>
      <c r="I6" s="476">
        <v>1</v>
      </c>
      <c r="J6" s="279">
        <v>1</v>
      </c>
      <c r="K6" s="279">
        <v>0</v>
      </c>
      <c r="L6" s="279">
        <v>1</v>
      </c>
      <c r="M6" s="279">
        <v>0</v>
      </c>
      <c r="N6" s="279">
        <v>0</v>
      </c>
      <c r="O6" s="279">
        <v>0</v>
      </c>
      <c r="P6" s="73" t="s">
        <v>1801</v>
      </c>
      <c r="Q6" s="59" t="s">
        <v>1837</v>
      </c>
      <c r="R6" s="59" t="s">
        <v>1837</v>
      </c>
      <c r="S6" s="58" t="s">
        <v>1801</v>
      </c>
      <c r="T6" s="279">
        <v>3</v>
      </c>
      <c r="U6" s="59" t="s">
        <v>1837</v>
      </c>
      <c r="V6" s="279">
        <v>16</v>
      </c>
      <c r="W6" s="279">
        <v>2</v>
      </c>
      <c r="X6" s="279">
        <v>51</v>
      </c>
      <c r="Y6" s="279">
        <v>16</v>
      </c>
      <c r="Z6" s="279">
        <v>0</v>
      </c>
      <c r="AA6" s="279">
        <v>0</v>
      </c>
      <c r="AB6" s="59" t="s">
        <v>1793</v>
      </c>
      <c r="AC6" s="59" t="s">
        <v>1793</v>
      </c>
      <c r="AD6" s="59" t="s">
        <v>1837</v>
      </c>
      <c r="AE6" s="59" t="s">
        <v>1837</v>
      </c>
      <c r="AF6" s="59" t="s">
        <v>1793</v>
      </c>
      <c r="AG6" s="59" t="s">
        <v>1793</v>
      </c>
      <c r="AH6" s="77">
        <v>385.7</v>
      </c>
      <c r="AI6" s="59" t="s">
        <v>1793</v>
      </c>
    </row>
    <row r="7" spans="1:35" s="2" customFormat="1" ht="20.100000000000001" customHeight="1">
      <c r="B7" s="8">
        <v>2</v>
      </c>
      <c r="C7" s="224" t="s">
        <v>134</v>
      </c>
      <c r="D7" s="140" t="s">
        <v>3070</v>
      </c>
      <c r="E7" s="254">
        <v>1237984</v>
      </c>
      <c r="F7" s="474">
        <f t="shared" si="0"/>
        <v>7.2698839403417171E-6</v>
      </c>
      <c r="G7" s="475" t="s">
        <v>1793</v>
      </c>
      <c r="H7" s="286">
        <v>2</v>
      </c>
      <c r="I7" s="476">
        <v>2</v>
      </c>
      <c r="J7" s="279">
        <v>2</v>
      </c>
      <c r="K7" s="279">
        <v>2</v>
      </c>
      <c r="L7" s="279">
        <v>0</v>
      </c>
      <c r="M7" s="279">
        <v>0</v>
      </c>
      <c r="N7" s="279">
        <v>0</v>
      </c>
      <c r="O7" s="279">
        <v>0</v>
      </c>
      <c r="P7" s="73" t="s">
        <v>1818</v>
      </c>
      <c r="Q7" s="59" t="s">
        <v>1793</v>
      </c>
      <c r="R7" s="93" t="s">
        <v>3071</v>
      </c>
      <c r="S7" s="58" t="s">
        <v>1818</v>
      </c>
      <c r="T7" s="59" t="s">
        <v>1837</v>
      </c>
      <c r="U7" s="68" t="s">
        <v>1783</v>
      </c>
      <c r="V7" s="279">
        <v>9</v>
      </c>
      <c r="W7" s="279">
        <v>6</v>
      </c>
      <c r="X7" s="279">
        <v>2</v>
      </c>
      <c r="Y7" s="279">
        <v>0</v>
      </c>
      <c r="Z7" s="279">
        <v>1</v>
      </c>
      <c r="AA7" s="279">
        <v>0</v>
      </c>
      <c r="AB7" s="59" t="s">
        <v>1837</v>
      </c>
      <c r="AC7" s="59" t="s">
        <v>1837</v>
      </c>
      <c r="AD7" s="59" t="s">
        <v>1837</v>
      </c>
      <c r="AE7" s="59" t="s">
        <v>1837</v>
      </c>
      <c r="AF7" s="59" t="s">
        <v>1793</v>
      </c>
      <c r="AG7" s="59" t="s">
        <v>1837</v>
      </c>
      <c r="AH7" s="282" t="s">
        <v>1812</v>
      </c>
      <c r="AI7" s="59" t="s">
        <v>1793</v>
      </c>
    </row>
    <row r="8" spans="1:35" s="2" customFormat="1" ht="20.100000000000001" customHeight="1">
      <c r="B8" s="8">
        <v>3</v>
      </c>
      <c r="C8" s="224" t="s">
        <v>173</v>
      </c>
      <c r="D8" s="140" t="s">
        <v>3475</v>
      </c>
      <c r="E8" s="254">
        <v>1210534</v>
      </c>
      <c r="F8" s="474">
        <f t="shared" si="0"/>
        <v>5.7825719888908533E-6</v>
      </c>
      <c r="G8" s="475" t="s">
        <v>1793</v>
      </c>
      <c r="H8" s="286">
        <v>1</v>
      </c>
      <c r="I8" s="476">
        <v>1</v>
      </c>
      <c r="J8" s="279">
        <v>1</v>
      </c>
      <c r="K8" s="279">
        <v>0</v>
      </c>
      <c r="L8" s="279">
        <v>1</v>
      </c>
      <c r="M8" s="279">
        <v>0</v>
      </c>
      <c r="N8" s="279">
        <v>0</v>
      </c>
      <c r="O8" s="279">
        <v>0</v>
      </c>
      <c r="P8" s="73" t="s">
        <v>1785</v>
      </c>
      <c r="Q8" s="59" t="s">
        <v>1793</v>
      </c>
      <c r="R8" s="72" t="s">
        <v>3476</v>
      </c>
      <c r="S8" s="58" t="s">
        <v>1785</v>
      </c>
      <c r="T8" s="279">
        <v>40</v>
      </c>
      <c r="U8" s="59" t="s">
        <v>1837</v>
      </c>
      <c r="V8" s="279">
        <v>7</v>
      </c>
      <c r="W8" s="279">
        <v>1</v>
      </c>
      <c r="X8" s="279">
        <v>3</v>
      </c>
      <c r="Y8" s="279">
        <v>3</v>
      </c>
      <c r="Z8" s="279">
        <v>0</v>
      </c>
      <c r="AA8" s="279">
        <v>0</v>
      </c>
      <c r="AB8" s="59" t="s">
        <v>1793</v>
      </c>
      <c r="AC8" s="59" t="s">
        <v>1793</v>
      </c>
      <c r="AD8" s="59" t="s">
        <v>1837</v>
      </c>
      <c r="AE8" s="59" t="s">
        <v>1837</v>
      </c>
      <c r="AF8" s="59" t="s">
        <v>1793</v>
      </c>
      <c r="AG8" s="59" t="s">
        <v>1837</v>
      </c>
      <c r="AH8" s="77">
        <v>17.600000000000001</v>
      </c>
      <c r="AI8" s="59" t="s">
        <v>1793</v>
      </c>
    </row>
    <row r="9" spans="1:35" s="2" customFormat="1" ht="20.25" customHeight="1">
      <c r="B9" s="8">
        <v>4</v>
      </c>
      <c r="C9" s="224" t="s">
        <v>175</v>
      </c>
      <c r="D9" s="140" t="s">
        <v>1927</v>
      </c>
      <c r="E9" s="116">
        <v>2301996</v>
      </c>
      <c r="F9" s="474">
        <f t="shared" si="0"/>
        <v>2.1720281008307572E-6</v>
      </c>
      <c r="G9" s="475" t="s">
        <v>1793</v>
      </c>
      <c r="H9" s="286">
        <v>2</v>
      </c>
      <c r="I9" s="476">
        <v>2</v>
      </c>
      <c r="J9" s="279">
        <v>2</v>
      </c>
      <c r="K9" s="279">
        <v>0</v>
      </c>
      <c r="L9" s="279">
        <v>2</v>
      </c>
      <c r="M9" s="279">
        <v>0</v>
      </c>
      <c r="N9" s="279">
        <v>0</v>
      </c>
      <c r="O9" s="279">
        <v>1</v>
      </c>
      <c r="P9" s="73" t="s">
        <v>1785</v>
      </c>
      <c r="Q9" s="59" t="s">
        <v>1837</v>
      </c>
      <c r="R9" s="59" t="s">
        <v>1837</v>
      </c>
      <c r="S9" s="58" t="s">
        <v>1786</v>
      </c>
      <c r="T9" s="279">
        <v>30</v>
      </c>
      <c r="U9" s="59" t="s">
        <v>1837</v>
      </c>
      <c r="V9" s="279">
        <v>5</v>
      </c>
      <c r="W9" s="279">
        <v>10</v>
      </c>
      <c r="X9" s="279">
        <v>21</v>
      </c>
      <c r="Y9" s="279">
        <v>15</v>
      </c>
      <c r="Z9" s="279">
        <v>0</v>
      </c>
      <c r="AA9" s="279">
        <v>0</v>
      </c>
      <c r="AB9" s="59" t="s">
        <v>1793</v>
      </c>
      <c r="AC9" s="59" t="s">
        <v>1837</v>
      </c>
      <c r="AD9" s="59" t="s">
        <v>1837</v>
      </c>
      <c r="AE9" s="59" t="s">
        <v>1837</v>
      </c>
      <c r="AF9" s="59" t="s">
        <v>1793</v>
      </c>
      <c r="AG9" s="59" t="s">
        <v>1837</v>
      </c>
      <c r="AH9" s="282" t="s">
        <v>2684</v>
      </c>
      <c r="AI9" s="59" t="s">
        <v>1793</v>
      </c>
    </row>
    <row r="10" spans="1:35" s="2" customFormat="1" ht="20.100000000000001" customHeight="1">
      <c r="B10" s="8">
        <v>5</v>
      </c>
      <c r="C10" s="224" t="s">
        <v>180</v>
      </c>
      <c r="D10" s="145" t="s">
        <v>2093</v>
      </c>
      <c r="E10" s="119">
        <v>959502</v>
      </c>
      <c r="F10" s="474">
        <f t="shared" si="0"/>
        <v>1.4590902363934624E-5</v>
      </c>
      <c r="G10" s="477" t="s">
        <v>1793</v>
      </c>
      <c r="H10" s="478">
        <v>1</v>
      </c>
      <c r="I10" s="476">
        <v>1</v>
      </c>
      <c r="J10" s="302">
        <v>1</v>
      </c>
      <c r="K10" s="302">
        <v>1</v>
      </c>
      <c r="L10" s="302">
        <v>0</v>
      </c>
      <c r="M10" s="302">
        <v>0</v>
      </c>
      <c r="N10" s="302">
        <v>0</v>
      </c>
      <c r="O10" s="302">
        <v>0</v>
      </c>
      <c r="P10" s="307" t="s">
        <v>2040</v>
      </c>
      <c r="Q10" s="71" t="s">
        <v>1793</v>
      </c>
      <c r="R10" s="336" t="s">
        <v>2094</v>
      </c>
      <c r="S10" s="76" t="s">
        <v>2040</v>
      </c>
      <c r="T10" s="302">
        <v>10</v>
      </c>
      <c r="U10" s="303" t="s">
        <v>1881</v>
      </c>
      <c r="V10" s="302">
        <v>14</v>
      </c>
      <c r="W10" s="302">
        <v>3</v>
      </c>
      <c r="X10" s="302">
        <v>8</v>
      </c>
      <c r="Y10" s="302">
        <v>3</v>
      </c>
      <c r="Z10" s="302">
        <v>0</v>
      </c>
      <c r="AA10" s="302">
        <v>0</v>
      </c>
      <c r="AB10" s="71" t="s">
        <v>1793</v>
      </c>
      <c r="AC10" s="71" t="s">
        <v>1837</v>
      </c>
      <c r="AD10" s="71" t="s">
        <v>1793</v>
      </c>
      <c r="AE10" s="71" t="s">
        <v>1793</v>
      </c>
      <c r="AF10" s="71" t="s">
        <v>1837</v>
      </c>
      <c r="AG10" s="71" t="s">
        <v>1837</v>
      </c>
      <c r="AH10" s="304">
        <v>21.3</v>
      </c>
      <c r="AI10" s="71" t="s">
        <v>1793</v>
      </c>
    </row>
    <row r="11" spans="1:35" s="2" customFormat="1" ht="20.100000000000001" customHeight="1">
      <c r="B11" s="8">
        <v>6</v>
      </c>
      <c r="C11" s="224" t="s">
        <v>1437</v>
      </c>
      <c r="D11" s="140" t="s">
        <v>2422</v>
      </c>
      <c r="E11" s="118">
        <v>1068027</v>
      </c>
      <c r="F11" s="474">
        <f t="shared" si="0"/>
        <v>9.3630591735976709E-6</v>
      </c>
      <c r="G11" s="475" t="s">
        <v>1793</v>
      </c>
      <c r="H11" s="286">
        <v>2</v>
      </c>
      <c r="I11" s="476">
        <v>2</v>
      </c>
      <c r="J11" s="279">
        <v>2</v>
      </c>
      <c r="K11" s="279">
        <v>0</v>
      </c>
      <c r="L11" s="279">
        <v>2</v>
      </c>
      <c r="M11" s="279">
        <v>0</v>
      </c>
      <c r="N11" s="279">
        <v>0</v>
      </c>
      <c r="O11" s="279">
        <v>0</v>
      </c>
      <c r="P11" s="73" t="s">
        <v>1785</v>
      </c>
      <c r="Q11" s="59" t="s">
        <v>1793</v>
      </c>
      <c r="R11" s="93" t="s">
        <v>2423</v>
      </c>
      <c r="S11" s="58" t="s">
        <v>1785</v>
      </c>
      <c r="T11" s="279">
        <v>10</v>
      </c>
      <c r="U11" s="59" t="s">
        <v>1837</v>
      </c>
      <c r="V11" s="279">
        <v>10</v>
      </c>
      <c r="W11" s="279">
        <v>0</v>
      </c>
      <c r="X11" s="279">
        <v>6</v>
      </c>
      <c r="Y11" s="279">
        <v>4</v>
      </c>
      <c r="Z11" s="302">
        <v>0</v>
      </c>
      <c r="AA11" s="302">
        <v>0</v>
      </c>
      <c r="AB11" s="59" t="s">
        <v>1793</v>
      </c>
      <c r="AC11" s="59" t="s">
        <v>1837</v>
      </c>
      <c r="AD11" s="59" t="s">
        <v>1837</v>
      </c>
      <c r="AE11" s="59" t="s">
        <v>1837</v>
      </c>
      <c r="AF11" s="59" t="s">
        <v>1793</v>
      </c>
      <c r="AG11" s="59" t="s">
        <v>1837</v>
      </c>
      <c r="AH11" s="282" t="s">
        <v>2424</v>
      </c>
      <c r="AI11" s="59" t="s">
        <v>1793</v>
      </c>
    </row>
    <row r="12" spans="1:35" s="2" customFormat="1" ht="20.25" customHeight="1">
      <c r="B12" s="8">
        <v>7</v>
      </c>
      <c r="C12" s="224" t="s">
        <v>238</v>
      </c>
      <c r="D12" s="140" t="s">
        <v>3089</v>
      </c>
      <c r="E12" s="254">
        <v>1833152</v>
      </c>
      <c r="F12" s="474">
        <f t="shared" si="0"/>
        <v>4.3640680096358623E-6</v>
      </c>
      <c r="G12" s="475" t="s">
        <v>1793</v>
      </c>
      <c r="H12" s="286">
        <v>1</v>
      </c>
      <c r="I12" s="476">
        <v>1</v>
      </c>
      <c r="J12" s="279">
        <v>1</v>
      </c>
      <c r="K12" s="279">
        <v>0</v>
      </c>
      <c r="L12" s="279">
        <v>1</v>
      </c>
      <c r="M12" s="279">
        <v>0</v>
      </c>
      <c r="N12" s="279">
        <v>0</v>
      </c>
      <c r="O12" s="279">
        <v>0</v>
      </c>
      <c r="P12" s="73" t="s">
        <v>1997</v>
      </c>
      <c r="Q12" s="59" t="s">
        <v>1793</v>
      </c>
      <c r="R12" s="72" t="s">
        <v>3090</v>
      </c>
      <c r="S12" s="58" t="s">
        <v>2027</v>
      </c>
      <c r="T12" s="279">
        <v>5</v>
      </c>
      <c r="U12" s="59" t="s">
        <v>1837</v>
      </c>
      <c r="V12" s="279">
        <v>8</v>
      </c>
      <c r="W12" s="279">
        <v>0</v>
      </c>
      <c r="X12" s="279">
        <v>5</v>
      </c>
      <c r="Y12" s="279">
        <v>3</v>
      </c>
      <c r="Z12" s="302">
        <v>0</v>
      </c>
      <c r="AA12" s="302">
        <v>0</v>
      </c>
      <c r="AB12" s="59" t="s">
        <v>1793</v>
      </c>
      <c r="AC12" s="59" t="s">
        <v>1837</v>
      </c>
      <c r="AD12" s="59" t="s">
        <v>1837</v>
      </c>
      <c r="AE12" s="59" t="s">
        <v>1837</v>
      </c>
      <c r="AF12" s="59" t="s">
        <v>1837</v>
      </c>
      <c r="AG12" s="59" t="s">
        <v>1837</v>
      </c>
      <c r="AH12" s="77">
        <v>18.399999999999999</v>
      </c>
      <c r="AI12" s="59" t="s">
        <v>1793</v>
      </c>
    </row>
    <row r="13" spans="1:35" s="2" customFormat="1" ht="20.100000000000001" customHeight="1">
      <c r="B13" s="8">
        <v>8</v>
      </c>
      <c r="C13" s="224" t="s">
        <v>243</v>
      </c>
      <c r="D13" s="140" t="s">
        <v>1955</v>
      </c>
      <c r="E13" s="118">
        <v>2867009</v>
      </c>
      <c r="F13" s="474">
        <f t="shared" si="0"/>
        <v>5.231933349354676E-6</v>
      </c>
      <c r="G13" s="475" t="s">
        <v>1793</v>
      </c>
      <c r="H13" s="286">
        <v>2</v>
      </c>
      <c r="I13" s="476">
        <v>2</v>
      </c>
      <c r="J13" s="65">
        <v>2</v>
      </c>
      <c r="K13" s="65">
        <v>0</v>
      </c>
      <c r="L13" s="65">
        <v>2</v>
      </c>
      <c r="M13" s="65">
        <v>0</v>
      </c>
      <c r="N13" s="65">
        <v>0</v>
      </c>
      <c r="O13" s="65">
        <v>0</v>
      </c>
      <c r="P13" s="175" t="s">
        <v>1785</v>
      </c>
      <c r="Q13" s="72" t="s">
        <v>1793</v>
      </c>
      <c r="R13" s="93" t="s">
        <v>1956</v>
      </c>
      <c r="S13" s="75" t="s">
        <v>1786</v>
      </c>
      <c r="T13" s="65">
        <v>14</v>
      </c>
      <c r="U13" s="59" t="s">
        <v>1837</v>
      </c>
      <c r="V13" s="65">
        <v>15</v>
      </c>
      <c r="W13" s="65">
        <v>1</v>
      </c>
      <c r="X13" s="65">
        <v>9</v>
      </c>
      <c r="Y13" s="65">
        <v>5</v>
      </c>
      <c r="Z13" s="302">
        <v>0</v>
      </c>
      <c r="AA13" s="302">
        <v>0</v>
      </c>
      <c r="AB13" s="72" t="s">
        <v>1793</v>
      </c>
      <c r="AC13" s="72" t="s">
        <v>1793</v>
      </c>
      <c r="AD13" s="72" t="s">
        <v>1793</v>
      </c>
      <c r="AE13" s="72" t="s">
        <v>1793</v>
      </c>
      <c r="AF13" s="72" t="s">
        <v>1793</v>
      </c>
      <c r="AG13" s="72" t="s">
        <v>1793</v>
      </c>
      <c r="AH13" s="221">
        <v>152.9</v>
      </c>
      <c r="AI13" s="72" t="s">
        <v>1793</v>
      </c>
    </row>
    <row r="14" spans="1:35" s="2" customFormat="1" ht="20.100000000000001" customHeight="1">
      <c r="B14" s="8">
        <v>9</v>
      </c>
      <c r="C14" s="224" t="s">
        <v>1438</v>
      </c>
      <c r="D14" s="140" t="s">
        <v>3087</v>
      </c>
      <c r="E14" s="118">
        <v>1933146</v>
      </c>
      <c r="F14" s="474">
        <f t="shared" si="0"/>
        <v>3.6210405215126015E-6</v>
      </c>
      <c r="G14" s="475" t="s">
        <v>1793</v>
      </c>
      <c r="H14" s="286">
        <v>2</v>
      </c>
      <c r="I14" s="476">
        <v>2</v>
      </c>
      <c r="J14" s="279">
        <v>2</v>
      </c>
      <c r="K14" s="279">
        <v>2</v>
      </c>
      <c r="L14" s="279">
        <v>0</v>
      </c>
      <c r="M14" s="279">
        <v>0</v>
      </c>
      <c r="N14" s="279">
        <v>0</v>
      </c>
      <c r="O14" s="279">
        <v>0</v>
      </c>
      <c r="P14" s="73" t="s">
        <v>1780</v>
      </c>
      <c r="Q14" s="59" t="s">
        <v>1793</v>
      </c>
      <c r="R14" s="93" t="s">
        <v>3088</v>
      </c>
      <c r="S14" s="58" t="s">
        <v>1781</v>
      </c>
      <c r="T14" s="279">
        <v>5</v>
      </c>
      <c r="U14" s="68" t="s">
        <v>1785</v>
      </c>
      <c r="V14" s="279">
        <v>7</v>
      </c>
      <c r="W14" s="279">
        <v>1</v>
      </c>
      <c r="X14" s="279">
        <v>3</v>
      </c>
      <c r="Y14" s="279">
        <v>3</v>
      </c>
      <c r="Z14" s="302">
        <v>0</v>
      </c>
      <c r="AA14" s="302">
        <v>0</v>
      </c>
      <c r="AB14" s="59" t="s">
        <v>1793</v>
      </c>
      <c r="AC14" s="59" t="s">
        <v>1793</v>
      </c>
      <c r="AD14" s="59" t="s">
        <v>1837</v>
      </c>
      <c r="AE14" s="59" t="s">
        <v>1793</v>
      </c>
      <c r="AF14" s="59" t="s">
        <v>1793</v>
      </c>
      <c r="AG14" s="59" t="s">
        <v>1793</v>
      </c>
      <c r="AH14" s="59" t="s">
        <v>1837</v>
      </c>
      <c r="AI14" s="59" t="s">
        <v>1793</v>
      </c>
    </row>
    <row r="15" spans="1:35" s="2" customFormat="1" ht="20.100000000000001" customHeight="1">
      <c r="B15" s="8">
        <v>10</v>
      </c>
      <c r="C15" s="224" t="s">
        <v>312</v>
      </c>
      <c r="D15" s="140" t="s">
        <v>2793</v>
      </c>
      <c r="E15" s="254">
        <v>1939110</v>
      </c>
      <c r="F15" s="474">
        <f t="shared" si="0"/>
        <v>8.2512080284254111E-6</v>
      </c>
      <c r="G15" s="475" t="s">
        <v>1793</v>
      </c>
      <c r="H15" s="286">
        <v>2</v>
      </c>
      <c r="I15" s="476">
        <v>2</v>
      </c>
      <c r="J15" s="279">
        <v>2</v>
      </c>
      <c r="K15" s="279">
        <v>0</v>
      </c>
      <c r="L15" s="279">
        <v>2</v>
      </c>
      <c r="M15" s="279">
        <v>0</v>
      </c>
      <c r="N15" s="279">
        <v>0</v>
      </c>
      <c r="O15" s="279">
        <v>0</v>
      </c>
      <c r="P15" s="73" t="s">
        <v>2786</v>
      </c>
      <c r="Q15" s="59" t="s">
        <v>1793</v>
      </c>
      <c r="R15" s="93" t="s">
        <v>2794</v>
      </c>
      <c r="S15" s="58" t="s">
        <v>2786</v>
      </c>
      <c r="T15" s="279">
        <v>10</v>
      </c>
      <c r="U15" s="59" t="s">
        <v>1837</v>
      </c>
      <c r="V15" s="279">
        <v>16</v>
      </c>
      <c r="W15" s="279">
        <v>3</v>
      </c>
      <c r="X15" s="279">
        <v>9</v>
      </c>
      <c r="Y15" s="279">
        <v>4</v>
      </c>
      <c r="Z15" s="302">
        <v>0</v>
      </c>
      <c r="AA15" s="302">
        <v>0</v>
      </c>
      <c r="AB15" s="59" t="s">
        <v>1793</v>
      </c>
      <c r="AC15" s="59" t="s">
        <v>1793</v>
      </c>
      <c r="AD15" s="59" t="s">
        <v>1837</v>
      </c>
      <c r="AE15" s="59" t="s">
        <v>1793</v>
      </c>
      <c r="AF15" s="59" t="s">
        <v>1793</v>
      </c>
      <c r="AG15" s="59" t="s">
        <v>1793</v>
      </c>
      <c r="AH15" s="282" t="s">
        <v>1837</v>
      </c>
      <c r="AI15" s="59" t="s">
        <v>1793</v>
      </c>
    </row>
    <row r="16" spans="1:35" s="2" customFormat="1" ht="20.100000000000001" customHeight="1">
      <c r="B16" s="8">
        <v>11</v>
      </c>
      <c r="C16" s="329" t="s">
        <v>341</v>
      </c>
      <c r="D16" s="141" t="s">
        <v>3243</v>
      </c>
      <c r="E16" s="333">
        <v>7344765</v>
      </c>
      <c r="F16" s="474">
        <f t="shared" si="0"/>
        <v>2.5868765031964944E-6</v>
      </c>
      <c r="G16" s="479" t="s">
        <v>1793</v>
      </c>
      <c r="H16" s="480">
        <v>1</v>
      </c>
      <c r="I16" s="476">
        <v>1</v>
      </c>
      <c r="J16" s="296">
        <v>1</v>
      </c>
      <c r="K16" s="296">
        <v>0</v>
      </c>
      <c r="L16" s="296">
        <v>1</v>
      </c>
      <c r="M16" s="279">
        <v>0</v>
      </c>
      <c r="N16" s="279">
        <v>0</v>
      </c>
      <c r="O16" s="279">
        <v>0</v>
      </c>
      <c r="P16" s="306" t="s">
        <v>1785</v>
      </c>
      <c r="Q16" s="84" t="s">
        <v>1793</v>
      </c>
      <c r="R16" s="93" t="s">
        <v>3244</v>
      </c>
      <c r="S16" s="70" t="s">
        <v>1786</v>
      </c>
      <c r="T16" s="296">
        <v>30</v>
      </c>
      <c r="U16" s="59" t="s">
        <v>1837</v>
      </c>
      <c r="V16" s="296">
        <v>19</v>
      </c>
      <c r="W16" s="296">
        <v>1</v>
      </c>
      <c r="X16" s="296">
        <v>24</v>
      </c>
      <c r="Y16" s="296">
        <v>26</v>
      </c>
      <c r="Z16" s="296">
        <v>0</v>
      </c>
      <c r="AA16" s="296">
        <v>0</v>
      </c>
      <c r="AB16" s="84" t="s">
        <v>1793</v>
      </c>
      <c r="AC16" s="84" t="s">
        <v>1793</v>
      </c>
      <c r="AD16" s="84" t="s">
        <v>1837</v>
      </c>
      <c r="AE16" s="84" t="s">
        <v>1837</v>
      </c>
      <c r="AF16" s="84" t="s">
        <v>1793</v>
      </c>
      <c r="AG16" s="84" t="s">
        <v>1837</v>
      </c>
      <c r="AH16" s="298">
        <v>514.79999999999995</v>
      </c>
      <c r="AI16" s="84" t="s">
        <v>1793</v>
      </c>
    </row>
    <row r="17" spans="2:35" s="2" customFormat="1" ht="20.100000000000001" customHeight="1">
      <c r="B17" s="8">
        <v>12</v>
      </c>
      <c r="C17" s="224" t="s">
        <v>396</v>
      </c>
      <c r="D17" s="140" t="s">
        <v>3332</v>
      </c>
      <c r="E17" s="254">
        <v>6284480</v>
      </c>
      <c r="F17" s="474">
        <f t="shared" si="0"/>
        <v>2.7050766332297979E-6</v>
      </c>
      <c r="G17" s="475" t="s">
        <v>1793</v>
      </c>
      <c r="H17" s="286">
        <v>1</v>
      </c>
      <c r="I17" s="476">
        <v>1</v>
      </c>
      <c r="J17" s="279">
        <v>1</v>
      </c>
      <c r="K17" s="279">
        <v>0</v>
      </c>
      <c r="L17" s="279">
        <v>1</v>
      </c>
      <c r="M17" s="279">
        <v>0</v>
      </c>
      <c r="N17" s="279">
        <v>0</v>
      </c>
      <c r="O17" s="279">
        <v>0</v>
      </c>
      <c r="P17" s="73" t="s">
        <v>1782</v>
      </c>
      <c r="Q17" s="59" t="s">
        <v>1793</v>
      </c>
      <c r="R17" s="93" t="s">
        <v>3333</v>
      </c>
      <c r="S17" s="58" t="s">
        <v>1783</v>
      </c>
      <c r="T17" s="279">
        <v>28</v>
      </c>
      <c r="U17" s="59" t="s">
        <v>1837</v>
      </c>
      <c r="V17" s="279">
        <v>17</v>
      </c>
      <c r="W17" s="279">
        <v>0</v>
      </c>
      <c r="X17" s="279">
        <v>18</v>
      </c>
      <c r="Y17" s="279">
        <v>8</v>
      </c>
      <c r="Z17" s="279">
        <v>0</v>
      </c>
      <c r="AA17" s="279">
        <v>0</v>
      </c>
      <c r="AB17" s="59" t="s">
        <v>1793</v>
      </c>
      <c r="AC17" s="84" t="s">
        <v>1837</v>
      </c>
      <c r="AD17" s="84" t="s">
        <v>1837</v>
      </c>
      <c r="AE17" s="59" t="s">
        <v>1793</v>
      </c>
      <c r="AF17" s="59" t="s">
        <v>1793</v>
      </c>
      <c r="AG17" s="59" t="s">
        <v>1837</v>
      </c>
      <c r="AH17" s="77">
        <v>800</v>
      </c>
      <c r="AI17" s="59" t="s">
        <v>1793</v>
      </c>
    </row>
    <row r="18" spans="2:35" s="2" customFormat="1" ht="20.100000000000001" customHeight="1">
      <c r="B18" s="8">
        <v>13</v>
      </c>
      <c r="C18" s="224" t="s">
        <v>448</v>
      </c>
      <c r="D18" s="140" t="s">
        <v>3011</v>
      </c>
      <c r="E18" s="254">
        <v>14047594</v>
      </c>
      <c r="F18" s="474">
        <f t="shared" si="0"/>
        <v>1.4237313521447161E-7</v>
      </c>
      <c r="G18" s="475" t="s">
        <v>1793</v>
      </c>
      <c r="H18" s="286">
        <v>1</v>
      </c>
      <c r="I18" s="476">
        <v>1</v>
      </c>
      <c r="J18" s="279">
        <v>1</v>
      </c>
      <c r="K18" s="279">
        <v>0</v>
      </c>
      <c r="L18" s="279">
        <v>1</v>
      </c>
      <c r="M18" s="279">
        <v>0</v>
      </c>
      <c r="N18" s="279">
        <v>0</v>
      </c>
      <c r="O18" s="279">
        <v>0</v>
      </c>
      <c r="P18" s="73" t="s">
        <v>3805</v>
      </c>
      <c r="Q18" s="59" t="s">
        <v>1837</v>
      </c>
      <c r="R18" s="59" t="s">
        <v>1837</v>
      </c>
      <c r="S18" s="58" t="s">
        <v>1785</v>
      </c>
      <c r="T18" s="279">
        <v>60</v>
      </c>
      <c r="U18" s="59" t="s">
        <v>1837</v>
      </c>
      <c r="V18" s="279">
        <v>2</v>
      </c>
      <c r="W18" s="279">
        <v>1</v>
      </c>
      <c r="X18" s="279">
        <v>0</v>
      </c>
      <c r="Y18" s="279">
        <v>1</v>
      </c>
      <c r="Z18" s="279">
        <v>0</v>
      </c>
      <c r="AA18" s="279">
        <v>0</v>
      </c>
      <c r="AB18" s="59" t="s">
        <v>1793</v>
      </c>
      <c r="AC18" s="59" t="s">
        <v>1793</v>
      </c>
      <c r="AD18" s="59" t="s">
        <v>1837</v>
      </c>
      <c r="AE18" s="59" t="s">
        <v>1837</v>
      </c>
      <c r="AF18" s="59" t="s">
        <v>1837</v>
      </c>
      <c r="AG18" s="59" t="s">
        <v>1837</v>
      </c>
      <c r="AH18" s="282" t="s">
        <v>1837</v>
      </c>
      <c r="AI18" s="59" t="s">
        <v>1837</v>
      </c>
    </row>
    <row r="19" spans="2:35" s="2" customFormat="1" ht="20.100000000000001" customHeight="1">
      <c r="B19" s="8">
        <v>14</v>
      </c>
      <c r="C19" s="224" t="s">
        <v>468</v>
      </c>
      <c r="D19" s="140" t="s">
        <v>1855</v>
      </c>
      <c r="E19" s="254">
        <v>9237337</v>
      </c>
      <c r="F19" s="474">
        <f t="shared" si="0"/>
        <v>4.330252322720282E-7</v>
      </c>
      <c r="G19" s="475" t="s">
        <v>1793</v>
      </c>
      <c r="H19" s="286">
        <v>1</v>
      </c>
      <c r="I19" s="476">
        <v>1</v>
      </c>
      <c r="J19" s="279">
        <v>1</v>
      </c>
      <c r="K19" s="279">
        <v>1</v>
      </c>
      <c r="L19" s="279">
        <v>0</v>
      </c>
      <c r="M19" s="279">
        <v>0</v>
      </c>
      <c r="N19" s="279">
        <v>0</v>
      </c>
      <c r="O19" s="279">
        <v>0</v>
      </c>
      <c r="P19" s="73" t="s">
        <v>1785</v>
      </c>
      <c r="Q19" s="59" t="s">
        <v>1837</v>
      </c>
      <c r="R19" s="59" t="s">
        <v>1837</v>
      </c>
      <c r="S19" s="58" t="s">
        <v>1786</v>
      </c>
      <c r="T19" s="279">
        <v>10</v>
      </c>
      <c r="U19" s="68" t="s">
        <v>1837</v>
      </c>
      <c r="V19" s="279">
        <v>4</v>
      </c>
      <c r="W19" s="279">
        <v>0</v>
      </c>
      <c r="X19" s="279">
        <v>0</v>
      </c>
      <c r="Y19" s="279">
        <v>3</v>
      </c>
      <c r="Z19" s="279">
        <v>1</v>
      </c>
      <c r="AA19" s="279">
        <v>0</v>
      </c>
      <c r="AB19" s="59" t="s">
        <v>1793</v>
      </c>
      <c r="AC19" s="59" t="s">
        <v>1837</v>
      </c>
      <c r="AD19" s="59" t="s">
        <v>1837</v>
      </c>
      <c r="AE19" s="59" t="s">
        <v>1837</v>
      </c>
      <c r="AF19" s="59" t="s">
        <v>1793</v>
      </c>
      <c r="AG19" s="59" t="s">
        <v>1837</v>
      </c>
      <c r="AH19" s="77">
        <v>67.400000000000006</v>
      </c>
      <c r="AI19" s="59" t="s">
        <v>1793</v>
      </c>
    </row>
    <row r="20" spans="2:35" s="2" customFormat="1" ht="20.100000000000001" customHeight="1">
      <c r="B20" s="8">
        <v>15</v>
      </c>
      <c r="C20" s="224" t="s">
        <v>496</v>
      </c>
      <c r="D20" s="140" t="s">
        <v>1895</v>
      </c>
      <c r="E20" s="118">
        <v>2201272</v>
      </c>
      <c r="F20" s="474">
        <f t="shared" si="0"/>
        <v>2.2714139824610499E-6</v>
      </c>
      <c r="G20" s="475" t="s">
        <v>1793</v>
      </c>
      <c r="H20" s="286">
        <v>2</v>
      </c>
      <c r="I20" s="476">
        <v>2</v>
      </c>
      <c r="J20" s="279">
        <v>2</v>
      </c>
      <c r="K20" s="279">
        <v>0</v>
      </c>
      <c r="L20" s="279">
        <v>2</v>
      </c>
      <c r="M20" s="279">
        <v>0</v>
      </c>
      <c r="N20" s="279">
        <v>0</v>
      </c>
      <c r="O20" s="279">
        <v>0</v>
      </c>
      <c r="P20" s="73" t="s">
        <v>1785</v>
      </c>
      <c r="Q20" s="59" t="s">
        <v>1793</v>
      </c>
      <c r="R20" s="324" t="s">
        <v>1896</v>
      </c>
      <c r="S20" s="58" t="s">
        <v>1786</v>
      </c>
      <c r="T20" s="279">
        <v>30</v>
      </c>
      <c r="U20" s="68" t="s">
        <v>1837</v>
      </c>
      <c r="V20" s="279">
        <v>5</v>
      </c>
      <c r="W20" s="279">
        <v>7</v>
      </c>
      <c r="X20" s="279">
        <v>4</v>
      </c>
      <c r="Y20" s="279">
        <v>0</v>
      </c>
      <c r="Z20" s="279">
        <v>0</v>
      </c>
      <c r="AA20" s="279">
        <v>0</v>
      </c>
      <c r="AB20" s="59" t="s">
        <v>1793</v>
      </c>
      <c r="AC20" s="59" t="s">
        <v>1837</v>
      </c>
      <c r="AD20" s="59" t="s">
        <v>1837</v>
      </c>
      <c r="AE20" s="59" t="s">
        <v>1837</v>
      </c>
      <c r="AF20" s="59" t="s">
        <v>1793</v>
      </c>
      <c r="AG20" s="59" t="s">
        <v>1837</v>
      </c>
      <c r="AH20" s="77">
        <v>112.4</v>
      </c>
      <c r="AI20" s="59" t="s">
        <v>1793</v>
      </c>
    </row>
    <row r="21" spans="2:35" s="2" customFormat="1" ht="20.100000000000001" customHeight="1">
      <c r="B21" s="8">
        <v>16</v>
      </c>
      <c r="C21" s="224" t="s">
        <v>524</v>
      </c>
      <c r="D21" s="140" t="s">
        <v>3027</v>
      </c>
      <c r="E21" s="334">
        <v>1034814</v>
      </c>
      <c r="F21" s="474">
        <f t="shared" si="0"/>
        <v>7.7308579126297095E-6</v>
      </c>
      <c r="G21" s="475" t="s">
        <v>1793</v>
      </c>
      <c r="H21" s="286">
        <v>2</v>
      </c>
      <c r="I21" s="476">
        <v>2</v>
      </c>
      <c r="J21" s="279">
        <v>2</v>
      </c>
      <c r="K21" s="279">
        <v>0</v>
      </c>
      <c r="L21" s="279">
        <v>2</v>
      </c>
      <c r="M21" s="279">
        <v>0</v>
      </c>
      <c r="N21" s="279">
        <v>0</v>
      </c>
      <c r="O21" s="279">
        <v>0</v>
      </c>
      <c r="P21" s="73" t="s">
        <v>1782</v>
      </c>
      <c r="Q21" s="59" t="s">
        <v>1837</v>
      </c>
      <c r="R21" s="59" t="s">
        <v>1837</v>
      </c>
      <c r="S21" s="58" t="s">
        <v>1782</v>
      </c>
      <c r="T21" s="279">
        <v>10</v>
      </c>
      <c r="U21" s="68" t="s">
        <v>1785</v>
      </c>
      <c r="V21" s="279">
        <v>8</v>
      </c>
      <c r="W21" s="279">
        <v>2</v>
      </c>
      <c r="X21" s="279">
        <v>7</v>
      </c>
      <c r="Y21" s="279">
        <v>6</v>
      </c>
      <c r="Z21" s="279">
        <v>0</v>
      </c>
      <c r="AA21" s="279">
        <v>0</v>
      </c>
      <c r="AB21" s="59" t="s">
        <v>1793</v>
      </c>
      <c r="AC21" s="59" t="s">
        <v>1837</v>
      </c>
      <c r="AD21" s="59" t="s">
        <v>1837</v>
      </c>
      <c r="AE21" s="59" t="s">
        <v>1837</v>
      </c>
      <c r="AF21" s="59" t="s">
        <v>1793</v>
      </c>
      <c r="AG21" s="59" t="s">
        <v>1837</v>
      </c>
      <c r="AH21" s="282" t="s">
        <v>2684</v>
      </c>
      <c r="AI21" s="59" t="s">
        <v>1793</v>
      </c>
    </row>
    <row r="22" spans="2:35" s="2" customFormat="1" ht="20.100000000000001" customHeight="1">
      <c r="B22" s="8">
        <v>17</v>
      </c>
      <c r="C22" s="224" t="s">
        <v>538</v>
      </c>
      <c r="D22" s="149" t="s">
        <v>2404</v>
      </c>
      <c r="E22" s="118">
        <v>1120612</v>
      </c>
      <c r="F22" s="474">
        <f t="shared" si="0"/>
        <v>1.6062651479727149E-5</v>
      </c>
      <c r="G22" s="475" t="s">
        <v>1793</v>
      </c>
      <c r="H22" s="286">
        <v>1</v>
      </c>
      <c r="I22" s="476">
        <v>1</v>
      </c>
      <c r="J22" s="279">
        <v>1</v>
      </c>
      <c r="K22" s="279">
        <v>0</v>
      </c>
      <c r="L22" s="279">
        <v>1</v>
      </c>
      <c r="M22" s="279">
        <v>0</v>
      </c>
      <c r="N22" s="279">
        <v>0</v>
      </c>
      <c r="O22" s="279">
        <v>0</v>
      </c>
      <c r="P22" s="73" t="s">
        <v>1785</v>
      </c>
      <c r="Q22" s="59" t="s">
        <v>1837</v>
      </c>
      <c r="R22" s="59" t="s">
        <v>1837</v>
      </c>
      <c r="S22" s="58" t="s">
        <v>1785</v>
      </c>
      <c r="T22" s="279">
        <v>7</v>
      </c>
      <c r="U22" s="68" t="s">
        <v>1837</v>
      </c>
      <c r="V22" s="65">
        <v>18</v>
      </c>
      <c r="W22" s="279">
        <v>0</v>
      </c>
      <c r="X22" s="279">
        <v>0</v>
      </c>
      <c r="Y22" s="279">
        <v>0</v>
      </c>
      <c r="Z22" s="279">
        <v>0</v>
      </c>
      <c r="AA22" s="279">
        <v>18</v>
      </c>
      <c r="AB22" s="59" t="s">
        <v>1837</v>
      </c>
      <c r="AC22" s="59" t="s">
        <v>1837</v>
      </c>
      <c r="AD22" s="59" t="s">
        <v>1837</v>
      </c>
      <c r="AE22" s="59" t="s">
        <v>1837</v>
      </c>
      <c r="AF22" s="59" t="s">
        <v>1837</v>
      </c>
      <c r="AG22" s="59" t="s">
        <v>1837</v>
      </c>
      <c r="AH22" s="282" t="s">
        <v>1812</v>
      </c>
      <c r="AI22" s="59" t="s">
        <v>1837</v>
      </c>
    </row>
    <row r="23" spans="2:35" s="2" customFormat="1" ht="20.100000000000001" customHeight="1">
      <c r="B23" s="8">
        <v>18</v>
      </c>
      <c r="C23" s="224" t="s">
        <v>1439</v>
      </c>
      <c r="D23" s="140" t="s">
        <v>2011</v>
      </c>
      <c r="E23" s="118">
        <v>753067</v>
      </c>
      <c r="F23" s="474">
        <f t="shared" si="0"/>
        <v>1.0623224759549947E-5</v>
      </c>
      <c r="G23" s="475" t="s">
        <v>1793</v>
      </c>
      <c r="H23" s="286">
        <v>1</v>
      </c>
      <c r="I23" s="476">
        <v>1</v>
      </c>
      <c r="J23" s="279">
        <v>1</v>
      </c>
      <c r="K23" s="279">
        <v>1</v>
      </c>
      <c r="L23" s="279">
        <v>0</v>
      </c>
      <c r="M23" s="279">
        <v>0</v>
      </c>
      <c r="N23" s="279">
        <v>0</v>
      </c>
      <c r="O23" s="279">
        <v>0</v>
      </c>
      <c r="P23" s="73" t="s">
        <v>3805</v>
      </c>
      <c r="Q23" s="59" t="s">
        <v>1837</v>
      </c>
      <c r="R23" s="59" t="s">
        <v>1837</v>
      </c>
      <c r="S23" s="58" t="s">
        <v>3805</v>
      </c>
      <c r="T23" s="279">
        <v>7</v>
      </c>
      <c r="U23" s="68" t="s">
        <v>1786</v>
      </c>
      <c r="V23" s="279">
        <v>8</v>
      </c>
      <c r="W23" s="279">
        <v>10</v>
      </c>
      <c r="X23" s="279">
        <v>4</v>
      </c>
      <c r="Y23" s="279">
        <v>8</v>
      </c>
      <c r="Z23" s="279">
        <v>0</v>
      </c>
      <c r="AA23" s="279">
        <v>0</v>
      </c>
      <c r="AB23" s="59" t="s">
        <v>1793</v>
      </c>
      <c r="AC23" s="59" t="s">
        <v>1793</v>
      </c>
      <c r="AD23" s="59" t="s">
        <v>1793</v>
      </c>
      <c r="AE23" s="59" t="s">
        <v>1793</v>
      </c>
      <c r="AF23" s="59" t="s">
        <v>1793</v>
      </c>
      <c r="AG23" s="59" t="s">
        <v>1793</v>
      </c>
      <c r="AH23" s="77">
        <v>1453</v>
      </c>
      <c r="AI23" s="59" t="s">
        <v>1793</v>
      </c>
    </row>
    <row r="24" spans="2:35" s="2" customFormat="1" ht="20.100000000000001" customHeight="1">
      <c r="B24" s="8">
        <v>19</v>
      </c>
      <c r="C24" s="224" t="s">
        <v>574</v>
      </c>
      <c r="D24" s="140" t="s">
        <v>3399</v>
      </c>
      <c r="E24" s="254">
        <v>809974</v>
      </c>
      <c r="F24" s="474">
        <f t="shared" si="0"/>
        <v>7.4076451836725621E-6</v>
      </c>
      <c r="G24" s="475" t="s">
        <v>1793</v>
      </c>
      <c r="H24" s="286">
        <v>2</v>
      </c>
      <c r="I24" s="476">
        <v>2</v>
      </c>
      <c r="J24" s="279">
        <v>2</v>
      </c>
      <c r="K24" s="279">
        <v>2</v>
      </c>
      <c r="L24" s="279">
        <v>0</v>
      </c>
      <c r="M24" s="279">
        <v>0</v>
      </c>
      <c r="N24" s="279">
        <v>0</v>
      </c>
      <c r="O24" s="279">
        <v>0</v>
      </c>
      <c r="P24" s="73" t="s">
        <v>3805</v>
      </c>
      <c r="Q24" s="59" t="s">
        <v>1793</v>
      </c>
      <c r="R24" s="93" t="str">
        <f>HYPERLINK("#", "https://www.pref.yamanashi.jp/shisan/sogokanri_keikaku/kobetsukeikaku/kobetsukeikaku_ichiran.html")</f>
        <v>https://www.pref.yamanashi.jp/shisan/sogokanri_keikaku/kobetsukeikaku/kobetsukeikaku_ichiran.html</v>
      </c>
      <c r="S24" s="58" t="s">
        <v>3805</v>
      </c>
      <c r="T24" s="279">
        <v>10</v>
      </c>
      <c r="U24" s="68" t="s">
        <v>1804</v>
      </c>
      <c r="V24" s="279">
        <v>6</v>
      </c>
      <c r="W24" s="279">
        <v>1</v>
      </c>
      <c r="X24" s="279">
        <v>2</v>
      </c>
      <c r="Y24" s="279">
        <v>3</v>
      </c>
      <c r="Z24" s="279">
        <v>0</v>
      </c>
      <c r="AA24" s="279">
        <v>0</v>
      </c>
      <c r="AB24" s="59" t="s">
        <v>1793</v>
      </c>
      <c r="AC24" s="59" t="s">
        <v>1837</v>
      </c>
      <c r="AD24" s="59" t="s">
        <v>1837</v>
      </c>
      <c r="AE24" s="59" t="s">
        <v>1793</v>
      </c>
      <c r="AF24" s="59" t="s">
        <v>1793</v>
      </c>
      <c r="AG24" s="59" t="s">
        <v>1793</v>
      </c>
      <c r="AH24" s="77">
        <v>28.8</v>
      </c>
      <c r="AI24" s="59" t="s">
        <v>1793</v>
      </c>
    </row>
    <row r="25" spans="2:35" s="2" customFormat="1" ht="20.100000000000001" customHeight="1">
      <c r="B25" s="8">
        <v>20</v>
      </c>
      <c r="C25" s="224" t="s">
        <v>600</v>
      </c>
      <c r="D25" s="140" t="s">
        <v>2273</v>
      </c>
      <c r="E25" s="254">
        <v>2048011</v>
      </c>
      <c r="F25" s="474">
        <f t="shared" si="0"/>
        <v>2.9296717644582962E-6</v>
      </c>
      <c r="G25" s="475" t="s">
        <v>1793</v>
      </c>
      <c r="H25" s="286">
        <v>2</v>
      </c>
      <c r="I25" s="476">
        <v>2</v>
      </c>
      <c r="J25" s="279">
        <v>2</v>
      </c>
      <c r="K25" s="279">
        <v>0</v>
      </c>
      <c r="L25" s="279">
        <v>2</v>
      </c>
      <c r="M25" s="279">
        <v>0</v>
      </c>
      <c r="N25" s="279">
        <v>0</v>
      </c>
      <c r="O25" s="279">
        <v>0</v>
      </c>
      <c r="P25" s="73" t="s">
        <v>1785</v>
      </c>
      <c r="Q25" s="59" t="s">
        <v>1793</v>
      </c>
      <c r="R25" s="93" t="s">
        <v>3298</v>
      </c>
      <c r="S25" s="58" t="s">
        <v>1786</v>
      </c>
      <c r="T25" s="279">
        <v>10</v>
      </c>
      <c r="U25" s="68" t="s">
        <v>1837</v>
      </c>
      <c r="V25" s="279">
        <v>6</v>
      </c>
      <c r="W25" s="279">
        <v>0</v>
      </c>
      <c r="X25" s="279">
        <v>3</v>
      </c>
      <c r="Y25" s="279">
        <v>3</v>
      </c>
      <c r="Z25" s="279">
        <v>0</v>
      </c>
      <c r="AA25" s="279">
        <v>0</v>
      </c>
      <c r="AB25" s="59" t="s">
        <v>1793</v>
      </c>
      <c r="AC25" s="59" t="s">
        <v>1837</v>
      </c>
      <c r="AD25" s="59" t="s">
        <v>1837</v>
      </c>
      <c r="AE25" s="59" t="s">
        <v>1837</v>
      </c>
      <c r="AF25" s="59" t="s">
        <v>1793</v>
      </c>
      <c r="AG25" s="59" t="s">
        <v>1793</v>
      </c>
      <c r="AH25" s="77">
        <v>4.0999999999999996</v>
      </c>
      <c r="AI25" s="59" t="s">
        <v>1793</v>
      </c>
    </row>
    <row r="26" spans="2:35" s="2" customFormat="1" ht="20.100000000000001" customHeight="1">
      <c r="B26" s="8">
        <v>21</v>
      </c>
      <c r="C26" s="224" t="s">
        <v>660</v>
      </c>
      <c r="D26" s="140" t="s">
        <v>2737</v>
      </c>
      <c r="E26" s="254">
        <v>1978742</v>
      </c>
      <c r="F26" s="474">
        <f t="shared" si="0"/>
        <v>3.0322295680791129E-6</v>
      </c>
      <c r="G26" s="475" t="s">
        <v>1793</v>
      </c>
      <c r="H26" s="286">
        <v>1</v>
      </c>
      <c r="I26" s="476">
        <v>1</v>
      </c>
      <c r="J26" s="279">
        <v>1</v>
      </c>
      <c r="K26" s="279">
        <v>1</v>
      </c>
      <c r="L26" s="279">
        <v>0</v>
      </c>
      <c r="M26" s="279">
        <v>0</v>
      </c>
      <c r="N26" s="302">
        <v>0</v>
      </c>
      <c r="O26" s="302">
        <v>0</v>
      </c>
      <c r="P26" s="73" t="s">
        <v>1782</v>
      </c>
      <c r="Q26" s="59" t="s">
        <v>1793</v>
      </c>
      <c r="R26" s="72" t="s">
        <v>2738</v>
      </c>
      <c r="S26" s="58" t="s">
        <v>1780</v>
      </c>
      <c r="T26" s="279">
        <v>10</v>
      </c>
      <c r="U26" s="68" t="s">
        <v>1783</v>
      </c>
      <c r="V26" s="279">
        <v>6</v>
      </c>
      <c r="W26" s="279">
        <v>2</v>
      </c>
      <c r="X26" s="279">
        <v>6</v>
      </c>
      <c r="Y26" s="279">
        <v>2</v>
      </c>
      <c r="Z26" s="279">
        <v>0</v>
      </c>
      <c r="AA26" s="279">
        <v>0</v>
      </c>
      <c r="AB26" s="59" t="s">
        <v>1793</v>
      </c>
      <c r="AC26" s="59" t="s">
        <v>1837</v>
      </c>
      <c r="AD26" s="59" t="s">
        <v>1837</v>
      </c>
      <c r="AE26" s="59" t="s">
        <v>1837</v>
      </c>
      <c r="AF26" s="59" t="s">
        <v>1793</v>
      </c>
      <c r="AG26" s="59" t="s">
        <v>1793</v>
      </c>
      <c r="AH26" s="77">
        <v>53.02</v>
      </c>
      <c r="AI26" s="59" t="s">
        <v>1793</v>
      </c>
    </row>
    <row r="27" spans="2:35" s="3" customFormat="1" ht="20.100000000000001" customHeight="1">
      <c r="B27" s="8">
        <v>22</v>
      </c>
      <c r="C27" s="224" t="s">
        <v>1440</v>
      </c>
      <c r="D27" s="150" t="s">
        <v>2035</v>
      </c>
      <c r="E27" s="119">
        <v>3633202</v>
      </c>
      <c r="F27" s="474">
        <f t="shared" si="0"/>
        <v>3.8533502954143482E-6</v>
      </c>
      <c r="G27" s="477" t="s">
        <v>1793</v>
      </c>
      <c r="H27" s="286">
        <v>2</v>
      </c>
      <c r="I27" s="476">
        <v>2</v>
      </c>
      <c r="J27" s="302">
        <v>2</v>
      </c>
      <c r="K27" s="302">
        <v>0</v>
      </c>
      <c r="L27" s="302">
        <v>2</v>
      </c>
      <c r="M27" s="302">
        <v>0</v>
      </c>
      <c r="N27" s="302">
        <v>0</v>
      </c>
      <c r="O27" s="302">
        <v>0</v>
      </c>
      <c r="P27" s="307" t="s">
        <v>3806</v>
      </c>
      <c r="Q27" s="59" t="s">
        <v>1793</v>
      </c>
      <c r="R27" s="336" t="s">
        <v>2036</v>
      </c>
      <c r="S27" s="76" t="s">
        <v>1883</v>
      </c>
      <c r="T27" s="302">
        <v>30</v>
      </c>
      <c r="U27" s="68" t="s">
        <v>1837</v>
      </c>
      <c r="V27" s="302">
        <v>14</v>
      </c>
      <c r="W27" s="302">
        <v>1</v>
      </c>
      <c r="X27" s="302">
        <v>10</v>
      </c>
      <c r="Y27" s="302">
        <v>3</v>
      </c>
      <c r="Z27" s="302">
        <v>0</v>
      </c>
      <c r="AA27" s="302">
        <v>0</v>
      </c>
      <c r="AB27" s="59" t="s">
        <v>1793</v>
      </c>
      <c r="AC27" s="59" t="s">
        <v>1793</v>
      </c>
      <c r="AD27" s="59" t="s">
        <v>1793</v>
      </c>
      <c r="AE27" s="59" t="s">
        <v>1793</v>
      </c>
      <c r="AF27" s="59" t="s">
        <v>1793</v>
      </c>
      <c r="AG27" s="59" t="s">
        <v>1793</v>
      </c>
      <c r="AH27" s="304">
        <v>374.7</v>
      </c>
      <c r="AI27" s="59" t="s">
        <v>1793</v>
      </c>
    </row>
    <row r="28" spans="2:35" s="2" customFormat="1" ht="20.100000000000001" customHeight="1">
      <c r="B28" s="8">
        <v>23</v>
      </c>
      <c r="C28" s="224" t="s">
        <v>729</v>
      </c>
      <c r="D28" s="140" t="s">
        <v>2821</v>
      </c>
      <c r="E28" s="254">
        <v>7542415</v>
      </c>
      <c r="F28" s="474">
        <f t="shared" si="0"/>
        <v>5.303341171229639E-7</v>
      </c>
      <c r="G28" s="475" t="s">
        <v>1793</v>
      </c>
      <c r="H28" s="286">
        <v>1</v>
      </c>
      <c r="I28" s="476">
        <v>1</v>
      </c>
      <c r="J28" s="279">
        <v>1</v>
      </c>
      <c r="K28" s="279">
        <v>0</v>
      </c>
      <c r="L28" s="279">
        <v>1</v>
      </c>
      <c r="M28" s="279">
        <v>0</v>
      </c>
      <c r="N28" s="279">
        <v>0</v>
      </c>
      <c r="O28" s="279">
        <v>0</v>
      </c>
      <c r="P28" s="73" t="s">
        <v>1785</v>
      </c>
      <c r="Q28" s="59" t="s">
        <v>1793</v>
      </c>
      <c r="R28" s="93" t="s">
        <v>2822</v>
      </c>
      <c r="S28" s="58" t="s">
        <v>1786</v>
      </c>
      <c r="T28" s="279">
        <v>9</v>
      </c>
      <c r="U28" s="68" t="s">
        <v>1837</v>
      </c>
      <c r="V28" s="279">
        <v>4</v>
      </c>
      <c r="W28" s="279">
        <v>0</v>
      </c>
      <c r="X28" s="279">
        <v>3</v>
      </c>
      <c r="Y28" s="279">
        <v>1</v>
      </c>
      <c r="Z28" s="302">
        <v>0</v>
      </c>
      <c r="AA28" s="302">
        <v>0</v>
      </c>
      <c r="AB28" s="59" t="s">
        <v>1793</v>
      </c>
      <c r="AC28" s="59" t="s">
        <v>1837</v>
      </c>
      <c r="AD28" s="59" t="s">
        <v>1837</v>
      </c>
      <c r="AE28" s="59" t="s">
        <v>1793</v>
      </c>
      <c r="AF28" s="59" t="s">
        <v>1793</v>
      </c>
      <c r="AG28" s="59" t="s">
        <v>1837</v>
      </c>
      <c r="AH28" s="77">
        <v>42</v>
      </c>
      <c r="AI28" s="59" t="s">
        <v>1793</v>
      </c>
    </row>
    <row r="29" spans="2:35" s="2" customFormat="1" ht="20.100000000000001" customHeight="1">
      <c r="B29" s="8">
        <v>24</v>
      </c>
      <c r="C29" s="224" t="s">
        <v>781</v>
      </c>
      <c r="D29" s="140" t="s">
        <v>2133</v>
      </c>
      <c r="E29" s="118">
        <v>1770254</v>
      </c>
      <c r="F29" s="474">
        <f t="shared" si="0"/>
        <v>4.5191255040237168E-6</v>
      </c>
      <c r="G29" s="475" t="s">
        <v>1793</v>
      </c>
      <c r="H29" s="286">
        <v>2</v>
      </c>
      <c r="I29" s="476">
        <v>2</v>
      </c>
      <c r="J29" s="279">
        <v>2</v>
      </c>
      <c r="K29" s="279">
        <v>0</v>
      </c>
      <c r="L29" s="279">
        <v>2</v>
      </c>
      <c r="M29" s="279">
        <v>0</v>
      </c>
      <c r="N29" s="279">
        <v>0</v>
      </c>
      <c r="O29" s="279">
        <v>0</v>
      </c>
      <c r="P29" s="73" t="s">
        <v>1785</v>
      </c>
      <c r="Q29" s="59" t="s">
        <v>1837</v>
      </c>
      <c r="R29" s="59" t="s">
        <v>1837</v>
      </c>
      <c r="S29" s="58" t="s">
        <v>1785</v>
      </c>
      <c r="T29" s="279">
        <v>20</v>
      </c>
      <c r="U29" s="68" t="s">
        <v>1837</v>
      </c>
      <c r="V29" s="279">
        <v>8</v>
      </c>
      <c r="W29" s="279">
        <v>1</v>
      </c>
      <c r="X29" s="279">
        <v>6</v>
      </c>
      <c r="Y29" s="279">
        <v>1</v>
      </c>
      <c r="Z29" s="279">
        <v>0</v>
      </c>
      <c r="AA29" s="279">
        <v>0</v>
      </c>
      <c r="AB29" s="59" t="s">
        <v>1793</v>
      </c>
      <c r="AC29" s="59" t="s">
        <v>1837</v>
      </c>
      <c r="AD29" s="59" t="s">
        <v>1837</v>
      </c>
      <c r="AE29" s="59" t="s">
        <v>1837</v>
      </c>
      <c r="AF29" s="59" t="s">
        <v>1793</v>
      </c>
      <c r="AG29" s="59" t="s">
        <v>1837</v>
      </c>
      <c r="AH29" s="77">
        <v>119.6</v>
      </c>
      <c r="AI29" s="59" t="s">
        <v>1793</v>
      </c>
    </row>
    <row r="30" spans="2:35" s="2" customFormat="1" ht="20.100000000000001" customHeight="1">
      <c r="B30" s="8">
        <v>25</v>
      </c>
      <c r="C30" s="224" t="s">
        <v>804</v>
      </c>
      <c r="D30" s="144" t="s">
        <v>2476</v>
      </c>
      <c r="E30" s="335">
        <v>1414248</v>
      </c>
      <c r="F30" s="474">
        <f t="shared" si="0"/>
        <v>5.6567165023390524E-6</v>
      </c>
      <c r="G30" s="475" t="s">
        <v>1857</v>
      </c>
      <c r="H30" s="286">
        <v>2</v>
      </c>
      <c r="I30" s="476">
        <v>2</v>
      </c>
      <c r="J30" s="279">
        <v>1</v>
      </c>
      <c r="K30" s="279">
        <v>1</v>
      </c>
      <c r="L30" s="279">
        <v>0</v>
      </c>
      <c r="M30" s="279">
        <v>0</v>
      </c>
      <c r="N30" s="279">
        <v>0</v>
      </c>
      <c r="O30" s="279">
        <v>0</v>
      </c>
      <c r="P30" s="73" t="s">
        <v>1804</v>
      </c>
      <c r="Q30" s="59" t="s">
        <v>1837</v>
      </c>
      <c r="R30" s="59" t="s">
        <v>1837</v>
      </c>
      <c r="S30" s="58" t="s">
        <v>1782</v>
      </c>
      <c r="T30" s="279">
        <v>10</v>
      </c>
      <c r="U30" s="68" t="s">
        <v>3805</v>
      </c>
      <c r="V30" s="279">
        <v>8</v>
      </c>
      <c r="W30" s="279">
        <v>0</v>
      </c>
      <c r="X30" s="279">
        <v>5</v>
      </c>
      <c r="Y30" s="279">
        <v>3</v>
      </c>
      <c r="Z30" s="279">
        <v>0</v>
      </c>
      <c r="AA30" s="279">
        <v>0</v>
      </c>
      <c r="AB30" s="59" t="s">
        <v>1793</v>
      </c>
      <c r="AC30" s="59" t="s">
        <v>1837</v>
      </c>
      <c r="AD30" s="59" t="s">
        <v>1837</v>
      </c>
      <c r="AE30" s="59" t="s">
        <v>1837</v>
      </c>
      <c r="AF30" s="59" t="s">
        <v>1837</v>
      </c>
      <c r="AG30" s="59" t="s">
        <v>1837</v>
      </c>
      <c r="AH30" s="77">
        <v>33.799999999999997</v>
      </c>
      <c r="AI30" s="59" t="s">
        <v>1793</v>
      </c>
    </row>
    <row r="31" spans="2:35" s="2" customFormat="1" ht="20.100000000000001" customHeight="1">
      <c r="B31" s="8">
        <v>26</v>
      </c>
      <c r="C31" s="224" t="s">
        <v>822</v>
      </c>
      <c r="D31" s="140" t="s">
        <v>3509</v>
      </c>
      <c r="E31" s="254">
        <v>2578087</v>
      </c>
      <c r="F31" s="474">
        <f t="shared" si="0"/>
        <v>3.8788450506131093E-6</v>
      </c>
      <c r="G31" s="475" t="s">
        <v>1793</v>
      </c>
      <c r="H31" s="286">
        <v>2</v>
      </c>
      <c r="I31" s="476">
        <v>2</v>
      </c>
      <c r="J31" s="279">
        <v>2</v>
      </c>
      <c r="K31" s="279">
        <v>0</v>
      </c>
      <c r="L31" s="279">
        <v>2</v>
      </c>
      <c r="M31" s="279">
        <v>0</v>
      </c>
      <c r="N31" s="279">
        <v>1</v>
      </c>
      <c r="O31" s="279">
        <v>0</v>
      </c>
      <c r="P31" s="73" t="s">
        <v>1785</v>
      </c>
      <c r="Q31" s="59" t="s">
        <v>1793</v>
      </c>
      <c r="R31" s="120" t="s">
        <v>3510</v>
      </c>
      <c r="S31" s="58" t="s">
        <v>1785</v>
      </c>
      <c r="T31" s="279">
        <v>10</v>
      </c>
      <c r="U31" s="68" t="s">
        <v>1837</v>
      </c>
      <c r="V31" s="279">
        <v>10</v>
      </c>
      <c r="W31" s="279">
        <v>1</v>
      </c>
      <c r="X31" s="279">
        <v>5</v>
      </c>
      <c r="Y31" s="279">
        <v>3</v>
      </c>
      <c r="Z31" s="279">
        <v>1</v>
      </c>
      <c r="AA31" s="279">
        <v>0</v>
      </c>
      <c r="AB31" s="59" t="s">
        <v>1793</v>
      </c>
      <c r="AC31" s="59" t="s">
        <v>1793</v>
      </c>
      <c r="AD31" s="59" t="s">
        <v>1837</v>
      </c>
      <c r="AE31" s="59" t="s">
        <v>1837</v>
      </c>
      <c r="AF31" s="59" t="s">
        <v>1793</v>
      </c>
      <c r="AG31" s="59" t="s">
        <v>1837</v>
      </c>
      <c r="AH31" s="77">
        <v>11.8</v>
      </c>
      <c r="AI31" s="59" t="s">
        <v>1793</v>
      </c>
    </row>
    <row r="32" spans="2:35" s="2" customFormat="1" ht="20.100000000000001" customHeight="1">
      <c r="B32" s="8">
        <v>27</v>
      </c>
      <c r="C32" s="224" t="s">
        <v>847</v>
      </c>
      <c r="D32" s="140" t="s">
        <v>3116</v>
      </c>
      <c r="E32" s="254">
        <v>8837685</v>
      </c>
      <c r="F32" s="474">
        <f t="shared" si="0"/>
        <v>9.0521443115476507E-7</v>
      </c>
      <c r="G32" s="475" t="s">
        <v>1793</v>
      </c>
      <c r="H32" s="286">
        <v>2</v>
      </c>
      <c r="I32" s="476">
        <v>2</v>
      </c>
      <c r="J32" s="279">
        <v>2</v>
      </c>
      <c r="K32" s="279">
        <v>0</v>
      </c>
      <c r="L32" s="279">
        <v>2</v>
      </c>
      <c r="M32" s="279">
        <v>0</v>
      </c>
      <c r="N32" s="279">
        <v>0</v>
      </c>
      <c r="O32" s="279">
        <v>0</v>
      </c>
      <c r="P32" s="73" t="s">
        <v>1786</v>
      </c>
      <c r="Q32" s="59" t="s">
        <v>1837</v>
      </c>
      <c r="R32" s="59" t="s">
        <v>1837</v>
      </c>
      <c r="S32" s="58" t="s">
        <v>1786</v>
      </c>
      <c r="T32" s="279">
        <v>5</v>
      </c>
      <c r="U32" s="68" t="s">
        <v>1837</v>
      </c>
      <c r="V32" s="279">
        <v>8</v>
      </c>
      <c r="W32" s="279">
        <v>0</v>
      </c>
      <c r="X32" s="279">
        <v>11</v>
      </c>
      <c r="Y32" s="279">
        <v>6</v>
      </c>
      <c r="Z32" s="279">
        <v>1</v>
      </c>
      <c r="AA32" s="279">
        <v>0</v>
      </c>
      <c r="AB32" s="59" t="s">
        <v>1793</v>
      </c>
      <c r="AC32" s="59" t="s">
        <v>1793</v>
      </c>
      <c r="AD32" s="59" t="s">
        <v>1837</v>
      </c>
      <c r="AE32" s="59" t="s">
        <v>1837</v>
      </c>
      <c r="AF32" s="59" t="s">
        <v>1793</v>
      </c>
      <c r="AG32" s="59" t="s">
        <v>1793</v>
      </c>
      <c r="AH32" s="77">
        <v>69.7</v>
      </c>
      <c r="AI32" s="59" t="s">
        <v>1793</v>
      </c>
    </row>
    <row r="33" spans="2:35" s="2" customFormat="1" ht="20.100000000000001" customHeight="1">
      <c r="B33" s="8">
        <v>28</v>
      </c>
      <c r="C33" s="224" t="s">
        <v>885</v>
      </c>
      <c r="D33" s="140" t="s">
        <v>2354</v>
      </c>
      <c r="E33" s="118">
        <v>5465002</v>
      </c>
      <c r="F33" s="474">
        <f t="shared" si="0"/>
        <v>1.8298254968616663E-6</v>
      </c>
      <c r="G33" s="475" t="s">
        <v>1793</v>
      </c>
      <c r="H33" s="286">
        <v>2</v>
      </c>
      <c r="I33" s="476">
        <v>2</v>
      </c>
      <c r="J33" s="279">
        <v>2</v>
      </c>
      <c r="K33" s="279">
        <v>2</v>
      </c>
      <c r="L33" s="279">
        <v>0</v>
      </c>
      <c r="M33" s="279">
        <v>0</v>
      </c>
      <c r="N33" s="279">
        <v>0</v>
      </c>
      <c r="O33" s="279">
        <v>0</v>
      </c>
      <c r="P33" s="73" t="s">
        <v>1781</v>
      </c>
      <c r="Q33" s="59" t="s">
        <v>1793</v>
      </c>
      <c r="R33" s="122" t="s">
        <v>2355</v>
      </c>
      <c r="S33" s="58" t="s">
        <v>1782</v>
      </c>
      <c r="T33" s="279">
        <v>10</v>
      </c>
      <c r="U33" s="68" t="s">
        <v>1786</v>
      </c>
      <c r="V33" s="279">
        <v>10</v>
      </c>
      <c r="W33" s="279">
        <v>4</v>
      </c>
      <c r="X33" s="279">
        <v>3</v>
      </c>
      <c r="Y33" s="279">
        <v>3</v>
      </c>
      <c r="Z33" s="279">
        <v>0</v>
      </c>
      <c r="AA33" s="279">
        <v>0</v>
      </c>
      <c r="AB33" s="59" t="s">
        <v>1793</v>
      </c>
      <c r="AC33" s="59" t="s">
        <v>1793</v>
      </c>
      <c r="AD33" s="59" t="s">
        <v>1812</v>
      </c>
      <c r="AE33" s="59" t="s">
        <v>1793</v>
      </c>
      <c r="AF33" s="59" t="s">
        <v>1793</v>
      </c>
      <c r="AG33" s="59" t="s">
        <v>1793</v>
      </c>
      <c r="AH33" s="282" t="s">
        <v>2684</v>
      </c>
      <c r="AI33" s="59" t="s">
        <v>1793</v>
      </c>
    </row>
    <row r="34" spans="2:35" s="2" customFormat="1" ht="20.100000000000001" customHeight="1">
      <c r="B34" s="8">
        <v>29</v>
      </c>
      <c r="C34" s="224" t="s">
        <v>917</v>
      </c>
      <c r="D34" s="140" t="s">
        <v>2698</v>
      </c>
      <c r="E34" s="254">
        <v>1324473</v>
      </c>
      <c r="F34" s="474">
        <f t="shared" si="0"/>
        <v>5.2851209499929404E-6</v>
      </c>
      <c r="G34" s="475" t="s">
        <v>1793</v>
      </c>
      <c r="H34" s="286">
        <v>2</v>
      </c>
      <c r="I34" s="476">
        <v>2</v>
      </c>
      <c r="J34" s="279">
        <v>2</v>
      </c>
      <c r="K34" s="279">
        <v>0</v>
      </c>
      <c r="L34" s="279">
        <v>2</v>
      </c>
      <c r="M34" s="279">
        <v>0</v>
      </c>
      <c r="N34" s="279">
        <v>0</v>
      </c>
      <c r="O34" s="279">
        <v>0</v>
      </c>
      <c r="P34" s="73" t="s">
        <v>1785</v>
      </c>
      <c r="Q34" s="59" t="s">
        <v>1837</v>
      </c>
      <c r="R34" s="59" t="s">
        <v>1837</v>
      </c>
      <c r="S34" s="58" t="s">
        <v>1785</v>
      </c>
      <c r="T34" s="279">
        <v>38</v>
      </c>
      <c r="U34" s="68" t="s">
        <v>1837</v>
      </c>
      <c r="V34" s="279">
        <v>7</v>
      </c>
      <c r="W34" s="279">
        <v>1</v>
      </c>
      <c r="X34" s="279">
        <v>4</v>
      </c>
      <c r="Y34" s="279">
        <v>2</v>
      </c>
      <c r="Z34" s="279">
        <v>0</v>
      </c>
      <c r="AA34" s="279">
        <v>0</v>
      </c>
      <c r="AB34" s="59" t="s">
        <v>1793</v>
      </c>
      <c r="AC34" s="59" t="s">
        <v>1812</v>
      </c>
      <c r="AD34" s="59" t="s">
        <v>1812</v>
      </c>
      <c r="AE34" s="59" t="s">
        <v>1812</v>
      </c>
      <c r="AF34" s="59" t="s">
        <v>1812</v>
      </c>
      <c r="AG34" s="59" t="s">
        <v>1812</v>
      </c>
      <c r="AH34" s="77">
        <v>41.4</v>
      </c>
      <c r="AI34" s="59" t="s">
        <v>1777</v>
      </c>
    </row>
    <row r="35" spans="2:35" s="2" customFormat="1" ht="20.100000000000001" customHeight="1">
      <c r="B35" s="8">
        <v>30</v>
      </c>
      <c r="C35" s="224" t="s">
        <v>1441</v>
      </c>
      <c r="D35" s="140" t="s">
        <v>2195</v>
      </c>
      <c r="E35" s="118">
        <v>922584</v>
      </c>
      <c r="F35" s="474">
        <f t="shared" si="0"/>
        <v>8.6712971393390743E-6</v>
      </c>
      <c r="G35" s="475" t="s">
        <v>1793</v>
      </c>
      <c r="H35" s="286">
        <v>2</v>
      </c>
      <c r="I35" s="476">
        <v>2</v>
      </c>
      <c r="J35" s="279">
        <v>2</v>
      </c>
      <c r="K35" s="279">
        <v>2</v>
      </c>
      <c r="L35" s="279">
        <v>0</v>
      </c>
      <c r="M35" s="279">
        <v>0</v>
      </c>
      <c r="N35" s="279">
        <v>0</v>
      </c>
      <c r="O35" s="279">
        <v>0</v>
      </c>
      <c r="P35" s="73" t="s">
        <v>3805</v>
      </c>
      <c r="Q35" s="59" t="s">
        <v>1837</v>
      </c>
      <c r="R35" s="59" t="s">
        <v>1837</v>
      </c>
      <c r="S35" s="58" t="s">
        <v>3805</v>
      </c>
      <c r="T35" s="279">
        <v>30</v>
      </c>
      <c r="U35" s="68" t="s">
        <v>1786</v>
      </c>
      <c r="V35" s="279">
        <f>2+1+1+1+3</f>
        <v>8</v>
      </c>
      <c r="W35" s="279">
        <v>0</v>
      </c>
      <c r="X35" s="279">
        <f>2+1</f>
        <v>3</v>
      </c>
      <c r="Y35" s="279">
        <f>1+1+3</f>
        <v>5</v>
      </c>
      <c r="Z35" s="279">
        <v>0</v>
      </c>
      <c r="AA35" s="279">
        <v>0</v>
      </c>
      <c r="AB35" s="59" t="s">
        <v>1793</v>
      </c>
      <c r="AC35" s="59" t="s">
        <v>1793</v>
      </c>
      <c r="AD35" s="59" t="s">
        <v>1837</v>
      </c>
      <c r="AE35" s="59" t="s">
        <v>1837</v>
      </c>
      <c r="AF35" s="59" t="s">
        <v>1793</v>
      </c>
      <c r="AG35" s="59" t="s">
        <v>1793</v>
      </c>
      <c r="AH35" s="77">
        <f>79+22+2.7+29.2+23.9</f>
        <v>156.80000000000001</v>
      </c>
      <c r="AI35" s="59" t="s">
        <v>1793</v>
      </c>
    </row>
    <row r="36" spans="2:35" s="2" customFormat="1" ht="20.100000000000001" customHeight="1">
      <c r="B36" s="8">
        <v>31</v>
      </c>
      <c r="C36" s="224" t="s">
        <v>536</v>
      </c>
      <c r="D36" s="140" t="s">
        <v>1893</v>
      </c>
      <c r="E36" s="118">
        <v>553407</v>
      </c>
      <c r="F36" s="474">
        <f t="shared" si="0"/>
        <v>9.0349417336607596E-6</v>
      </c>
      <c r="G36" s="475" t="s">
        <v>1793</v>
      </c>
      <c r="H36" s="286">
        <v>1</v>
      </c>
      <c r="I36" s="476">
        <v>1</v>
      </c>
      <c r="J36" s="279">
        <v>1</v>
      </c>
      <c r="K36" s="279">
        <v>0</v>
      </c>
      <c r="L36" s="279">
        <v>1</v>
      </c>
      <c r="M36" s="279">
        <v>0</v>
      </c>
      <c r="N36" s="279">
        <v>0</v>
      </c>
      <c r="O36" s="279">
        <v>0</v>
      </c>
      <c r="P36" s="73" t="s">
        <v>1785</v>
      </c>
      <c r="Q36" s="59" t="s">
        <v>1793</v>
      </c>
      <c r="R36" s="72" t="s">
        <v>1894</v>
      </c>
      <c r="S36" s="58" t="s">
        <v>1786</v>
      </c>
      <c r="T36" s="279">
        <v>15</v>
      </c>
      <c r="U36" s="68" t="s">
        <v>1837</v>
      </c>
      <c r="V36" s="279">
        <v>5</v>
      </c>
      <c r="W36" s="279">
        <v>0</v>
      </c>
      <c r="X36" s="279">
        <v>1</v>
      </c>
      <c r="Y36" s="279">
        <v>4</v>
      </c>
      <c r="Z36" s="279">
        <v>0</v>
      </c>
      <c r="AA36" s="279">
        <v>0</v>
      </c>
      <c r="AB36" s="59" t="s">
        <v>1793</v>
      </c>
      <c r="AC36" s="59" t="s">
        <v>1837</v>
      </c>
      <c r="AD36" s="59" t="s">
        <v>1837</v>
      </c>
      <c r="AE36" s="59" t="s">
        <v>1837</v>
      </c>
      <c r="AF36" s="59" t="s">
        <v>1793</v>
      </c>
      <c r="AG36" s="59" t="s">
        <v>1793</v>
      </c>
      <c r="AH36" s="77">
        <v>30.7</v>
      </c>
      <c r="AI36" s="59" t="s">
        <v>1793</v>
      </c>
    </row>
    <row r="37" spans="2:35" s="2" customFormat="1" ht="20.100000000000001" customHeight="1">
      <c r="B37" s="8">
        <v>32</v>
      </c>
      <c r="C37" s="224" t="s">
        <v>996</v>
      </c>
      <c r="D37" s="140" t="s">
        <v>2422</v>
      </c>
      <c r="E37" s="254">
        <v>671126</v>
      </c>
      <c r="F37" s="474">
        <f t="shared" si="0"/>
        <v>4.4700995044149679E-6</v>
      </c>
      <c r="G37" s="475" t="s">
        <v>1793</v>
      </c>
      <c r="H37" s="286">
        <v>1</v>
      </c>
      <c r="I37" s="476">
        <v>1</v>
      </c>
      <c r="J37" s="279">
        <v>1</v>
      </c>
      <c r="K37" s="279">
        <v>0</v>
      </c>
      <c r="L37" s="279">
        <v>1</v>
      </c>
      <c r="M37" s="279">
        <v>0</v>
      </c>
      <c r="N37" s="279">
        <v>0</v>
      </c>
      <c r="O37" s="279">
        <v>1</v>
      </c>
      <c r="P37" s="68" t="s">
        <v>2031</v>
      </c>
      <c r="Q37" s="59" t="s">
        <v>1793</v>
      </c>
      <c r="R37" s="72" t="s">
        <v>2724</v>
      </c>
      <c r="S37" s="58" t="s">
        <v>1781</v>
      </c>
      <c r="T37" s="279">
        <v>10</v>
      </c>
      <c r="U37" s="68" t="s">
        <v>1801</v>
      </c>
      <c r="V37" s="279">
        <v>3</v>
      </c>
      <c r="W37" s="279">
        <v>0</v>
      </c>
      <c r="X37" s="279">
        <v>1</v>
      </c>
      <c r="Y37" s="279">
        <v>2</v>
      </c>
      <c r="Z37" s="279">
        <v>0</v>
      </c>
      <c r="AA37" s="279">
        <v>0</v>
      </c>
      <c r="AB37" s="59" t="s">
        <v>1837</v>
      </c>
      <c r="AC37" s="59" t="s">
        <v>1837</v>
      </c>
      <c r="AD37" s="59" t="s">
        <v>1837</v>
      </c>
      <c r="AE37" s="59" t="s">
        <v>1837</v>
      </c>
      <c r="AF37" s="59" t="s">
        <v>1837</v>
      </c>
      <c r="AG37" s="59" t="s">
        <v>1837</v>
      </c>
      <c r="AH37" s="282" t="s">
        <v>1812</v>
      </c>
      <c r="AI37" s="59" t="s">
        <v>1837</v>
      </c>
    </row>
    <row r="38" spans="2:35" s="2" customFormat="1" ht="20.100000000000001" customHeight="1">
      <c r="B38" s="8">
        <v>33</v>
      </c>
      <c r="C38" s="224" t="s">
        <v>1016</v>
      </c>
      <c r="D38" s="144" t="s">
        <v>2852</v>
      </c>
      <c r="E38" s="254">
        <v>188432</v>
      </c>
      <c r="F38" s="474">
        <f t="shared" si="0"/>
        <v>2.1227816931306783E-5</v>
      </c>
      <c r="G38" s="475" t="s">
        <v>1793</v>
      </c>
      <c r="H38" s="286">
        <v>1</v>
      </c>
      <c r="I38" s="476">
        <v>1</v>
      </c>
      <c r="J38" s="279">
        <v>1</v>
      </c>
      <c r="K38" s="279">
        <v>0</v>
      </c>
      <c r="L38" s="279">
        <v>1</v>
      </c>
      <c r="M38" s="279">
        <v>0</v>
      </c>
      <c r="N38" s="279">
        <v>0</v>
      </c>
      <c r="O38" s="279">
        <v>0</v>
      </c>
      <c r="P38" s="73" t="s">
        <v>1782</v>
      </c>
      <c r="Q38" s="59" t="s">
        <v>1793</v>
      </c>
      <c r="R38" s="93" t="s">
        <v>3162</v>
      </c>
      <c r="S38" s="58" t="s">
        <v>1782</v>
      </c>
      <c r="T38" s="279">
        <v>10</v>
      </c>
      <c r="U38" s="68" t="s">
        <v>3805</v>
      </c>
      <c r="V38" s="279">
        <v>4</v>
      </c>
      <c r="W38" s="279">
        <v>1</v>
      </c>
      <c r="X38" s="279">
        <v>6</v>
      </c>
      <c r="Y38" s="279">
        <v>3</v>
      </c>
      <c r="Z38" s="279">
        <v>0</v>
      </c>
      <c r="AA38" s="279">
        <v>0</v>
      </c>
      <c r="AB38" s="59" t="s">
        <v>1793</v>
      </c>
      <c r="AC38" s="59" t="s">
        <v>1837</v>
      </c>
      <c r="AD38" s="59" t="s">
        <v>1837</v>
      </c>
      <c r="AE38" s="59" t="s">
        <v>1837</v>
      </c>
      <c r="AF38" s="59" t="s">
        <v>1837</v>
      </c>
      <c r="AG38" s="59" t="s">
        <v>1837</v>
      </c>
      <c r="AH38" s="77">
        <v>3</v>
      </c>
      <c r="AI38" s="59" t="s">
        <v>1837</v>
      </c>
    </row>
    <row r="39" spans="2:35" s="2" customFormat="1" ht="20.100000000000001" customHeight="1">
      <c r="B39" s="8">
        <v>34</v>
      </c>
      <c r="C39" s="224" t="s">
        <v>1040</v>
      </c>
      <c r="D39" s="140" t="s">
        <v>1995</v>
      </c>
      <c r="E39" s="254">
        <v>2764151</v>
      </c>
      <c r="F39" s="474">
        <f t="shared" si="0"/>
        <v>3.6177473661894737E-7</v>
      </c>
      <c r="G39" s="475" t="s">
        <v>1793</v>
      </c>
      <c r="H39" s="286">
        <v>1</v>
      </c>
      <c r="I39" s="476">
        <v>1</v>
      </c>
      <c r="J39" s="279">
        <v>1</v>
      </c>
      <c r="K39" s="279">
        <v>0</v>
      </c>
      <c r="L39" s="279">
        <v>1</v>
      </c>
      <c r="M39" s="279">
        <v>0</v>
      </c>
      <c r="N39" s="279">
        <v>0</v>
      </c>
      <c r="O39" s="279">
        <v>0</v>
      </c>
      <c r="P39" s="73" t="s">
        <v>1786</v>
      </c>
      <c r="Q39" s="59" t="s">
        <v>1837</v>
      </c>
      <c r="R39" s="59" t="s">
        <v>1837</v>
      </c>
      <c r="S39" s="58" t="s">
        <v>1786</v>
      </c>
      <c r="T39" s="279">
        <v>10</v>
      </c>
      <c r="U39" s="68" t="s">
        <v>1786</v>
      </c>
      <c r="V39" s="279">
        <v>1</v>
      </c>
      <c r="W39" s="279">
        <v>0</v>
      </c>
      <c r="X39" s="279">
        <v>0</v>
      </c>
      <c r="Y39" s="279">
        <v>1</v>
      </c>
      <c r="Z39" s="279">
        <v>0</v>
      </c>
      <c r="AA39" s="279">
        <v>0</v>
      </c>
      <c r="AB39" s="59" t="s">
        <v>1793</v>
      </c>
      <c r="AC39" s="59" t="s">
        <v>1837</v>
      </c>
      <c r="AD39" s="59" t="s">
        <v>1837</v>
      </c>
      <c r="AE39" s="59" t="s">
        <v>1837</v>
      </c>
      <c r="AF39" s="59" t="s">
        <v>1793</v>
      </c>
      <c r="AG39" s="59" t="s">
        <v>1837</v>
      </c>
      <c r="AH39" s="77">
        <v>2.1</v>
      </c>
      <c r="AI39" s="59" t="s">
        <v>1837</v>
      </c>
    </row>
    <row r="40" spans="2:35" s="2" customFormat="1" ht="20.100000000000001" customHeight="1">
      <c r="B40" s="8">
        <v>35</v>
      </c>
      <c r="C40" s="224" t="s">
        <v>1062</v>
      </c>
      <c r="D40" s="140" t="s">
        <v>2892</v>
      </c>
      <c r="E40" s="254">
        <v>1342059</v>
      </c>
      <c r="F40" s="474">
        <f t="shared" si="0"/>
        <v>3.7256186203438151E-6</v>
      </c>
      <c r="G40" s="475" t="s">
        <v>1793</v>
      </c>
      <c r="H40" s="286">
        <v>2</v>
      </c>
      <c r="I40" s="476">
        <v>2</v>
      </c>
      <c r="J40" s="279">
        <v>2</v>
      </c>
      <c r="K40" s="279">
        <v>0</v>
      </c>
      <c r="L40" s="279">
        <v>2</v>
      </c>
      <c r="M40" s="279">
        <v>0</v>
      </c>
      <c r="N40" s="279">
        <v>0</v>
      </c>
      <c r="O40" s="279">
        <v>0</v>
      </c>
      <c r="P40" s="73" t="s">
        <v>1786</v>
      </c>
      <c r="Q40" s="59" t="s">
        <v>1793</v>
      </c>
      <c r="R40" s="72" t="s">
        <v>2893</v>
      </c>
      <c r="S40" s="58" t="s">
        <v>1786</v>
      </c>
      <c r="T40" s="279">
        <v>10</v>
      </c>
      <c r="U40" s="68" t="s">
        <v>1837</v>
      </c>
      <c r="V40" s="279">
        <v>5</v>
      </c>
      <c r="W40" s="279">
        <v>5</v>
      </c>
      <c r="X40" s="279">
        <v>4</v>
      </c>
      <c r="Y40" s="279">
        <v>14</v>
      </c>
      <c r="Z40" s="279">
        <v>3</v>
      </c>
      <c r="AA40" s="279">
        <v>0</v>
      </c>
      <c r="AB40" s="59" t="s">
        <v>1793</v>
      </c>
      <c r="AC40" s="59" t="s">
        <v>1793</v>
      </c>
      <c r="AD40" s="59" t="s">
        <v>1793</v>
      </c>
      <c r="AE40" s="59" t="s">
        <v>1793</v>
      </c>
      <c r="AF40" s="59" t="s">
        <v>1793</v>
      </c>
      <c r="AG40" s="59" t="s">
        <v>1793</v>
      </c>
      <c r="AH40" s="77">
        <v>232</v>
      </c>
      <c r="AI40" s="59" t="s">
        <v>1793</v>
      </c>
    </row>
    <row r="41" spans="2:35" s="2" customFormat="1" ht="20.100000000000001" customHeight="1">
      <c r="B41" s="8">
        <v>36</v>
      </c>
      <c r="C41" s="224" t="s">
        <v>1078</v>
      </c>
      <c r="D41" s="140" t="s">
        <v>1835</v>
      </c>
      <c r="E41" s="118">
        <v>719559</v>
      </c>
      <c r="F41" s="474">
        <f t="shared" si="0"/>
        <v>6.9487005235150972E-6</v>
      </c>
      <c r="G41" s="475" t="s">
        <v>1793</v>
      </c>
      <c r="H41" s="286">
        <v>2</v>
      </c>
      <c r="I41" s="476">
        <v>2</v>
      </c>
      <c r="J41" s="279">
        <v>2</v>
      </c>
      <c r="K41" s="279">
        <v>0</v>
      </c>
      <c r="L41" s="279">
        <v>2</v>
      </c>
      <c r="M41" s="279">
        <v>0</v>
      </c>
      <c r="N41" s="279">
        <v>0</v>
      </c>
      <c r="O41" s="279">
        <v>0</v>
      </c>
      <c r="P41" s="73" t="s">
        <v>1783</v>
      </c>
      <c r="Q41" s="59" t="s">
        <v>1793</v>
      </c>
      <c r="R41" s="72" t="s">
        <v>1836</v>
      </c>
      <c r="S41" s="58" t="s">
        <v>1783</v>
      </c>
      <c r="T41" s="279">
        <v>31</v>
      </c>
      <c r="U41" s="68" t="s">
        <v>1837</v>
      </c>
      <c r="V41" s="279">
        <v>5</v>
      </c>
      <c r="W41" s="279">
        <v>10</v>
      </c>
      <c r="X41" s="279">
        <v>7</v>
      </c>
      <c r="Y41" s="279">
        <v>0</v>
      </c>
      <c r="Z41" s="279">
        <v>0</v>
      </c>
      <c r="AA41" s="279">
        <v>0</v>
      </c>
      <c r="AB41" s="59" t="s">
        <v>1793</v>
      </c>
      <c r="AC41" s="59" t="s">
        <v>1837</v>
      </c>
      <c r="AD41" s="59" t="s">
        <v>1837</v>
      </c>
      <c r="AE41" s="59" t="s">
        <v>1837</v>
      </c>
      <c r="AF41" s="59" t="s">
        <v>1793</v>
      </c>
      <c r="AG41" s="59" t="s">
        <v>1837</v>
      </c>
      <c r="AH41" s="282" t="s">
        <v>1837</v>
      </c>
      <c r="AI41" s="59" t="s">
        <v>1793</v>
      </c>
    </row>
    <row r="42" spans="2:35" s="2" customFormat="1" ht="20.100000000000001" customHeight="1">
      <c r="B42" s="8">
        <v>37</v>
      </c>
      <c r="C42" s="224" t="s">
        <v>1442</v>
      </c>
      <c r="D42" s="140" t="s">
        <v>2475</v>
      </c>
      <c r="E42" s="118">
        <v>950244</v>
      </c>
      <c r="F42" s="474">
        <f t="shared" si="0"/>
        <v>1.1575974170844541E-5</v>
      </c>
      <c r="G42" s="475" t="s">
        <v>1793</v>
      </c>
      <c r="H42" s="286">
        <v>2</v>
      </c>
      <c r="I42" s="476">
        <v>2</v>
      </c>
      <c r="J42" s="279">
        <v>2</v>
      </c>
      <c r="K42" s="310">
        <v>2</v>
      </c>
      <c r="L42" s="310">
        <v>0</v>
      </c>
      <c r="M42" s="310">
        <v>0</v>
      </c>
      <c r="N42" s="310">
        <v>0</v>
      </c>
      <c r="O42" s="310">
        <v>0</v>
      </c>
      <c r="P42" s="314" t="s">
        <v>1818</v>
      </c>
      <c r="Q42" s="59" t="s">
        <v>1837</v>
      </c>
      <c r="R42" s="59" t="s">
        <v>1837</v>
      </c>
      <c r="S42" s="61" t="s">
        <v>1818</v>
      </c>
      <c r="T42" s="310">
        <v>5</v>
      </c>
      <c r="U42" s="68" t="s">
        <v>1785</v>
      </c>
      <c r="V42" s="279">
        <v>11</v>
      </c>
      <c r="W42" s="310">
        <v>13</v>
      </c>
      <c r="X42" s="310">
        <v>10</v>
      </c>
      <c r="Y42" s="310">
        <v>3</v>
      </c>
      <c r="Z42" s="310">
        <v>0</v>
      </c>
      <c r="AA42" s="310">
        <v>0</v>
      </c>
      <c r="AB42" s="59" t="s">
        <v>1837</v>
      </c>
      <c r="AC42" s="59" t="s">
        <v>1837</v>
      </c>
      <c r="AD42" s="59" t="s">
        <v>1837</v>
      </c>
      <c r="AE42" s="59" t="s">
        <v>1837</v>
      </c>
      <c r="AF42" s="69" t="s">
        <v>1793</v>
      </c>
      <c r="AG42" s="59" t="s">
        <v>1793</v>
      </c>
      <c r="AH42" s="312">
        <v>12.8</v>
      </c>
      <c r="AI42" s="59" t="s">
        <v>1793</v>
      </c>
    </row>
    <row r="43" spans="2:35" s="2" customFormat="1" ht="20.100000000000001" customHeight="1">
      <c r="B43" s="8">
        <v>38</v>
      </c>
      <c r="C43" s="224" t="s">
        <v>1120</v>
      </c>
      <c r="D43" s="140" t="s">
        <v>2196</v>
      </c>
      <c r="E43" s="118">
        <v>1334841</v>
      </c>
      <c r="F43" s="474">
        <f t="shared" si="0"/>
        <v>5.2440702675449735E-6</v>
      </c>
      <c r="G43" s="475" t="s">
        <v>1857</v>
      </c>
      <c r="H43" s="286">
        <v>2</v>
      </c>
      <c r="I43" s="476">
        <v>2</v>
      </c>
      <c r="J43" s="279">
        <v>1</v>
      </c>
      <c r="K43" s="65">
        <v>1</v>
      </c>
      <c r="L43" s="65">
        <v>0</v>
      </c>
      <c r="M43" s="65">
        <v>0</v>
      </c>
      <c r="N43" s="279">
        <v>0</v>
      </c>
      <c r="O43" s="279">
        <v>0</v>
      </c>
      <c r="P43" s="73" t="s">
        <v>1804</v>
      </c>
      <c r="Q43" s="59" t="s">
        <v>1837</v>
      </c>
      <c r="R43" s="59" t="s">
        <v>1837</v>
      </c>
      <c r="S43" s="58" t="s">
        <v>1780</v>
      </c>
      <c r="T43" s="279">
        <v>10</v>
      </c>
      <c r="U43" s="68" t="s">
        <v>3805</v>
      </c>
      <c r="V43" s="279">
        <v>7</v>
      </c>
      <c r="W43" s="279">
        <v>2</v>
      </c>
      <c r="X43" s="279">
        <v>72</v>
      </c>
      <c r="Y43" s="279">
        <v>4</v>
      </c>
      <c r="Z43" s="279">
        <v>0</v>
      </c>
      <c r="AA43" s="279">
        <v>0</v>
      </c>
      <c r="AB43" s="59" t="s">
        <v>1793</v>
      </c>
      <c r="AC43" s="59" t="s">
        <v>1793</v>
      </c>
      <c r="AD43" s="59" t="s">
        <v>1837</v>
      </c>
      <c r="AE43" s="59" t="s">
        <v>1837</v>
      </c>
      <c r="AF43" s="59" t="s">
        <v>1793</v>
      </c>
      <c r="AG43" s="59" t="s">
        <v>1837</v>
      </c>
      <c r="AH43" s="77">
        <v>414</v>
      </c>
      <c r="AI43" s="59" t="s">
        <v>1793</v>
      </c>
    </row>
    <row r="44" spans="2:35" s="2" customFormat="1" ht="20.100000000000001" customHeight="1">
      <c r="B44" s="8">
        <v>39</v>
      </c>
      <c r="C44" s="224" t="s">
        <v>3433</v>
      </c>
      <c r="D44" s="145" t="s">
        <v>3434</v>
      </c>
      <c r="E44" s="315">
        <v>691527</v>
      </c>
      <c r="F44" s="474">
        <f t="shared" si="0"/>
        <v>2.602935243309372E-5</v>
      </c>
      <c r="G44" s="477" t="s">
        <v>1793</v>
      </c>
      <c r="H44" s="478">
        <v>2</v>
      </c>
      <c r="I44" s="476">
        <v>2</v>
      </c>
      <c r="J44" s="302">
        <v>2</v>
      </c>
      <c r="K44" s="302">
        <v>2</v>
      </c>
      <c r="L44" s="302">
        <v>0</v>
      </c>
      <c r="M44" s="302">
        <v>0</v>
      </c>
      <c r="N44" s="302">
        <v>0</v>
      </c>
      <c r="O44" s="302">
        <v>0</v>
      </c>
      <c r="P44" s="307" t="s">
        <v>3435</v>
      </c>
      <c r="Q44" s="71" t="s">
        <v>1793</v>
      </c>
      <c r="R44" s="79" t="s">
        <v>3436</v>
      </c>
      <c r="S44" s="76" t="s">
        <v>3437</v>
      </c>
      <c r="T44" s="302">
        <v>10</v>
      </c>
      <c r="U44" s="313" t="s">
        <v>2471</v>
      </c>
      <c r="V44" s="302">
        <v>18</v>
      </c>
      <c r="W44" s="302">
        <v>7</v>
      </c>
      <c r="X44" s="302">
        <v>10</v>
      </c>
      <c r="Y44" s="302">
        <v>4</v>
      </c>
      <c r="Z44" s="302">
        <v>0</v>
      </c>
      <c r="AA44" s="302">
        <v>0</v>
      </c>
      <c r="AB44" s="71" t="s">
        <v>1793</v>
      </c>
      <c r="AC44" s="71" t="s">
        <v>1793</v>
      </c>
      <c r="AD44" s="71" t="s">
        <v>1837</v>
      </c>
      <c r="AE44" s="71" t="s">
        <v>1793</v>
      </c>
      <c r="AF44" s="71" t="s">
        <v>1793</v>
      </c>
      <c r="AG44" s="71" t="s">
        <v>1837</v>
      </c>
      <c r="AH44" s="304">
        <v>183.2</v>
      </c>
      <c r="AI44" s="71" t="s">
        <v>1837</v>
      </c>
    </row>
    <row r="45" spans="2:35" s="2" customFormat="1" ht="20.100000000000001" customHeight="1">
      <c r="B45" s="8">
        <v>40</v>
      </c>
      <c r="C45" s="224" t="s">
        <v>1443</v>
      </c>
      <c r="D45" s="140" t="s">
        <v>2217</v>
      </c>
      <c r="E45" s="118">
        <v>5135214</v>
      </c>
      <c r="F45" s="474">
        <f t="shared" si="0"/>
        <v>1.5578708112261729E-6</v>
      </c>
      <c r="G45" s="475" t="s">
        <v>1793</v>
      </c>
      <c r="H45" s="286">
        <v>1</v>
      </c>
      <c r="I45" s="476">
        <v>1</v>
      </c>
      <c r="J45" s="279">
        <v>1</v>
      </c>
      <c r="K45" s="279">
        <v>0</v>
      </c>
      <c r="L45" s="279">
        <v>1</v>
      </c>
      <c r="M45" s="279">
        <v>0</v>
      </c>
      <c r="N45" s="279">
        <v>0</v>
      </c>
      <c r="O45" s="279">
        <v>0</v>
      </c>
      <c r="P45" s="73" t="s">
        <v>3805</v>
      </c>
      <c r="Q45" s="59" t="s">
        <v>1793</v>
      </c>
      <c r="R45" s="93" t="s">
        <v>2218</v>
      </c>
      <c r="S45" s="58" t="s">
        <v>3805</v>
      </c>
      <c r="T45" s="279">
        <v>8</v>
      </c>
      <c r="U45" s="68" t="s">
        <v>1837</v>
      </c>
      <c r="V45" s="279">
        <v>8</v>
      </c>
      <c r="W45" s="279">
        <v>0</v>
      </c>
      <c r="X45" s="279">
        <v>6</v>
      </c>
      <c r="Y45" s="279">
        <v>7</v>
      </c>
      <c r="Z45" s="279">
        <v>0</v>
      </c>
      <c r="AA45" s="279">
        <v>0</v>
      </c>
      <c r="AB45" s="59" t="s">
        <v>1793</v>
      </c>
      <c r="AC45" s="59" t="s">
        <v>1837</v>
      </c>
      <c r="AD45" s="59" t="s">
        <v>1837</v>
      </c>
      <c r="AE45" s="59" t="s">
        <v>1793</v>
      </c>
      <c r="AF45" s="59" t="s">
        <v>1793</v>
      </c>
      <c r="AG45" s="59" t="s">
        <v>1793</v>
      </c>
      <c r="AH45" s="77">
        <v>18.899999999999999</v>
      </c>
      <c r="AI45" s="59" t="s">
        <v>1793</v>
      </c>
    </row>
    <row r="46" spans="2:35" s="2" customFormat="1" ht="20.100000000000001" customHeight="1">
      <c r="B46" s="8">
        <v>41</v>
      </c>
      <c r="C46" s="224" t="s">
        <v>1444</v>
      </c>
      <c r="D46" s="140" t="s">
        <v>2332</v>
      </c>
      <c r="E46" s="118">
        <v>811442</v>
      </c>
      <c r="F46" s="474">
        <f t="shared" si="0"/>
        <v>6.1618698563791372E-6</v>
      </c>
      <c r="G46" s="475" t="s">
        <v>1793</v>
      </c>
      <c r="H46" s="286">
        <v>1</v>
      </c>
      <c r="I46" s="476">
        <v>1</v>
      </c>
      <c r="J46" s="279">
        <v>1</v>
      </c>
      <c r="K46" s="279">
        <v>0</v>
      </c>
      <c r="L46" s="279">
        <v>1</v>
      </c>
      <c r="M46" s="279">
        <v>0</v>
      </c>
      <c r="N46" s="279">
        <v>0</v>
      </c>
      <c r="O46" s="279">
        <v>0</v>
      </c>
      <c r="P46" s="73" t="s">
        <v>1785</v>
      </c>
      <c r="Q46" s="59" t="s">
        <v>1793</v>
      </c>
      <c r="R46" s="93" t="s">
        <v>2353</v>
      </c>
      <c r="S46" s="58" t="s">
        <v>1786</v>
      </c>
      <c r="T46" s="279">
        <v>10</v>
      </c>
      <c r="U46" s="68" t="s">
        <v>1837</v>
      </c>
      <c r="V46" s="279">
        <v>5</v>
      </c>
      <c r="W46" s="279">
        <v>0</v>
      </c>
      <c r="X46" s="279">
        <v>3</v>
      </c>
      <c r="Y46" s="279">
        <v>2</v>
      </c>
      <c r="Z46" s="279">
        <v>0</v>
      </c>
      <c r="AA46" s="279">
        <v>0</v>
      </c>
      <c r="AB46" s="59" t="s">
        <v>1793</v>
      </c>
      <c r="AC46" s="59" t="s">
        <v>1837</v>
      </c>
      <c r="AD46" s="59" t="s">
        <v>1837</v>
      </c>
      <c r="AE46" s="59" t="s">
        <v>1837</v>
      </c>
      <c r="AF46" s="59" t="s">
        <v>1793</v>
      </c>
      <c r="AG46" s="59" t="s">
        <v>1793</v>
      </c>
      <c r="AH46" s="77">
        <v>16.2</v>
      </c>
      <c r="AI46" s="59" t="s">
        <v>1793</v>
      </c>
    </row>
    <row r="47" spans="2:35" s="2" customFormat="1" ht="20.100000000000001" customHeight="1">
      <c r="B47" s="8">
        <v>42</v>
      </c>
      <c r="C47" s="224" t="s">
        <v>1247</v>
      </c>
      <c r="D47" s="140" t="s">
        <v>3754</v>
      </c>
      <c r="E47" s="118">
        <v>1312317</v>
      </c>
      <c r="F47" s="474">
        <f t="shared" si="0"/>
        <v>9.9061431041432828E-6</v>
      </c>
      <c r="G47" s="475" t="s">
        <v>1793</v>
      </c>
      <c r="H47" s="286">
        <v>2</v>
      </c>
      <c r="I47" s="476">
        <v>2</v>
      </c>
      <c r="J47" s="279">
        <v>2</v>
      </c>
      <c r="K47" s="279">
        <v>1</v>
      </c>
      <c r="L47" s="279">
        <v>1</v>
      </c>
      <c r="M47" s="279">
        <v>0</v>
      </c>
      <c r="N47" s="279">
        <v>0</v>
      </c>
      <c r="O47" s="279">
        <v>0</v>
      </c>
      <c r="P47" s="73" t="s">
        <v>1997</v>
      </c>
      <c r="Q47" s="59" t="s">
        <v>1837</v>
      </c>
      <c r="R47" s="59" t="s">
        <v>1837</v>
      </c>
      <c r="S47" s="58" t="s">
        <v>3804</v>
      </c>
      <c r="T47" s="279">
        <v>40</v>
      </c>
      <c r="U47" s="68" t="s">
        <v>2027</v>
      </c>
      <c r="V47" s="279">
        <v>13</v>
      </c>
      <c r="W47" s="279">
        <v>1</v>
      </c>
      <c r="X47" s="279">
        <v>5</v>
      </c>
      <c r="Y47" s="279">
        <v>7</v>
      </c>
      <c r="Z47" s="279">
        <v>0</v>
      </c>
      <c r="AA47" s="279">
        <v>0</v>
      </c>
      <c r="AB47" s="59" t="s">
        <v>1793</v>
      </c>
      <c r="AC47" s="59" t="s">
        <v>1793</v>
      </c>
      <c r="AD47" s="59" t="s">
        <v>1837</v>
      </c>
      <c r="AE47" s="59" t="s">
        <v>1837</v>
      </c>
      <c r="AF47" s="59" t="s">
        <v>1793</v>
      </c>
      <c r="AG47" s="59" t="s">
        <v>1837</v>
      </c>
      <c r="AH47" s="77">
        <v>33.799999999999997</v>
      </c>
      <c r="AI47" s="59" t="s">
        <v>1793</v>
      </c>
    </row>
    <row r="48" spans="2:35" s="2" customFormat="1" ht="20.100000000000001" customHeight="1">
      <c r="B48" s="8">
        <v>43</v>
      </c>
      <c r="C48" s="224" t="s">
        <v>1445</v>
      </c>
      <c r="D48" s="140" t="s">
        <v>2495</v>
      </c>
      <c r="E48" s="118">
        <v>1738301</v>
      </c>
      <c r="F48" s="474">
        <f t="shared" si="0"/>
        <v>2.8763718136272142E-6</v>
      </c>
      <c r="G48" s="475" t="s">
        <v>1793</v>
      </c>
      <c r="H48" s="286">
        <v>1</v>
      </c>
      <c r="I48" s="476">
        <v>1</v>
      </c>
      <c r="J48" s="279">
        <v>1</v>
      </c>
      <c r="K48" s="279">
        <v>1</v>
      </c>
      <c r="L48" s="279">
        <v>0</v>
      </c>
      <c r="M48" s="279">
        <v>0</v>
      </c>
      <c r="N48" s="279">
        <v>0</v>
      </c>
      <c r="O48" s="279">
        <v>0</v>
      </c>
      <c r="P48" s="73" t="s">
        <v>1786</v>
      </c>
      <c r="Q48" s="59" t="s">
        <v>1793</v>
      </c>
      <c r="R48" s="93" t="s">
        <v>2496</v>
      </c>
      <c r="S48" s="58" t="s">
        <v>1785</v>
      </c>
      <c r="T48" s="279">
        <v>10</v>
      </c>
      <c r="U48" s="68" t="s">
        <v>1837</v>
      </c>
      <c r="V48" s="279">
        <v>5</v>
      </c>
      <c r="W48" s="279">
        <v>0</v>
      </c>
      <c r="X48" s="279">
        <v>9</v>
      </c>
      <c r="Y48" s="279">
        <v>11</v>
      </c>
      <c r="Z48" s="279">
        <v>0</v>
      </c>
      <c r="AA48" s="279">
        <v>0</v>
      </c>
      <c r="AB48" s="59" t="s">
        <v>1793</v>
      </c>
      <c r="AC48" s="59" t="s">
        <v>1837</v>
      </c>
      <c r="AD48" s="59" t="s">
        <v>1837</v>
      </c>
      <c r="AE48" s="59" t="s">
        <v>1837</v>
      </c>
      <c r="AF48" s="59" t="s">
        <v>1837</v>
      </c>
      <c r="AG48" s="59" t="s">
        <v>1837</v>
      </c>
      <c r="AH48" s="282" t="s">
        <v>1812</v>
      </c>
      <c r="AI48" s="59" t="s">
        <v>1837</v>
      </c>
    </row>
    <row r="49" spans="2:35" s="2" customFormat="1" ht="20.100000000000001" customHeight="1">
      <c r="B49" s="8">
        <v>44</v>
      </c>
      <c r="C49" s="224" t="s">
        <v>1310</v>
      </c>
      <c r="D49" s="140" t="s">
        <v>2194</v>
      </c>
      <c r="E49" s="118">
        <v>1123852</v>
      </c>
      <c r="F49" s="474">
        <f t="shared" si="0"/>
        <v>5.3387812630132797E-6</v>
      </c>
      <c r="G49" s="475" t="s">
        <v>1793</v>
      </c>
      <c r="H49" s="286">
        <v>1</v>
      </c>
      <c r="I49" s="476">
        <v>1</v>
      </c>
      <c r="J49" s="279">
        <v>1</v>
      </c>
      <c r="K49" s="279">
        <v>0</v>
      </c>
      <c r="L49" s="279">
        <v>1</v>
      </c>
      <c r="M49" s="279">
        <v>0</v>
      </c>
      <c r="N49" s="279">
        <v>0</v>
      </c>
      <c r="O49" s="279">
        <v>0</v>
      </c>
      <c r="P49" s="73" t="s">
        <v>1780</v>
      </c>
      <c r="Q49" s="59" t="s">
        <v>1837</v>
      </c>
      <c r="R49" s="59" t="s">
        <v>1837</v>
      </c>
      <c r="S49" s="58" t="s">
        <v>1780</v>
      </c>
      <c r="T49" s="279">
        <v>10</v>
      </c>
      <c r="U49" s="68" t="s">
        <v>1837</v>
      </c>
      <c r="V49" s="279">
        <v>6</v>
      </c>
      <c r="W49" s="279">
        <v>6</v>
      </c>
      <c r="X49" s="279">
        <v>49</v>
      </c>
      <c r="Y49" s="279">
        <v>12</v>
      </c>
      <c r="Z49" s="279">
        <v>3</v>
      </c>
      <c r="AA49" s="279">
        <v>0</v>
      </c>
      <c r="AB49" s="59" t="s">
        <v>1793</v>
      </c>
      <c r="AC49" s="59" t="s">
        <v>1793</v>
      </c>
      <c r="AD49" s="59" t="s">
        <v>1837</v>
      </c>
      <c r="AE49" s="59" t="s">
        <v>1793</v>
      </c>
      <c r="AF49" s="59" t="s">
        <v>1793</v>
      </c>
      <c r="AG49" s="59" t="s">
        <v>1793</v>
      </c>
      <c r="AH49" s="77">
        <v>22.5</v>
      </c>
      <c r="AI49" s="59" t="s">
        <v>1793</v>
      </c>
    </row>
    <row r="50" spans="2:35" s="2" customFormat="1" ht="20.100000000000001" customHeight="1">
      <c r="B50" s="8">
        <v>45</v>
      </c>
      <c r="C50" s="224" t="s">
        <v>1326</v>
      </c>
      <c r="D50" s="140" t="s">
        <v>2272</v>
      </c>
      <c r="E50" s="118">
        <v>1069576</v>
      </c>
      <c r="F50" s="474">
        <f t="shared" si="0"/>
        <v>1.0284449164902727E-5</v>
      </c>
      <c r="G50" s="475" t="s">
        <v>1793</v>
      </c>
      <c r="H50" s="286">
        <v>2</v>
      </c>
      <c r="I50" s="476">
        <v>2</v>
      </c>
      <c r="J50" s="279">
        <v>2</v>
      </c>
      <c r="K50" s="279">
        <v>2</v>
      </c>
      <c r="L50" s="279">
        <v>0</v>
      </c>
      <c r="M50" s="279">
        <v>0</v>
      </c>
      <c r="N50" s="279">
        <v>0</v>
      </c>
      <c r="O50" s="279">
        <v>0</v>
      </c>
      <c r="P50" s="73" t="s">
        <v>3805</v>
      </c>
      <c r="Q50" s="59" t="s">
        <v>1837</v>
      </c>
      <c r="R50" s="59" t="s">
        <v>1837</v>
      </c>
      <c r="S50" s="58" t="s">
        <v>1785</v>
      </c>
      <c r="T50" s="279">
        <v>10</v>
      </c>
      <c r="U50" s="68" t="s">
        <v>1837</v>
      </c>
      <c r="V50" s="279">
        <v>11</v>
      </c>
      <c r="W50" s="279">
        <v>3</v>
      </c>
      <c r="X50" s="279">
        <v>6</v>
      </c>
      <c r="Y50" s="279">
        <v>2</v>
      </c>
      <c r="Z50" s="279">
        <v>0</v>
      </c>
      <c r="AA50" s="279">
        <v>0</v>
      </c>
      <c r="AB50" s="59" t="s">
        <v>1793</v>
      </c>
      <c r="AC50" s="59" t="s">
        <v>1837</v>
      </c>
      <c r="AD50" s="59" t="s">
        <v>1837</v>
      </c>
      <c r="AE50" s="59" t="s">
        <v>1837</v>
      </c>
      <c r="AF50" s="59" t="s">
        <v>1793</v>
      </c>
      <c r="AG50" s="59" t="s">
        <v>1837</v>
      </c>
      <c r="AH50" s="77">
        <v>24.5</v>
      </c>
      <c r="AI50" s="59" t="s">
        <v>1793</v>
      </c>
    </row>
    <row r="51" spans="2:35" s="2" customFormat="1" ht="20.100000000000001" customHeight="1">
      <c r="B51" s="8">
        <v>46</v>
      </c>
      <c r="C51" s="224" t="s">
        <v>1352</v>
      </c>
      <c r="D51" s="140" t="s">
        <v>2299</v>
      </c>
      <c r="E51" s="118">
        <v>1588256</v>
      </c>
      <c r="F51" s="474">
        <f t="shared" si="0"/>
        <v>9.4443213184776266E-6</v>
      </c>
      <c r="G51" s="475" t="s">
        <v>1793</v>
      </c>
      <c r="H51" s="286">
        <v>2</v>
      </c>
      <c r="I51" s="476">
        <v>2</v>
      </c>
      <c r="J51" s="279">
        <v>2</v>
      </c>
      <c r="K51" s="279">
        <v>1</v>
      </c>
      <c r="L51" s="279">
        <v>1</v>
      </c>
      <c r="M51" s="279">
        <v>0</v>
      </c>
      <c r="N51" s="279">
        <v>1</v>
      </c>
      <c r="O51" s="279">
        <v>0</v>
      </c>
      <c r="P51" s="308" t="s">
        <v>1818</v>
      </c>
      <c r="Q51" s="59" t="s">
        <v>1837</v>
      </c>
      <c r="R51" s="59" t="s">
        <v>1837</v>
      </c>
      <c r="S51" s="58" t="s">
        <v>1818</v>
      </c>
      <c r="T51" s="279">
        <v>10</v>
      </c>
      <c r="U51" s="68" t="s">
        <v>1785</v>
      </c>
      <c r="V51" s="279">
        <v>15</v>
      </c>
      <c r="W51" s="279">
        <v>5</v>
      </c>
      <c r="X51" s="279">
        <v>54</v>
      </c>
      <c r="Y51" s="279">
        <v>27</v>
      </c>
      <c r="Z51" s="279">
        <v>1</v>
      </c>
      <c r="AA51" s="279">
        <v>0</v>
      </c>
      <c r="AB51" s="59" t="s">
        <v>1793</v>
      </c>
      <c r="AC51" s="59" t="s">
        <v>1837</v>
      </c>
      <c r="AD51" s="59" t="s">
        <v>1837</v>
      </c>
      <c r="AE51" s="59" t="s">
        <v>1837</v>
      </c>
      <c r="AF51" s="59" t="s">
        <v>1793</v>
      </c>
      <c r="AG51" s="59" t="s">
        <v>1837</v>
      </c>
      <c r="AH51" s="77">
        <v>38</v>
      </c>
      <c r="AI51" s="59" t="s">
        <v>1793</v>
      </c>
    </row>
    <row r="52" spans="2:35" s="2" customFormat="1" ht="20.100000000000001" customHeight="1">
      <c r="B52" s="8">
        <v>47</v>
      </c>
      <c r="C52" s="224" t="s">
        <v>1396</v>
      </c>
      <c r="D52" s="140" t="s">
        <v>2795</v>
      </c>
      <c r="E52" s="254">
        <v>1467480</v>
      </c>
      <c r="F52" s="474">
        <f t="shared" si="0"/>
        <v>6.1329626298143759E-6</v>
      </c>
      <c r="G52" s="475" t="s">
        <v>1793</v>
      </c>
      <c r="H52" s="286">
        <v>2</v>
      </c>
      <c r="I52" s="476">
        <v>2</v>
      </c>
      <c r="J52" s="279">
        <v>2</v>
      </c>
      <c r="K52" s="279">
        <v>0</v>
      </c>
      <c r="L52" s="279">
        <v>2</v>
      </c>
      <c r="M52" s="279">
        <v>0</v>
      </c>
      <c r="N52" s="279">
        <v>0</v>
      </c>
      <c r="O52" s="279">
        <v>0</v>
      </c>
      <c r="P52" s="73" t="s">
        <v>1785</v>
      </c>
      <c r="Q52" s="59" t="s">
        <v>1837</v>
      </c>
      <c r="R52" s="59" t="s">
        <v>1837</v>
      </c>
      <c r="S52" s="58" t="s">
        <v>1786</v>
      </c>
      <c r="T52" s="286">
        <v>10</v>
      </c>
      <c r="U52" s="55" t="s">
        <v>1837</v>
      </c>
      <c r="V52" s="279">
        <v>9</v>
      </c>
      <c r="W52" s="279">
        <f>2+1+1</f>
        <v>4</v>
      </c>
      <c r="X52" s="279">
        <f>4+1</f>
        <v>5</v>
      </c>
      <c r="Y52" s="279">
        <v>4</v>
      </c>
      <c r="Z52" s="350">
        <v>0</v>
      </c>
      <c r="AA52" s="350">
        <v>0</v>
      </c>
      <c r="AB52" s="59" t="s">
        <v>1793</v>
      </c>
      <c r="AC52" s="59" t="s">
        <v>1793</v>
      </c>
      <c r="AD52" s="59" t="s">
        <v>1837</v>
      </c>
      <c r="AE52" s="59" t="s">
        <v>1837</v>
      </c>
      <c r="AF52" s="59" t="s">
        <v>1837</v>
      </c>
      <c r="AG52" s="59" t="s">
        <v>1837</v>
      </c>
      <c r="AH52" s="77">
        <f>70.61118+2.7+10.6</f>
        <v>83.911180000000002</v>
      </c>
      <c r="AI52" s="59" t="s">
        <v>1793</v>
      </c>
    </row>
    <row r="53" spans="2:35" s="2" customFormat="1" ht="20.100000000000001" customHeight="1">
      <c r="B53" s="8"/>
      <c r="C53" s="351"/>
      <c r="D53" s="352"/>
      <c r="E53" s="353"/>
      <c r="F53" s="354"/>
      <c r="G53" s="355"/>
      <c r="H53" s="291"/>
      <c r="I53" s="356"/>
      <c r="J53" s="280"/>
      <c r="K53" s="280"/>
      <c r="L53" s="280"/>
      <c r="M53" s="280"/>
      <c r="N53" s="280"/>
      <c r="O53" s="280"/>
      <c r="P53" s="357"/>
      <c r="Q53" s="358"/>
      <c r="R53" s="359"/>
      <c r="S53" s="360"/>
      <c r="T53" s="291"/>
      <c r="U53" s="361"/>
      <c r="V53" s="280"/>
      <c r="W53" s="280"/>
      <c r="X53" s="280"/>
      <c r="Y53" s="280"/>
      <c r="Z53" s="280"/>
      <c r="AA53" s="280"/>
      <c r="AB53" s="358"/>
      <c r="AC53" s="358"/>
      <c r="AD53" s="358"/>
      <c r="AE53" s="358"/>
      <c r="AF53" s="358"/>
      <c r="AG53" s="358"/>
      <c r="AH53" s="281"/>
      <c r="AI53" s="358"/>
    </row>
    <row r="54" spans="2:35">
      <c r="C54" s="14" t="s">
        <v>3782</v>
      </c>
      <c r="D54" s="7"/>
      <c r="E54" s="1"/>
      <c r="F54" s="1"/>
      <c r="G54" s="1"/>
      <c r="H54" s="1"/>
      <c r="I54" s="1"/>
      <c r="J54" s="1"/>
      <c r="K54" s="1"/>
      <c r="L54" s="1"/>
      <c r="M54" s="1"/>
      <c r="N54" s="1"/>
      <c r="O54" s="6"/>
      <c r="P54" s="6"/>
      <c r="Q54" s="56"/>
      <c r="R54" s="56"/>
      <c r="S54" s="1"/>
      <c r="T54" s="1"/>
      <c r="U54" s="1"/>
      <c r="V54" s="1"/>
      <c r="W54" s="1"/>
      <c r="X54" s="1"/>
      <c r="Y54" s="14"/>
      <c r="Z54" s="1"/>
      <c r="AA54" s="1"/>
      <c r="AB54" s="362"/>
      <c r="AC54" s="1"/>
      <c r="AD54" s="1"/>
      <c r="AE54" s="1"/>
      <c r="AF54" s="1"/>
      <c r="AG54" s="1"/>
      <c r="AH54" s="1"/>
      <c r="AI54" s="1"/>
    </row>
    <row r="55" spans="2:35">
      <c r="C55" s="1" t="s">
        <v>3783</v>
      </c>
      <c r="D55" s="7"/>
      <c r="E55" s="1"/>
      <c r="F55" s="1"/>
      <c r="G55" s="1"/>
      <c r="H55" s="1"/>
      <c r="I55" s="1"/>
      <c r="J55" s="1"/>
      <c r="K55" s="1"/>
      <c r="L55" s="1"/>
      <c r="M55" s="1"/>
      <c r="N55" s="1"/>
      <c r="O55" s="1"/>
      <c r="P55" s="1"/>
      <c r="Q55" s="1"/>
      <c r="R55" s="1"/>
      <c r="S55" s="1"/>
      <c r="T55" s="1"/>
      <c r="U55" s="1"/>
      <c r="V55" s="1"/>
      <c r="W55" s="1"/>
      <c r="X55" s="1"/>
      <c r="Y55" s="14"/>
      <c r="Z55" s="1"/>
      <c r="AA55" s="1"/>
      <c r="AB55" s="362"/>
      <c r="AC55" s="1"/>
      <c r="AD55" s="1"/>
      <c r="AE55" s="1"/>
      <c r="AF55" s="1"/>
      <c r="AG55" s="1"/>
      <c r="AH55" s="1"/>
      <c r="AI55" s="1"/>
    </row>
    <row r="56" spans="2:35">
      <c r="C56" s="1" t="s">
        <v>3811</v>
      </c>
      <c r="D56" s="7"/>
      <c r="E56" s="1"/>
      <c r="F56" s="1"/>
      <c r="G56" s="1"/>
      <c r="H56" s="1"/>
      <c r="I56" s="1"/>
      <c r="J56" s="1"/>
      <c r="K56" s="1"/>
      <c r="L56" s="1"/>
      <c r="M56" s="1"/>
      <c r="N56" s="1"/>
      <c r="O56" s="1"/>
      <c r="P56" s="1"/>
      <c r="Q56" s="1"/>
      <c r="R56" s="1"/>
      <c r="S56" s="1"/>
      <c r="T56" s="1"/>
      <c r="U56" s="1"/>
      <c r="V56" s="1"/>
      <c r="W56" s="1"/>
      <c r="X56" s="1"/>
      <c r="Y56" s="14"/>
      <c r="Z56" s="1"/>
      <c r="AA56" s="1"/>
      <c r="AB56" s="362"/>
      <c r="AC56" s="1"/>
      <c r="AD56" s="1"/>
      <c r="AE56" s="1"/>
      <c r="AF56" s="1"/>
      <c r="AG56" s="1"/>
      <c r="AH56" s="1"/>
      <c r="AI56" s="1"/>
    </row>
    <row r="59" spans="2:35" ht="13.2">
      <c r="G59" s="309"/>
      <c r="H59" s="311"/>
      <c r="I59" s="311"/>
      <c r="J59" s="311"/>
      <c r="K59" s="311"/>
      <c r="L59" s="311"/>
      <c r="M59" s="311"/>
    </row>
    <row r="60" spans="2:35" ht="13.2">
      <c r="G60" s="309"/>
      <c r="H60" s="311"/>
      <c r="I60" s="311"/>
      <c r="J60" s="311"/>
      <c r="K60" s="311"/>
      <c r="L60" s="311"/>
      <c r="M60" s="311"/>
    </row>
    <row r="61" spans="2:35" ht="13.2">
      <c r="G61" s="309"/>
      <c r="H61" s="311"/>
      <c r="I61" s="311"/>
      <c r="J61" s="311"/>
      <c r="K61" s="311"/>
      <c r="L61" s="311"/>
      <c r="M61" s="311"/>
    </row>
  </sheetData>
  <sheetProtection selectLockedCells="1"/>
  <protectedRanges>
    <protectedRange password="CB81" sqref="Y1 Y57:Y1048576" name="範囲1"/>
    <protectedRange password="CB81" sqref="Y2:Y5" name="範囲1_2_2_1"/>
    <protectedRange password="CB81" sqref="AA54:AA56" name="範囲1_1"/>
  </protectedRanges>
  <autoFilter ref="A5:AI56" xr:uid="{00000000-0001-0000-0100-000000000000}"/>
  <dataConsolidate/>
  <mergeCells count="31">
    <mergeCell ref="M4:M5"/>
    <mergeCell ref="AD4:AD5"/>
    <mergeCell ref="U4:U5"/>
    <mergeCell ref="T4:T5"/>
    <mergeCell ref="S4:S5"/>
    <mergeCell ref="H4:H5"/>
    <mergeCell ref="I4:I5"/>
    <mergeCell ref="J4:J5"/>
    <mergeCell ref="K4:K5"/>
    <mergeCell ref="L4:L5"/>
    <mergeCell ref="AI4:AI5"/>
    <mergeCell ref="AG4:AG5"/>
    <mergeCell ref="AF4:AF5"/>
    <mergeCell ref="N4:O4"/>
    <mergeCell ref="W4:AA4"/>
    <mergeCell ref="C2:AI2"/>
    <mergeCell ref="C3:C5"/>
    <mergeCell ref="G3:U3"/>
    <mergeCell ref="W3:AA3"/>
    <mergeCell ref="AB3:AH3"/>
    <mergeCell ref="G4:G5"/>
    <mergeCell ref="P4:P5"/>
    <mergeCell ref="Q4:Q5"/>
    <mergeCell ref="R4:R5"/>
    <mergeCell ref="AE4:AE5"/>
    <mergeCell ref="AH4:AH5"/>
    <mergeCell ref="AB4:AB5"/>
    <mergeCell ref="AC4:AC5"/>
    <mergeCell ref="D4:D5"/>
    <mergeCell ref="E4:E5"/>
    <mergeCell ref="F4:F5"/>
  </mergeCells>
  <phoneticPr fontId="3"/>
  <conditionalFormatting sqref="S9 S13 S36 S43 S38 S41 S20 S52:S53">
    <cfRule type="expression" dxfId="19268" priority="1533">
      <formula>AND(OR(G9="△",G9="×"),#REF!&lt;1,#REF!&lt;&gt;"")</formula>
    </cfRule>
  </conditionalFormatting>
  <conditionalFormatting sqref="U43 U38 U20 U52:U53">
    <cfRule type="expression" dxfId="19267" priority="1532">
      <formula>AND(OR(G20="△",G20="×"),#REF!&lt;1,#REF!&lt;&gt;"")</formula>
    </cfRule>
  </conditionalFormatting>
  <conditionalFormatting sqref="T9 T13 T36 T43 T38 T41 T20">
    <cfRule type="expression" dxfId="19266" priority="1531">
      <formula>AND(OR(G9="△",G9="×"),#REF!&lt;1,#REF!&lt;&gt;"")</formula>
    </cfRule>
  </conditionalFormatting>
  <conditionalFormatting sqref="AI9 AI13 AI36 AI43 AI38 AI41 AI20 AI52:AI53">
    <cfRule type="expression" dxfId="19265" priority="1517">
      <formula>AND(OR(G9="△",G9="×"),#REF!&lt;1,#REF!&lt;&gt;"")</formula>
    </cfRule>
    <cfRule type="expression" dxfId="19264" priority="1529">
      <formula>AND(OR(G9="△",G9="×"),#REF!&lt;1,#REF!&lt;&gt;"")</formula>
    </cfRule>
  </conditionalFormatting>
  <conditionalFormatting sqref="AB9 AB13 AB36 AB43 AB38 AB41 AB20 AB52:AB53">
    <cfRule type="expression" dxfId="19263" priority="1528">
      <formula>AND(OR(G9="△",G9="×"),#REF!&lt;1,#REF!&lt;&gt;"")</formula>
    </cfRule>
  </conditionalFormatting>
  <conditionalFormatting sqref="AC9 AC13 AC36 AC43 AC38 AC41 AC20 AC48:AG48 AC52:AC53">
    <cfRule type="expression" dxfId="19262" priority="1527">
      <formula>AND(OR(G9="△",G9="×"),#REF!&lt;1,#REF!&lt;&gt;"")</formula>
    </cfRule>
  </conditionalFormatting>
  <conditionalFormatting sqref="AD9 AD13 AD36 AD43 AD38 AD41 AD20 AC34:AG34 AD52:AD53">
    <cfRule type="expression" dxfId="19261" priority="1526">
      <formula>AND(OR(F9="△",F9="×"),#REF!&lt;1,#REF!&lt;&gt;"")</formula>
    </cfRule>
  </conditionalFormatting>
  <conditionalFormatting sqref="AE9 AE13 AE36 AE43 AE38 AE41 AE20 AE52:AG53">
    <cfRule type="expression" dxfId="19260" priority="1525">
      <formula>AND(OR(G9="△",G9="×"),#REF!&lt;1,#REF!&lt;&gt;"")</formula>
    </cfRule>
  </conditionalFormatting>
  <conditionalFormatting sqref="AF9 AF13 AF36 AF43 AF38 AF41 AF20">
    <cfRule type="expression" dxfId="19259" priority="1524">
      <formula>AND(OR(G9="△",G9="×"),#REF!&lt;1,#REF!&lt;&gt;"")</formula>
    </cfRule>
  </conditionalFormatting>
  <conditionalFormatting sqref="AG9 AG13 AG36 AG43 AG38 AG41 AG20">
    <cfRule type="expression" dxfId="19258" priority="1523">
      <formula>AND(OR(G9="△",G9="×"),#REF!&lt;1,#REF!&lt;&gt;"")</formula>
    </cfRule>
  </conditionalFormatting>
  <conditionalFormatting sqref="AH9 AH13 AH36 AH43 AH38 AH41 AH20 AH52:AH53">
    <cfRule type="expression" dxfId="19257" priority="1522">
      <formula>AND(OR(G9="△",G9="×"),#REF!&lt;1,#REF!&lt;&gt;"")</formula>
    </cfRule>
  </conditionalFormatting>
  <conditionalFormatting sqref="V9 V13 V36 V43 V38 V41 V20 V52:V53">
    <cfRule type="expression" dxfId="19256" priority="1521">
      <formula>AND(OR(G9="△",G9="×"),#REF!&lt;1,#REF!&lt;&gt;"")</formula>
    </cfRule>
  </conditionalFormatting>
  <conditionalFormatting sqref="W9 W13 W36 W43 W38 W41 W20 W52:W53">
    <cfRule type="expression" dxfId="19255" priority="1515">
      <formula>AND(OR(G9="△",G9="×"),#REF!&lt;1,#REF!&lt;&gt;"")</formula>
    </cfRule>
  </conditionalFormatting>
  <conditionalFormatting sqref="X9 X13 X36 X43 X38 X41 X20 X52:X53">
    <cfRule type="expression" dxfId="19254" priority="1516">
      <formula>AND(OR(G9="△",G9="×"),#REF!&lt;1,#REF!&lt;&gt;"")</formula>
    </cfRule>
  </conditionalFormatting>
  <conditionalFormatting sqref="Y9 Y13 Y36 Y43 Y38 Y41 Y20 Y52:Y53">
    <cfRule type="expression" dxfId="19253" priority="1518">
      <formula>AND(OR(G9="△",G9="×"),#REF!&lt;1,#REF!&lt;&gt;"")</formula>
    </cfRule>
  </conditionalFormatting>
  <conditionalFormatting sqref="Z9 Z36 Z43 Z41 Z20:Z24">
    <cfRule type="expression" dxfId="19252" priority="1519">
      <formula>AND(OR(G9="△",G9="×"),#REF!&lt;1,#REF!&lt;&gt;"")</formula>
    </cfRule>
  </conditionalFormatting>
  <conditionalFormatting sqref="AA9 AA36 AA43 AA41 AA20 Z52:Z53 AA50:AA53">
    <cfRule type="expression" dxfId="19251" priority="1520">
      <formula>AND(OR(F9="△",F9="×"),#REF!&lt;1,#REF!&lt;&gt;"")</formula>
    </cfRule>
  </conditionalFormatting>
  <conditionalFormatting sqref="O9 O13 O36 O43 O38 O41 O20 O52:O53">
    <cfRule type="expression" dxfId="19250" priority="1535">
      <formula>AND(OR(G9="△",G9="×"),#REF!&lt;1,#REF!&lt;&gt;"")</formula>
    </cfRule>
  </conditionalFormatting>
  <conditionalFormatting sqref="N9 N13 N36 N43 N38 N41 N20 N52:N53">
    <cfRule type="expression" dxfId="19249" priority="1536">
      <formula>AND(OR(G9="△",G9="×"),#REF!&lt;1,#REF!&lt;&gt;"")</formula>
    </cfRule>
  </conditionalFormatting>
  <conditionalFormatting sqref="Q9 Q13 Q36 Q43 Q38 Q41 Q20 Q52:Q53">
    <cfRule type="expression" dxfId="19248" priority="1514">
      <formula>AND(OR(G9="△",G9="×"),#REF!&lt;1,#REF!&lt;&gt;"")</formula>
    </cfRule>
  </conditionalFormatting>
  <conditionalFormatting sqref="S23">
    <cfRule type="expression" dxfId="19247" priority="1509">
      <formula>AND(OR(G23="△",G23="×"),#REF!&lt;1,#REF!&lt;&gt;"")</formula>
    </cfRule>
  </conditionalFormatting>
  <conditionalFormatting sqref="U23">
    <cfRule type="expression" dxfId="19246" priority="1508">
      <formula>AND(OR(G23="△",G23="×"),#REF!&lt;1,#REF!&lt;&gt;"")</formula>
    </cfRule>
  </conditionalFormatting>
  <conditionalFormatting sqref="T23">
    <cfRule type="expression" dxfId="19245" priority="1507">
      <formula>AND(OR(G23="△",G23="×"),#REF!&lt;1,#REF!&lt;&gt;"")</formula>
    </cfRule>
  </conditionalFormatting>
  <conditionalFormatting sqref="N23:O24">
    <cfRule type="expression" dxfId="19244" priority="1506">
      <formula>AND(OR(#REF!="△",#REF!="×"),#REF!&lt;1,#REF!&lt;&gt;"")</formula>
    </cfRule>
  </conditionalFormatting>
  <conditionalFormatting sqref="AI23">
    <cfRule type="expression" dxfId="19243" priority="1494">
      <formula>AND(OR(G23="△",G23="×"),#REF!&lt;1,#REF!&lt;&gt;"")</formula>
    </cfRule>
    <cfRule type="expression" dxfId="19242" priority="1505">
      <formula>AND(OR(G23="△",G23="×"),#REF!&lt;1,#REF!&lt;&gt;"")</formula>
    </cfRule>
  </conditionalFormatting>
  <conditionalFormatting sqref="AB23">
    <cfRule type="expression" dxfId="19241" priority="1504">
      <formula>AND(OR(G23="△",G23="×"),#REF!&lt;1,#REF!&lt;&gt;"")</formula>
    </cfRule>
  </conditionalFormatting>
  <conditionalFormatting sqref="AC23">
    <cfRule type="expression" dxfId="19240" priority="1503">
      <formula>AND(OR(G23="△",G23="×"),#REF!&lt;1,#REF!&lt;&gt;"")</formula>
    </cfRule>
  </conditionalFormatting>
  <conditionalFormatting sqref="AE23">
    <cfRule type="expression" dxfId="19239" priority="1502">
      <formula>AND(OR(G23="△",G23="×"),#REF!&lt;1,#REF!&lt;&gt;"")</formula>
    </cfRule>
  </conditionalFormatting>
  <conditionalFormatting sqref="AF23">
    <cfRule type="expression" dxfId="19238" priority="1501">
      <formula>AND(OR(G23="△",G23="×"),#REF!&lt;1,#REF!&lt;&gt;"")</formula>
    </cfRule>
  </conditionalFormatting>
  <conditionalFormatting sqref="AG23">
    <cfRule type="expression" dxfId="19237" priority="1500">
      <formula>AND(OR(G23="△",G23="×"),#REF!&lt;1,#REF!&lt;&gt;"")</formula>
    </cfRule>
  </conditionalFormatting>
  <conditionalFormatting sqref="AH23">
    <cfRule type="expression" dxfId="19236" priority="1499">
      <formula>AND(OR(G23="△",G23="×"),#REF!&lt;1,#REF!&lt;&gt;"")</formula>
    </cfRule>
  </conditionalFormatting>
  <conditionalFormatting sqref="V23">
    <cfRule type="expression" dxfId="19235" priority="1498">
      <formula>AND(OR(G23="△",G23="×"),#REF!&lt;1,#REF!&lt;&gt;"")</formula>
    </cfRule>
  </conditionalFormatting>
  <conditionalFormatting sqref="W23">
    <cfRule type="expression" dxfId="19234" priority="1492">
      <formula>AND(OR(G23="△",G23="×"),#REF!&lt;1,#REF!&lt;&gt;"")</formula>
    </cfRule>
  </conditionalFormatting>
  <conditionalFormatting sqref="X23">
    <cfRule type="expression" dxfId="19233" priority="1493">
      <formula>AND(OR(G23="△",G23="×"),#REF!&lt;1,#REF!&lt;&gt;"")</formula>
    </cfRule>
  </conditionalFormatting>
  <conditionalFormatting sqref="Y23">
    <cfRule type="expression" dxfId="19232" priority="1495">
      <formula>AND(OR(G23="△",G23="×"),#REF!&lt;1,#REF!&lt;&gt;"")</formula>
    </cfRule>
  </conditionalFormatting>
  <conditionalFormatting sqref="AA23:AA24">
    <cfRule type="expression" dxfId="19231" priority="1497">
      <formula>AND(OR(G23="△",G23="×"),#REF!&lt;1,#REF!&lt;&gt;"")</formula>
    </cfRule>
  </conditionalFormatting>
  <conditionalFormatting sqref="Q23">
    <cfRule type="expression" dxfId="19230" priority="1491">
      <formula>AND(OR(G23="△",G23="×"),#REF!&lt;1,#REF!&lt;&gt;"")</formula>
    </cfRule>
  </conditionalFormatting>
  <conditionalFormatting sqref="AD23">
    <cfRule type="expression" dxfId="19229" priority="1490">
      <formula>AND(OR(G23="△",G23="×"),#REF!&lt;1,#REF!&lt;&gt;"")</formula>
    </cfRule>
  </conditionalFormatting>
  <conditionalFormatting sqref="S27">
    <cfRule type="expression" dxfId="19228" priority="1480">
      <formula>AND(OR(G27="△",G27="×"),#REF!&lt;1,#REF!&lt;&gt;"")</formula>
    </cfRule>
  </conditionalFormatting>
  <conditionalFormatting sqref="T27">
    <cfRule type="expression" dxfId="19227" priority="1478">
      <formula>AND(OR(G27="△",G27="×"),#REF!&lt;1,#REF!&lt;&gt;"")</formula>
    </cfRule>
  </conditionalFormatting>
  <conditionalFormatting sqref="AI27">
    <cfRule type="expression" dxfId="19226" priority="1465">
      <formula>AND(OR(G27="△",G27="×"),#REF!&lt;1,#REF!&lt;&gt;"")</formula>
    </cfRule>
    <cfRule type="expression" dxfId="19225" priority="1476">
      <formula>AND(OR(G27="△",G27="×"),#REF!&lt;1,#REF!&lt;&gt;"")</formula>
    </cfRule>
  </conditionalFormatting>
  <conditionalFormatting sqref="AB27">
    <cfRule type="expression" dxfId="19224" priority="1475">
      <formula>AND(OR(G27="△",G27="×"),#REF!&lt;1,#REF!&lt;&gt;"")</formula>
    </cfRule>
  </conditionalFormatting>
  <conditionalFormatting sqref="AC27">
    <cfRule type="expression" dxfId="19223" priority="1474">
      <formula>AND(OR(G27="△",G27="×"),#REF!&lt;1,#REF!&lt;&gt;"")</formula>
    </cfRule>
  </conditionalFormatting>
  <conditionalFormatting sqref="AE27">
    <cfRule type="expression" dxfId="19222" priority="1473">
      <formula>AND(OR(G27="△",G27="×"),#REF!&lt;1,#REF!&lt;&gt;"")</formula>
    </cfRule>
  </conditionalFormatting>
  <conditionalFormatting sqref="AF27">
    <cfRule type="expression" dxfId="19221" priority="1472">
      <formula>AND(OR(G27="△",G27="×"),#REF!&lt;1,#REF!&lt;&gt;"")</formula>
    </cfRule>
  </conditionalFormatting>
  <conditionalFormatting sqref="AG27">
    <cfRule type="expression" dxfId="19220" priority="1471">
      <formula>AND(OR(G27="△",G27="×"),#REF!&lt;1,#REF!&lt;&gt;"")</formula>
    </cfRule>
  </conditionalFormatting>
  <conditionalFormatting sqref="AH27">
    <cfRule type="expression" dxfId="19219" priority="1470">
      <formula>AND(OR(G27="△",G27="×"),#REF!&lt;1,#REF!&lt;&gt;"")</formula>
    </cfRule>
  </conditionalFormatting>
  <conditionalFormatting sqref="V27">
    <cfRule type="expression" dxfId="19218" priority="1469">
      <formula>AND(OR(G27="△",G27="×"),#REF!&lt;1,#REF!&lt;&gt;"")</formula>
    </cfRule>
  </conditionalFormatting>
  <conditionalFormatting sqref="W27">
    <cfRule type="expression" dxfId="19217" priority="1463">
      <formula>AND(OR(G27="△",G27="×"),#REF!&lt;1,#REF!&lt;&gt;"")</formula>
    </cfRule>
  </conditionalFormatting>
  <conditionalFormatting sqref="X27">
    <cfRule type="expression" dxfId="19216" priority="1464">
      <formula>AND(OR(G27="△",G27="×"),#REF!&lt;1,#REF!&lt;&gt;"")</formula>
    </cfRule>
  </conditionalFormatting>
  <conditionalFormatting sqref="Y27">
    <cfRule type="expression" dxfId="19215" priority="1466">
      <formula>AND(OR(G27="△",G27="×"),#REF!&lt;1,#REF!&lt;&gt;"")</formula>
    </cfRule>
  </conditionalFormatting>
  <conditionalFormatting sqref="Z27:Z28">
    <cfRule type="expression" dxfId="19214" priority="1467">
      <formula>AND(OR(G27="△",G27="×"),#REF!&lt;1,#REF!&lt;&gt;"")</formula>
    </cfRule>
  </conditionalFormatting>
  <conditionalFormatting sqref="AA27:AA28">
    <cfRule type="expression" dxfId="19213" priority="1468">
      <formula>AND(OR(G27="△",G27="×"),#REF!&lt;1,#REF!&lt;&gt;"")</formula>
    </cfRule>
  </conditionalFormatting>
  <conditionalFormatting sqref="O26:O27">
    <cfRule type="expression" dxfId="19212" priority="1482">
      <formula>AND(OR(G26="△",G26="×"),#REF!&lt;1,#REF!&lt;&gt;"")</formula>
    </cfRule>
  </conditionalFormatting>
  <conditionalFormatting sqref="N26:N27">
    <cfRule type="expression" dxfId="19211" priority="1483">
      <formula>AND(OR(G26="△",G26="×"),#REF!&lt;1,#REF!&lt;&gt;"")</formula>
    </cfRule>
  </conditionalFormatting>
  <conditionalFormatting sqref="Q27">
    <cfRule type="expression" dxfId="19210" priority="1462">
      <formula>AND(OR(G27="△",G27="×"),#REF!&lt;1,#REF!&lt;&gt;"")</formula>
    </cfRule>
  </conditionalFormatting>
  <conditionalFormatting sqref="AD27">
    <cfRule type="expression" dxfId="19209" priority="1461">
      <formula>AND(OR(G27="△",G27="×"),#REF!&lt;1,#REF!&lt;&gt;"")</formula>
    </cfRule>
  </conditionalFormatting>
  <conditionalFormatting sqref="S10">
    <cfRule type="expression" dxfId="19208" priority="1450">
      <formula>AND(OR(G10="△",G10="×"),#REF!&lt;1,#REF!&lt;&gt;"")</formula>
    </cfRule>
  </conditionalFormatting>
  <conditionalFormatting sqref="U10">
    <cfRule type="expression" dxfId="19207" priority="1449">
      <formula>AND(OR(G10="△",G10="×"),#REF!&lt;1,#REF!&lt;&gt;"")</formula>
    </cfRule>
  </conditionalFormatting>
  <conditionalFormatting sqref="T10">
    <cfRule type="expression" dxfId="19206" priority="1448">
      <formula>AND(OR(G10="△",G10="×"),#REF!&lt;1,#REF!&lt;&gt;"")</formula>
    </cfRule>
  </conditionalFormatting>
  <conditionalFormatting sqref="AI10">
    <cfRule type="expression" dxfId="19205" priority="1434">
      <formula>AND(OR(G10="△",G10="×"),#REF!&lt;1,#REF!&lt;&gt;"")</formula>
    </cfRule>
    <cfRule type="expression" dxfId="19204" priority="1446">
      <formula>AND(OR(G10="△",G10="×"),#REF!&lt;1,#REF!&lt;&gt;"")</formula>
    </cfRule>
  </conditionalFormatting>
  <conditionalFormatting sqref="AB10">
    <cfRule type="expression" dxfId="19203" priority="1445">
      <formula>AND(OR(G10="△",G10="×"),#REF!&lt;1,#REF!&lt;&gt;"")</formula>
    </cfRule>
  </conditionalFormatting>
  <conditionalFormatting sqref="AC10">
    <cfRule type="expression" dxfId="19202" priority="1444">
      <formula>AND(OR(G10="△",G10="×"),#REF!&lt;1,#REF!&lt;&gt;"")</formula>
    </cfRule>
  </conditionalFormatting>
  <conditionalFormatting sqref="AD10">
    <cfRule type="expression" dxfId="19201" priority="1443">
      <formula>AND(OR(G10="△",G10="×"),#REF!&lt;1,#REF!&lt;&gt;"")</formula>
    </cfRule>
  </conditionalFormatting>
  <conditionalFormatting sqref="AE10">
    <cfRule type="expression" dxfId="19200" priority="1442">
      <formula>AND(OR(G10="△",G10="×"),#REF!&lt;1,#REF!&lt;&gt;"")</formula>
    </cfRule>
  </conditionalFormatting>
  <conditionalFormatting sqref="AF10">
    <cfRule type="expression" dxfId="19199" priority="1441">
      <formula>AND(OR(G10="△",G10="×"),#REF!&lt;1,#REF!&lt;&gt;"")</formula>
    </cfRule>
  </conditionalFormatting>
  <conditionalFormatting sqref="AG10">
    <cfRule type="expression" dxfId="19198" priority="1440">
      <formula>AND(OR(G10="△",G10="×"),#REF!&lt;1,#REF!&lt;&gt;"")</formula>
    </cfRule>
  </conditionalFormatting>
  <conditionalFormatting sqref="AH10">
    <cfRule type="expression" dxfId="19197" priority="1439">
      <formula>AND(OR(G10="△",G10="×"),#REF!&lt;1,#REF!&lt;&gt;"")</formula>
    </cfRule>
  </conditionalFormatting>
  <conditionalFormatting sqref="V10">
    <cfRule type="expression" dxfId="19196" priority="1438">
      <formula>AND(OR(G10="△",G10="×"),#REF!&lt;1,#REF!&lt;&gt;"")</formula>
    </cfRule>
  </conditionalFormatting>
  <conditionalFormatting sqref="W10">
    <cfRule type="expression" dxfId="19195" priority="1432">
      <formula>AND(OR(G10="△",G10="×"),#REF!&lt;1,#REF!&lt;&gt;"")</formula>
    </cfRule>
  </conditionalFormatting>
  <conditionalFormatting sqref="X10">
    <cfRule type="expression" dxfId="19194" priority="1433">
      <formula>AND(OR(G10="△",G10="×"),#REF!&lt;1,#REF!&lt;&gt;"")</formula>
    </cfRule>
  </conditionalFormatting>
  <conditionalFormatting sqref="Y10">
    <cfRule type="expression" dxfId="19193" priority="1435">
      <formula>AND(OR(G10="△",G10="×"),#REF!&lt;1,#REF!&lt;&gt;"")</formula>
    </cfRule>
  </conditionalFormatting>
  <conditionalFormatting sqref="Z10:Z15">
    <cfRule type="expression" dxfId="19192" priority="1436">
      <formula>AND(OR(G10="△",G10="×"),#REF!&lt;1,#REF!&lt;&gt;"")</formula>
    </cfRule>
  </conditionalFormatting>
  <conditionalFormatting sqref="AA10:AA15">
    <cfRule type="expression" dxfId="19191" priority="1437">
      <formula>AND(OR(G10="△",G10="×"),#REF!&lt;1,#REF!&lt;&gt;"")</formula>
    </cfRule>
  </conditionalFormatting>
  <conditionalFormatting sqref="O10">
    <cfRule type="expression" dxfId="19190" priority="1452">
      <formula>AND(OR(G10="△",G10="×"),#REF!&lt;1,#REF!&lt;&gt;"")</formula>
    </cfRule>
  </conditionalFormatting>
  <conditionalFormatting sqref="N10">
    <cfRule type="expression" dxfId="19189" priority="1453">
      <formula>AND(OR(G10="△",G10="×"),#REF!&lt;1,#REF!&lt;&gt;"")</formula>
    </cfRule>
  </conditionalFormatting>
  <conditionalFormatting sqref="Q10">
    <cfRule type="expression" dxfId="19188" priority="1431">
      <formula>AND(OR(G10="△",G10="×"),#REF!&lt;1,#REF!&lt;&gt;"")</formula>
    </cfRule>
  </conditionalFormatting>
  <conditionalFormatting sqref="S29">
    <cfRule type="expression" dxfId="19187" priority="1420">
      <formula>AND(OR(G29="△",G29="×"),#REF!&lt;1,#REF!&lt;&gt;"")</formula>
    </cfRule>
  </conditionalFormatting>
  <conditionalFormatting sqref="T29">
    <cfRule type="expression" dxfId="19186" priority="1418">
      <formula>AND(OR(G29="△",G29="×"),#REF!&lt;1,#REF!&lt;&gt;"")</formula>
    </cfRule>
  </conditionalFormatting>
  <conditionalFormatting sqref="AI29">
    <cfRule type="expression" dxfId="19185" priority="1404">
      <formula>AND(OR(G29="△",G29="×"),#REF!&lt;1,#REF!&lt;&gt;"")</formula>
    </cfRule>
    <cfRule type="expression" dxfId="19184" priority="1416">
      <formula>AND(OR(G29="△",G29="×"),#REF!&lt;1,#REF!&lt;&gt;"")</formula>
    </cfRule>
  </conditionalFormatting>
  <conditionalFormatting sqref="AB29">
    <cfRule type="expression" dxfId="19183" priority="1415">
      <formula>AND(OR(G29="△",G29="×"),#REF!&lt;1,#REF!&lt;&gt;"")</formula>
    </cfRule>
  </conditionalFormatting>
  <conditionalFormatting sqref="AC29">
    <cfRule type="expression" dxfId="19182" priority="1414">
      <formula>AND(OR(G29="△",G29="×"),#REF!&lt;1,#REF!&lt;&gt;"")</formula>
    </cfRule>
  </conditionalFormatting>
  <conditionalFormatting sqref="AD29">
    <cfRule type="expression" dxfId="19181" priority="1413">
      <formula>AND(OR(G29="△",G29="×"),#REF!&lt;1,#REF!&lt;&gt;"")</formula>
    </cfRule>
  </conditionalFormatting>
  <conditionalFormatting sqref="AE29">
    <cfRule type="expression" dxfId="19180" priority="1412">
      <formula>AND(OR(G29="△",G29="×"),#REF!&lt;1,#REF!&lt;&gt;"")</formula>
    </cfRule>
  </conditionalFormatting>
  <conditionalFormatting sqref="AF29">
    <cfRule type="expression" dxfId="19179" priority="1411">
      <formula>AND(OR(G29="△",G29="×"),#REF!&lt;1,#REF!&lt;&gt;"")</formula>
    </cfRule>
  </conditionalFormatting>
  <conditionalFormatting sqref="AG29">
    <cfRule type="expression" dxfId="19178" priority="1410">
      <formula>AND(OR(G29="△",G29="×"),#REF!&lt;1,#REF!&lt;&gt;"")</formula>
    </cfRule>
  </conditionalFormatting>
  <conditionalFormatting sqref="AH29">
    <cfRule type="expression" dxfId="19177" priority="1409">
      <formula>AND(OR(G29="△",G29="×"),#REF!&lt;1,#REF!&lt;&gt;"")</formula>
    </cfRule>
  </conditionalFormatting>
  <conditionalFormatting sqref="V29">
    <cfRule type="expression" dxfId="19176" priority="1408">
      <formula>AND(OR(G29="△",G29="×"),#REF!&lt;1,#REF!&lt;&gt;"")</formula>
    </cfRule>
  </conditionalFormatting>
  <conditionalFormatting sqref="W29">
    <cfRule type="expression" dxfId="19175" priority="1402">
      <formula>AND(OR(G29="△",G29="×"),#REF!&lt;1,#REF!&lt;&gt;"")</formula>
    </cfRule>
  </conditionalFormatting>
  <conditionalFormatting sqref="X29">
    <cfRule type="expression" dxfId="19174" priority="1403">
      <formula>AND(OR(G29="△",G29="×"),#REF!&lt;1,#REF!&lt;&gt;"")</formula>
    </cfRule>
  </conditionalFormatting>
  <conditionalFormatting sqref="Y29">
    <cfRule type="expression" dxfId="19173" priority="1405">
      <formula>AND(OR(G29="△",G29="×"),#REF!&lt;1,#REF!&lt;&gt;"")</formula>
    </cfRule>
  </conditionalFormatting>
  <conditionalFormatting sqref="Z29">
    <cfRule type="expression" dxfId="19172" priority="1406">
      <formula>AND(OR(G29="△",G29="×"),#REF!&lt;1,#REF!&lt;&gt;"")</formula>
    </cfRule>
  </conditionalFormatting>
  <conditionalFormatting sqref="AA29">
    <cfRule type="expression" dxfId="19171" priority="1407">
      <formula>AND(OR(G29="△",G29="×"),#REF!&lt;1,#REF!&lt;&gt;"")</formula>
    </cfRule>
  </conditionalFormatting>
  <conditionalFormatting sqref="O29">
    <cfRule type="expression" dxfId="19170" priority="1422">
      <formula>AND(OR(G29="△",G29="×"),#REF!&lt;1,#REF!&lt;&gt;"")</formula>
    </cfRule>
  </conditionalFormatting>
  <conditionalFormatting sqref="N29">
    <cfRule type="expression" dxfId="19169" priority="1423">
      <formula>AND(OR(G29="△",G29="×"),#REF!&lt;1,#REF!&lt;&gt;"")</formula>
    </cfRule>
  </conditionalFormatting>
  <conditionalFormatting sqref="Q29">
    <cfRule type="expression" dxfId="19168" priority="1401">
      <formula>AND(OR(G29="△",G29="×"),#REF!&lt;1,#REF!&lt;&gt;"")</formula>
    </cfRule>
  </conditionalFormatting>
  <conditionalFormatting sqref="S49">
    <cfRule type="expression" dxfId="19167" priority="1390">
      <formula>AND(OR(G49="△",G49="×"),#REF!&lt;1,#REF!&lt;&gt;"")</formula>
    </cfRule>
  </conditionalFormatting>
  <conditionalFormatting sqref="T49">
    <cfRule type="expression" dxfId="19166" priority="1388">
      <formula>AND(OR(G49="△",G49="×"),#REF!&lt;1,#REF!&lt;&gt;"")</formula>
    </cfRule>
  </conditionalFormatting>
  <conditionalFormatting sqref="AI49">
    <cfRule type="expression" dxfId="19165" priority="1374">
      <formula>AND(OR(G49="△",G49="×"),#REF!&lt;1,#REF!&lt;&gt;"")</formula>
    </cfRule>
    <cfRule type="expression" dxfId="19164" priority="1386">
      <formula>AND(OR(G49="△",G49="×"),#REF!&lt;1,#REF!&lt;&gt;"")</formula>
    </cfRule>
  </conditionalFormatting>
  <conditionalFormatting sqref="AB49">
    <cfRule type="expression" dxfId="19163" priority="1385">
      <formula>AND(OR(G49="△",G49="×"),#REF!&lt;1,#REF!&lt;&gt;"")</formula>
    </cfRule>
  </conditionalFormatting>
  <conditionalFormatting sqref="AC49">
    <cfRule type="expression" dxfId="19162" priority="1384">
      <formula>AND(OR(G49="△",G49="×"),#REF!&lt;1,#REF!&lt;&gt;"")</formula>
    </cfRule>
  </conditionalFormatting>
  <conditionalFormatting sqref="AD49">
    <cfRule type="expression" dxfId="19161" priority="1383">
      <formula>AND(OR(G49="△",G49="×"),#REF!&lt;1,#REF!&lt;&gt;"")</formula>
    </cfRule>
  </conditionalFormatting>
  <conditionalFormatting sqref="AE49">
    <cfRule type="expression" dxfId="19160" priority="1382">
      <formula>AND(OR(G49="△",G49="×"),#REF!&lt;1,#REF!&lt;&gt;"")</formula>
    </cfRule>
  </conditionalFormatting>
  <conditionalFormatting sqref="AF49">
    <cfRule type="expression" dxfId="19159" priority="1381">
      <formula>AND(OR(G49="△",G49="×"),#REF!&lt;1,#REF!&lt;&gt;"")</formula>
    </cfRule>
  </conditionalFormatting>
  <conditionalFormatting sqref="AG49">
    <cfRule type="expression" dxfId="19158" priority="1380">
      <formula>AND(OR(G49="△",G49="×"),#REF!&lt;1,#REF!&lt;&gt;"")</formula>
    </cfRule>
  </conditionalFormatting>
  <conditionalFormatting sqref="AH49">
    <cfRule type="expression" dxfId="19157" priority="1379">
      <formula>AND(OR(G49="△",G49="×"),#REF!&lt;1,#REF!&lt;&gt;"")</formula>
    </cfRule>
  </conditionalFormatting>
  <conditionalFormatting sqref="V49">
    <cfRule type="expression" dxfId="19156" priority="1378">
      <formula>AND(OR(G49="△",G49="×"),#REF!&lt;1,#REF!&lt;&gt;"")</formula>
    </cfRule>
  </conditionalFormatting>
  <conditionalFormatting sqref="W49">
    <cfRule type="expression" dxfId="19155" priority="1372">
      <formula>AND(OR(G49="△",G49="×"),#REF!&lt;1,#REF!&lt;&gt;"")</formula>
    </cfRule>
  </conditionalFormatting>
  <conditionalFormatting sqref="X49">
    <cfRule type="expression" dxfId="19154" priority="1373">
      <formula>AND(OR(G49="△",G49="×"),#REF!&lt;1,#REF!&lt;&gt;"")</formula>
    </cfRule>
  </conditionalFormatting>
  <conditionalFormatting sqref="Y49">
    <cfRule type="expression" dxfId="19153" priority="1375">
      <formula>AND(OR(G49="△",G49="×"),#REF!&lt;1,#REF!&lt;&gt;"")</formula>
    </cfRule>
  </conditionalFormatting>
  <conditionalFormatting sqref="Z49">
    <cfRule type="expression" dxfId="19152" priority="1376">
      <formula>AND(OR(G49="△",G49="×"),#REF!&lt;1,#REF!&lt;&gt;"")</formula>
    </cfRule>
  </conditionalFormatting>
  <conditionalFormatting sqref="AA49">
    <cfRule type="expression" dxfId="19151" priority="1377">
      <formula>AND(OR(G49="△",G49="×"),#REF!&lt;1,#REF!&lt;&gt;"")</formula>
    </cfRule>
  </conditionalFormatting>
  <conditionalFormatting sqref="O49">
    <cfRule type="expression" dxfId="19150" priority="1392">
      <formula>AND(OR(G49="△",G49="×"),#REF!&lt;1,#REF!&lt;&gt;"")</formula>
    </cfRule>
  </conditionalFormatting>
  <conditionalFormatting sqref="N49">
    <cfRule type="expression" dxfId="19149" priority="1393">
      <formula>AND(OR(G49="△",G49="×"),#REF!&lt;1,#REF!&lt;&gt;"")</formula>
    </cfRule>
  </conditionalFormatting>
  <conditionalFormatting sqref="Q49">
    <cfRule type="expression" dxfId="19148" priority="1371">
      <formula>AND(OR(G49="△",G49="×"),#REF!&lt;1,#REF!&lt;&gt;"")</formula>
    </cfRule>
  </conditionalFormatting>
  <conditionalFormatting sqref="AB35">
    <cfRule type="expression" dxfId="19147" priority="1368">
      <formula>AND(OR(G35="△",G35="×"),#REF!&lt;1,#REF!&lt;&gt;"")</formula>
    </cfRule>
  </conditionalFormatting>
  <conditionalFormatting sqref="AC35">
    <cfRule type="expression" dxfId="19146" priority="1367">
      <formula>AND(OR(G35="△",G35="×"),#REF!&lt;1,#REF!&lt;&gt;"")</formula>
    </cfRule>
  </conditionalFormatting>
  <conditionalFormatting sqref="AD35">
    <cfRule type="expression" dxfId="19145" priority="1366">
      <formula>AND(OR(G35="△",G35="×"),#REF!&lt;1,#REF!&lt;&gt;"")</formula>
    </cfRule>
  </conditionalFormatting>
  <conditionalFormatting sqref="AE35">
    <cfRule type="expression" dxfId="19144" priority="1365">
      <formula>AND(OR(G35="△",G35="×"),#REF!&lt;1,#REF!&lt;&gt;"")</formula>
    </cfRule>
  </conditionalFormatting>
  <conditionalFormatting sqref="AH35">
    <cfRule type="expression" dxfId="19143" priority="1364">
      <formula>AND(OR(G35="△",G35="×"),#REF!&lt;1,#REF!&lt;&gt;"")</formula>
    </cfRule>
  </conditionalFormatting>
  <conditionalFormatting sqref="V35">
    <cfRule type="expression" dxfId="19142" priority="1363">
      <formula>AND(OR(G35="△",G35="×"),#REF!&lt;1,#REF!&lt;&gt;"")</formula>
    </cfRule>
  </conditionalFormatting>
  <conditionalFormatting sqref="W35">
    <cfRule type="expression" dxfId="19141" priority="1358">
      <formula>AND(OR(G35="△",G35="×"),#REF!&lt;1,#REF!&lt;&gt;"")</formula>
    </cfRule>
  </conditionalFormatting>
  <conditionalFormatting sqref="X35">
    <cfRule type="expression" dxfId="19140" priority="1359">
      <formula>AND(OR(G35="△",G35="×"),#REF!&lt;1,#REF!&lt;&gt;"")</formula>
    </cfRule>
  </conditionalFormatting>
  <conditionalFormatting sqref="Y35">
    <cfRule type="expression" dxfId="19139" priority="1360">
      <formula>AND(OR(G35="△",G35="×"),#REF!&lt;1,#REF!&lt;&gt;"")</formula>
    </cfRule>
  </conditionalFormatting>
  <conditionalFormatting sqref="Z35">
    <cfRule type="expression" dxfId="19138" priority="1361">
      <formula>AND(OR(G35="△",G35="×"),#REF!&lt;1,#REF!&lt;&gt;"")</formula>
    </cfRule>
  </conditionalFormatting>
  <conditionalFormatting sqref="AA35">
    <cfRule type="expression" dxfId="19137" priority="1362">
      <formula>AND(OR(G35="△",G35="×"),#REF!&lt;1,#REF!&lt;&gt;"")</formula>
    </cfRule>
  </conditionalFormatting>
  <conditionalFormatting sqref="S35">
    <cfRule type="expression" dxfId="19136" priority="1349">
      <formula>AND(OR(G35="△",G35="×"),#REF!&lt;1,#REF!&lt;&gt;"")</formula>
    </cfRule>
  </conditionalFormatting>
  <conditionalFormatting sqref="U35">
    <cfRule type="expression" dxfId="19135" priority="1348">
      <formula>AND(OR(G35="△",G35="×"),#REF!&lt;1,#REF!&lt;&gt;"")</formula>
    </cfRule>
  </conditionalFormatting>
  <conditionalFormatting sqref="T35">
    <cfRule type="expression" dxfId="19134" priority="1347">
      <formula>AND(OR(G35="△",G35="×"),#REF!&lt;1,#REF!&lt;&gt;"")</formula>
    </cfRule>
  </conditionalFormatting>
  <conditionalFormatting sqref="O35">
    <cfRule type="expression" dxfId="19133" priority="1351">
      <formula>AND(OR(G35="△",G35="×"),#REF!&lt;1,#REF!&lt;&gt;"")</formula>
    </cfRule>
  </conditionalFormatting>
  <conditionalFormatting sqref="N35">
    <cfRule type="expression" dxfId="19132" priority="1352">
      <formula>AND(OR(G35="△",G35="×"),#REF!&lt;1,#REF!&lt;&gt;"")</formula>
    </cfRule>
  </conditionalFormatting>
  <conditionalFormatting sqref="Q35">
    <cfRule type="expression" dxfId="19131" priority="1345">
      <formula>AND(OR(G35="△",G35="×"),#REF!&lt;1,#REF!&lt;&gt;"")</formula>
    </cfRule>
  </conditionalFormatting>
  <conditionalFormatting sqref="AF35">
    <cfRule type="expression" dxfId="19130" priority="1344">
      <formula>AND(OR(G35="△",G35="×"),#REF!&lt;1,#REF!&lt;&gt;"")</formula>
    </cfRule>
  </conditionalFormatting>
  <conditionalFormatting sqref="AG35">
    <cfRule type="expression" dxfId="19129" priority="1343">
      <formula>AND(OR(G35="△",G35="×"),#REF!&lt;1,#REF!&lt;&gt;"")</formula>
    </cfRule>
  </conditionalFormatting>
  <conditionalFormatting sqref="AI35">
    <cfRule type="expression" dxfId="19128" priority="1341">
      <formula>AND(OR(G35="△",G35="×"),#REF!&lt;1,#REF!&lt;&gt;"")</formula>
    </cfRule>
    <cfRule type="expression" dxfId="19127" priority="1342">
      <formula>AND(OR(G35="△",G35="×"),#REF!&lt;1,#REF!&lt;&gt;"")</formula>
    </cfRule>
  </conditionalFormatting>
  <conditionalFormatting sqref="S45">
    <cfRule type="expression" dxfId="19126" priority="1331">
      <formula>AND(OR(G45="△",G45="×"),#REF!&lt;1,#REF!&lt;&gt;"")</formula>
    </cfRule>
  </conditionalFormatting>
  <conditionalFormatting sqref="T45">
    <cfRule type="expression" dxfId="19125" priority="1329">
      <formula>AND(OR(G45="△",G45="×"),#REF!&lt;1,#REF!&lt;&gt;"")</formula>
    </cfRule>
  </conditionalFormatting>
  <conditionalFormatting sqref="AI45">
    <cfRule type="expression" dxfId="19124" priority="1315">
      <formula>AND(OR(G45="△",G45="×"),#REF!&lt;1,#REF!&lt;&gt;"")</formula>
    </cfRule>
    <cfRule type="expression" dxfId="19123" priority="1327">
      <formula>AND(OR(G45="△",G45="×"),#REF!&lt;1,#REF!&lt;&gt;"")</formula>
    </cfRule>
  </conditionalFormatting>
  <conditionalFormatting sqref="AB45">
    <cfRule type="expression" dxfId="19122" priority="1326">
      <formula>AND(OR(G45="△",G45="×"),#REF!&lt;1,#REF!&lt;&gt;"")</formula>
    </cfRule>
  </conditionalFormatting>
  <conditionalFormatting sqref="AC45">
    <cfRule type="expression" dxfId="19121" priority="1325">
      <formula>AND(OR(G45="△",G45="×"),#REF!&lt;1,#REF!&lt;&gt;"")</formula>
    </cfRule>
  </conditionalFormatting>
  <conditionalFormatting sqref="AD45">
    <cfRule type="expression" dxfId="19120" priority="1324">
      <formula>AND(OR(G45="△",G45="×"),#REF!&lt;1,#REF!&lt;&gt;"")</formula>
    </cfRule>
  </conditionalFormatting>
  <conditionalFormatting sqref="AE45">
    <cfRule type="expression" dxfId="19119" priority="1323">
      <formula>AND(OR(G45="△",G45="×"),#REF!&lt;1,#REF!&lt;&gt;"")</formula>
    </cfRule>
  </conditionalFormatting>
  <conditionalFormatting sqref="AF45">
    <cfRule type="expression" dxfId="19118" priority="1322">
      <formula>AND(OR(G45="△",G45="×"),#REF!&lt;1,#REF!&lt;&gt;"")</formula>
    </cfRule>
  </conditionalFormatting>
  <conditionalFormatting sqref="AG45">
    <cfRule type="expression" dxfId="19117" priority="1321">
      <formula>AND(OR(G45="△",G45="×"),#REF!&lt;1,#REF!&lt;&gt;"")</formula>
    </cfRule>
  </conditionalFormatting>
  <conditionalFormatting sqref="AH45">
    <cfRule type="expression" dxfId="19116" priority="1320">
      <formula>AND(OR(G45="△",G45="×"),#REF!&lt;1,#REF!&lt;&gt;"")</formula>
    </cfRule>
  </conditionalFormatting>
  <conditionalFormatting sqref="V45">
    <cfRule type="expression" dxfId="19115" priority="1319">
      <formula>AND(OR(G45="△",G45="×"),#REF!&lt;1,#REF!&lt;&gt;"")</formula>
    </cfRule>
  </conditionalFormatting>
  <conditionalFormatting sqref="W45">
    <cfRule type="expression" dxfId="19114" priority="1313">
      <formula>AND(OR(G45="△",G45="×"),#REF!&lt;1,#REF!&lt;&gt;"")</formula>
    </cfRule>
  </conditionalFormatting>
  <conditionalFormatting sqref="X45">
    <cfRule type="expression" dxfId="19113" priority="1314">
      <formula>AND(OR(G45="△",G45="×"),#REF!&lt;1,#REF!&lt;&gt;"")</formula>
    </cfRule>
  </conditionalFormatting>
  <conditionalFormatting sqref="Y45">
    <cfRule type="expression" dxfId="19112" priority="1316">
      <formula>AND(OR(G45="△",G45="×"),#REF!&lt;1,#REF!&lt;&gt;"")</formula>
    </cfRule>
  </conditionalFormatting>
  <conditionalFormatting sqref="Z45">
    <cfRule type="expression" dxfId="19111" priority="1317">
      <formula>AND(OR(G45="△",G45="×"),#REF!&lt;1,#REF!&lt;&gt;"")</formula>
    </cfRule>
  </conditionalFormatting>
  <conditionalFormatting sqref="AA45">
    <cfRule type="expression" dxfId="19110" priority="1318">
      <formula>AND(OR(G45="△",G45="×"),#REF!&lt;1,#REF!&lt;&gt;"")</formula>
    </cfRule>
  </conditionalFormatting>
  <conditionalFormatting sqref="O45">
    <cfRule type="expression" dxfId="19109" priority="1333">
      <formula>AND(OR(G45="△",G45="×"),#REF!&lt;1,#REF!&lt;&gt;"")</formula>
    </cfRule>
  </conditionalFormatting>
  <conditionalFormatting sqref="N45">
    <cfRule type="expression" dxfId="19108" priority="1334">
      <formula>AND(OR(G45="△",G45="×"),#REF!&lt;1,#REF!&lt;&gt;"")</formula>
    </cfRule>
  </conditionalFormatting>
  <conditionalFormatting sqref="Q45">
    <cfRule type="expression" dxfId="19107" priority="1312">
      <formula>AND(OR(G45="△",G45="×"),#REF!&lt;1,#REF!&lt;&gt;"")</formula>
    </cfRule>
  </conditionalFormatting>
  <conditionalFormatting sqref="S50">
    <cfRule type="expression" dxfId="19106" priority="1301">
      <formula>AND(OR(G50="△",G50="×"),#REF!&lt;1,#REF!&lt;&gt;"")</formula>
    </cfRule>
  </conditionalFormatting>
  <conditionalFormatting sqref="T50">
    <cfRule type="expression" dxfId="19105" priority="1299">
      <formula>AND(OR(G50="△",G50="×"),#REF!&lt;1,#REF!&lt;&gt;"")</formula>
    </cfRule>
  </conditionalFormatting>
  <conditionalFormatting sqref="AI50">
    <cfRule type="expression" dxfId="19104" priority="1285">
      <formula>AND(OR(G50="△",G50="×"),#REF!&lt;1,#REF!&lt;&gt;"")</formula>
    </cfRule>
    <cfRule type="expression" dxfId="19103" priority="1297">
      <formula>AND(OR(G50="△",G50="×"),#REF!&lt;1,#REF!&lt;&gt;"")</formula>
    </cfRule>
  </conditionalFormatting>
  <conditionalFormatting sqref="AB50">
    <cfRule type="expression" dxfId="19102" priority="1296">
      <formula>AND(OR(G50="△",G50="×"),#REF!&lt;1,#REF!&lt;&gt;"")</formula>
    </cfRule>
  </conditionalFormatting>
  <conditionalFormatting sqref="AC50:AC51">
    <cfRule type="expression" dxfId="19101" priority="1295">
      <formula>AND(OR(G50="△",G50="×"),#REF!&lt;1,#REF!&lt;&gt;"")</formula>
    </cfRule>
  </conditionalFormatting>
  <conditionalFormatting sqref="AD50:AD51">
    <cfRule type="expression" dxfId="19100" priority="1294">
      <formula>AND(OR(G50="△",G50="×"),#REF!&lt;1,#REF!&lt;&gt;"")</formula>
    </cfRule>
  </conditionalFormatting>
  <conditionalFormatting sqref="AE50:AE51">
    <cfRule type="expression" dxfId="19099" priority="1293">
      <formula>AND(OR(G50="△",G50="×"),#REF!&lt;1,#REF!&lt;&gt;"")</formula>
    </cfRule>
  </conditionalFormatting>
  <conditionalFormatting sqref="AF50">
    <cfRule type="expression" dxfId="19098" priority="1292">
      <formula>AND(OR(G50="△",G50="×"),#REF!&lt;1,#REF!&lt;&gt;"")</formula>
    </cfRule>
  </conditionalFormatting>
  <conditionalFormatting sqref="AG50:AG51">
    <cfRule type="expression" dxfId="19097" priority="1291">
      <formula>AND(OR(G50="△",G50="×"),#REF!&lt;1,#REF!&lt;&gt;"")</formula>
    </cfRule>
  </conditionalFormatting>
  <conditionalFormatting sqref="AH50">
    <cfRule type="expression" dxfId="19096" priority="1290">
      <formula>AND(OR(G50="△",G50="×"),#REF!&lt;1,#REF!&lt;&gt;"")</formula>
    </cfRule>
  </conditionalFormatting>
  <conditionalFormatting sqref="V50">
    <cfRule type="expression" dxfId="19095" priority="1289">
      <formula>AND(OR(G50="△",G50="×"),#REF!&lt;1,#REF!&lt;&gt;"")</formula>
    </cfRule>
  </conditionalFormatting>
  <conditionalFormatting sqref="W50">
    <cfRule type="expression" dxfId="19094" priority="1283">
      <formula>AND(OR(G50="△",G50="×"),#REF!&lt;1,#REF!&lt;&gt;"")</formula>
    </cfRule>
  </conditionalFormatting>
  <conditionalFormatting sqref="X50">
    <cfRule type="expression" dxfId="19093" priority="1284">
      <formula>AND(OR(G50="△",G50="×"),#REF!&lt;1,#REF!&lt;&gt;"")</formula>
    </cfRule>
  </conditionalFormatting>
  <conditionalFormatting sqref="Y50">
    <cfRule type="expression" dxfId="19092" priority="1286">
      <formula>AND(OR(G50="△",G50="×"),#REF!&lt;1,#REF!&lt;&gt;"")</formula>
    </cfRule>
  </conditionalFormatting>
  <conditionalFormatting sqref="Z50">
    <cfRule type="expression" dxfId="19091" priority="1287">
      <formula>AND(OR(G50="△",G50="×"),#REF!&lt;1,#REF!&lt;&gt;"")</formula>
    </cfRule>
  </conditionalFormatting>
  <conditionalFormatting sqref="O50">
    <cfRule type="expression" dxfId="19090" priority="1303">
      <formula>AND(OR(G50="△",G50="×"),#REF!&lt;1,#REF!&lt;&gt;"")</formula>
    </cfRule>
  </conditionalFormatting>
  <conditionalFormatting sqref="N50">
    <cfRule type="expression" dxfId="19089" priority="1304">
      <formula>AND(OR(G50="△",G50="×"),#REF!&lt;1,#REF!&lt;&gt;"")</formula>
    </cfRule>
  </conditionalFormatting>
  <conditionalFormatting sqref="Q50">
    <cfRule type="expression" dxfId="19088" priority="1282">
      <formula>AND(OR(G50="△",G50="×"),#REF!&lt;1,#REF!&lt;&gt;"")</formula>
    </cfRule>
  </conditionalFormatting>
  <conditionalFormatting sqref="S51">
    <cfRule type="expression" dxfId="19087" priority="1273">
      <formula>AND(OR(G51="△",G51="×"),#REF!&lt;1,#REF!&lt;&gt;"")</formula>
    </cfRule>
  </conditionalFormatting>
  <conditionalFormatting sqref="U51">
    <cfRule type="expression" dxfId="19086" priority="1272">
      <formula>AND(OR(G51="△",G51="×"),#REF!&lt;1,#REF!&lt;&gt;"")</formula>
    </cfRule>
  </conditionalFormatting>
  <conditionalFormatting sqref="T51">
    <cfRule type="expression" dxfId="19085" priority="1271">
      <formula>AND(OR(G51="△",G51="×"),#REF!&lt;1,#REF!&lt;&gt;"")</formula>
    </cfRule>
  </conditionalFormatting>
  <conditionalFormatting sqref="AI51">
    <cfRule type="expression" dxfId="19084" priority="1257">
      <formula>AND(OR(G51="△",G51="×"),#REF!&lt;1,#REF!&lt;&gt;"")</formula>
    </cfRule>
    <cfRule type="expression" dxfId="19083" priority="1269">
      <formula>AND(OR(G51="△",G51="×"),#REF!&lt;1,#REF!&lt;&gt;"")</formula>
    </cfRule>
  </conditionalFormatting>
  <conditionalFormatting sqref="AB51">
    <cfRule type="expression" dxfId="19082" priority="1268">
      <formula>AND(OR(G51="△",G51="×"),#REF!&lt;1,#REF!&lt;&gt;"")</formula>
    </cfRule>
  </conditionalFormatting>
  <conditionalFormatting sqref="AF51">
    <cfRule type="expression" dxfId="19081" priority="1264">
      <formula>AND(OR(G51="△",G51="×"),#REF!&lt;1,#REF!&lt;&gt;"")</formula>
    </cfRule>
  </conditionalFormatting>
  <conditionalFormatting sqref="AH51">
    <cfRule type="expression" dxfId="19080" priority="1262">
      <formula>AND(OR(G51="△",G51="×"),#REF!&lt;1,#REF!&lt;&gt;"")</formula>
    </cfRule>
  </conditionalFormatting>
  <conditionalFormatting sqref="V51">
    <cfRule type="expression" dxfId="19079" priority="1261">
      <formula>AND(OR(G51="△",G51="×"),#REF!&lt;1,#REF!&lt;&gt;"")</formula>
    </cfRule>
  </conditionalFormatting>
  <conditionalFormatting sqref="W51">
    <cfRule type="expression" dxfId="19078" priority="1255">
      <formula>AND(OR(G51="△",G51="×"),#REF!&lt;1,#REF!&lt;&gt;"")</formula>
    </cfRule>
  </conditionalFormatting>
  <conditionalFormatting sqref="X51">
    <cfRule type="expression" dxfId="19077" priority="1256">
      <formula>AND(OR(G51="△",G51="×"),#REF!&lt;1,#REF!&lt;&gt;"")</formula>
    </cfRule>
  </conditionalFormatting>
  <conditionalFormatting sqref="Y51">
    <cfRule type="expression" dxfId="19076" priority="1258">
      <formula>AND(OR(G51="△",G51="×"),#REF!&lt;1,#REF!&lt;&gt;"")</formula>
    </cfRule>
  </conditionalFormatting>
  <conditionalFormatting sqref="Z51">
    <cfRule type="expression" dxfId="19075" priority="1259">
      <formula>AND(OR(G51="△",G51="×"),#REF!&lt;1,#REF!&lt;&gt;"")</formula>
    </cfRule>
  </conditionalFormatting>
  <conditionalFormatting sqref="O51">
    <cfRule type="expression" dxfId="19074" priority="1275">
      <formula>AND(OR(G51="△",G51="×"),#REF!&lt;1,#REF!&lt;&gt;"")</formula>
    </cfRule>
  </conditionalFormatting>
  <conditionalFormatting sqref="N51">
    <cfRule type="expression" dxfId="19073" priority="1276">
      <formula>AND(OR(G51="△",G51="×"),#REF!&lt;1,#REF!&lt;&gt;"")</formula>
    </cfRule>
  </conditionalFormatting>
  <conditionalFormatting sqref="Q51">
    <cfRule type="expression" dxfId="19072" priority="1254">
      <formula>AND(OR(G51="△",G51="×"),#REF!&lt;1,#REF!&lt;&gt;"")</formula>
    </cfRule>
  </conditionalFormatting>
  <conditionalFormatting sqref="S46">
    <cfRule type="expression" dxfId="19071" priority="1244">
      <formula>AND(OR(G46="△",G46="×"),#REF!&lt;1,#REF!&lt;&gt;"")</formula>
    </cfRule>
  </conditionalFormatting>
  <conditionalFormatting sqref="T46">
    <cfRule type="expression" dxfId="19070" priority="1242">
      <formula>AND(OR(G46="△",G46="×"),#REF!&lt;1,#REF!&lt;&gt;"")</formula>
    </cfRule>
  </conditionalFormatting>
  <conditionalFormatting sqref="AI46">
    <cfRule type="expression" dxfId="19069" priority="1228">
      <formula>AND(OR(G46="△",G46="×"),#REF!&lt;1,#REF!&lt;&gt;"")</formula>
    </cfRule>
    <cfRule type="expression" dxfId="19068" priority="1240">
      <formula>AND(OR(G46="△",G46="×"),#REF!&lt;1,#REF!&lt;&gt;"")</formula>
    </cfRule>
  </conditionalFormatting>
  <conditionalFormatting sqref="AB46">
    <cfRule type="expression" dxfId="19067" priority="1239">
      <formula>AND(OR(G46="△",G46="×"),#REF!&lt;1,#REF!&lt;&gt;"")</formula>
    </cfRule>
  </conditionalFormatting>
  <conditionalFormatting sqref="AC46">
    <cfRule type="expression" dxfId="19066" priority="1238">
      <formula>AND(OR(G46="△",G46="×"),#REF!&lt;1,#REF!&lt;&gt;"")</formula>
    </cfRule>
  </conditionalFormatting>
  <conditionalFormatting sqref="AD46">
    <cfRule type="expression" dxfId="19065" priority="1237">
      <formula>AND(OR(G46="△",G46="×"),#REF!&lt;1,#REF!&lt;&gt;"")</formula>
    </cfRule>
  </conditionalFormatting>
  <conditionalFormatting sqref="AE46">
    <cfRule type="expression" dxfId="19064" priority="1236">
      <formula>AND(OR(G46="△",G46="×"),#REF!&lt;1,#REF!&lt;&gt;"")</formula>
    </cfRule>
  </conditionalFormatting>
  <conditionalFormatting sqref="AF46">
    <cfRule type="expression" dxfId="19063" priority="1235">
      <formula>AND(OR(G46="△",G46="×"),#REF!&lt;1,#REF!&lt;&gt;"")</formula>
    </cfRule>
  </conditionalFormatting>
  <conditionalFormatting sqref="AG46">
    <cfRule type="expression" dxfId="19062" priority="1234">
      <formula>AND(OR(G46="△",G46="×"),#REF!&lt;1,#REF!&lt;&gt;"")</formula>
    </cfRule>
  </conditionalFormatting>
  <conditionalFormatting sqref="AH46">
    <cfRule type="expression" dxfId="19061" priority="1233">
      <formula>AND(OR(G46="△",G46="×"),#REF!&lt;1,#REF!&lt;&gt;"")</formula>
    </cfRule>
  </conditionalFormatting>
  <conditionalFormatting sqref="V46">
    <cfRule type="expression" dxfId="19060" priority="1232">
      <formula>AND(OR(G46="△",G46="×"),#REF!&lt;1,#REF!&lt;&gt;"")</formula>
    </cfRule>
  </conditionalFormatting>
  <conditionalFormatting sqref="W46">
    <cfRule type="expression" dxfId="19059" priority="1226">
      <formula>AND(OR(G46="△",G46="×"),#REF!&lt;1,#REF!&lt;&gt;"")</formula>
    </cfRule>
  </conditionalFormatting>
  <conditionalFormatting sqref="X46">
    <cfRule type="expression" dxfId="19058" priority="1227">
      <formula>AND(OR(G46="△",G46="×"),#REF!&lt;1,#REF!&lt;&gt;"")</formula>
    </cfRule>
  </conditionalFormatting>
  <conditionalFormatting sqref="Y46">
    <cfRule type="expression" dxfId="19057" priority="1229">
      <formula>AND(OR(G46="△",G46="×"),#REF!&lt;1,#REF!&lt;&gt;"")</formula>
    </cfRule>
  </conditionalFormatting>
  <conditionalFormatting sqref="Z46">
    <cfRule type="expression" dxfId="19056" priority="1230">
      <formula>AND(OR(G46="△",G46="×"),#REF!&lt;1,#REF!&lt;&gt;"")</formula>
    </cfRule>
  </conditionalFormatting>
  <conditionalFormatting sqref="AA46">
    <cfRule type="expression" dxfId="19055" priority="1231">
      <formula>AND(OR(G46="△",G46="×"),#REF!&lt;1,#REF!&lt;&gt;"")</formula>
    </cfRule>
  </conditionalFormatting>
  <conditionalFormatting sqref="O46">
    <cfRule type="expression" dxfId="19054" priority="1246">
      <formula>AND(OR(G46="△",G46="×"),#REF!&lt;1,#REF!&lt;&gt;"")</formula>
    </cfRule>
  </conditionalFormatting>
  <conditionalFormatting sqref="N46">
    <cfRule type="expression" dxfId="19053" priority="1247">
      <formula>AND(OR(G46="△",G46="×"),#REF!&lt;1,#REF!&lt;&gt;"")</formula>
    </cfRule>
  </conditionalFormatting>
  <conditionalFormatting sqref="Q46">
    <cfRule type="expression" dxfId="19052" priority="1225">
      <formula>AND(OR(G46="△",G46="×"),#REF!&lt;1,#REF!&lt;&gt;"")</formula>
    </cfRule>
  </conditionalFormatting>
  <conditionalFormatting sqref="S33">
    <cfRule type="expression" dxfId="19051" priority="1215">
      <formula>AND(OR(G33="△",G33="×"),#REF!&lt;1,#REF!&lt;&gt;"")</formula>
    </cfRule>
  </conditionalFormatting>
  <conditionalFormatting sqref="U33">
    <cfRule type="expression" dxfId="19050" priority="1214">
      <formula>AND(OR(G33="△",G33="×"),#REF!&lt;1,#REF!&lt;&gt;"")</formula>
    </cfRule>
  </conditionalFormatting>
  <conditionalFormatting sqref="T33">
    <cfRule type="expression" dxfId="19049" priority="1213">
      <formula>AND(OR(G33="△",G33="×"),#REF!&lt;1,#REF!&lt;&gt;"")</formula>
    </cfRule>
  </conditionalFormatting>
  <conditionalFormatting sqref="AI33">
    <cfRule type="expression" dxfId="19048" priority="1200">
      <formula>AND(OR(G33="△",G33="×"),#REF!&lt;1,#REF!&lt;&gt;"")</formula>
    </cfRule>
    <cfRule type="expression" dxfId="19047" priority="1211">
      <formula>AND(OR(G33="△",G33="×"),#REF!&lt;1,#REF!&lt;&gt;"")</formula>
    </cfRule>
  </conditionalFormatting>
  <conditionalFormatting sqref="AB33">
    <cfRule type="expression" dxfId="19046" priority="1210">
      <formula>AND(OR(G33="△",G33="×"),#REF!&lt;1,#REF!&lt;&gt;"")</formula>
    </cfRule>
  </conditionalFormatting>
  <conditionalFormatting sqref="AC33">
    <cfRule type="expression" dxfId="19045" priority="1209">
      <formula>AND(OR(G33="△",G33="×"),#REF!&lt;1,#REF!&lt;&gt;"")</formula>
    </cfRule>
  </conditionalFormatting>
  <conditionalFormatting sqref="AE33">
    <cfRule type="expression" dxfId="19044" priority="1208">
      <formula>AND(OR(G33="△",G33="×"),#REF!&lt;1,#REF!&lt;&gt;"")</formula>
    </cfRule>
  </conditionalFormatting>
  <conditionalFormatting sqref="AF33">
    <cfRule type="expression" dxfId="19043" priority="1207">
      <formula>AND(OR(G33="△",G33="×"),#REF!&lt;1,#REF!&lt;&gt;"")</formula>
    </cfRule>
  </conditionalFormatting>
  <conditionalFormatting sqref="AG33">
    <cfRule type="expression" dxfId="19042" priority="1206">
      <formula>AND(OR(G33="△",G33="×"),#REF!&lt;1,#REF!&lt;&gt;"")</formula>
    </cfRule>
  </conditionalFormatting>
  <conditionalFormatting sqref="V33">
    <cfRule type="expression" dxfId="19041" priority="1204">
      <formula>AND(OR(G33="△",G33="×"),#REF!&lt;1,#REF!&lt;&gt;"")</formula>
    </cfRule>
  </conditionalFormatting>
  <conditionalFormatting sqref="W33">
    <cfRule type="expression" dxfId="19040" priority="1198">
      <formula>AND(OR(G33="△",G33="×"),#REF!&lt;1,#REF!&lt;&gt;"")</formula>
    </cfRule>
  </conditionalFormatting>
  <conditionalFormatting sqref="X33">
    <cfRule type="expression" dxfId="19039" priority="1199">
      <formula>AND(OR(G33="△",G33="×"),#REF!&lt;1,#REF!&lt;&gt;"")</formula>
    </cfRule>
  </conditionalFormatting>
  <conditionalFormatting sqref="Y33">
    <cfRule type="expression" dxfId="19038" priority="1201">
      <formula>AND(OR(G33="△",G33="×"),#REF!&lt;1,#REF!&lt;&gt;"")</formula>
    </cfRule>
  </conditionalFormatting>
  <conditionalFormatting sqref="Z33:Z34">
    <cfRule type="expression" dxfId="19037" priority="1202">
      <formula>AND(OR(G33="△",G33="×"),#REF!&lt;1,#REF!&lt;&gt;"")</formula>
    </cfRule>
  </conditionalFormatting>
  <conditionalFormatting sqref="AA33:AA34">
    <cfRule type="expression" dxfId="19036" priority="1203">
      <formula>AND(OR(G33="△",G33="×"),#REF!&lt;1,#REF!&lt;&gt;"")</formula>
    </cfRule>
  </conditionalFormatting>
  <conditionalFormatting sqref="O33:O34">
    <cfRule type="expression" dxfId="19035" priority="1216">
      <formula>AND(OR(G33="△",G33="×"),#REF!&lt;1,#REF!&lt;&gt;"")</formula>
    </cfRule>
  </conditionalFormatting>
  <conditionalFormatting sqref="N33:N34">
    <cfRule type="expression" dxfId="19034" priority="1217">
      <formula>AND(OR(G33="△",G33="×"),#REF!&lt;1,#REF!&lt;&gt;"")</formula>
    </cfRule>
  </conditionalFormatting>
  <conditionalFormatting sqref="Q33">
    <cfRule type="expression" dxfId="19033" priority="1197">
      <formula>AND(OR(G33="△",G33="×"),#REF!&lt;1,#REF!&lt;&gt;"")</formula>
    </cfRule>
  </conditionalFormatting>
  <conditionalFormatting sqref="R33">
    <cfRule type="expression" dxfId="19032" priority="1196">
      <formula>OR(O33="△",O33="×")</formula>
    </cfRule>
  </conditionalFormatting>
  <conditionalFormatting sqref="AD33">
    <cfRule type="expression" dxfId="19031" priority="1195">
      <formula>AND(OR(G33="△",G33="×"),#REF!&lt;1,#REF!&lt;&gt;"")</formula>
    </cfRule>
  </conditionalFormatting>
  <conditionalFormatting sqref="S22">
    <cfRule type="expression" dxfId="19030" priority="1188">
      <formula>AND(OR(G22="△",G22="×"),#REF!&lt;1,#REF!&lt;&gt;"")</formula>
    </cfRule>
  </conditionalFormatting>
  <conditionalFormatting sqref="T22">
    <cfRule type="expression" dxfId="19029" priority="1186">
      <formula>AND(OR(G22="△",G22="×"),#REF!&lt;1,#REF!&lt;&gt;"")</formula>
    </cfRule>
  </conditionalFormatting>
  <conditionalFormatting sqref="AI22">
    <cfRule type="expression" dxfId="19028" priority="1172">
      <formula>AND(OR(G22="△",G22="×"),#REF!&lt;1,#REF!&lt;&gt;"")</formula>
    </cfRule>
    <cfRule type="expression" dxfId="19027" priority="1184">
      <formula>AND(OR(G22="△",G22="×"),#REF!&lt;1,#REF!&lt;&gt;"")</formula>
    </cfRule>
  </conditionalFormatting>
  <conditionalFormatting sqref="AB22">
    <cfRule type="expression" dxfId="19026" priority="1183">
      <formula>AND(OR(G22="△",G22="×"),#REF!&lt;1,#REF!&lt;&gt;"")</formula>
    </cfRule>
  </conditionalFormatting>
  <conditionalFormatting sqref="AC22">
    <cfRule type="expression" dxfId="19025" priority="1182">
      <formula>AND(OR(G22="△",G22="×"),#REF!&lt;1,#REF!&lt;&gt;"")</formula>
    </cfRule>
  </conditionalFormatting>
  <conditionalFormatting sqref="AD22">
    <cfRule type="expression" dxfId="19024" priority="1181">
      <formula>AND(OR(G22="△",G22="×"),#REF!&lt;1,#REF!&lt;&gt;"")</formula>
    </cfRule>
  </conditionalFormatting>
  <conditionalFormatting sqref="AE22">
    <cfRule type="expression" dxfId="19023" priority="1180">
      <formula>AND(OR(G22="△",G22="×"),#REF!&lt;1,#REF!&lt;&gt;"")</formula>
    </cfRule>
  </conditionalFormatting>
  <conditionalFormatting sqref="AF22">
    <cfRule type="expression" dxfId="19022" priority="1179">
      <formula>AND(OR(G22="△",G22="×"),#REF!&lt;1,#REF!&lt;&gt;"")</formula>
    </cfRule>
  </conditionalFormatting>
  <conditionalFormatting sqref="AG22">
    <cfRule type="expression" dxfId="19021" priority="1178">
      <formula>AND(OR(G22="△",G22="×"),#REF!&lt;1,#REF!&lt;&gt;"")</formula>
    </cfRule>
  </conditionalFormatting>
  <conditionalFormatting sqref="V22">
    <cfRule type="expression" dxfId="19020" priority="1176">
      <formula>AND(OR(G22="△",G22="×"),#REF!&lt;1,#REF!&lt;&gt;"")</formula>
    </cfRule>
  </conditionalFormatting>
  <conditionalFormatting sqref="AA22">
    <cfRule type="expression" dxfId="19019" priority="1175">
      <formula>AND(OR(G22="△",G22="×"),#REF!&lt;1,#REF!&lt;&gt;"")</formula>
    </cfRule>
  </conditionalFormatting>
  <conditionalFormatting sqref="Q22">
    <cfRule type="expression" dxfId="19018" priority="1169">
      <formula>AND(OR(G22="△",G22="×"),#REF!&lt;1,#REF!&lt;&gt;"")</formula>
    </cfRule>
  </conditionalFormatting>
  <conditionalFormatting sqref="S11">
    <cfRule type="expression" dxfId="19017" priority="1159">
      <formula>AND(OR(G11="△",G11="×"),#REF!&lt;1,#REF!&lt;&gt;"")</formula>
    </cfRule>
  </conditionalFormatting>
  <conditionalFormatting sqref="T11">
    <cfRule type="expression" dxfId="19016" priority="1157">
      <formula>AND(OR(G11="△",G11="×"),#REF!&lt;1,#REF!&lt;&gt;"")</formula>
    </cfRule>
  </conditionalFormatting>
  <conditionalFormatting sqref="AI11">
    <cfRule type="expression" dxfId="19015" priority="1143">
      <formula>AND(OR(G11="△",G11="×"),#REF!&lt;1,#REF!&lt;&gt;"")</formula>
    </cfRule>
    <cfRule type="expression" dxfId="19014" priority="1155">
      <formula>AND(OR(G11="△",G11="×"),#REF!&lt;1,#REF!&lt;&gt;"")</formula>
    </cfRule>
  </conditionalFormatting>
  <conditionalFormatting sqref="AB11">
    <cfRule type="expression" dxfId="19013" priority="1154">
      <formula>AND(OR(G11="△",G11="×"),#REF!&lt;1,#REF!&lt;&gt;"")</formula>
    </cfRule>
  </conditionalFormatting>
  <conditionalFormatting sqref="AC11:AC12">
    <cfRule type="expression" dxfId="19012" priority="1153">
      <formula>AND(OR(G11="△",G11="×"),#REF!&lt;1,#REF!&lt;&gt;"")</formula>
    </cfRule>
  </conditionalFormatting>
  <conditionalFormatting sqref="AD11:AD12">
    <cfRule type="expression" dxfId="19011" priority="1152">
      <formula>AND(OR(G11="△",G11="×"),#REF!&lt;1,#REF!&lt;&gt;"")</formula>
    </cfRule>
  </conditionalFormatting>
  <conditionalFormatting sqref="AE11:AE12">
    <cfRule type="expression" dxfId="19010" priority="1151">
      <formula>AND(OR(G11="△",G11="×"),#REF!&lt;1,#REF!&lt;&gt;"")</formula>
    </cfRule>
  </conditionalFormatting>
  <conditionalFormatting sqref="AF11">
    <cfRule type="expression" dxfId="19009" priority="1150">
      <formula>AND(OR(G11="△",G11="×"),#REF!&lt;1,#REF!&lt;&gt;"")</formula>
    </cfRule>
  </conditionalFormatting>
  <conditionalFormatting sqref="AG11">
    <cfRule type="expression" dxfId="19008" priority="1149">
      <formula>AND(OR(G11="△",G11="×"),#REF!&lt;1,#REF!&lt;&gt;"")</formula>
    </cfRule>
  </conditionalFormatting>
  <conditionalFormatting sqref="AH11">
    <cfRule type="expression" dxfId="19007" priority="1148">
      <formula>AND(OR(G11="△",G11="×"),#REF!&lt;1,#REF!&lt;&gt;"")</formula>
    </cfRule>
  </conditionalFormatting>
  <conditionalFormatting sqref="V11">
    <cfRule type="expression" dxfId="19006" priority="1147">
      <formula>AND(OR(G11="△",G11="×"),#REF!&lt;1,#REF!&lt;&gt;"")</formula>
    </cfRule>
  </conditionalFormatting>
  <conditionalFormatting sqref="W11">
    <cfRule type="expression" dxfId="19005" priority="1141">
      <formula>AND(OR(G11="△",G11="×"),#REF!&lt;1,#REF!&lt;&gt;"")</formula>
    </cfRule>
  </conditionalFormatting>
  <conditionalFormatting sqref="X11">
    <cfRule type="expression" dxfId="19004" priority="1142">
      <formula>AND(OR(G11="△",G11="×"),#REF!&lt;1,#REF!&lt;&gt;"")</formula>
    </cfRule>
  </conditionalFormatting>
  <conditionalFormatting sqref="Y11">
    <cfRule type="expression" dxfId="19003" priority="1144">
      <formula>AND(OR(G11="△",G11="×"),#REF!&lt;1,#REF!&lt;&gt;"")</formula>
    </cfRule>
  </conditionalFormatting>
  <conditionalFormatting sqref="O11">
    <cfRule type="expression" dxfId="19002" priority="1161">
      <formula>AND(OR(G11="△",G11="×"),#REF!&lt;1,#REF!&lt;&gt;"")</formula>
    </cfRule>
  </conditionalFormatting>
  <conditionalFormatting sqref="N11">
    <cfRule type="expression" dxfId="19001" priority="1162">
      <formula>AND(OR(G11="△",G11="×"),#REF!&lt;1,#REF!&lt;&gt;"")</formula>
    </cfRule>
  </conditionalFormatting>
  <conditionalFormatting sqref="Q11">
    <cfRule type="expression" dxfId="19000" priority="1140">
      <formula>AND(OR(G11="△",G11="×"),#REF!&lt;1,#REF!&lt;&gt;"")</formula>
    </cfRule>
  </conditionalFormatting>
  <conditionalFormatting sqref="S42">
    <cfRule type="expression" dxfId="18999" priority="1130">
      <formula>AND(OR(G42="△",G42="×"),#REF!&lt;1,#REF!&lt;&gt;"")</formula>
    </cfRule>
  </conditionalFormatting>
  <conditionalFormatting sqref="U42">
    <cfRule type="expression" dxfId="18998" priority="1129">
      <formula>AND(OR(G42="△",G42="×"),#REF!&lt;1,#REF!&lt;&gt;"")</formula>
    </cfRule>
  </conditionalFormatting>
  <conditionalFormatting sqref="T42">
    <cfRule type="expression" dxfId="18997" priority="1128">
      <formula>AND(OR(G42="△",G42="×"),#REF!&lt;1,#REF!&lt;&gt;"")</formula>
    </cfRule>
  </conditionalFormatting>
  <conditionalFormatting sqref="AI42">
    <cfRule type="expression" dxfId="18996" priority="1114">
      <formula>AND(OR(G42="△",G42="×"),#REF!&lt;1,#REF!&lt;&gt;"")</formula>
    </cfRule>
    <cfRule type="expression" dxfId="18995" priority="1126">
      <formula>AND(OR(G42="△",G42="×"),#REF!&lt;1,#REF!&lt;&gt;"")</formula>
    </cfRule>
  </conditionalFormatting>
  <conditionalFormatting sqref="AB42">
    <cfRule type="expression" dxfId="18994" priority="1125">
      <formula>AND(OR(G42="△",G42="×"),#REF!&lt;1,#REF!&lt;&gt;"")</formula>
    </cfRule>
  </conditionalFormatting>
  <conditionalFormatting sqref="AC42">
    <cfRule type="expression" dxfId="18993" priority="1124">
      <formula>AND(OR(G42="△",G42="×"),#REF!&lt;1,#REF!&lt;&gt;"")</formula>
    </cfRule>
  </conditionalFormatting>
  <conditionalFormatting sqref="AD42">
    <cfRule type="expression" dxfId="18992" priority="1123">
      <formula>AND(OR(G42="△",G42="×"),#REF!&lt;1,#REF!&lt;&gt;"")</formula>
    </cfRule>
  </conditionalFormatting>
  <conditionalFormatting sqref="AE42">
    <cfRule type="expression" dxfId="18991" priority="1122">
      <formula>AND(OR(G42="△",G42="×"),#REF!&lt;1,#REF!&lt;&gt;"")</formula>
    </cfRule>
  </conditionalFormatting>
  <conditionalFormatting sqref="AF42">
    <cfRule type="expression" dxfId="18990" priority="1121">
      <formula>AND(OR(G42="△",G42="×"),#REF!&lt;1,#REF!&lt;&gt;"")</formula>
    </cfRule>
  </conditionalFormatting>
  <conditionalFormatting sqref="AG42">
    <cfRule type="expression" dxfId="18989" priority="1120">
      <formula>AND(OR(G42="△",G42="×"),#REF!&lt;1,#REF!&lt;&gt;"")</formula>
    </cfRule>
  </conditionalFormatting>
  <conditionalFormatting sqref="AH42">
    <cfRule type="expression" dxfId="18988" priority="1119">
      <formula>AND(OR(G42="△",G42="×"),#REF!&lt;1,#REF!&lt;&gt;"")</formula>
    </cfRule>
  </conditionalFormatting>
  <conditionalFormatting sqref="V42">
    <cfRule type="expression" dxfId="18987" priority="1118">
      <formula>AND(OR(G42="△",G42="×"),#REF!&lt;1,#REF!&lt;&gt;"")</formula>
    </cfRule>
  </conditionalFormatting>
  <conditionalFormatting sqref="W42">
    <cfRule type="expression" dxfId="18986" priority="1112">
      <formula>AND(OR(G42="△",G42="×"),#REF!&lt;1,#REF!&lt;&gt;"")</formula>
    </cfRule>
  </conditionalFormatting>
  <conditionalFormatting sqref="X42">
    <cfRule type="expression" dxfId="18985" priority="1113">
      <formula>AND(OR(G42="△",G42="×"),#REF!&lt;1,#REF!&lt;&gt;"")</formula>
    </cfRule>
  </conditionalFormatting>
  <conditionalFormatting sqref="Y42">
    <cfRule type="expression" dxfId="18984" priority="1115">
      <formula>AND(OR(G42="△",G42="×"),#REF!&lt;1,#REF!&lt;&gt;"")</formula>
    </cfRule>
  </conditionalFormatting>
  <conditionalFormatting sqref="Z42">
    <cfRule type="expression" dxfId="18983" priority="1116">
      <formula>AND(OR(G42="△",G42="×"),#REF!&lt;1,#REF!&lt;&gt;"")</formula>
    </cfRule>
  </conditionalFormatting>
  <conditionalFormatting sqref="AA42">
    <cfRule type="expression" dxfId="18982" priority="1117">
      <formula>AND(OR(G42="△",G42="×"),#REF!&lt;1,#REF!&lt;&gt;"")</formula>
    </cfRule>
  </conditionalFormatting>
  <conditionalFormatting sqref="O42">
    <cfRule type="expression" dxfId="18981" priority="1132">
      <formula>AND(OR(G42="△",G42="×"),#REF!&lt;1,#REF!&lt;&gt;"")</formula>
    </cfRule>
  </conditionalFormatting>
  <conditionalFormatting sqref="N42">
    <cfRule type="expression" dxfId="18980" priority="1133">
      <formula>AND(OR(G42="△",G42="×"),#REF!&lt;1,#REF!&lt;&gt;"")</formula>
    </cfRule>
  </conditionalFormatting>
  <conditionalFormatting sqref="Q42">
    <cfRule type="expression" dxfId="18979" priority="1111">
      <formula>AND(OR(G42="△",G42="×"),#REF!&lt;1,#REF!&lt;&gt;"")</formula>
    </cfRule>
  </conditionalFormatting>
  <conditionalFormatting sqref="S30">
    <cfRule type="expression" dxfId="18978" priority="1101">
      <formula>AND(OR(G30="△",G30="×"),#REF!&lt;1,#REF!&lt;&gt;"")</formula>
    </cfRule>
  </conditionalFormatting>
  <conditionalFormatting sqref="U30">
    <cfRule type="expression" dxfId="18977" priority="1100">
      <formula>AND(OR(G30="△",G30="×"),#REF!&lt;1,#REF!&lt;&gt;"")</formula>
    </cfRule>
  </conditionalFormatting>
  <conditionalFormatting sqref="T30">
    <cfRule type="expression" dxfId="18976" priority="1099">
      <formula>AND(OR(G30="△",G30="×"),#REF!&lt;1,#REF!&lt;&gt;"")</formula>
    </cfRule>
  </conditionalFormatting>
  <conditionalFormatting sqref="AI30">
    <cfRule type="expression" dxfId="18975" priority="1085">
      <formula>AND(OR(G30="△",G30="×"),#REF!&lt;1,#REF!&lt;&gt;"")</formula>
    </cfRule>
    <cfRule type="expression" dxfId="18974" priority="1097">
      <formula>AND(OR(G30="△",G30="×"),#REF!&lt;1,#REF!&lt;&gt;"")</formula>
    </cfRule>
  </conditionalFormatting>
  <conditionalFormatting sqref="AB30">
    <cfRule type="expression" dxfId="18973" priority="1096">
      <formula>AND(OR(G30="△",G30="×"),#REF!&lt;1,#REF!&lt;&gt;"")</formula>
    </cfRule>
  </conditionalFormatting>
  <conditionalFormatting sqref="AC30">
    <cfRule type="expression" dxfId="18972" priority="1095">
      <formula>AND(OR(G30="△",G30="×"),#REF!&lt;1,#REF!&lt;&gt;"")</formula>
    </cfRule>
  </conditionalFormatting>
  <conditionalFormatting sqref="AD30">
    <cfRule type="expression" dxfId="18971" priority="1094">
      <formula>AND(OR(G30="△",G30="×"),#REF!&lt;1,#REF!&lt;&gt;"")</formula>
    </cfRule>
  </conditionalFormatting>
  <conditionalFormatting sqref="AE30">
    <cfRule type="expression" dxfId="18970" priority="1093">
      <formula>AND(OR(G30="△",G30="×"),#REF!&lt;1,#REF!&lt;&gt;"")</formula>
    </cfRule>
  </conditionalFormatting>
  <conditionalFormatting sqref="AF30">
    <cfRule type="expression" dxfId="18969" priority="1092">
      <formula>AND(OR(G30="△",G30="×"),#REF!&lt;1,#REF!&lt;&gt;"")</formula>
    </cfRule>
  </conditionalFormatting>
  <conditionalFormatting sqref="AG30">
    <cfRule type="expression" dxfId="18968" priority="1091">
      <formula>AND(OR(G30="△",G30="×"),#REF!&lt;1,#REF!&lt;&gt;"")</formula>
    </cfRule>
  </conditionalFormatting>
  <conditionalFormatting sqref="AH30">
    <cfRule type="expression" dxfId="18967" priority="1090">
      <formula>AND(OR(G30="△",G30="×"),#REF!&lt;1,#REF!&lt;&gt;"")</formula>
    </cfRule>
  </conditionalFormatting>
  <conditionalFormatting sqref="V30">
    <cfRule type="expression" dxfId="18966" priority="1089">
      <formula>AND(OR(G30="△",G30="×"),#REF!&lt;1,#REF!&lt;&gt;"")</formula>
    </cfRule>
  </conditionalFormatting>
  <conditionalFormatting sqref="W30">
    <cfRule type="expression" dxfId="18965" priority="1083">
      <formula>AND(OR(G30="△",G30="×"),#REF!&lt;1,#REF!&lt;&gt;"")</formula>
    </cfRule>
  </conditionalFormatting>
  <conditionalFormatting sqref="X30">
    <cfRule type="expression" dxfId="18964" priority="1084">
      <formula>AND(OR(G30="△",G30="×"),#REF!&lt;1,#REF!&lt;&gt;"")</formula>
    </cfRule>
  </conditionalFormatting>
  <conditionalFormatting sqref="Y30">
    <cfRule type="expression" dxfId="18963" priority="1086">
      <formula>AND(OR(G30="△",G30="×"),#REF!&lt;1,#REF!&lt;&gt;"")</formula>
    </cfRule>
  </conditionalFormatting>
  <conditionalFormatting sqref="Z30">
    <cfRule type="expression" dxfId="18962" priority="1087">
      <formula>AND(OR(G30="△",G30="×"),#REF!&lt;1,#REF!&lt;&gt;"")</formula>
    </cfRule>
  </conditionalFormatting>
  <conditionalFormatting sqref="AA30">
    <cfRule type="expression" dxfId="18961" priority="1088">
      <formula>AND(OR(G30="△",G30="×"),#REF!&lt;1,#REF!&lt;&gt;"")</formula>
    </cfRule>
  </conditionalFormatting>
  <conditionalFormatting sqref="O30">
    <cfRule type="expression" dxfId="18960" priority="1103">
      <formula>AND(OR(G30="△",G30="×"),#REF!&lt;1,#REF!&lt;&gt;"")</formula>
    </cfRule>
  </conditionalFormatting>
  <conditionalFormatting sqref="N30">
    <cfRule type="expression" dxfId="18959" priority="1104">
      <formula>AND(OR(G30="△",G30="×"),#REF!&lt;1,#REF!&lt;&gt;"")</formula>
    </cfRule>
  </conditionalFormatting>
  <conditionalFormatting sqref="Q30">
    <cfRule type="expression" dxfId="18958" priority="1082">
      <formula>AND(OR(G30="△",G30="×"),#REF!&lt;1,#REF!&lt;&gt;"")</formula>
    </cfRule>
  </conditionalFormatting>
  <conditionalFormatting sqref="S48">
    <cfRule type="expression" dxfId="18957" priority="1070">
      <formula>AND(OR(G48="△",G48="×"),#REF!&lt;1,#REF!&lt;&gt;"")</formula>
    </cfRule>
  </conditionalFormatting>
  <conditionalFormatting sqref="T48">
    <cfRule type="expression" dxfId="18956" priority="1068">
      <formula>AND(OR(G48="△",G48="×"),#REF!&lt;1,#REF!&lt;&gt;"")</formula>
    </cfRule>
  </conditionalFormatting>
  <conditionalFormatting sqref="AI48">
    <cfRule type="expression" dxfId="18955" priority="1058">
      <formula>AND(OR(G48="△",G48="×"),#REF!&lt;1,#REF!&lt;&gt;"")</formula>
    </cfRule>
    <cfRule type="expression" dxfId="18954" priority="1066">
      <formula>AND(OR(G48="△",G48="×"),#REF!&lt;1,#REF!&lt;&gt;"")</formula>
    </cfRule>
  </conditionalFormatting>
  <conditionalFormatting sqref="AB48">
    <cfRule type="expression" dxfId="18953" priority="1065">
      <formula>AND(OR(G48="△",G48="×"),#REF!&lt;1,#REF!&lt;&gt;"")</formula>
    </cfRule>
  </conditionalFormatting>
  <conditionalFormatting sqref="V48">
    <cfRule type="expression" dxfId="18952" priority="1062">
      <formula>AND(OR(G48="△",G48="×"),#REF!&lt;1,#REF!&lt;&gt;"")</formula>
    </cfRule>
  </conditionalFormatting>
  <conditionalFormatting sqref="W48">
    <cfRule type="expression" dxfId="18951" priority="1056">
      <formula>AND(OR(G48="△",G48="×"),#REF!&lt;1,#REF!&lt;&gt;"")</formula>
    </cfRule>
  </conditionalFormatting>
  <conditionalFormatting sqref="X48">
    <cfRule type="expression" dxfId="18950" priority="1057">
      <formula>AND(OR(G48="△",G48="×"),#REF!&lt;1,#REF!&lt;&gt;"")</formula>
    </cfRule>
  </conditionalFormatting>
  <conditionalFormatting sqref="Y48">
    <cfRule type="expression" dxfId="18949" priority="1059">
      <formula>AND(OR(G48="△",G48="×"),#REF!&lt;1,#REF!&lt;&gt;"")</formula>
    </cfRule>
  </conditionalFormatting>
  <conditionalFormatting sqref="Z48">
    <cfRule type="expression" dxfId="18948" priority="1060">
      <formula>AND(OR(G48="△",G48="×"),#REF!&lt;1,#REF!&lt;&gt;"")</formula>
    </cfRule>
  </conditionalFormatting>
  <conditionalFormatting sqref="AA48">
    <cfRule type="expression" dxfId="18947" priority="1061">
      <formula>AND(OR(G48="△",G48="×"),#REF!&lt;1,#REF!&lt;&gt;"")</formula>
    </cfRule>
  </conditionalFormatting>
  <conditionalFormatting sqref="O48">
    <cfRule type="expression" dxfId="18946" priority="1072">
      <formula>AND(OR(G48="△",G48="×"),#REF!&lt;1,#REF!&lt;&gt;"")</formula>
    </cfRule>
  </conditionalFormatting>
  <conditionalFormatting sqref="N48">
    <cfRule type="expression" dxfId="18945" priority="1073">
      <formula>AND(OR(G48="△",G48="×"),#REF!&lt;1,#REF!&lt;&gt;"")</formula>
    </cfRule>
  </conditionalFormatting>
  <conditionalFormatting sqref="Q48">
    <cfRule type="expression" dxfId="18944" priority="1055">
      <formula>AND(OR(G48="△",G48="×"),#REF!&lt;1,#REF!&lt;&gt;"")</formula>
    </cfRule>
  </conditionalFormatting>
  <conditionalFormatting sqref="S6">
    <cfRule type="expression" dxfId="18943" priority="1044">
      <formula>AND(OR(G6="△",G6="×"),#REF!&lt;1,#REF!&lt;&gt;"")</formula>
    </cfRule>
  </conditionalFormatting>
  <conditionalFormatting sqref="T6">
    <cfRule type="expression" dxfId="18942" priority="1042">
      <formula>AND(OR(G6="△",G6="×"),#REF!&lt;1,#REF!&lt;&gt;"")</formula>
    </cfRule>
  </conditionalFormatting>
  <conditionalFormatting sqref="AI6">
    <cfRule type="expression" dxfId="18941" priority="1028">
      <formula>AND(OR(G6="△",G6="×"),#REF!&lt;1,#REF!&lt;&gt;"")</formula>
    </cfRule>
    <cfRule type="expression" dxfId="18940" priority="1040">
      <formula>AND(OR(G6="△",G6="×"),#REF!&lt;1,#REF!&lt;&gt;"")</formula>
    </cfRule>
  </conditionalFormatting>
  <conditionalFormatting sqref="AB6">
    <cfRule type="expression" dxfId="18939" priority="1039">
      <formula>AND(OR(G6="△",G6="×"),#REF!&lt;1,#REF!&lt;&gt;"")</formula>
    </cfRule>
  </conditionalFormatting>
  <conditionalFormatting sqref="AC6">
    <cfRule type="expression" dxfId="18938" priority="1038">
      <formula>AND(OR(G6="△",G6="×"),#REF!&lt;1,#REF!&lt;&gt;"")</formula>
    </cfRule>
  </conditionalFormatting>
  <conditionalFormatting sqref="AD6">
    <cfRule type="expression" dxfId="18937" priority="1037">
      <formula>AND(OR(G6="△",G6="×"),#REF!&lt;1,#REF!&lt;&gt;"")</formula>
    </cfRule>
  </conditionalFormatting>
  <conditionalFormatting sqref="AE6">
    <cfRule type="expression" dxfId="18936" priority="1036">
      <formula>AND(OR(G6="△",G6="×"),#REF!&lt;1,#REF!&lt;&gt;"")</formula>
    </cfRule>
  </conditionalFormatting>
  <conditionalFormatting sqref="AF6">
    <cfRule type="expression" dxfId="18935" priority="1035">
      <formula>AND(OR(G6="△",G6="×"),#REF!&lt;1,#REF!&lt;&gt;"")</formula>
    </cfRule>
  </conditionalFormatting>
  <conditionalFormatting sqref="AG6">
    <cfRule type="expression" dxfId="18934" priority="1034">
      <formula>AND(OR(G6="△",G6="×"),#REF!&lt;1,#REF!&lt;&gt;"")</formula>
    </cfRule>
  </conditionalFormatting>
  <conditionalFormatting sqref="AH6">
    <cfRule type="expression" dxfId="18933" priority="1033">
      <formula>AND(OR(G6="△",G6="×"),#REF!&lt;1,#REF!&lt;&gt;"")</formula>
    </cfRule>
  </conditionalFormatting>
  <conditionalFormatting sqref="V6">
    <cfRule type="expression" dxfId="18932" priority="1032">
      <formula>AND(OR(G6="△",G6="×"),#REF!&lt;1,#REF!&lt;&gt;"")</formula>
    </cfRule>
  </conditionalFormatting>
  <conditionalFormatting sqref="W6">
    <cfRule type="expression" dxfId="18931" priority="1026">
      <formula>AND(OR(G6="△",G6="×"),#REF!&lt;1,#REF!&lt;&gt;"")</formula>
    </cfRule>
  </conditionalFormatting>
  <conditionalFormatting sqref="X6">
    <cfRule type="expression" dxfId="18930" priority="1027">
      <formula>AND(OR(G6="△",G6="×"),#REF!&lt;1,#REF!&lt;&gt;"")</formula>
    </cfRule>
  </conditionalFormatting>
  <conditionalFormatting sqref="Y6">
    <cfRule type="expression" dxfId="18929" priority="1029">
      <formula>AND(OR(G6="△",G6="×"),#REF!&lt;1,#REF!&lt;&gt;"")</formula>
    </cfRule>
  </conditionalFormatting>
  <conditionalFormatting sqref="Z6">
    <cfRule type="expression" dxfId="18928" priority="1030">
      <formula>AND(OR(G6="△",G6="×"),#REF!&lt;1,#REF!&lt;&gt;"")</formula>
    </cfRule>
  </conditionalFormatting>
  <conditionalFormatting sqref="AA6">
    <cfRule type="expression" dxfId="18927" priority="1031">
      <formula>AND(OR(G6="△",G6="×"),#REF!&lt;1,#REF!&lt;&gt;"")</formula>
    </cfRule>
  </conditionalFormatting>
  <conditionalFormatting sqref="O6">
    <cfRule type="expression" dxfId="18926" priority="1046">
      <formula>AND(OR(G6="△",G6="×"),#REF!&lt;1,#REF!&lt;&gt;"")</formula>
    </cfRule>
  </conditionalFormatting>
  <conditionalFormatting sqref="N6">
    <cfRule type="expression" dxfId="18925" priority="1047">
      <formula>AND(OR(G6="△",G6="×"),#REF!&lt;1,#REF!&lt;&gt;"")</formula>
    </cfRule>
  </conditionalFormatting>
  <conditionalFormatting sqref="Q6">
    <cfRule type="expression" dxfId="18924" priority="1025">
      <formula>AND(OR(G6="△",G6="×"),#REF!&lt;1,#REF!&lt;&gt;"")</formula>
    </cfRule>
  </conditionalFormatting>
  <conditionalFormatting sqref="S34">
    <cfRule type="expression" dxfId="18923" priority="1016">
      <formula>AND(OR(G34="△",G34="×"),#REF!&lt;1,#REF!&lt;&gt;"")</formula>
    </cfRule>
  </conditionalFormatting>
  <conditionalFormatting sqref="T34">
    <cfRule type="expression" dxfId="18922" priority="1014">
      <formula>AND(OR(G34="△",G34="×"),#REF!&lt;1,#REF!&lt;&gt;"")</formula>
    </cfRule>
  </conditionalFormatting>
  <conditionalFormatting sqref="AI34">
    <cfRule type="expression" dxfId="18921" priority="1000">
      <formula>AND(OR(G34="△",G34="×"),#REF!&lt;1,#REF!&lt;&gt;"")</formula>
    </cfRule>
    <cfRule type="expression" dxfId="18920" priority="1012">
      <formula>AND(OR(G34="△",G34="×"),#REF!&lt;1,#REF!&lt;&gt;"")</formula>
    </cfRule>
  </conditionalFormatting>
  <conditionalFormatting sqref="AB34">
    <cfRule type="expression" dxfId="18919" priority="1011">
      <formula>AND(OR(G34="△",G34="×"),#REF!&lt;1,#REF!&lt;&gt;"")</formula>
    </cfRule>
  </conditionalFormatting>
  <conditionalFormatting sqref="AH34">
    <cfRule type="expression" dxfId="18918" priority="1005">
      <formula>AND(OR(G34="△",G34="×"),#REF!&lt;1,#REF!&lt;&gt;"")</formula>
    </cfRule>
  </conditionalFormatting>
  <conditionalFormatting sqref="V34">
    <cfRule type="expression" dxfId="18917" priority="1004">
      <formula>AND(OR(G34="△",G34="×"),#REF!&lt;1,#REF!&lt;&gt;"")</formula>
    </cfRule>
  </conditionalFormatting>
  <conditionalFormatting sqref="W34">
    <cfRule type="expression" dxfId="18916" priority="998">
      <formula>AND(OR(G34="△",G34="×"),#REF!&lt;1,#REF!&lt;&gt;"")</formula>
    </cfRule>
  </conditionalFormatting>
  <conditionalFormatting sqref="X34">
    <cfRule type="expression" dxfId="18915" priority="999">
      <formula>AND(OR(G34="△",G34="×"),#REF!&lt;1,#REF!&lt;&gt;"")</formula>
    </cfRule>
  </conditionalFormatting>
  <conditionalFormatting sqref="Y34">
    <cfRule type="expression" dxfId="18914" priority="1001">
      <formula>AND(OR(G34="△",G34="×"),#REF!&lt;1,#REF!&lt;&gt;"")</formula>
    </cfRule>
  </conditionalFormatting>
  <conditionalFormatting sqref="Q34">
    <cfRule type="expression" dxfId="18913" priority="997">
      <formula>AND(OR(G34="△",G34="×"),#REF!&lt;1,#REF!&lt;&gt;"")</formula>
    </cfRule>
  </conditionalFormatting>
  <conditionalFormatting sqref="S37">
    <cfRule type="expression" dxfId="18912" priority="986">
      <formula>AND(OR(G37="△",G37="×"),#REF!&lt;1,#REF!&lt;&gt;"")</formula>
    </cfRule>
  </conditionalFormatting>
  <conditionalFormatting sqref="U37">
    <cfRule type="expression" dxfId="18911" priority="985">
      <formula>AND(OR(G37="△",G37="×"),#REF!&lt;1,#REF!&lt;&gt;"")</formula>
    </cfRule>
  </conditionalFormatting>
  <conditionalFormatting sqref="T37">
    <cfRule type="expression" dxfId="18910" priority="984">
      <formula>AND(OR(G37="△",G37="×"),#REF!&lt;1,#REF!&lt;&gt;"")</formula>
    </cfRule>
  </conditionalFormatting>
  <conditionalFormatting sqref="AI37">
    <cfRule type="expression" dxfId="18909" priority="970">
      <formula>AND(OR(G37="△",G37="×"),#REF!&lt;1,#REF!&lt;&gt;"")</formula>
    </cfRule>
    <cfRule type="expression" dxfId="18908" priority="982">
      <formula>AND(OR(G37="△",G37="×"),#REF!&lt;1,#REF!&lt;&gt;"")</formula>
    </cfRule>
  </conditionalFormatting>
  <conditionalFormatting sqref="AB37">
    <cfRule type="expression" dxfId="18907" priority="981">
      <formula>AND(OR(G37="△",G37="×"),#REF!&lt;1,#REF!&lt;&gt;"")</formula>
    </cfRule>
  </conditionalFormatting>
  <conditionalFormatting sqref="AC37">
    <cfRule type="expression" dxfId="18906" priority="980">
      <formula>AND(OR(G37="△",G37="×"),#REF!&lt;1,#REF!&lt;&gt;"")</formula>
    </cfRule>
  </conditionalFormatting>
  <conditionalFormatting sqref="AD37">
    <cfRule type="expression" dxfId="18905" priority="979">
      <formula>AND(OR(G37="△",G37="×"),#REF!&lt;1,#REF!&lt;&gt;"")</formula>
    </cfRule>
  </conditionalFormatting>
  <conditionalFormatting sqref="AE37">
    <cfRule type="expression" dxfId="18904" priority="978">
      <formula>AND(OR(G37="△",G37="×"),#REF!&lt;1,#REF!&lt;&gt;"")</formula>
    </cfRule>
  </conditionalFormatting>
  <conditionalFormatting sqref="AF37">
    <cfRule type="expression" dxfId="18903" priority="977">
      <formula>AND(OR(G37="△",G37="×"),#REF!&lt;1,#REF!&lt;&gt;"")</formula>
    </cfRule>
  </conditionalFormatting>
  <conditionalFormatting sqref="AG37">
    <cfRule type="expression" dxfId="18902" priority="976">
      <formula>AND(OR(G37="△",G37="×"),#REF!&lt;1,#REF!&lt;&gt;"")</formula>
    </cfRule>
  </conditionalFormatting>
  <conditionalFormatting sqref="V37">
    <cfRule type="expression" dxfId="18901" priority="974">
      <formula>AND(OR(G37="△",G37="×"),#REF!&lt;1,#REF!&lt;&gt;"")</formula>
    </cfRule>
  </conditionalFormatting>
  <conditionalFormatting sqref="W37">
    <cfRule type="expression" dxfId="18900" priority="968">
      <formula>AND(OR(G37="△",G37="×"),#REF!&lt;1,#REF!&lt;&gt;"")</formula>
    </cfRule>
  </conditionalFormatting>
  <conditionalFormatting sqref="X37">
    <cfRule type="expression" dxfId="18899" priority="969">
      <formula>AND(OR(G37="△",G37="×"),#REF!&lt;1,#REF!&lt;&gt;"")</formula>
    </cfRule>
  </conditionalFormatting>
  <conditionalFormatting sqref="Y37">
    <cfRule type="expression" dxfId="18898" priority="971">
      <formula>AND(OR(G37="△",G37="×"),#REF!&lt;1,#REF!&lt;&gt;"")</formula>
    </cfRule>
  </conditionalFormatting>
  <conditionalFormatting sqref="Z37:Z39">
    <cfRule type="expression" dxfId="18897" priority="972">
      <formula>AND(OR(G37="△",G37="×"),#REF!&lt;1,#REF!&lt;&gt;"")</formula>
    </cfRule>
  </conditionalFormatting>
  <conditionalFormatting sqref="AA37:AA39">
    <cfRule type="expression" dxfId="18896" priority="973">
      <formula>AND(OR(G37="△",G37="×"),#REF!&lt;1,#REF!&lt;&gt;"")</formula>
    </cfRule>
  </conditionalFormatting>
  <conditionalFormatting sqref="O37">
    <cfRule type="expression" dxfId="18895" priority="988">
      <formula>AND(OR(G37="△",G37="×"),#REF!&lt;1,#REF!&lt;&gt;"")</formula>
    </cfRule>
  </conditionalFormatting>
  <conditionalFormatting sqref="N37">
    <cfRule type="expression" dxfId="18894" priority="989">
      <formula>AND(OR(G37="△",G37="×"),#REF!&lt;1,#REF!&lt;&gt;"")</formula>
    </cfRule>
  </conditionalFormatting>
  <conditionalFormatting sqref="Q37">
    <cfRule type="expression" dxfId="18893" priority="967">
      <formula>AND(OR(G37="△",G37="×"),#REF!&lt;1,#REF!&lt;&gt;"")</formula>
    </cfRule>
  </conditionalFormatting>
  <conditionalFormatting sqref="S26">
    <cfRule type="expression" dxfId="18892" priority="956">
      <formula>AND(OR(G26="△",G26="×"),#REF!&lt;1,#REF!&lt;&gt;"")</formula>
    </cfRule>
  </conditionalFormatting>
  <conditionalFormatting sqref="U26">
    <cfRule type="expression" dxfId="18891" priority="955">
      <formula>AND(OR(G26="△",G26="×"),#REF!&lt;1,#REF!&lt;&gt;"")</formula>
    </cfRule>
  </conditionalFormatting>
  <conditionalFormatting sqref="T26">
    <cfRule type="expression" dxfId="18890" priority="954">
      <formula>AND(OR(G26="△",G26="×"),#REF!&lt;1,#REF!&lt;&gt;"")</formula>
    </cfRule>
  </conditionalFormatting>
  <conditionalFormatting sqref="AI26">
    <cfRule type="expression" dxfId="18889" priority="940">
      <formula>AND(OR(G26="△",G26="×"),#REF!&lt;1,#REF!&lt;&gt;"")</formula>
    </cfRule>
    <cfRule type="expression" dxfId="18888" priority="952">
      <formula>AND(OR(G26="△",G26="×"),#REF!&lt;1,#REF!&lt;&gt;"")</formula>
    </cfRule>
  </conditionalFormatting>
  <conditionalFormatting sqref="AB26">
    <cfRule type="expression" dxfId="18887" priority="951">
      <formula>AND(OR(G26="△",G26="×"),#REF!&lt;1,#REF!&lt;&gt;"")</formula>
    </cfRule>
  </conditionalFormatting>
  <conditionalFormatting sqref="AC26">
    <cfRule type="expression" dxfId="18886" priority="950">
      <formula>AND(OR(G26="△",G26="×"),#REF!&lt;1,#REF!&lt;&gt;"")</formula>
    </cfRule>
  </conditionalFormatting>
  <conditionalFormatting sqref="AD26">
    <cfRule type="expression" dxfId="18885" priority="949">
      <formula>AND(OR(G26="△",G26="×"),#REF!&lt;1,#REF!&lt;&gt;"")</formula>
    </cfRule>
  </conditionalFormatting>
  <conditionalFormatting sqref="AE26">
    <cfRule type="expression" dxfId="18884" priority="948">
      <formula>AND(OR(G26="△",G26="×"),#REF!&lt;1,#REF!&lt;&gt;"")</formula>
    </cfRule>
  </conditionalFormatting>
  <conditionalFormatting sqref="AF26">
    <cfRule type="expression" dxfId="18883" priority="947">
      <formula>AND(OR(G26="△",G26="×"),#REF!&lt;1,#REF!&lt;&gt;"")</formula>
    </cfRule>
  </conditionalFormatting>
  <conditionalFormatting sqref="AG26">
    <cfRule type="expression" dxfId="18882" priority="946">
      <formula>AND(OR(G26="△",G26="×"),#REF!&lt;1,#REF!&lt;&gt;"")</formula>
    </cfRule>
  </conditionalFormatting>
  <conditionalFormatting sqref="AH26">
    <cfRule type="expression" dxfId="18881" priority="945">
      <formula>AND(OR(G26="△",G26="×"),#REF!&lt;1,#REF!&lt;&gt;"")</formula>
    </cfRule>
  </conditionalFormatting>
  <conditionalFormatting sqref="V26">
    <cfRule type="expression" dxfId="18880" priority="944">
      <formula>AND(OR(G26="△",G26="×"),#REF!&lt;1,#REF!&lt;&gt;"")</formula>
    </cfRule>
  </conditionalFormatting>
  <conditionalFormatting sqref="W26">
    <cfRule type="expression" dxfId="18879" priority="938">
      <formula>AND(OR(G26="△",G26="×"),#REF!&lt;1,#REF!&lt;&gt;"")</formula>
    </cfRule>
  </conditionalFormatting>
  <conditionalFormatting sqref="X26">
    <cfRule type="expression" dxfId="18878" priority="939">
      <formula>AND(OR(G26="△",G26="×"),#REF!&lt;1,#REF!&lt;&gt;"")</formula>
    </cfRule>
  </conditionalFormatting>
  <conditionalFormatting sqref="Y26">
    <cfRule type="expression" dxfId="18877" priority="941">
      <formula>AND(OR(G26="△",G26="×"),#REF!&lt;1,#REF!&lt;&gt;"")</formula>
    </cfRule>
  </conditionalFormatting>
  <conditionalFormatting sqref="Z26">
    <cfRule type="expression" dxfId="18876" priority="942">
      <formula>AND(OR(G26="△",G26="×"),#REF!&lt;1,#REF!&lt;&gt;"")</formula>
    </cfRule>
  </conditionalFormatting>
  <conditionalFormatting sqref="AA26">
    <cfRule type="expression" dxfId="18875" priority="943">
      <formula>AND(OR(G26="△",G26="×"),#REF!&lt;1,#REF!&lt;&gt;"")</formula>
    </cfRule>
  </conditionalFormatting>
  <conditionalFormatting sqref="Q26">
    <cfRule type="expression" dxfId="18874" priority="937">
      <formula>AND(OR(G26="△",G26="×"),#REF!&lt;1,#REF!&lt;&gt;"")</formula>
    </cfRule>
  </conditionalFormatting>
  <conditionalFormatting sqref="S15">
    <cfRule type="expression" dxfId="18873" priority="926">
      <formula>AND(OR(G15="△",G15="×"),#REF!&lt;1,#REF!&lt;&gt;"")</formula>
    </cfRule>
  </conditionalFormatting>
  <conditionalFormatting sqref="T15">
    <cfRule type="expression" dxfId="18872" priority="924">
      <formula>AND(OR(G15="△",G15="×"),#REF!&lt;1,#REF!&lt;&gt;"")</formula>
    </cfRule>
  </conditionalFormatting>
  <conditionalFormatting sqref="AI15">
    <cfRule type="expression" dxfId="18871" priority="910">
      <formula>AND(OR(G15="△",G15="×"),#REF!&lt;1,#REF!&lt;&gt;"")</formula>
    </cfRule>
    <cfRule type="expression" dxfId="18870" priority="922">
      <formula>AND(OR(G15="△",G15="×"),#REF!&lt;1,#REF!&lt;&gt;"")</formula>
    </cfRule>
  </conditionalFormatting>
  <conditionalFormatting sqref="AB15">
    <cfRule type="expression" dxfId="18869" priority="921">
      <formula>AND(OR(G15="△",G15="×"),#REF!&lt;1,#REF!&lt;&gt;"")</formula>
    </cfRule>
  </conditionalFormatting>
  <conditionalFormatting sqref="AC15">
    <cfRule type="expression" dxfId="18868" priority="920">
      <formula>AND(OR(G15="△",G15="×"),#REF!&lt;1,#REF!&lt;&gt;"")</formula>
    </cfRule>
  </conditionalFormatting>
  <conditionalFormatting sqref="AD15">
    <cfRule type="expression" dxfId="18867" priority="919">
      <formula>AND(OR(G15="△",G15="×"),#REF!&lt;1,#REF!&lt;&gt;"")</formula>
    </cfRule>
  </conditionalFormatting>
  <conditionalFormatting sqref="AE15">
    <cfRule type="expression" dxfId="18866" priority="918">
      <formula>AND(OR(G15="△",G15="×"),#REF!&lt;1,#REF!&lt;&gt;"")</formula>
    </cfRule>
  </conditionalFormatting>
  <conditionalFormatting sqref="AF15">
    <cfRule type="expression" dxfId="18865" priority="917">
      <formula>AND(OR(G15="△",G15="×"),#REF!&lt;1,#REF!&lt;&gt;"")</formula>
    </cfRule>
  </conditionalFormatting>
  <conditionalFormatting sqref="AG15">
    <cfRule type="expression" dxfId="18864" priority="916">
      <formula>AND(OR(G15="△",G15="×"),#REF!&lt;1,#REF!&lt;&gt;"")</formula>
    </cfRule>
  </conditionalFormatting>
  <conditionalFormatting sqref="AH15">
    <cfRule type="expression" dxfId="18863" priority="915">
      <formula>AND(OR(G15="△",G15="×"),#REF!&lt;1,#REF!&lt;&gt;"")</formula>
    </cfRule>
  </conditionalFormatting>
  <conditionalFormatting sqref="V15">
    <cfRule type="expression" dxfId="18862" priority="914">
      <formula>AND(OR(G15="△",G15="×"),#REF!&lt;1,#REF!&lt;&gt;"")</formula>
    </cfRule>
  </conditionalFormatting>
  <conditionalFormatting sqref="W15">
    <cfRule type="expression" dxfId="18861" priority="908">
      <formula>AND(OR(G15="△",G15="×"),#REF!&lt;1,#REF!&lt;&gt;"")</formula>
    </cfRule>
  </conditionalFormatting>
  <conditionalFormatting sqref="X15">
    <cfRule type="expression" dxfId="18860" priority="909">
      <formula>AND(OR(G15="△",G15="×"),#REF!&lt;1,#REF!&lt;&gt;"")</formula>
    </cfRule>
  </conditionalFormatting>
  <conditionalFormatting sqref="Y15">
    <cfRule type="expression" dxfId="18859" priority="911">
      <formula>AND(OR(G15="△",G15="×"),#REF!&lt;1,#REF!&lt;&gt;"")</formula>
    </cfRule>
  </conditionalFormatting>
  <conditionalFormatting sqref="O15:O16">
    <cfRule type="expression" dxfId="18858" priority="928">
      <formula>AND(OR(G15="△",G15="×"),#REF!&lt;1,#REF!&lt;&gt;"")</formula>
    </cfRule>
  </conditionalFormatting>
  <conditionalFormatting sqref="N15:N16">
    <cfRule type="expression" dxfId="18857" priority="929">
      <formula>AND(OR(G15="△",G15="×"),#REF!&lt;1,#REF!&lt;&gt;"")</formula>
    </cfRule>
  </conditionalFormatting>
  <conditionalFormatting sqref="Q15">
    <cfRule type="expression" dxfId="18856" priority="907">
      <formula>AND(OR(G15="△",G15="×"),#REF!&lt;1,#REF!&lt;&gt;"")</formula>
    </cfRule>
  </conditionalFormatting>
  <conditionalFormatting sqref="T52:T53">
    <cfRule type="expression" dxfId="18855" priority="879">
      <formula>AND(OR(#REF!="△",#REF!="×"),#REF!&lt;1,#REF!&lt;&gt;"")</formula>
    </cfRule>
  </conditionalFormatting>
  <conditionalFormatting sqref="S28">
    <cfRule type="expression" dxfId="18854" priority="868">
      <formula>AND(OR(G28="△",G28="×"),#REF!&lt;1,#REF!&lt;&gt;"")</formula>
    </cfRule>
  </conditionalFormatting>
  <conditionalFormatting sqref="T28">
    <cfRule type="expression" dxfId="18853" priority="866">
      <formula>AND(OR(G28="△",G28="×"),#REF!&lt;1,#REF!&lt;&gt;"")</formula>
    </cfRule>
  </conditionalFormatting>
  <conditionalFormatting sqref="AI28">
    <cfRule type="expression" dxfId="18852" priority="852">
      <formula>AND(OR(G28="△",G28="×"),#REF!&lt;1,#REF!&lt;&gt;"")</formula>
    </cfRule>
    <cfRule type="expression" dxfId="18851" priority="864">
      <formula>AND(OR(G28="△",G28="×"),#REF!&lt;1,#REF!&lt;&gt;"")</formula>
    </cfRule>
  </conditionalFormatting>
  <conditionalFormatting sqref="AB28">
    <cfRule type="expression" dxfId="18850" priority="863">
      <formula>AND(OR(G28="△",G28="×"),#REF!&lt;1,#REF!&lt;&gt;"")</formula>
    </cfRule>
  </conditionalFormatting>
  <conditionalFormatting sqref="AC28">
    <cfRule type="expression" dxfId="18849" priority="862">
      <formula>AND(OR(G28="△",G28="×"),#REF!&lt;1,#REF!&lt;&gt;"")</formula>
    </cfRule>
  </conditionalFormatting>
  <conditionalFormatting sqref="AD28">
    <cfRule type="expression" dxfId="18848" priority="861">
      <formula>AND(OR(G28="△",G28="×"),#REF!&lt;1,#REF!&lt;&gt;"")</formula>
    </cfRule>
  </conditionalFormatting>
  <conditionalFormatting sqref="AE28">
    <cfRule type="expression" dxfId="18847" priority="860">
      <formula>AND(OR(G28="△",G28="×"),#REF!&lt;1,#REF!&lt;&gt;"")</formula>
    </cfRule>
  </conditionalFormatting>
  <conditionalFormatting sqref="AF28">
    <cfRule type="expression" dxfId="18846" priority="859">
      <formula>AND(OR(G28="△",G28="×"),#REF!&lt;1,#REF!&lt;&gt;"")</formula>
    </cfRule>
  </conditionalFormatting>
  <conditionalFormatting sqref="AG28">
    <cfRule type="expression" dxfId="18845" priority="858">
      <formula>AND(OR(G28="△",G28="×"),#REF!&lt;1,#REF!&lt;&gt;"")</formula>
    </cfRule>
  </conditionalFormatting>
  <conditionalFormatting sqref="AH28">
    <cfRule type="expression" dxfId="18844" priority="857">
      <formula>AND(OR(G28="△",G28="×"),#REF!&lt;1,#REF!&lt;&gt;"")</formula>
    </cfRule>
  </conditionalFormatting>
  <conditionalFormatting sqref="V28">
    <cfRule type="expression" dxfId="18843" priority="856">
      <formula>AND(OR(G28="△",G28="×"),#REF!&lt;1,#REF!&lt;&gt;"")</formula>
    </cfRule>
  </conditionalFormatting>
  <conditionalFormatting sqref="W28">
    <cfRule type="expression" dxfId="18842" priority="850">
      <formula>AND(OR(G28="△",G28="×"),#REF!&lt;1,#REF!&lt;&gt;"")</formula>
    </cfRule>
  </conditionalFormatting>
  <conditionalFormatting sqref="X28">
    <cfRule type="expression" dxfId="18841" priority="851">
      <formula>AND(OR(G28="△",G28="×"),#REF!&lt;1,#REF!&lt;&gt;"")</formula>
    </cfRule>
  </conditionalFormatting>
  <conditionalFormatting sqref="Y28">
    <cfRule type="expression" dxfId="18840" priority="853">
      <formula>AND(OR(G28="△",G28="×"),#REF!&lt;1,#REF!&lt;&gt;"")</formula>
    </cfRule>
  </conditionalFormatting>
  <conditionalFormatting sqref="O28">
    <cfRule type="expression" dxfId="18839" priority="870">
      <formula>AND(OR(G28="△",G28="×"),#REF!&lt;1,#REF!&lt;&gt;"")</formula>
    </cfRule>
  </conditionalFormatting>
  <conditionalFormatting sqref="N28">
    <cfRule type="expression" dxfId="18838" priority="871">
      <formula>AND(OR(G28="△",G28="×"),#REF!&lt;1,#REF!&lt;&gt;"")</formula>
    </cfRule>
  </conditionalFormatting>
  <conditionalFormatting sqref="Q28">
    <cfRule type="expression" dxfId="18837" priority="849">
      <formula>AND(OR(G28="△",G28="×"),#REF!&lt;1,#REF!&lt;&gt;"")</formula>
    </cfRule>
  </conditionalFormatting>
  <conditionalFormatting sqref="S40">
    <cfRule type="expression" dxfId="18836" priority="838">
      <formula>AND(OR(G40="△",G40="×"),#REF!&lt;1,#REF!&lt;&gt;"")</formula>
    </cfRule>
  </conditionalFormatting>
  <conditionalFormatting sqref="T40">
    <cfRule type="expression" dxfId="18835" priority="836">
      <formula>AND(OR(G40="△",G40="×"),#REF!&lt;1,#REF!&lt;&gt;"")</formula>
    </cfRule>
  </conditionalFormatting>
  <conditionalFormatting sqref="AI40">
    <cfRule type="expression" dxfId="18834" priority="823">
      <formula>AND(OR(G40="△",G40="×"),#REF!&lt;1,#REF!&lt;&gt;"")</formula>
    </cfRule>
    <cfRule type="expression" dxfId="18833" priority="834">
      <formula>AND(OR(G40="△",G40="×"),#REF!&lt;1,#REF!&lt;&gt;"")</formula>
    </cfRule>
  </conditionalFormatting>
  <conditionalFormatting sqref="AB40">
    <cfRule type="expression" dxfId="18832" priority="833">
      <formula>AND(OR(G40="△",G40="×"),#REF!&lt;1,#REF!&lt;&gt;"")</formula>
    </cfRule>
  </conditionalFormatting>
  <conditionalFormatting sqref="AC40">
    <cfRule type="expression" dxfId="18831" priority="832">
      <formula>AND(OR(G40="△",G40="×"),#REF!&lt;1,#REF!&lt;&gt;"")</formula>
    </cfRule>
  </conditionalFormatting>
  <conditionalFormatting sqref="AE40">
    <cfRule type="expression" dxfId="18830" priority="831">
      <formula>AND(OR(G40="△",G40="×"),#REF!&lt;1,#REF!&lt;&gt;"")</formula>
    </cfRule>
  </conditionalFormatting>
  <conditionalFormatting sqref="AF40">
    <cfRule type="expression" dxfId="18829" priority="830">
      <formula>AND(OR(G40="△",G40="×"),#REF!&lt;1,#REF!&lt;&gt;"")</formula>
    </cfRule>
  </conditionalFormatting>
  <conditionalFormatting sqref="AG40">
    <cfRule type="expression" dxfId="18828" priority="829">
      <formula>AND(OR(G40="△",G40="×"),#REF!&lt;1,#REF!&lt;&gt;"")</formula>
    </cfRule>
  </conditionalFormatting>
  <conditionalFormatting sqref="AH40">
    <cfRule type="expression" dxfId="18827" priority="828">
      <formula>AND(OR(G40="△",G40="×"),#REF!&lt;1,#REF!&lt;&gt;"")</formula>
    </cfRule>
  </conditionalFormatting>
  <conditionalFormatting sqref="V40">
    <cfRule type="expression" dxfId="18826" priority="827">
      <formula>AND(OR(G40="△",G40="×"),#REF!&lt;1,#REF!&lt;&gt;"")</formula>
    </cfRule>
  </conditionalFormatting>
  <conditionalFormatting sqref="W40">
    <cfRule type="expression" dxfId="18825" priority="821">
      <formula>AND(OR(G40="△",G40="×"),#REF!&lt;1,#REF!&lt;&gt;"")</formula>
    </cfRule>
  </conditionalFormatting>
  <conditionalFormatting sqref="X40">
    <cfRule type="expression" dxfId="18824" priority="822">
      <formula>AND(OR(G40="△",G40="×"),#REF!&lt;1,#REF!&lt;&gt;"")</formula>
    </cfRule>
  </conditionalFormatting>
  <conditionalFormatting sqref="Y40">
    <cfRule type="expression" dxfId="18823" priority="824">
      <formula>AND(OR(G40="△",G40="×"),#REF!&lt;1,#REF!&lt;&gt;"")</formula>
    </cfRule>
  </conditionalFormatting>
  <conditionalFormatting sqref="Z40">
    <cfRule type="expression" dxfId="18822" priority="825">
      <formula>AND(OR(G40="△",G40="×"),#REF!&lt;1,#REF!&lt;&gt;"")</formula>
    </cfRule>
  </conditionalFormatting>
  <conditionalFormatting sqref="AA40">
    <cfRule type="expression" dxfId="18821" priority="826">
      <formula>AND(OR(G40="△",G40="×"),#REF!&lt;1,#REF!&lt;&gt;"")</formula>
    </cfRule>
  </conditionalFormatting>
  <conditionalFormatting sqref="O40">
    <cfRule type="expression" dxfId="18820" priority="840">
      <formula>AND(OR(G40="△",G40="×"),#REF!&lt;1,#REF!&lt;&gt;"")</formula>
    </cfRule>
  </conditionalFormatting>
  <conditionalFormatting sqref="N40">
    <cfRule type="expression" dxfId="18819" priority="841">
      <formula>AND(OR(G40="△",G40="×"),#REF!&lt;1,#REF!&lt;&gt;"")</formula>
    </cfRule>
  </conditionalFormatting>
  <conditionalFormatting sqref="Q40">
    <cfRule type="expression" dxfId="18818" priority="820">
      <formula>AND(OR(G40="△",G40="×"),#REF!&lt;1,#REF!&lt;&gt;"")</formula>
    </cfRule>
  </conditionalFormatting>
  <conditionalFormatting sqref="AD40">
    <cfRule type="expression" dxfId="18817" priority="819">
      <formula>AND(OR(G40="△",G40="×"),#REF!&lt;1,#REF!&lt;&gt;"")</formula>
    </cfRule>
  </conditionalFormatting>
  <conditionalFormatting sqref="S39">
    <cfRule type="expression" dxfId="18816" priority="809">
      <formula>AND(OR(G39="△",G39="×"),#REF!&lt;1,#REF!&lt;&gt;"")</formula>
    </cfRule>
  </conditionalFormatting>
  <conditionalFormatting sqref="U39">
    <cfRule type="expression" dxfId="18815" priority="808">
      <formula>AND(OR(G39="△",G39="×"),#REF!&lt;1,#REF!&lt;&gt;"")</formula>
    </cfRule>
  </conditionalFormatting>
  <conditionalFormatting sqref="T39">
    <cfRule type="expression" dxfId="18814" priority="807">
      <formula>AND(OR(G39="△",G39="×"),#REF!&lt;1,#REF!&lt;&gt;"")</formula>
    </cfRule>
  </conditionalFormatting>
  <conditionalFormatting sqref="AI39">
    <cfRule type="expression" dxfId="18813" priority="793">
      <formula>AND(OR(G39="△",G39="×"),#REF!&lt;1,#REF!&lt;&gt;"")</formula>
    </cfRule>
    <cfRule type="expression" dxfId="18812" priority="805">
      <formula>AND(OR(G39="△",G39="×"),#REF!&lt;1,#REF!&lt;&gt;"")</formula>
    </cfRule>
  </conditionalFormatting>
  <conditionalFormatting sqref="AB39">
    <cfRule type="expression" dxfId="18811" priority="804">
      <formula>AND(OR(G39="△",G39="×"),#REF!&lt;1,#REF!&lt;&gt;"")</formula>
    </cfRule>
  </conditionalFormatting>
  <conditionalFormatting sqref="AC39">
    <cfRule type="expression" dxfId="18810" priority="803">
      <formula>AND(OR(G39="△",G39="×"),#REF!&lt;1,#REF!&lt;&gt;"")</formula>
    </cfRule>
  </conditionalFormatting>
  <conditionalFormatting sqref="AD39">
    <cfRule type="expression" dxfId="18809" priority="802">
      <formula>AND(OR(G39="△",G39="×"),#REF!&lt;1,#REF!&lt;&gt;"")</formula>
    </cfRule>
  </conditionalFormatting>
  <conditionalFormatting sqref="AE39">
    <cfRule type="expression" dxfId="18808" priority="801">
      <formula>AND(OR(G39="△",G39="×"),#REF!&lt;1,#REF!&lt;&gt;"")</formula>
    </cfRule>
  </conditionalFormatting>
  <conditionalFormatting sqref="AF39">
    <cfRule type="expression" dxfId="18807" priority="800">
      <formula>AND(OR(G39="△",G39="×"),#REF!&lt;1,#REF!&lt;&gt;"")</formula>
    </cfRule>
  </conditionalFormatting>
  <conditionalFormatting sqref="AG39">
    <cfRule type="expression" dxfId="18806" priority="799">
      <formula>AND(OR(G39="△",G39="×"),#REF!&lt;1,#REF!&lt;&gt;"")</formula>
    </cfRule>
  </conditionalFormatting>
  <conditionalFormatting sqref="AH39">
    <cfRule type="expression" dxfId="18805" priority="798">
      <formula>AND(OR(G39="△",G39="×"),#REF!&lt;1,#REF!&lt;&gt;"")</formula>
    </cfRule>
  </conditionalFormatting>
  <conditionalFormatting sqref="V39">
    <cfRule type="expression" dxfId="18804" priority="797">
      <formula>AND(OR(G39="△",G39="×"),#REF!&lt;1,#REF!&lt;&gt;"")</formula>
    </cfRule>
  </conditionalFormatting>
  <conditionalFormatting sqref="Y39">
    <cfRule type="expression" dxfId="18803" priority="794">
      <formula>AND(OR(G39="△",G39="×"),#REF!&lt;1,#REF!&lt;&gt;"")</formula>
    </cfRule>
  </conditionalFormatting>
  <conditionalFormatting sqref="O39">
    <cfRule type="expression" dxfId="18802" priority="811">
      <formula>AND(OR(G39="△",G39="×"),#REF!&lt;1,#REF!&lt;&gt;"")</formula>
    </cfRule>
  </conditionalFormatting>
  <conditionalFormatting sqref="N39">
    <cfRule type="expression" dxfId="18801" priority="812">
      <formula>AND(OR(G39="△",G39="×"),#REF!&lt;1,#REF!&lt;&gt;"")</formula>
    </cfRule>
  </conditionalFormatting>
  <conditionalFormatting sqref="Q39">
    <cfRule type="expression" dxfId="18800" priority="790">
      <formula>AND(OR(G39="△",G39="×"),#REF!&lt;1,#REF!&lt;&gt;"")</formula>
    </cfRule>
  </conditionalFormatting>
  <conditionalFormatting sqref="S18">
    <cfRule type="expression" dxfId="18799" priority="779">
      <formula>AND(OR(G18="△",G18="×"),#REF!&lt;1,#REF!&lt;&gt;"")</formula>
    </cfRule>
  </conditionalFormatting>
  <conditionalFormatting sqref="T18">
    <cfRule type="expression" dxfId="18798" priority="777">
      <formula>AND(OR(G18="△",G18="×"),#REF!&lt;1,#REF!&lt;&gt;"")</formula>
    </cfRule>
  </conditionalFormatting>
  <conditionalFormatting sqref="AI18">
    <cfRule type="expression" dxfId="18797" priority="763">
      <formula>AND(OR(G18="△",G18="×"),#REF!&lt;1,#REF!&lt;&gt;"")</formula>
    </cfRule>
    <cfRule type="expression" dxfId="18796" priority="775">
      <formula>AND(OR(G18="△",G18="×"),#REF!&lt;1,#REF!&lt;&gt;"")</formula>
    </cfRule>
  </conditionalFormatting>
  <conditionalFormatting sqref="AB18">
    <cfRule type="expression" dxfId="18795" priority="774">
      <formula>AND(OR(G18="△",G18="×"),#REF!&lt;1,#REF!&lt;&gt;"")</formula>
    </cfRule>
  </conditionalFormatting>
  <conditionalFormatting sqref="AC18">
    <cfRule type="expression" dxfId="18794" priority="773">
      <formula>AND(OR(G18="△",G18="×"),#REF!&lt;1,#REF!&lt;&gt;"")</formula>
    </cfRule>
  </conditionalFormatting>
  <conditionalFormatting sqref="AD18">
    <cfRule type="expression" dxfId="18793" priority="772">
      <formula>AND(OR(G18="△",G18="×"),#REF!&lt;1,#REF!&lt;&gt;"")</formula>
    </cfRule>
  </conditionalFormatting>
  <conditionalFormatting sqref="AE18">
    <cfRule type="expression" dxfId="18792" priority="771">
      <formula>AND(OR(G18="△",G18="×"),#REF!&lt;1,#REF!&lt;&gt;"")</formula>
    </cfRule>
  </conditionalFormatting>
  <conditionalFormatting sqref="AF18">
    <cfRule type="expression" dxfId="18791" priority="770">
      <formula>AND(OR(G18="△",G18="×"),#REF!&lt;1,#REF!&lt;&gt;"")</formula>
    </cfRule>
  </conditionalFormatting>
  <conditionalFormatting sqref="AG18">
    <cfRule type="expression" dxfId="18790" priority="769">
      <formula>AND(OR(G18="△",G18="×"),#REF!&lt;1,#REF!&lt;&gt;"")</formula>
    </cfRule>
  </conditionalFormatting>
  <conditionalFormatting sqref="AH18">
    <cfRule type="expression" dxfId="18789" priority="768">
      <formula>AND(OR(G18="△",G18="×"),#REF!&lt;1,#REF!&lt;&gt;"")</formula>
    </cfRule>
  </conditionalFormatting>
  <conditionalFormatting sqref="V18">
    <cfRule type="expression" dxfId="18788" priority="767">
      <formula>AND(OR(G18="△",G18="×"),#REF!&lt;1,#REF!&lt;&gt;"")</formula>
    </cfRule>
  </conditionalFormatting>
  <conditionalFormatting sqref="W18">
    <cfRule type="expression" dxfId="18787" priority="761">
      <formula>AND(OR(G18="△",G18="×"),#REF!&lt;1,#REF!&lt;&gt;"")</formula>
    </cfRule>
  </conditionalFormatting>
  <conditionalFormatting sqref="X18">
    <cfRule type="expression" dxfId="18786" priority="762">
      <formula>AND(OR(G18="△",G18="×"),#REF!&lt;1,#REF!&lt;&gt;"")</formula>
    </cfRule>
  </conditionalFormatting>
  <conditionalFormatting sqref="Y18">
    <cfRule type="expression" dxfId="18785" priority="764">
      <formula>AND(OR(G18="△",G18="×"),#REF!&lt;1,#REF!&lt;&gt;"")</formula>
    </cfRule>
  </conditionalFormatting>
  <conditionalFormatting sqref="Z18">
    <cfRule type="expression" dxfId="18784" priority="765">
      <formula>AND(OR(G18="△",G18="×"),#REF!&lt;1,#REF!&lt;&gt;"")</formula>
    </cfRule>
  </conditionalFormatting>
  <conditionalFormatting sqref="AA18">
    <cfRule type="expression" dxfId="18783" priority="766">
      <formula>AND(OR(G18="△",G18="×"),#REF!&lt;1,#REF!&lt;&gt;"")</formula>
    </cfRule>
  </conditionalFormatting>
  <conditionalFormatting sqref="O18">
    <cfRule type="expression" dxfId="18782" priority="781">
      <formula>AND(OR(G18="△",G18="×"),#REF!&lt;1,#REF!&lt;&gt;"")</formula>
    </cfRule>
  </conditionalFormatting>
  <conditionalFormatting sqref="N18">
    <cfRule type="expression" dxfId="18781" priority="782">
      <formula>AND(OR(G18="△",G18="×"),#REF!&lt;1,#REF!&lt;&gt;"")</formula>
    </cfRule>
  </conditionalFormatting>
  <conditionalFormatting sqref="Q18">
    <cfRule type="expression" dxfId="18780" priority="760">
      <formula>AND(OR(G18="△",G18="×"),#REF!&lt;1,#REF!&lt;&gt;"")</formula>
    </cfRule>
  </conditionalFormatting>
  <conditionalFormatting sqref="S21">
    <cfRule type="expression" dxfId="18779" priority="749">
      <formula>AND(OR(G21="△",G21="×"),#REF!&lt;1,#REF!&lt;&gt;"")</formula>
    </cfRule>
  </conditionalFormatting>
  <conditionalFormatting sqref="U21">
    <cfRule type="expression" dxfId="18778" priority="748">
      <formula>AND(OR(G21="△",G21="×"),#REF!&lt;1,#REF!&lt;&gt;"")</formula>
    </cfRule>
  </conditionalFormatting>
  <conditionalFormatting sqref="T21">
    <cfRule type="expression" dxfId="18777" priority="747">
      <formula>AND(OR(G21="△",G21="×"),#REF!&lt;1,#REF!&lt;&gt;"")</formula>
    </cfRule>
  </conditionalFormatting>
  <conditionalFormatting sqref="AI21">
    <cfRule type="expression" dxfId="18776" priority="733">
      <formula>AND(OR(G21="△",G21="×"),#REF!&lt;1,#REF!&lt;&gt;"")</formula>
    </cfRule>
    <cfRule type="expression" dxfId="18775" priority="745">
      <formula>AND(OR(G21="△",G21="×"),#REF!&lt;1,#REF!&lt;&gt;"")</formula>
    </cfRule>
  </conditionalFormatting>
  <conditionalFormatting sqref="AB21">
    <cfRule type="expression" dxfId="18774" priority="744">
      <formula>AND(OR(G21="△",G21="×"),#REF!&lt;1,#REF!&lt;&gt;"")</formula>
    </cfRule>
  </conditionalFormatting>
  <conditionalFormatting sqref="AC21">
    <cfRule type="expression" dxfId="18773" priority="743">
      <formula>AND(OR(G21="△",G21="×"),#REF!&lt;1,#REF!&lt;&gt;"")</formula>
    </cfRule>
  </conditionalFormatting>
  <conditionalFormatting sqref="AD21">
    <cfRule type="expression" dxfId="18772" priority="742">
      <formula>AND(OR(G21="△",G21="×"),#REF!&lt;1,#REF!&lt;&gt;"")</formula>
    </cfRule>
  </conditionalFormatting>
  <conditionalFormatting sqref="AE21">
    <cfRule type="expression" dxfId="18771" priority="741">
      <formula>AND(OR(G21="△",G21="×"),#REF!&lt;1,#REF!&lt;&gt;"")</formula>
    </cfRule>
  </conditionalFormatting>
  <conditionalFormatting sqref="AF21">
    <cfRule type="expression" dxfId="18770" priority="740">
      <formula>AND(OR(G21="△",G21="×"),#REF!&lt;1,#REF!&lt;&gt;"")</formula>
    </cfRule>
  </conditionalFormatting>
  <conditionalFormatting sqref="AG21">
    <cfRule type="expression" dxfId="18769" priority="739">
      <formula>AND(OR(G21="△",G21="×"),#REF!&lt;1,#REF!&lt;&gt;"")</formula>
    </cfRule>
  </conditionalFormatting>
  <conditionalFormatting sqref="AH21">
    <cfRule type="expression" dxfId="18768" priority="738">
      <formula>AND(OR(G21="△",G21="×"),#REF!&lt;1,#REF!&lt;&gt;"")</formula>
    </cfRule>
  </conditionalFormatting>
  <conditionalFormatting sqref="V21">
    <cfRule type="expression" dxfId="18767" priority="737">
      <formula>AND(OR(G21="△",G21="×"),#REF!&lt;1,#REF!&lt;&gt;"")</formula>
    </cfRule>
  </conditionalFormatting>
  <conditionalFormatting sqref="W21">
    <cfRule type="expression" dxfId="18766" priority="731">
      <formula>AND(OR(G21="△",G21="×"),#REF!&lt;1,#REF!&lt;&gt;"")</formula>
    </cfRule>
  </conditionalFormatting>
  <conditionalFormatting sqref="X21">
    <cfRule type="expression" dxfId="18765" priority="732">
      <formula>AND(OR(G21="△",G21="×"),#REF!&lt;1,#REF!&lt;&gt;"")</formula>
    </cfRule>
  </conditionalFormatting>
  <conditionalFormatting sqref="Y21">
    <cfRule type="expression" dxfId="18764" priority="734">
      <formula>AND(OR(G21="△",G21="×"),#REF!&lt;1,#REF!&lt;&gt;"")</formula>
    </cfRule>
  </conditionalFormatting>
  <conditionalFormatting sqref="AA21">
    <cfRule type="expression" dxfId="18763" priority="736">
      <formula>AND(OR(G21="△",G21="×"),#REF!&lt;1,#REF!&lt;&gt;"")</formula>
    </cfRule>
  </conditionalFormatting>
  <conditionalFormatting sqref="O21">
    <cfRule type="expression" dxfId="18762" priority="751">
      <formula>AND(OR(G21="△",G21="×"),#REF!&lt;1,#REF!&lt;&gt;"")</formula>
    </cfRule>
  </conditionalFormatting>
  <conditionalFormatting sqref="N21">
    <cfRule type="expression" dxfId="18761" priority="752">
      <formula>AND(OR(G21="△",G21="×"),#REF!&lt;1,#REF!&lt;&gt;"")</formula>
    </cfRule>
  </conditionalFormatting>
  <conditionalFormatting sqref="Q21">
    <cfRule type="expression" dxfId="18760" priority="730">
      <formula>AND(OR(G21="△",G21="×"),#REF!&lt;1,#REF!&lt;&gt;"")</formula>
    </cfRule>
  </conditionalFormatting>
  <conditionalFormatting sqref="S7">
    <cfRule type="expression" dxfId="18759" priority="718">
      <formula>AND(OR(G7="△",G7="×"),#REF!&lt;1,#REF!&lt;&gt;"")</formula>
    </cfRule>
  </conditionalFormatting>
  <conditionalFormatting sqref="U7">
    <cfRule type="expression" dxfId="18758" priority="717">
      <formula>AND(OR(G7="△",G7="×"),#REF!&lt;1,#REF!&lt;&gt;"")</formula>
    </cfRule>
  </conditionalFormatting>
  <conditionalFormatting sqref="AI7">
    <cfRule type="expression" dxfId="18757" priority="702">
      <formula>AND(OR(G7="△",G7="×"),#REF!&lt;1,#REF!&lt;&gt;"")</formula>
    </cfRule>
    <cfRule type="expression" dxfId="18756" priority="714">
      <formula>AND(OR(G7="△",G7="×"),#REF!&lt;1,#REF!&lt;&gt;"")</formula>
    </cfRule>
  </conditionalFormatting>
  <conditionalFormatting sqref="AB7">
    <cfRule type="expression" dxfId="18755" priority="713">
      <formula>AND(OR(G7="△",G7="×"),#REF!&lt;1,#REF!&lt;&gt;"")</formula>
    </cfRule>
  </conditionalFormatting>
  <conditionalFormatting sqref="AC7 AC14:AD14">
    <cfRule type="expression" dxfId="18754" priority="712">
      <formula>AND(OR(G7="△",G7="×"),#REF!&lt;1,#REF!&lt;&gt;"")</formula>
    </cfRule>
  </conditionalFormatting>
  <conditionalFormatting sqref="AD7">
    <cfRule type="expression" dxfId="18753" priority="711">
      <formula>AND(OR(G7="△",G7="×"),#REF!&lt;1,#REF!&lt;&gt;"")</formula>
    </cfRule>
  </conditionalFormatting>
  <conditionalFormatting sqref="AE7">
    <cfRule type="expression" dxfId="18752" priority="710">
      <formula>AND(OR(G7="△",G7="×"),#REF!&lt;1,#REF!&lt;&gt;"")</formula>
    </cfRule>
  </conditionalFormatting>
  <conditionalFormatting sqref="AF7">
    <cfRule type="expression" dxfId="18751" priority="709">
      <formula>AND(OR(G7="△",G7="×"),#REF!&lt;1,#REF!&lt;&gt;"")</formula>
    </cfRule>
  </conditionalFormatting>
  <conditionalFormatting sqref="AG7">
    <cfRule type="expression" dxfId="18750" priority="708">
      <formula>AND(OR(G7="△",G7="×"),#REF!&lt;1,#REF!&lt;&gt;"")</formula>
    </cfRule>
  </conditionalFormatting>
  <conditionalFormatting sqref="AH7">
    <cfRule type="expression" dxfId="18749" priority="707">
      <formula>AND(OR(G7="△",G7="×"),#REF!&lt;1,#REF!&lt;&gt;"")</formula>
    </cfRule>
  </conditionalFormatting>
  <conditionalFormatting sqref="V7">
    <cfRule type="expression" dxfId="18748" priority="706">
      <formula>AND(OR(G7="△",G7="×"),#REF!&lt;1,#REF!&lt;&gt;"")</formula>
    </cfRule>
  </conditionalFormatting>
  <conditionalFormatting sqref="W7">
    <cfRule type="expression" dxfId="18747" priority="700">
      <formula>AND(OR(G7="△",G7="×"),#REF!&lt;1,#REF!&lt;&gt;"")</formula>
    </cfRule>
  </conditionalFormatting>
  <conditionalFormatting sqref="X7">
    <cfRule type="expression" dxfId="18746" priority="701">
      <formula>AND(OR(G7="△",G7="×"),#REF!&lt;1,#REF!&lt;&gt;"")</formula>
    </cfRule>
  </conditionalFormatting>
  <conditionalFormatting sqref="Y7">
    <cfRule type="expression" dxfId="18745" priority="703">
      <formula>AND(OR(G7="△",G7="×"),#REF!&lt;1,#REF!&lt;&gt;"")</formula>
    </cfRule>
  </conditionalFormatting>
  <conditionalFormatting sqref="Z7">
    <cfRule type="expression" dxfId="18744" priority="704">
      <formula>AND(OR(G7="△",G7="×"),#REF!&lt;1,#REF!&lt;&gt;"")</formula>
    </cfRule>
  </conditionalFormatting>
  <conditionalFormatting sqref="AA7">
    <cfRule type="expression" dxfId="18743" priority="705">
      <formula>AND(OR(G7="△",G7="×"),#REF!&lt;1,#REF!&lt;&gt;"")</formula>
    </cfRule>
  </conditionalFormatting>
  <conditionalFormatting sqref="O7">
    <cfRule type="expression" dxfId="18742" priority="720">
      <formula>AND(OR(G7="△",G7="×"),#REF!&lt;1,#REF!&lt;&gt;"")</formula>
    </cfRule>
  </conditionalFormatting>
  <conditionalFormatting sqref="N7">
    <cfRule type="expression" dxfId="18741" priority="721">
      <formula>AND(OR(G7="△",G7="×"),#REF!&lt;1,#REF!&lt;&gt;"")</formula>
    </cfRule>
  </conditionalFormatting>
  <conditionalFormatting sqref="Q7">
    <cfRule type="expression" dxfId="18740" priority="699">
      <formula>AND(OR(G7="△",G7="×"),#REF!&lt;1,#REF!&lt;&gt;"")</formula>
    </cfRule>
  </conditionalFormatting>
  <conditionalFormatting sqref="S14">
    <cfRule type="expression" dxfId="18739" priority="688">
      <formula>AND(OR(G14="△",G14="×"),#REF!&lt;1,#REF!&lt;&gt;"")</formula>
    </cfRule>
  </conditionalFormatting>
  <conditionalFormatting sqref="U14">
    <cfRule type="expression" dxfId="18738" priority="687">
      <formula>AND(OR(G14="△",G14="×"),#REF!&lt;1,#REF!&lt;&gt;"")</formula>
    </cfRule>
  </conditionalFormatting>
  <conditionalFormatting sqref="T14">
    <cfRule type="expression" dxfId="18737" priority="686">
      <formula>AND(OR(G14="△",G14="×"),#REF!&lt;1,#REF!&lt;&gt;"")</formula>
    </cfRule>
  </conditionalFormatting>
  <conditionalFormatting sqref="AI14">
    <cfRule type="expression" dxfId="18736" priority="674">
      <formula>AND(OR(G14="△",G14="×"),#REF!&lt;1,#REF!&lt;&gt;"")</formula>
    </cfRule>
    <cfRule type="expression" dxfId="18735" priority="684">
      <formula>AND(OR(G14="△",G14="×"),#REF!&lt;1,#REF!&lt;&gt;"")</formula>
    </cfRule>
  </conditionalFormatting>
  <conditionalFormatting sqref="AB14">
    <cfRule type="expression" dxfId="18734" priority="683">
      <formula>AND(OR(G14="△",G14="×"),#REF!&lt;1,#REF!&lt;&gt;"")</formula>
    </cfRule>
  </conditionalFormatting>
  <conditionalFormatting sqref="AE14">
    <cfRule type="expression" dxfId="18733" priority="681">
      <formula>AND(OR(G14="△",G14="×"),#REF!&lt;1,#REF!&lt;&gt;"")</formula>
    </cfRule>
  </conditionalFormatting>
  <conditionalFormatting sqref="AF14">
    <cfRule type="expression" dxfId="18732" priority="680">
      <formula>AND(OR(G14="△",G14="×"),#REF!&lt;1,#REF!&lt;&gt;"")</formula>
    </cfRule>
  </conditionalFormatting>
  <conditionalFormatting sqref="AG14">
    <cfRule type="expression" dxfId="18731" priority="679">
      <formula>AND(OR(G14="△",G14="×"),#REF!&lt;1,#REF!&lt;&gt;"")</formula>
    </cfRule>
  </conditionalFormatting>
  <conditionalFormatting sqref="V14">
    <cfRule type="expression" dxfId="18730" priority="678">
      <formula>AND(OR(G14="△",G14="×"),#REF!&lt;1,#REF!&lt;&gt;"")</formula>
    </cfRule>
  </conditionalFormatting>
  <conditionalFormatting sqref="W14">
    <cfRule type="expression" dxfId="18729" priority="672">
      <formula>AND(OR(G14="△",G14="×"),#REF!&lt;1,#REF!&lt;&gt;"")</formula>
    </cfRule>
  </conditionalFormatting>
  <conditionalFormatting sqref="X14">
    <cfRule type="expression" dxfId="18728" priority="673">
      <formula>AND(OR(G14="△",G14="×"),#REF!&lt;1,#REF!&lt;&gt;"")</formula>
    </cfRule>
  </conditionalFormatting>
  <conditionalFormatting sqref="Y14">
    <cfRule type="expression" dxfId="18727" priority="675">
      <formula>AND(OR(G14="△",G14="×"),#REF!&lt;1,#REF!&lt;&gt;"")</formula>
    </cfRule>
  </conditionalFormatting>
  <conditionalFormatting sqref="O14">
    <cfRule type="expression" dxfId="18726" priority="690">
      <formula>AND(OR(G14="△",G14="×"),#REF!&lt;1,#REF!&lt;&gt;"")</formula>
    </cfRule>
  </conditionalFormatting>
  <conditionalFormatting sqref="N14">
    <cfRule type="expression" dxfId="18725" priority="691">
      <formula>AND(OR(G14="△",G14="×"),#REF!&lt;1,#REF!&lt;&gt;"")</formula>
    </cfRule>
  </conditionalFormatting>
  <conditionalFormatting sqref="Q14">
    <cfRule type="expression" dxfId="18724" priority="671">
      <formula>AND(OR(G14="△",G14="×"),#REF!&lt;1,#REF!&lt;&gt;"")</formula>
    </cfRule>
  </conditionalFormatting>
  <conditionalFormatting sqref="S12">
    <cfRule type="expression" dxfId="18723" priority="659">
      <formula>AND(OR(G12="△",G12="×"),#REF!&lt;1,#REF!&lt;&gt;"")</formula>
    </cfRule>
  </conditionalFormatting>
  <conditionalFormatting sqref="T12">
    <cfRule type="expression" dxfId="18722" priority="657">
      <formula>AND(OR(G12="△",G12="×"),#REF!&lt;1,#REF!&lt;&gt;"")</formula>
    </cfRule>
  </conditionalFormatting>
  <conditionalFormatting sqref="AI12">
    <cfRule type="expression" dxfId="18721" priority="643">
      <formula>AND(OR(G12="△",G12="×"),#REF!&lt;1,#REF!&lt;&gt;"")</formula>
    </cfRule>
    <cfRule type="expression" dxfId="18720" priority="655">
      <formula>AND(OR(G12="△",G12="×"),#REF!&lt;1,#REF!&lt;&gt;"")</formula>
    </cfRule>
  </conditionalFormatting>
  <conditionalFormatting sqref="AB12">
    <cfRule type="expression" dxfId="18719" priority="654">
      <formula>AND(OR(G12="△",G12="×"),#REF!&lt;1,#REF!&lt;&gt;"")</formula>
    </cfRule>
  </conditionalFormatting>
  <conditionalFormatting sqref="AH12">
    <cfRule type="expression" dxfId="18718" priority="648">
      <formula>AND(OR(G12="△",G12="×"),#REF!&lt;1,#REF!&lt;&gt;"")</formula>
    </cfRule>
  </conditionalFormatting>
  <conditionalFormatting sqref="V12">
    <cfRule type="expression" dxfId="18717" priority="647">
      <formula>AND(OR(G12="△",G12="×"),#REF!&lt;1,#REF!&lt;&gt;"")</formula>
    </cfRule>
  </conditionalFormatting>
  <conditionalFormatting sqref="W12">
    <cfRule type="expression" dxfId="18716" priority="641">
      <formula>AND(OR(G12="△",G12="×"),#REF!&lt;1,#REF!&lt;&gt;"")</formula>
    </cfRule>
  </conditionalFormatting>
  <conditionalFormatting sqref="X12">
    <cfRule type="expression" dxfId="18715" priority="642">
      <formula>AND(OR(G12="△",G12="×"),#REF!&lt;1,#REF!&lt;&gt;"")</formula>
    </cfRule>
  </conditionalFormatting>
  <conditionalFormatting sqref="Y12">
    <cfRule type="expression" dxfId="18714" priority="644">
      <formula>AND(OR(G12="△",G12="×"),#REF!&lt;1,#REF!&lt;&gt;"")</formula>
    </cfRule>
  </conditionalFormatting>
  <conditionalFormatting sqref="O12">
    <cfRule type="expression" dxfId="18713" priority="661">
      <formula>AND(OR(G12="△",G12="×"),#REF!&lt;1,#REF!&lt;&gt;"")</formula>
    </cfRule>
  </conditionalFormatting>
  <conditionalFormatting sqref="N12">
    <cfRule type="expression" dxfId="18712" priority="662">
      <formula>AND(OR(G12="△",G12="×"),#REF!&lt;1,#REF!&lt;&gt;"")</formula>
    </cfRule>
  </conditionalFormatting>
  <conditionalFormatting sqref="Q12">
    <cfRule type="expression" dxfId="18711" priority="640">
      <formula>AND(OR(G12="△",G12="×"),#REF!&lt;1,#REF!&lt;&gt;"")</formula>
    </cfRule>
  </conditionalFormatting>
  <conditionalFormatting sqref="S32">
    <cfRule type="expression" dxfId="18710" priority="629">
      <formula>AND(OR(G32="△",G32="×"),#REF!&lt;1,#REF!&lt;&gt;"")</formula>
    </cfRule>
  </conditionalFormatting>
  <conditionalFormatting sqref="T32">
    <cfRule type="expression" dxfId="18709" priority="627">
      <formula>AND(OR(G32="△",G32="×"),#REF!&lt;1,#REF!&lt;&gt;"")</formula>
    </cfRule>
  </conditionalFormatting>
  <conditionalFormatting sqref="AI32">
    <cfRule type="expression" dxfId="18708" priority="613">
      <formula>AND(OR(G32="△",G32="×"),#REF!&lt;1,#REF!&lt;&gt;"")</formula>
    </cfRule>
    <cfRule type="expression" dxfId="18707" priority="625">
      <formula>AND(OR(G32="△",G32="×"),#REF!&lt;1,#REF!&lt;&gt;"")</formula>
    </cfRule>
  </conditionalFormatting>
  <conditionalFormatting sqref="AB32">
    <cfRule type="expression" dxfId="18706" priority="624">
      <formula>AND(OR(G32="△",G32="×"),#REF!&lt;1,#REF!&lt;&gt;"")</formula>
    </cfRule>
  </conditionalFormatting>
  <conditionalFormatting sqref="AC32">
    <cfRule type="expression" dxfId="18705" priority="623">
      <formula>AND(OR(G32="△",G32="×"),#REF!&lt;1,#REF!&lt;&gt;"")</formula>
    </cfRule>
  </conditionalFormatting>
  <conditionalFormatting sqref="AD32">
    <cfRule type="expression" dxfId="18704" priority="622">
      <formula>AND(OR(G32="△",G32="×"),#REF!&lt;1,#REF!&lt;&gt;"")</formula>
    </cfRule>
  </conditionalFormatting>
  <conditionalFormatting sqref="AE32">
    <cfRule type="expression" dxfId="18703" priority="621">
      <formula>AND(OR(G32="△",G32="×"),#REF!&lt;1,#REF!&lt;&gt;"")</formula>
    </cfRule>
  </conditionalFormatting>
  <conditionalFormatting sqref="AF32">
    <cfRule type="expression" dxfId="18702" priority="620">
      <formula>AND(OR(G32="△",G32="×"),#REF!&lt;1,#REF!&lt;&gt;"")</formula>
    </cfRule>
  </conditionalFormatting>
  <conditionalFormatting sqref="AG32">
    <cfRule type="expression" dxfId="18701" priority="619">
      <formula>AND(OR(G32="△",G32="×"),#REF!&lt;1,#REF!&lt;&gt;"")</formula>
    </cfRule>
  </conditionalFormatting>
  <conditionalFormatting sqref="AH32">
    <cfRule type="expression" dxfId="18700" priority="618">
      <formula>AND(OR(G32="△",G32="×"),#REF!&lt;1,#REF!&lt;&gt;"")</formula>
    </cfRule>
  </conditionalFormatting>
  <conditionalFormatting sqref="V32">
    <cfRule type="expression" dxfId="18699" priority="617">
      <formula>AND(OR(G32="△",G32="×"),#REF!&lt;1,#REF!&lt;&gt;"")</formula>
    </cfRule>
  </conditionalFormatting>
  <conditionalFormatting sqref="W32">
    <cfRule type="expression" dxfId="18698" priority="611">
      <formula>AND(OR(G32="△",G32="×"),#REF!&lt;1,#REF!&lt;&gt;"")</formula>
    </cfRule>
  </conditionalFormatting>
  <conditionalFormatting sqref="X32">
    <cfRule type="expression" dxfId="18697" priority="612">
      <formula>AND(OR(G32="△",G32="×"),#REF!&lt;1,#REF!&lt;&gt;"")</formula>
    </cfRule>
  </conditionalFormatting>
  <conditionalFormatting sqref="Y32">
    <cfRule type="expression" dxfId="18696" priority="614">
      <formula>AND(OR(G32="△",G32="×"),#REF!&lt;1,#REF!&lt;&gt;"")</formula>
    </cfRule>
  </conditionalFormatting>
  <conditionalFormatting sqref="Z32">
    <cfRule type="expression" dxfId="18695" priority="615">
      <formula>AND(OR(G32="△",G32="×"),#REF!&lt;1,#REF!&lt;&gt;"")</formula>
    </cfRule>
  </conditionalFormatting>
  <conditionalFormatting sqref="AA32">
    <cfRule type="expression" dxfId="18694" priority="616">
      <formula>AND(OR(G32="△",G32="×"),#REF!&lt;1,#REF!&lt;&gt;"")</formula>
    </cfRule>
  </conditionalFormatting>
  <conditionalFormatting sqref="O32">
    <cfRule type="expression" dxfId="18693" priority="631">
      <formula>AND(OR(G32="△",G32="×"),#REF!&lt;1,#REF!&lt;&gt;"")</formula>
    </cfRule>
  </conditionalFormatting>
  <conditionalFormatting sqref="N32">
    <cfRule type="expression" dxfId="18692" priority="632">
      <formula>AND(OR(G32="△",G32="×"),#REF!&lt;1,#REF!&lt;&gt;"")</formula>
    </cfRule>
  </conditionalFormatting>
  <conditionalFormatting sqref="Q32">
    <cfRule type="expression" dxfId="18691" priority="610">
      <formula>AND(OR(G32="△",G32="×"),#REF!&lt;1,#REF!&lt;&gt;"")</formula>
    </cfRule>
  </conditionalFormatting>
  <conditionalFormatting sqref="S16">
    <cfRule type="expression" dxfId="18690" priority="598">
      <formula>AND(OR(G16="△",G16="×"),#REF!&lt;1,#REF!&lt;&gt;"")</formula>
    </cfRule>
  </conditionalFormatting>
  <conditionalFormatting sqref="T16">
    <cfRule type="expression" dxfId="18689" priority="596">
      <formula>AND(OR(G16="△",G16="×"),#REF!&lt;1,#REF!&lt;&gt;"")</formula>
    </cfRule>
  </conditionalFormatting>
  <conditionalFormatting sqref="AI16">
    <cfRule type="expression" dxfId="18688" priority="582">
      <formula>AND(OR(G16="△",G16="×"),#REF!&lt;1,#REF!&lt;&gt;"")</formula>
    </cfRule>
    <cfRule type="expression" dxfId="18687" priority="594">
      <formula>AND(OR(G16="△",G16="×"),#REF!&lt;1,#REF!&lt;&gt;"")</formula>
    </cfRule>
  </conditionalFormatting>
  <conditionalFormatting sqref="AB16">
    <cfRule type="expression" dxfId="18686" priority="593">
      <formula>AND(OR(G16="△",G16="×"),#REF!&lt;1,#REF!&lt;&gt;"")</formula>
    </cfRule>
  </conditionalFormatting>
  <conditionalFormatting sqref="AC16">
    <cfRule type="expression" dxfId="18685" priority="592">
      <formula>AND(OR(G16="△",G16="×"),#REF!&lt;1,#REF!&lt;&gt;"")</formula>
    </cfRule>
  </conditionalFormatting>
  <conditionalFormatting sqref="AD16:AD17 AC17">
    <cfRule type="expression" dxfId="18684" priority="591">
      <formula>AND(OR(F16="△",F16="×"),#REF!&lt;1,#REF!&lt;&gt;"")</formula>
    </cfRule>
  </conditionalFormatting>
  <conditionalFormatting sqref="AE16">
    <cfRule type="expression" dxfId="18683" priority="590">
      <formula>AND(OR(G16="△",G16="×"),#REF!&lt;1,#REF!&lt;&gt;"")</formula>
    </cfRule>
  </conditionalFormatting>
  <conditionalFormatting sqref="AF16">
    <cfRule type="expression" dxfId="18682" priority="589">
      <formula>AND(OR(G16="△",G16="×"),#REF!&lt;1,#REF!&lt;&gt;"")</formula>
    </cfRule>
  </conditionalFormatting>
  <conditionalFormatting sqref="AG16">
    <cfRule type="expression" dxfId="18681" priority="588">
      <formula>AND(OR(G16="△",G16="×"),#REF!&lt;1,#REF!&lt;&gt;"")</formula>
    </cfRule>
  </conditionalFormatting>
  <conditionalFormatting sqref="AH16">
    <cfRule type="expression" dxfId="18680" priority="587">
      <formula>AND(OR(G16="△",G16="×"),#REF!&lt;1,#REF!&lt;&gt;"")</formula>
    </cfRule>
  </conditionalFormatting>
  <conditionalFormatting sqref="V16">
    <cfRule type="expression" dxfId="18679" priority="586">
      <formula>AND(OR(G16="△",G16="×"),#REF!&lt;1,#REF!&lt;&gt;"")</formula>
    </cfRule>
  </conditionalFormatting>
  <conditionalFormatting sqref="W16">
    <cfRule type="expression" dxfId="18678" priority="580">
      <formula>AND(OR(G16="△",G16="×"),#REF!&lt;1,#REF!&lt;&gt;"")</formula>
    </cfRule>
  </conditionalFormatting>
  <conditionalFormatting sqref="X16">
    <cfRule type="expression" dxfId="18677" priority="581">
      <formula>AND(OR(G16="△",G16="×"),#REF!&lt;1,#REF!&lt;&gt;"")</formula>
    </cfRule>
  </conditionalFormatting>
  <conditionalFormatting sqref="Y16">
    <cfRule type="expression" dxfId="18676" priority="583">
      <formula>AND(OR(G16="△",G16="×"),#REF!&lt;1,#REF!&lt;&gt;"")</formula>
    </cfRule>
  </conditionalFormatting>
  <conditionalFormatting sqref="Z16">
    <cfRule type="expression" dxfId="18675" priority="584">
      <formula>AND(OR(G16="△",G16="×"),#REF!&lt;1,#REF!&lt;&gt;"")</formula>
    </cfRule>
  </conditionalFormatting>
  <conditionalFormatting sqref="AA16">
    <cfRule type="expression" dxfId="18674" priority="585">
      <formula>AND(OR(G16="△",G16="×"),#REF!&lt;1,#REF!&lt;&gt;"")</formula>
    </cfRule>
  </conditionalFormatting>
  <conditionalFormatting sqref="Q16">
    <cfRule type="expression" dxfId="18673" priority="579">
      <formula>AND(OR(G16="△",G16="×"),#REF!&lt;1,#REF!&lt;&gt;"")</formula>
    </cfRule>
  </conditionalFormatting>
  <conditionalFormatting sqref="S25">
    <cfRule type="expression" dxfId="18672" priority="568">
      <formula>AND(OR(G25="△",G25="×"),#REF!&lt;1,#REF!&lt;&gt;"")</formula>
    </cfRule>
  </conditionalFormatting>
  <conditionalFormatting sqref="T25">
    <cfRule type="expression" dxfId="18671" priority="566">
      <formula>AND(OR(G25="△",G25="×"),#REF!&lt;1,#REF!&lt;&gt;"")</formula>
    </cfRule>
  </conditionalFormatting>
  <conditionalFormatting sqref="AI25">
    <cfRule type="expression" dxfId="18670" priority="552">
      <formula>AND(OR(G25="△",G25="×"),#REF!&lt;1,#REF!&lt;&gt;"")</formula>
    </cfRule>
    <cfRule type="expression" dxfId="18669" priority="564">
      <formula>AND(OR(G25="△",G25="×"),#REF!&lt;1,#REF!&lt;&gt;"")</formula>
    </cfRule>
  </conditionalFormatting>
  <conditionalFormatting sqref="AB25">
    <cfRule type="expression" dxfId="18668" priority="563">
      <formula>AND(OR(G25="△",G25="×"),#REF!&lt;1,#REF!&lt;&gt;"")</formula>
    </cfRule>
  </conditionalFormatting>
  <conditionalFormatting sqref="AC24:AC25">
    <cfRule type="expression" dxfId="18667" priority="562">
      <formula>AND(OR(G24="△",G24="×"),#REF!&lt;1,#REF!&lt;&gt;"")</formula>
    </cfRule>
  </conditionalFormatting>
  <conditionalFormatting sqref="AD24:AD25">
    <cfRule type="expression" dxfId="18666" priority="561">
      <formula>AND(OR(G24="△",G24="×"),#REF!&lt;1,#REF!&lt;&gt;"")</formula>
    </cfRule>
  </conditionalFormatting>
  <conditionalFormatting sqref="AE25">
    <cfRule type="expression" dxfId="18665" priority="560">
      <formula>AND(OR(G25="△",G25="×"),#REF!&lt;1,#REF!&lt;&gt;"")</formula>
    </cfRule>
  </conditionalFormatting>
  <conditionalFormatting sqref="AF25">
    <cfRule type="expression" dxfId="18664" priority="559">
      <formula>AND(OR(G25="△",G25="×"),#REF!&lt;1,#REF!&lt;&gt;"")</formula>
    </cfRule>
  </conditionalFormatting>
  <conditionalFormatting sqref="AG25">
    <cfRule type="expression" dxfId="18663" priority="558">
      <formula>AND(OR(G25="△",G25="×"),#REF!&lt;1,#REF!&lt;&gt;"")</formula>
    </cfRule>
  </conditionalFormatting>
  <conditionalFormatting sqref="AH25">
    <cfRule type="expression" dxfId="18662" priority="557">
      <formula>AND(OR(G25="△",G25="×"),#REF!&lt;1,#REF!&lt;&gt;"")</formula>
    </cfRule>
  </conditionalFormatting>
  <conditionalFormatting sqref="V25">
    <cfRule type="expression" dxfId="18661" priority="556">
      <formula>AND(OR(G25="△",G25="×"),#REF!&lt;1,#REF!&lt;&gt;"")</formula>
    </cfRule>
  </conditionalFormatting>
  <conditionalFormatting sqref="W25">
    <cfRule type="expression" dxfId="18660" priority="550">
      <formula>AND(OR(G25="△",G25="×"),#REF!&lt;1,#REF!&lt;&gt;"")</formula>
    </cfRule>
  </conditionalFormatting>
  <conditionalFormatting sqref="X25">
    <cfRule type="expression" dxfId="18659" priority="551">
      <formula>AND(OR(G25="△",G25="×"),#REF!&lt;1,#REF!&lt;&gt;"")</formula>
    </cfRule>
  </conditionalFormatting>
  <conditionalFormatting sqref="Y25">
    <cfRule type="expression" dxfId="18658" priority="553">
      <formula>AND(OR(G25="△",G25="×"),#REF!&lt;1,#REF!&lt;&gt;"")</formula>
    </cfRule>
  </conditionalFormatting>
  <conditionalFormatting sqref="Z25">
    <cfRule type="expression" dxfId="18657" priority="554">
      <formula>AND(OR(G25="△",G25="×"),#REF!&lt;1,#REF!&lt;&gt;"")</formula>
    </cfRule>
  </conditionalFormatting>
  <conditionalFormatting sqref="AA25">
    <cfRule type="expression" dxfId="18656" priority="555">
      <formula>AND(OR(G25="△",G25="×"),#REF!&lt;1,#REF!&lt;&gt;"")</formula>
    </cfRule>
  </conditionalFormatting>
  <conditionalFormatting sqref="O25">
    <cfRule type="expression" dxfId="18655" priority="570">
      <formula>AND(OR(G25="△",G25="×"),#REF!&lt;1,#REF!&lt;&gt;"")</formula>
    </cfRule>
  </conditionalFormatting>
  <conditionalFormatting sqref="N25">
    <cfRule type="expression" dxfId="18654" priority="571">
      <formula>AND(OR(G25="△",G25="×"),#REF!&lt;1,#REF!&lt;&gt;"")</formula>
    </cfRule>
  </conditionalFormatting>
  <conditionalFormatting sqref="Q25">
    <cfRule type="expression" dxfId="18653" priority="549">
      <formula>AND(OR(G25="△",G25="×"),#REF!&lt;1,#REF!&lt;&gt;"")</formula>
    </cfRule>
  </conditionalFormatting>
  <conditionalFormatting sqref="S17">
    <cfRule type="expression" dxfId="18652" priority="539">
      <formula>AND(OR(G17="△",G17="×"),#REF!&lt;1,#REF!&lt;&gt;"")</formula>
    </cfRule>
  </conditionalFormatting>
  <conditionalFormatting sqref="T17">
    <cfRule type="expression" dxfId="18651" priority="537">
      <formula>AND(OR(G17="△",G17="×"),#REF!&lt;1,#REF!&lt;&gt;"")</formula>
    </cfRule>
  </conditionalFormatting>
  <conditionalFormatting sqref="AI17">
    <cfRule type="expression" dxfId="18650" priority="524">
      <formula>AND(OR(G17="△",G17="×"),#REF!&lt;1,#REF!&lt;&gt;"")</formula>
    </cfRule>
    <cfRule type="expression" dxfId="18649" priority="535">
      <formula>AND(OR(G17="△",G17="×"),#REF!&lt;1,#REF!&lt;&gt;"")</formula>
    </cfRule>
  </conditionalFormatting>
  <conditionalFormatting sqref="AB17">
    <cfRule type="expression" dxfId="18648" priority="534">
      <formula>AND(OR(G17="△",G17="×"),#REF!&lt;1,#REF!&lt;&gt;"")</formula>
    </cfRule>
  </conditionalFormatting>
  <conditionalFormatting sqref="AE17">
    <cfRule type="expression" dxfId="18647" priority="532">
      <formula>AND(OR(G17="△",G17="×"),#REF!&lt;1,#REF!&lt;&gt;"")</formula>
    </cfRule>
  </conditionalFormatting>
  <conditionalFormatting sqref="AF17">
    <cfRule type="expression" dxfId="18646" priority="531">
      <formula>AND(OR(G17="△",G17="×"),#REF!&lt;1,#REF!&lt;&gt;"")</formula>
    </cfRule>
  </conditionalFormatting>
  <conditionalFormatting sqref="AG17">
    <cfRule type="expression" dxfId="18645" priority="530">
      <formula>AND(OR(G17="△",G17="×"),#REF!&lt;1,#REF!&lt;&gt;"")</formula>
    </cfRule>
  </conditionalFormatting>
  <conditionalFormatting sqref="AH17">
    <cfRule type="expression" dxfId="18644" priority="529">
      <formula>AND(OR(G17="△",G17="×"),#REF!&lt;1,#REF!&lt;&gt;"")</formula>
    </cfRule>
  </conditionalFormatting>
  <conditionalFormatting sqref="V17">
    <cfRule type="expression" dxfId="18643" priority="528">
      <formula>AND(OR(G17="△",G17="×"),#REF!&lt;1,#REF!&lt;&gt;"")</formula>
    </cfRule>
  </conditionalFormatting>
  <conditionalFormatting sqref="W17">
    <cfRule type="expression" dxfId="18642" priority="522">
      <formula>AND(OR(G17="△",G17="×"),#REF!&lt;1,#REF!&lt;&gt;"")</formula>
    </cfRule>
  </conditionalFormatting>
  <conditionalFormatting sqref="X17">
    <cfRule type="expression" dxfId="18641" priority="523">
      <formula>AND(OR(G17="△",G17="×"),#REF!&lt;1,#REF!&lt;&gt;"")</formula>
    </cfRule>
  </conditionalFormatting>
  <conditionalFormatting sqref="Y17">
    <cfRule type="expression" dxfId="18640" priority="525">
      <formula>AND(OR(G17="△",G17="×"),#REF!&lt;1,#REF!&lt;&gt;"")</formula>
    </cfRule>
  </conditionalFormatting>
  <conditionalFormatting sqref="Z17">
    <cfRule type="expression" dxfId="18639" priority="526">
      <formula>AND(OR(G17="△",G17="×"),#REF!&lt;1,#REF!&lt;&gt;"")</formula>
    </cfRule>
  </conditionalFormatting>
  <conditionalFormatting sqref="AA17">
    <cfRule type="expression" dxfId="18638" priority="527">
      <formula>AND(OR(G17="△",G17="×"),#REF!&lt;1,#REF!&lt;&gt;"")</formula>
    </cfRule>
  </conditionalFormatting>
  <conditionalFormatting sqref="O17">
    <cfRule type="expression" dxfId="18637" priority="541">
      <formula>AND(OR(G17="△",G17="×"),#REF!&lt;1,#REF!&lt;&gt;"")</formula>
    </cfRule>
  </conditionalFormatting>
  <conditionalFormatting sqref="N17">
    <cfRule type="expression" dxfId="18636" priority="542">
      <formula>AND(OR(G17="△",G17="×"),#REF!&lt;1,#REF!&lt;&gt;"")</formula>
    </cfRule>
  </conditionalFormatting>
  <conditionalFormatting sqref="Q17">
    <cfRule type="expression" dxfId="18635" priority="521">
      <formula>AND(OR(G17="△",G17="×"),#REF!&lt;1,#REF!&lt;&gt;"")</formula>
    </cfRule>
  </conditionalFormatting>
  <conditionalFormatting sqref="S19">
    <cfRule type="expression" dxfId="18634" priority="511">
      <formula>AND(OR(G19="△",G19="×"),#REF!&lt;1,#REF!&lt;&gt;"")</formula>
    </cfRule>
  </conditionalFormatting>
  <conditionalFormatting sqref="U19">
    <cfRule type="expression" dxfId="18633" priority="510">
      <formula>AND(OR(G19="△",G19="×"),#REF!&lt;1,#REF!&lt;&gt;"")</formula>
    </cfRule>
  </conditionalFormatting>
  <conditionalFormatting sqref="T19">
    <cfRule type="expression" dxfId="18632" priority="509">
      <formula>AND(OR(G19="△",G19="×"),#REF!&lt;1,#REF!&lt;&gt;"")</formula>
    </cfRule>
  </conditionalFormatting>
  <conditionalFormatting sqref="AI19">
    <cfRule type="expression" dxfId="18631" priority="495">
      <formula>AND(OR(G19="△",G19="×"),#REF!&lt;1,#REF!&lt;&gt;"")</formula>
    </cfRule>
    <cfRule type="expression" dxfId="18630" priority="507">
      <formula>AND(OR(G19="△",G19="×"),#REF!&lt;1,#REF!&lt;&gt;"")</formula>
    </cfRule>
  </conditionalFormatting>
  <conditionalFormatting sqref="AB19">
    <cfRule type="expression" dxfId="18629" priority="506">
      <formula>AND(OR(G19="△",G19="×"),#REF!&lt;1,#REF!&lt;&gt;"")</formula>
    </cfRule>
  </conditionalFormatting>
  <conditionalFormatting sqref="AC19">
    <cfRule type="expression" dxfId="18628" priority="505">
      <formula>AND(OR(G19="△",G19="×"),#REF!&lt;1,#REF!&lt;&gt;"")</formula>
    </cfRule>
  </conditionalFormatting>
  <conditionalFormatting sqref="AD19">
    <cfRule type="expression" dxfId="18627" priority="504">
      <formula>AND(OR(G19="△",G19="×"),#REF!&lt;1,#REF!&lt;&gt;"")</formula>
    </cfRule>
  </conditionalFormatting>
  <conditionalFormatting sqref="AE19">
    <cfRule type="expression" dxfId="18626" priority="503">
      <formula>AND(OR(G19="△",G19="×"),#REF!&lt;1,#REF!&lt;&gt;"")</formula>
    </cfRule>
  </conditionalFormatting>
  <conditionalFormatting sqref="AF19">
    <cfRule type="expression" dxfId="18625" priority="502">
      <formula>AND(OR(G19="△",G19="×"),#REF!&lt;1,#REF!&lt;&gt;"")</formula>
    </cfRule>
  </conditionalFormatting>
  <conditionalFormatting sqref="AG19">
    <cfRule type="expression" dxfId="18624" priority="501">
      <formula>AND(OR(G19="△",G19="×"),#REF!&lt;1,#REF!&lt;&gt;"")</formula>
    </cfRule>
  </conditionalFormatting>
  <conditionalFormatting sqref="AH19">
    <cfRule type="expression" dxfId="18623" priority="500">
      <formula>AND(OR(G19="△",G19="×"),#REF!&lt;1,#REF!&lt;&gt;"")</formula>
    </cfRule>
  </conditionalFormatting>
  <conditionalFormatting sqref="V19">
    <cfRule type="expression" dxfId="18622" priority="499">
      <formula>AND(OR(G19="△",G19="×"),#REF!&lt;1,#REF!&lt;&gt;"")</formula>
    </cfRule>
  </conditionalFormatting>
  <conditionalFormatting sqref="W19">
    <cfRule type="expression" dxfId="18621" priority="493">
      <formula>AND(OR(G19="△",G19="×"),#REF!&lt;1,#REF!&lt;&gt;"")</formula>
    </cfRule>
  </conditionalFormatting>
  <conditionalFormatting sqref="X19">
    <cfRule type="expression" dxfId="18620" priority="494">
      <formula>AND(OR(G19="△",G19="×"),#REF!&lt;1,#REF!&lt;&gt;"")</formula>
    </cfRule>
  </conditionalFormatting>
  <conditionalFormatting sqref="Y19">
    <cfRule type="expression" dxfId="18619" priority="496">
      <formula>AND(OR(G19="△",G19="×"),#REF!&lt;1,#REF!&lt;&gt;"")</formula>
    </cfRule>
  </conditionalFormatting>
  <conditionalFormatting sqref="Z19">
    <cfRule type="expression" dxfId="18618" priority="497">
      <formula>AND(OR(G19="△",G19="×"),#REF!&lt;1,#REF!&lt;&gt;"")</formula>
    </cfRule>
  </conditionalFormatting>
  <conditionalFormatting sqref="AA19">
    <cfRule type="expression" dxfId="18617" priority="498">
      <formula>AND(OR(G19="△",G19="×"),#REF!&lt;1,#REF!&lt;&gt;"")</formula>
    </cfRule>
  </conditionalFormatting>
  <conditionalFormatting sqref="O19">
    <cfRule type="expression" dxfId="18616" priority="513">
      <formula>AND(OR(G19="△",G19="×"),#REF!&lt;1,#REF!&lt;&gt;"")</formula>
    </cfRule>
  </conditionalFormatting>
  <conditionalFormatting sqref="N19">
    <cfRule type="expression" dxfId="18615" priority="514">
      <formula>AND(OR(G19="△",G19="×"),#REF!&lt;1,#REF!&lt;&gt;"")</formula>
    </cfRule>
  </conditionalFormatting>
  <conditionalFormatting sqref="Q19">
    <cfRule type="expression" dxfId="18614" priority="492">
      <formula>AND(OR(G19="△",G19="×"),#REF!&lt;1,#REF!&lt;&gt;"")</formula>
    </cfRule>
  </conditionalFormatting>
  <conditionalFormatting sqref="S24">
    <cfRule type="expression" dxfId="18613" priority="389">
      <formula>AND(OR(G24="△",G24="×"),#REF!&lt;1,#REF!&lt;&gt;"")</formula>
    </cfRule>
  </conditionalFormatting>
  <conditionalFormatting sqref="T24">
    <cfRule type="expression" dxfId="18612" priority="387">
      <formula>AND(OR(G24="△",G24="×"),#REF!&lt;1,#REF!&lt;&gt;"")</formula>
    </cfRule>
  </conditionalFormatting>
  <conditionalFormatting sqref="AI24">
    <cfRule type="expression" dxfId="18611" priority="373">
      <formula>AND(OR(G24="△",G24="×"),#REF!&lt;1,#REF!&lt;&gt;"")</formula>
    </cfRule>
    <cfRule type="expression" dxfId="18610" priority="385">
      <formula>AND(OR(G24="△",G24="×"),#REF!&lt;1,#REF!&lt;&gt;"")</formula>
    </cfRule>
  </conditionalFormatting>
  <conditionalFormatting sqref="AB24">
    <cfRule type="expression" dxfId="18609" priority="384">
      <formula>AND(OR(G24="△",G24="×"),#REF!&lt;1,#REF!&lt;&gt;"")</formula>
    </cfRule>
  </conditionalFormatting>
  <conditionalFormatting sqref="AE24">
    <cfRule type="expression" dxfId="18608" priority="381">
      <formula>AND(OR(G24="△",G24="×"),#REF!&lt;1,#REF!&lt;&gt;"")</formula>
    </cfRule>
  </conditionalFormatting>
  <conditionalFormatting sqref="AF24">
    <cfRule type="expression" dxfId="18607" priority="380">
      <formula>AND(OR(G24="△",G24="×"),#REF!&lt;1,#REF!&lt;&gt;"")</formula>
    </cfRule>
  </conditionalFormatting>
  <conditionalFormatting sqref="AG24">
    <cfRule type="expression" dxfId="18606" priority="379">
      <formula>AND(OR(G24="△",G24="×"),#REF!&lt;1,#REF!&lt;&gt;"")</formula>
    </cfRule>
  </conditionalFormatting>
  <conditionalFormatting sqref="AH24">
    <cfRule type="expression" dxfId="18605" priority="378">
      <formula>AND(OR(G24="△",G24="×"),#REF!&lt;1,#REF!&lt;&gt;"")</formula>
    </cfRule>
  </conditionalFormatting>
  <conditionalFormatting sqref="V24">
    <cfRule type="expression" dxfId="18604" priority="377">
      <formula>AND(OR(G24="△",G24="×"),#REF!&lt;1,#REF!&lt;&gt;"")</formula>
    </cfRule>
  </conditionalFormatting>
  <conditionalFormatting sqref="W24">
    <cfRule type="expression" dxfId="18603" priority="371">
      <formula>AND(OR(G24="△",G24="×"),#REF!&lt;1,#REF!&lt;&gt;"")</formula>
    </cfRule>
  </conditionalFormatting>
  <conditionalFormatting sqref="X24">
    <cfRule type="expression" dxfId="18602" priority="372">
      <formula>AND(OR(G24="△",G24="×"),#REF!&lt;1,#REF!&lt;&gt;"")</formula>
    </cfRule>
  </conditionalFormatting>
  <conditionalFormatting sqref="Y24">
    <cfRule type="expression" dxfId="18601" priority="374">
      <formula>AND(OR(G24="△",G24="×"),#REF!&lt;1,#REF!&lt;&gt;"")</formula>
    </cfRule>
  </conditionalFormatting>
  <conditionalFormatting sqref="Q24">
    <cfRule type="expression" dxfId="18600" priority="370">
      <formula>AND(OR(G24="△",G24="×"),#REF!&lt;1,#REF!&lt;&gt;"")</formula>
    </cfRule>
  </conditionalFormatting>
  <conditionalFormatting sqref="S44">
    <cfRule type="expression" dxfId="18599" priority="359">
      <formula>AND(OR(G44="△",G44="×"),#REF!&lt;1,#REF!&lt;&gt;"")</formula>
    </cfRule>
  </conditionalFormatting>
  <conditionalFormatting sqref="U44">
    <cfRule type="expression" dxfId="18598" priority="358">
      <formula>AND(OR(G44="△",G44="×"),#REF!&lt;1,#REF!&lt;&gt;"")</formula>
    </cfRule>
  </conditionalFormatting>
  <conditionalFormatting sqref="T44">
    <cfRule type="expression" dxfId="18597" priority="357">
      <formula>AND(OR(G44="△",G44="×"),#REF!&lt;1,#REF!&lt;&gt;"")</formula>
    </cfRule>
  </conditionalFormatting>
  <conditionalFormatting sqref="AI44">
    <cfRule type="expression" dxfId="18596" priority="345">
      <formula>AND(OR(G44="△",G44="×"),#REF!&lt;1,#REF!&lt;&gt;"")</formula>
    </cfRule>
    <cfRule type="expression" dxfId="18595" priority="355">
      <formula>AND(OR(G44="△",G44="×"),#REF!&lt;1,#REF!&lt;&gt;"")</formula>
    </cfRule>
  </conditionalFormatting>
  <conditionalFormatting sqref="AB44">
    <cfRule type="expression" dxfId="18594" priority="354">
      <formula>AND(OR(G44="△",G44="×"),#REF!&lt;1,#REF!&lt;&gt;"")</formula>
    </cfRule>
  </conditionalFormatting>
  <conditionalFormatting sqref="AE44">
    <cfRule type="expression" dxfId="18593" priority="353">
      <formula>AND(OR(G44="△",G44="×"),#REF!&lt;1,#REF!&lt;&gt;"")</formula>
    </cfRule>
  </conditionalFormatting>
  <conditionalFormatting sqref="AF44">
    <cfRule type="expression" dxfId="18592" priority="352">
      <formula>AND(OR(G44="△",G44="×"),#REF!&lt;1,#REF!&lt;&gt;"")</formula>
    </cfRule>
  </conditionalFormatting>
  <conditionalFormatting sqref="AG44">
    <cfRule type="expression" dxfId="18591" priority="351">
      <formula>AND(OR(G44="△",G44="×"),#REF!&lt;1,#REF!&lt;&gt;"")</formula>
    </cfRule>
  </conditionalFormatting>
  <conditionalFormatting sqref="AH44">
    <cfRule type="expression" dxfId="18590" priority="350">
      <formula>AND(OR(G44="△",G44="×"),#REF!&lt;1,#REF!&lt;&gt;"")</formula>
    </cfRule>
  </conditionalFormatting>
  <conditionalFormatting sqref="V44">
    <cfRule type="expression" dxfId="18589" priority="349">
      <formula>AND(OR(G44="△",G44="×"),#REF!&lt;1,#REF!&lt;&gt;"")</formula>
    </cfRule>
  </conditionalFormatting>
  <conditionalFormatting sqref="W44">
    <cfRule type="expression" dxfId="18588" priority="343">
      <formula>AND(OR(G44="△",G44="×"),#REF!&lt;1,#REF!&lt;&gt;"")</formula>
    </cfRule>
  </conditionalFormatting>
  <conditionalFormatting sqref="X44">
    <cfRule type="expression" dxfId="18587" priority="344">
      <formula>AND(OR(G44="△",G44="×"),#REF!&lt;1,#REF!&lt;&gt;"")</formula>
    </cfRule>
  </conditionalFormatting>
  <conditionalFormatting sqref="Y44">
    <cfRule type="expression" dxfId="18586" priority="346">
      <formula>AND(OR(G44="△",G44="×"),#REF!&lt;1,#REF!&lt;&gt;"")</formula>
    </cfRule>
  </conditionalFormatting>
  <conditionalFormatting sqref="Z44">
    <cfRule type="expression" dxfId="18585" priority="347">
      <formula>AND(OR(G44="△",G44="×"),#REF!&lt;1,#REF!&lt;&gt;"")</formula>
    </cfRule>
  </conditionalFormatting>
  <conditionalFormatting sqref="AA44">
    <cfRule type="expression" dxfId="18584" priority="348">
      <formula>AND(OR(G44="△",G44="×"),#REF!&lt;1,#REF!&lt;&gt;"")</formula>
    </cfRule>
  </conditionalFormatting>
  <conditionalFormatting sqref="O44">
    <cfRule type="expression" dxfId="18583" priority="361">
      <formula>AND(OR(G44="△",G44="×"),#REF!&lt;1,#REF!&lt;&gt;"")</formula>
    </cfRule>
  </conditionalFormatting>
  <conditionalFormatting sqref="N44">
    <cfRule type="expression" dxfId="18582" priority="362">
      <formula>AND(OR(G44="△",G44="×"),#REF!&lt;1,#REF!&lt;&gt;"")</formula>
    </cfRule>
  </conditionalFormatting>
  <conditionalFormatting sqref="Q44">
    <cfRule type="expression" dxfId="18581" priority="342">
      <formula>AND(OR(G44="△",G44="×"),#REF!&lt;1,#REF!&lt;&gt;"")</formula>
    </cfRule>
  </conditionalFormatting>
  <conditionalFormatting sqref="S8">
    <cfRule type="expression" dxfId="18580" priority="330">
      <formula>AND(OR(G8="△",G8="×"),#REF!&lt;1,#REF!&lt;&gt;"")</formula>
    </cfRule>
  </conditionalFormatting>
  <conditionalFormatting sqref="T8">
    <cfRule type="expression" dxfId="18579" priority="328">
      <formula>AND(OR(G8="△",G8="×"),#REF!&lt;1,#REF!&lt;&gt;"")</formula>
    </cfRule>
  </conditionalFormatting>
  <conditionalFormatting sqref="AI8">
    <cfRule type="expression" dxfId="18578" priority="314">
      <formula>AND(OR(G8="△",G8="×"),#REF!&lt;1,#REF!&lt;&gt;"")</formula>
    </cfRule>
    <cfRule type="expression" dxfId="18577" priority="326">
      <formula>AND(OR(G8="△",G8="×"),#REF!&lt;1,#REF!&lt;&gt;"")</formula>
    </cfRule>
  </conditionalFormatting>
  <conditionalFormatting sqref="AB8">
    <cfRule type="expression" dxfId="18576" priority="325">
      <formula>AND(OR(G8="△",G8="×"),#REF!&lt;1,#REF!&lt;&gt;"")</formula>
    </cfRule>
  </conditionalFormatting>
  <conditionalFormatting sqref="AC8">
    <cfRule type="expression" dxfId="18575" priority="324">
      <formula>AND(OR(G8="△",G8="×"),#REF!&lt;1,#REF!&lt;&gt;"")</formula>
    </cfRule>
  </conditionalFormatting>
  <conditionalFormatting sqref="AD8">
    <cfRule type="expression" dxfId="18574" priority="323">
      <formula>AND(OR(G8="△",G8="×"),#REF!&lt;1,#REF!&lt;&gt;"")</formula>
    </cfRule>
  </conditionalFormatting>
  <conditionalFormatting sqref="AE8">
    <cfRule type="expression" dxfId="18573" priority="322">
      <formula>AND(OR(G8="△",G8="×"),#REF!&lt;1,#REF!&lt;&gt;"")</formula>
    </cfRule>
  </conditionalFormatting>
  <conditionalFormatting sqref="AF8">
    <cfRule type="expression" dxfId="18572" priority="321">
      <formula>AND(OR(G8="△",G8="×"),#REF!&lt;1,#REF!&lt;&gt;"")</formula>
    </cfRule>
  </conditionalFormatting>
  <conditionalFormatting sqref="AG8">
    <cfRule type="expression" dxfId="18571" priority="320">
      <formula>AND(OR(G8="△",G8="×"),#REF!&lt;1,#REF!&lt;&gt;"")</formula>
    </cfRule>
  </conditionalFormatting>
  <conditionalFormatting sqref="AH8">
    <cfRule type="expression" dxfId="18570" priority="319">
      <formula>AND(OR(G8="△",G8="×"),#REF!&lt;1,#REF!&lt;&gt;"")</formula>
    </cfRule>
  </conditionalFormatting>
  <conditionalFormatting sqref="V8">
    <cfRule type="expression" dxfId="18569" priority="318">
      <formula>AND(OR(G8="△",G8="×"),#REF!&lt;1,#REF!&lt;&gt;"")</formula>
    </cfRule>
  </conditionalFormatting>
  <conditionalFormatting sqref="W8">
    <cfRule type="expression" dxfId="18568" priority="312">
      <formula>AND(OR(G8="△",G8="×"),#REF!&lt;1,#REF!&lt;&gt;"")</formula>
    </cfRule>
  </conditionalFormatting>
  <conditionalFormatting sqref="X8">
    <cfRule type="expression" dxfId="18567" priority="313">
      <formula>AND(OR(G8="△",G8="×"),#REF!&lt;1,#REF!&lt;&gt;"")</formula>
    </cfRule>
  </conditionalFormatting>
  <conditionalFormatting sqref="Y8">
    <cfRule type="expression" dxfId="18566" priority="315">
      <formula>AND(OR(G8="△",G8="×"),#REF!&lt;1,#REF!&lt;&gt;"")</formula>
    </cfRule>
  </conditionalFormatting>
  <conditionalFormatting sqref="Z8">
    <cfRule type="expression" dxfId="18565" priority="316">
      <formula>AND(OR(G8="△",G8="×"),#REF!&lt;1,#REF!&lt;&gt;"")</formula>
    </cfRule>
  </conditionalFormatting>
  <conditionalFormatting sqref="AA8">
    <cfRule type="expression" dxfId="18564" priority="317">
      <formula>AND(OR(G8="△",G8="×"),#REF!&lt;1,#REF!&lt;&gt;"")</formula>
    </cfRule>
  </conditionalFormatting>
  <conditionalFormatting sqref="O8">
    <cfRule type="expression" dxfId="18563" priority="332">
      <formula>AND(OR(G8="△",G8="×"),#REF!&lt;1,#REF!&lt;&gt;"")</formula>
    </cfRule>
  </conditionalFormatting>
  <conditionalFormatting sqref="N8">
    <cfRule type="expression" dxfId="18562" priority="333">
      <formula>AND(OR(G8="△",G8="×"),#REF!&lt;1,#REF!&lt;&gt;"")</formula>
    </cfRule>
  </conditionalFormatting>
  <conditionalFormatting sqref="Q8">
    <cfRule type="expression" dxfId="18561" priority="311">
      <formula>AND(OR(G8="△",G8="×"),#REF!&lt;1,#REF!&lt;&gt;"")</formula>
    </cfRule>
  </conditionalFormatting>
  <conditionalFormatting sqref="S47">
    <cfRule type="expression" dxfId="18560" priority="300">
      <formula>AND(OR(G47="△",G47="×"),#REF!&lt;1,#REF!&lt;&gt;"")</formula>
    </cfRule>
  </conditionalFormatting>
  <conditionalFormatting sqref="U47">
    <cfRule type="expression" dxfId="18559" priority="299">
      <formula>AND(OR(G47="△",G47="×"),#REF!&lt;1,#REF!&lt;&gt;"")</formula>
    </cfRule>
  </conditionalFormatting>
  <conditionalFormatting sqref="T47">
    <cfRule type="expression" dxfId="18558" priority="298">
      <formula>AND(OR(G47="△",G47="×"),#REF!&lt;1,#REF!&lt;&gt;"")</formula>
    </cfRule>
  </conditionalFormatting>
  <conditionalFormatting sqref="AI47">
    <cfRule type="expression" dxfId="18557" priority="284">
      <formula>AND(OR(G47="△",G47="×"),#REF!&lt;1,#REF!&lt;&gt;"")</formula>
    </cfRule>
    <cfRule type="expression" dxfId="18556" priority="296">
      <formula>AND(OR(G47="△",G47="×"),#REF!&lt;1,#REF!&lt;&gt;"")</formula>
    </cfRule>
  </conditionalFormatting>
  <conditionalFormatting sqref="AB47">
    <cfRule type="expression" dxfId="18555" priority="295">
      <formula>AND(OR(G47="△",G47="×"),#REF!&lt;1,#REF!&lt;&gt;"")</formula>
    </cfRule>
  </conditionalFormatting>
  <conditionalFormatting sqref="AC47">
    <cfRule type="expression" dxfId="18554" priority="294">
      <formula>AND(OR(G47="△",G47="×"),#REF!&lt;1,#REF!&lt;&gt;"")</formula>
    </cfRule>
  </conditionalFormatting>
  <conditionalFormatting sqref="AD47">
    <cfRule type="expression" dxfId="18553" priority="293">
      <formula>AND(OR(G47="△",G47="×"),#REF!&lt;1,#REF!&lt;&gt;"")</formula>
    </cfRule>
  </conditionalFormatting>
  <conditionalFormatting sqref="AE47">
    <cfRule type="expression" dxfId="18552" priority="292">
      <formula>AND(OR(G47="△",G47="×"),#REF!&lt;1,#REF!&lt;&gt;"")</formula>
    </cfRule>
  </conditionalFormatting>
  <conditionalFormatting sqref="AF47">
    <cfRule type="expression" dxfId="18551" priority="291">
      <formula>AND(OR(G47="△",G47="×"),#REF!&lt;1,#REF!&lt;&gt;"")</formula>
    </cfRule>
  </conditionalFormatting>
  <conditionalFormatting sqref="AG47">
    <cfRule type="expression" dxfId="18550" priority="290">
      <formula>AND(OR(G47="△",G47="×"),#REF!&lt;1,#REF!&lt;&gt;"")</formula>
    </cfRule>
  </conditionalFormatting>
  <conditionalFormatting sqref="AH47">
    <cfRule type="expression" dxfId="18549" priority="289">
      <formula>AND(OR(G47="△",G47="×"),#REF!&lt;1,#REF!&lt;&gt;"")</formula>
    </cfRule>
  </conditionalFormatting>
  <conditionalFormatting sqref="V47">
    <cfRule type="expression" dxfId="18548" priority="288">
      <formula>AND(OR(G47="△",G47="×"),#REF!&lt;1,#REF!&lt;&gt;"")</formula>
    </cfRule>
  </conditionalFormatting>
  <conditionalFormatting sqref="W47">
    <cfRule type="expression" dxfId="18547" priority="282">
      <formula>AND(OR(G47="△",G47="×"),#REF!&lt;1,#REF!&lt;&gt;"")</formula>
    </cfRule>
  </conditionalFormatting>
  <conditionalFormatting sqref="X47">
    <cfRule type="expression" dxfId="18546" priority="283">
      <formula>AND(OR(G47="△",G47="×"),#REF!&lt;1,#REF!&lt;&gt;"")</formula>
    </cfRule>
  </conditionalFormatting>
  <conditionalFormatting sqref="Y47">
    <cfRule type="expression" dxfId="18545" priority="285">
      <formula>AND(OR(G47="△",G47="×"),#REF!&lt;1,#REF!&lt;&gt;"")</formula>
    </cfRule>
  </conditionalFormatting>
  <conditionalFormatting sqref="Z47">
    <cfRule type="expression" dxfId="18544" priority="286">
      <formula>AND(OR(G47="△",G47="×"),#REF!&lt;1,#REF!&lt;&gt;"")</formula>
    </cfRule>
  </conditionalFormatting>
  <conditionalFormatting sqref="AA47">
    <cfRule type="expression" dxfId="18543" priority="287">
      <formula>AND(OR(G47="△",G47="×"),#REF!&lt;1,#REF!&lt;&gt;"")</formula>
    </cfRule>
  </conditionalFormatting>
  <conditionalFormatting sqref="O47">
    <cfRule type="expression" dxfId="18542" priority="302">
      <formula>AND(OR(G47="△",G47="×"),#REF!&lt;1,#REF!&lt;&gt;"")</formula>
    </cfRule>
  </conditionalFormatting>
  <conditionalFormatting sqref="N47">
    <cfRule type="expression" dxfId="18541" priority="303">
      <formula>AND(OR(G47="△",G47="×"),#REF!&lt;1,#REF!&lt;&gt;"")</formula>
    </cfRule>
  </conditionalFormatting>
  <conditionalFormatting sqref="Q47">
    <cfRule type="expression" dxfId="18540" priority="281">
      <formula>AND(OR(G47="△",G47="×"),#REF!&lt;1,#REF!&lt;&gt;"")</formula>
    </cfRule>
  </conditionalFormatting>
  <conditionalFormatting sqref="AI31">
    <cfRule type="expression" dxfId="18539" priority="259">
      <formula>AND(OR(G31="△",G31="×"),#REF!&lt;1,#REF!&lt;&gt;"")</formula>
    </cfRule>
    <cfRule type="expression" dxfId="18538" priority="271">
      <formula>AND(OR(G31="△",G31="×"),#REF!&lt;1,#REF!&lt;&gt;"")</formula>
    </cfRule>
  </conditionalFormatting>
  <conditionalFormatting sqref="AB31">
    <cfRule type="expression" dxfId="18537" priority="270">
      <formula>AND(OR(G31="△",G31="×"),#REF!&lt;1,#REF!&lt;&gt;"")</formula>
    </cfRule>
  </conditionalFormatting>
  <conditionalFormatting sqref="AC31">
    <cfRule type="expression" dxfId="18536" priority="269">
      <formula>AND(OR(G31="△",G31="×"),#REF!&lt;1,#REF!&lt;&gt;"")</formula>
    </cfRule>
  </conditionalFormatting>
  <conditionalFormatting sqref="AD31">
    <cfRule type="expression" dxfId="18535" priority="268">
      <formula>AND(OR(G31="△",G31="×"),#REF!&lt;1,#REF!&lt;&gt;"")</formula>
    </cfRule>
  </conditionalFormatting>
  <conditionalFormatting sqref="AE31">
    <cfRule type="expression" dxfId="18534" priority="267">
      <formula>AND(OR(G31="△",G31="×"),#REF!&lt;1,#REF!&lt;&gt;"")</formula>
    </cfRule>
  </conditionalFormatting>
  <conditionalFormatting sqref="AF31">
    <cfRule type="expression" dxfId="18533" priority="266">
      <formula>AND(OR(G31="△",G31="×"),#REF!&lt;1,#REF!&lt;&gt;"")</formula>
    </cfRule>
  </conditionalFormatting>
  <conditionalFormatting sqref="AG31">
    <cfRule type="expression" dxfId="18532" priority="265">
      <formula>AND(OR(G31="△",G31="×"),#REF!&lt;1,#REF!&lt;&gt;"")</formula>
    </cfRule>
  </conditionalFormatting>
  <conditionalFormatting sqref="AH31">
    <cfRule type="expression" dxfId="18531" priority="264">
      <formula>AND(OR(G31="△",G31="×"),#REF!&lt;1,#REF!&lt;&gt;"")</formula>
    </cfRule>
  </conditionalFormatting>
  <conditionalFormatting sqref="V31">
    <cfRule type="expression" dxfId="18530" priority="263">
      <formula>AND(OR(G31="△",G31="×"),#REF!&lt;1,#REF!&lt;&gt;"")</formula>
    </cfRule>
  </conditionalFormatting>
  <conditionalFormatting sqref="W31">
    <cfRule type="expression" dxfId="18529" priority="257">
      <formula>AND(OR(G31="△",G31="×"),#REF!&lt;1,#REF!&lt;&gt;"")</formula>
    </cfRule>
  </conditionalFormatting>
  <conditionalFormatting sqref="X31">
    <cfRule type="expression" dxfId="18528" priority="258">
      <formula>AND(OR(G31="△",G31="×"),#REF!&lt;1,#REF!&lt;&gt;"")</formula>
    </cfRule>
  </conditionalFormatting>
  <conditionalFormatting sqref="Y31">
    <cfRule type="expression" dxfId="18527" priority="260">
      <formula>AND(OR(G31="△",G31="×"),#REF!&lt;1,#REF!&lt;&gt;"")</formula>
    </cfRule>
  </conditionalFormatting>
  <conditionalFormatting sqref="Z31">
    <cfRule type="expression" dxfId="18526" priority="261">
      <formula>AND(OR(G31="△",G31="×"),#REF!&lt;1,#REF!&lt;&gt;"")</formula>
    </cfRule>
  </conditionalFormatting>
  <conditionalFormatting sqref="AA31">
    <cfRule type="expression" dxfId="18525" priority="262">
      <formula>AND(OR(G31="△",G31="×"),#REF!&lt;1,#REF!&lt;&gt;"")</formula>
    </cfRule>
  </conditionalFormatting>
  <conditionalFormatting sqref="O31">
    <cfRule type="expression" dxfId="18524" priority="274">
      <formula>AND(OR(G31="△",G31="×"),#REF!&lt;1,#REF!&lt;&gt;"")</formula>
    </cfRule>
  </conditionalFormatting>
  <conditionalFormatting sqref="N31">
    <cfRule type="expression" dxfId="18523" priority="275">
      <formula>AND(OR(G31="△",G31="×"),#REF!&lt;1,#REF!&lt;&gt;"")</formula>
    </cfRule>
  </conditionalFormatting>
  <conditionalFormatting sqref="U24">
    <cfRule type="expression" dxfId="18522" priority="241">
      <formula>AND(OR(G24="△",G24="×"),#REF!&lt;1,#REF!&lt;&gt;"")</formula>
    </cfRule>
  </conditionalFormatting>
  <conditionalFormatting sqref="AH22">
    <cfRule type="expression" dxfId="18521" priority="240">
      <formula>AND(OR(G22="△",G22="×"),#REF!&lt;1,#REF!&lt;&gt;"")</formula>
    </cfRule>
  </conditionalFormatting>
  <conditionalFormatting sqref="AH33">
    <cfRule type="expression" dxfId="18520" priority="239">
      <formula>AND(OR(G33="△",G33="×"),#REF!&lt;1,#REF!&lt;&gt;"")</formula>
    </cfRule>
  </conditionalFormatting>
  <conditionalFormatting sqref="AH37">
    <cfRule type="expression" dxfId="18519" priority="238">
      <formula>AND(OR(G37="△",G37="×"),#REF!&lt;1,#REF!&lt;&gt;"")</formula>
    </cfRule>
  </conditionalFormatting>
  <conditionalFormatting sqref="AH48">
    <cfRule type="expression" dxfId="18518" priority="237">
      <formula>AND(OR(G48="△",G48="×"),#REF!&lt;1,#REF!&lt;&gt;"")</formula>
    </cfRule>
  </conditionalFormatting>
  <conditionalFormatting sqref="D11:D15 D17:D43 D6:D9 D45:D53">
    <cfRule type="expression" dxfId="18517" priority="26016">
      <formula>AND(OR(G6="△",G6="×"),#REF!&lt;1,#REF!&lt;&gt;"")</formula>
    </cfRule>
  </conditionalFormatting>
  <conditionalFormatting sqref="R28 R36:R38 R11:R15 R17 R7:R8 R45:R46 R20 R24:R26 R40:R41 R48 R53">
    <cfRule type="expression" dxfId="18516" priority="26030">
      <formula>AND(OR(G7="△",G7="×"),#REF!&lt;1,#REF!&lt;&gt;"")</formula>
    </cfRule>
    <cfRule type="expression" dxfId="18515" priority="26031">
      <formula>AND(Q7="○",R7="")</formula>
    </cfRule>
  </conditionalFormatting>
  <conditionalFormatting sqref="N6:O21 N25:O53">
    <cfRule type="expression" dxfId="18514" priority="26060">
      <formula>#REF!-N6-O6&lt;0</formula>
    </cfRule>
  </conditionalFormatting>
  <conditionalFormatting sqref="R27 R10 R44">
    <cfRule type="expression" dxfId="18513" priority="26174">
      <formula>AND(OR(G10="△",G10="×"),#REF!&lt;1,#REF!&lt;&gt;"")</formula>
    </cfRule>
    <cfRule type="expression" dxfId="18512" priority="26175">
      <formula>AND(Q10="○",R10="")</formula>
    </cfRule>
  </conditionalFormatting>
  <conditionalFormatting sqref="D10 D44">
    <cfRule type="expression" dxfId="18511" priority="26177">
      <formula>AND(OR(G10="△",G10="×"),#REF!&lt;1,#REF!&lt;&gt;"")</formula>
    </cfRule>
  </conditionalFormatting>
  <conditionalFormatting sqref="N22:O22">
    <cfRule type="expression" dxfId="18510" priority="26214">
      <formula>AND(OR(#REF!="△",#REF!="×"),#REF!&lt;1,#REF!&lt;&gt;"")</formula>
    </cfRule>
  </conditionalFormatting>
  <conditionalFormatting sqref="AF12:AG12">
    <cfRule type="expression" dxfId="18509" priority="26218">
      <formula>AND(OR(#REF!="△",#REF!="×"),#REF!&lt;1,#REF!&lt;&gt;"")</formula>
    </cfRule>
  </conditionalFormatting>
  <conditionalFormatting sqref="AH14">
    <cfRule type="expression" dxfId="18508" priority="26282">
      <formula>AND(OR(#REF!="△",#REF!="×"),O14&lt;1,O14&lt;&gt;"")</formula>
    </cfRule>
  </conditionalFormatting>
  <conditionalFormatting sqref="D16">
    <cfRule type="expression" dxfId="18507" priority="26291">
      <formula>AND(OR(G16="△",G16="×"),#REF!&lt;1,#REF!&lt;&gt;"")</formula>
    </cfRule>
  </conditionalFormatting>
  <conditionalFormatting sqref="R16">
    <cfRule type="expression" dxfId="18506" priority="26292">
      <formula>AND(OR(G16="△",G16="×"),#REF!&lt;1,#REF!&lt;&gt;"")</formula>
    </cfRule>
    <cfRule type="expression" dxfId="18505" priority="26293">
      <formula>AND(Q16="○",R16="")</formula>
    </cfRule>
  </conditionalFormatting>
  <conditionalFormatting sqref="W22:Y22 W39:X39">
    <cfRule type="expression" dxfId="18504" priority="32902">
      <formula>AND(OR(D22="△",D22="×"),G22&lt;1,G22&lt;&gt;"")</formula>
    </cfRule>
  </conditionalFormatting>
  <conditionalFormatting sqref="AC44:AD44">
    <cfRule type="expression" dxfId="18503" priority="32904">
      <formula>AND(OR(G44="△",G44="×"),#REF!&lt;1,#REF!&lt;&gt;"")</formula>
    </cfRule>
  </conditionalFormatting>
  <conditionalFormatting sqref="J9 J13 J36 J43 J38 J41 J20">
    <cfRule type="expression" dxfId="18502" priority="236">
      <formula>I9-J9&lt;0</formula>
    </cfRule>
  </conditionalFormatting>
  <conditionalFormatting sqref="H9 H13 H36 H34 H23 H38 H41:H43 H20 H45 H51:H53">
    <cfRule type="expression" dxfId="18501" priority="235">
      <formula>AND(OR(G9="○",G9="△",G9="×"),H9="")</formula>
    </cfRule>
  </conditionalFormatting>
  <conditionalFormatting sqref="M9 M13 M36 M43 M38 M41 M20">
    <cfRule type="expression" dxfId="18500" priority="233">
      <formula>AND(OR(G9="△",G9="×"),J9&lt;1,J9&lt;&gt;"")</formula>
    </cfRule>
  </conditionalFormatting>
  <conditionalFormatting sqref="L9 L13 L36 L43 L38 L41 L20">
    <cfRule type="expression" dxfId="18499" priority="232">
      <formula>AND(OR(G9="△",G9="×"),J9&lt;1,J9&lt;&gt;"")</formula>
    </cfRule>
  </conditionalFormatting>
  <conditionalFormatting sqref="K9 K13 K36 K43 K38 K41 K20">
    <cfRule type="expression" dxfId="18498" priority="234">
      <formula>AND(OR(G9="△",G9="×"),J9&lt;1,J9&lt;&gt;"")</formula>
    </cfRule>
  </conditionalFormatting>
  <conditionalFormatting sqref="J23">
    <cfRule type="expression" dxfId="18497" priority="231">
      <formula>I23-J23&lt;0</formula>
    </cfRule>
  </conditionalFormatting>
  <conditionalFormatting sqref="L23:M23">
    <cfRule type="expression" dxfId="18496" priority="229">
      <formula>AND(OR(G23="△",G23="×"),J23&lt;1,J23&lt;&gt;"")</formula>
    </cfRule>
  </conditionalFormatting>
  <conditionalFormatting sqref="K23">
    <cfRule type="expression" dxfId="18495" priority="230">
      <formula>AND(OR(G23="△",G23="×"),J23&lt;1,J23&lt;&gt;"")</formula>
    </cfRule>
  </conditionalFormatting>
  <conditionalFormatting sqref="H27">
    <cfRule type="expression" dxfId="18494" priority="228">
      <formula>AND(OR(G27="○",G27="△",G27="×"),H27="")</formula>
    </cfRule>
  </conditionalFormatting>
  <conditionalFormatting sqref="J27">
    <cfRule type="expression" dxfId="18493" priority="227">
      <formula>I27-J27&lt;0</formula>
    </cfRule>
  </conditionalFormatting>
  <conditionalFormatting sqref="M27">
    <cfRule type="expression" dxfId="18492" priority="225">
      <formula>AND(OR(G27="△",G27="×"),J27&lt;1,J27&lt;&gt;"")</formula>
    </cfRule>
  </conditionalFormatting>
  <conditionalFormatting sqref="L27">
    <cfRule type="expression" dxfId="18491" priority="224">
      <formula>AND(OR(G27="△",G27="×"),J27&lt;1,J27&lt;&gt;"")</formula>
    </cfRule>
  </conditionalFormatting>
  <conditionalFormatting sqref="K27">
    <cfRule type="expression" dxfId="18490" priority="226">
      <formula>AND(OR(G27="△",G27="×"),J27&lt;1,J27&lt;&gt;"")</formula>
    </cfRule>
  </conditionalFormatting>
  <conditionalFormatting sqref="H10">
    <cfRule type="expression" dxfId="18489" priority="223">
      <formula>AND(OR(G10="○",G10="△",G10="×"),H10="")</formula>
    </cfRule>
  </conditionalFormatting>
  <conditionalFormatting sqref="J10">
    <cfRule type="expression" dxfId="18488" priority="222">
      <formula>I10-J10&lt;0</formula>
    </cfRule>
  </conditionalFormatting>
  <conditionalFormatting sqref="M10">
    <cfRule type="expression" dxfId="18487" priority="220">
      <formula>AND(OR(G10="△",G10="×"),J10&lt;1,J10&lt;&gt;"")</formula>
    </cfRule>
  </conditionalFormatting>
  <conditionalFormatting sqref="L10">
    <cfRule type="expression" dxfId="18486" priority="219">
      <formula>AND(OR(G10="△",G10="×"),J10&lt;1,J10&lt;&gt;"")</formula>
    </cfRule>
  </conditionalFormatting>
  <conditionalFormatting sqref="K10">
    <cfRule type="expression" dxfId="18485" priority="221">
      <formula>AND(OR(G10="△",G10="×"),J10&lt;1,J10&lt;&gt;"")</formula>
    </cfRule>
  </conditionalFormatting>
  <conditionalFormatting sqref="H29">
    <cfRule type="expression" dxfId="18484" priority="218">
      <formula>AND(OR(G29="○",G29="△",G29="×"),H29="")</formula>
    </cfRule>
  </conditionalFormatting>
  <conditionalFormatting sqref="J29">
    <cfRule type="expression" dxfId="18483" priority="217">
      <formula>I29-J29&lt;0</formula>
    </cfRule>
  </conditionalFormatting>
  <conditionalFormatting sqref="M29">
    <cfRule type="expression" dxfId="18482" priority="215">
      <formula>AND(OR(G29="△",G29="×"),J29&lt;1,J29&lt;&gt;"")</formula>
    </cfRule>
  </conditionalFormatting>
  <conditionalFormatting sqref="L29">
    <cfRule type="expression" dxfId="18481" priority="214">
      <formula>AND(OR(G29="△",G29="×"),J29&lt;1,J29&lt;&gt;"")</formula>
    </cfRule>
  </conditionalFormatting>
  <conditionalFormatting sqref="K29">
    <cfRule type="expression" dxfId="18480" priority="216">
      <formula>AND(OR(G29="△",G29="×"),J29&lt;1,J29&lt;&gt;"")</formula>
    </cfRule>
  </conditionalFormatting>
  <conditionalFormatting sqref="H49">
    <cfRule type="expression" dxfId="18479" priority="213">
      <formula>AND(OR(G49="○",G49="△",G49="×"),H49="")</formula>
    </cfRule>
  </conditionalFormatting>
  <conditionalFormatting sqref="J49">
    <cfRule type="expression" dxfId="18478" priority="212">
      <formula>I49-J49&lt;0</formula>
    </cfRule>
  </conditionalFormatting>
  <conditionalFormatting sqref="M49">
    <cfRule type="expression" dxfId="18477" priority="210">
      <formula>AND(OR(G49="△",G49="×"),J49&lt;1,J49&lt;&gt;"")</formula>
    </cfRule>
  </conditionalFormatting>
  <conditionalFormatting sqref="L49">
    <cfRule type="expression" dxfId="18476" priority="209">
      <formula>AND(OR(G49="△",G49="×"),J49&lt;1,J49&lt;&gt;"")</formula>
    </cfRule>
  </conditionalFormatting>
  <conditionalFormatting sqref="K49">
    <cfRule type="expression" dxfId="18475" priority="211">
      <formula>AND(OR(G49="△",G49="×"),J49&lt;1,J49&lt;&gt;"")</formula>
    </cfRule>
  </conditionalFormatting>
  <conditionalFormatting sqref="H35">
    <cfRule type="expression" dxfId="18474" priority="208">
      <formula>AND(OR(G35="○",G35="△",G35="×"),H35="")</formula>
    </cfRule>
  </conditionalFormatting>
  <conditionalFormatting sqref="J35">
    <cfRule type="expression" dxfId="18473" priority="207">
      <formula>I35-J35&lt;0</formula>
    </cfRule>
  </conditionalFormatting>
  <conditionalFormatting sqref="M35">
    <cfRule type="expression" dxfId="18472" priority="205">
      <formula>AND(OR(G35="△",G35="×"),J35&lt;1,J35&lt;&gt;"")</formula>
    </cfRule>
  </conditionalFormatting>
  <conditionalFormatting sqref="L35">
    <cfRule type="expression" dxfId="18471" priority="204">
      <formula>AND(OR(G35="△",G35="×"),J35&lt;1,J35&lt;&gt;"")</formula>
    </cfRule>
  </conditionalFormatting>
  <conditionalFormatting sqref="K35">
    <cfRule type="expression" dxfId="18470" priority="206">
      <formula>AND(OR(G35="△",G35="×"),J35&lt;1,J35&lt;&gt;"")</formula>
    </cfRule>
  </conditionalFormatting>
  <conditionalFormatting sqref="J45">
    <cfRule type="expression" dxfId="18469" priority="203">
      <formula>I45-J45&lt;0</formula>
    </cfRule>
  </conditionalFormatting>
  <conditionalFormatting sqref="M45">
    <cfRule type="expression" dxfId="18468" priority="201">
      <formula>AND(OR(G45="△",G45="×"),J45&lt;1,J45&lt;&gt;"")</formula>
    </cfRule>
  </conditionalFormatting>
  <conditionalFormatting sqref="L45">
    <cfRule type="expression" dxfId="18467" priority="200">
      <formula>AND(OR(G45="△",G45="×"),J45&lt;1,J45&lt;&gt;"")</formula>
    </cfRule>
  </conditionalFormatting>
  <conditionalFormatting sqref="K45">
    <cfRule type="expression" dxfId="18466" priority="202">
      <formula>AND(OR(G45="△",G45="×"),J45&lt;1,J45&lt;&gt;"")</formula>
    </cfRule>
  </conditionalFormatting>
  <conditionalFormatting sqref="H50">
    <cfRule type="expression" dxfId="18465" priority="199">
      <formula>AND(OR(G50="○",G50="△",G50="×"),H50="")</formula>
    </cfRule>
  </conditionalFormatting>
  <conditionalFormatting sqref="J50">
    <cfRule type="expression" dxfId="18464" priority="198">
      <formula>I50-J50&lt;0</formula>
    </cfRule>
  </conditionalFormatting>
  <conditionalFormatting sqref="M50">
    <cfRule type="expression" dxfId="18463" priority="196">
      <formula>AND(OR(G50="△",G50="×"),J50&lt;1,J50&lt;&gt;"")</formula>
    </cfRule>
  </conditionalFormatting>
  <conditionalFormatting sqref="L50">
    <cfRule type="expression" dxfId="18462" priority="195">
      <formula>AND(OR(G50="△",G50="×"),J50&lt;1,J50&lt;&gt;"")</formula>
    </cfRule>
  </conditionalFormatting>
  <conditionalFormatting sqref="K50">
    <cfRule type="expression" dxfId="18461" priority="197">
      <formula>AND(OR(G50="△",G50="×"),J50&lt;1,J50&lt;&gt;"")</formula>
    </cfRule>
  </conditionalFormatting>
  <conditionalFormatting sqref="J51">
    <cfRule type="expression" dxfId="18460" priority="194">
      <formula>I51-J51&lt;0</formula>
    </cfRule>
  </conditionalFormatting>
  <conditionalFormatting sqref="M51">
    <cfRule type="expression" dxfId="18459" priority="192">
      <formula>AND(OR(G51="△",G51="×"),J51&lt;1,J51&lt;&gt;"")</formula>
    </cfRule>
  </conditionalFormatting>
  <conditionalFormatting sqref="L51">
    <cfRule type="expression" dxfId="18458" priority="191">
      <formula>AND(OR(G51="△",G51="×"),J51&lt;1,J51&lt;&gt;"")</formula>
    </cfRule>
  </conditionalFormatting>
  <conditionalFormatting sqref="K51">
    <cfRule type="expression" dxfId="18457" priority="193">
      <formula>AND(OR(G51="△",G51="×"),J51&lt;1,J51&lt;&gt;"")</formula>
    </cfRule>
  </conditionalFormatting>
  <conditionalFormatting sqref="H46">
    <cfRule type="expression" dxfId="18456" priority="190">
      <formula>AND(OR(G46="○",G46="△",G46="×"),H46="")</formula>
    </cfRule>
  </conditionalFormatting>
  <conditionalFormatting sqref="M46">
    <cfRule type="expression" dxfId="18455" priority="188">
      <formula>AND(OR(G46="△",G46="×"),J46&lt;1,J46&lt;&gt;"")</formula>
    </cfRule>
  </conditionalFormatting>
  <conditionalFormatting sqref="L46">
    <cfRule type="expression" dxfId="18454" priority="187">
      <formula>AND(OR(G46="△",G46="×"),J46&lt;1,J46&lt;&gt;"")</formula>
    </cfRule>
  </conditionalFormatting>
  <conditionalFormatting sqref="K46">
    <cfRule type="expression" dxfId="18453" priority="189">
      <formula>AND(OR(G46="△",G46="×"),J46&lt;1,J46&lt;&gt;"")</formula>
    </cfRule>
  </conditionalFormatting>
  <conditionalFormatting sqref="J46">
    <cfRule type="expression" dxfId="18452" priority="186">
      <formula>I46-J46&lt;0</formula>
    </cfRule>
  </conditionalFormatting>
  <conditionalFormatting sqref="H33">
    <cfRule type="expression" dxfId="18451" priority="185">
      <formula>AND(OR(G33="○",G33="△",G33="×"),H33="")</formula>
    </cfRule>
  </conditionalFormatting>
  <conditionalFormatting sqref="J33">
    <cfRule type="expression" dxfId="18450" priority="184">
      <formula>I33-J33&lt;0</formula>
    </cfRule>
  </conditionalFormatting>
  <conditionalFormatting sqref="M33">
    <cfRule type="expression" dxfId="18449" priority="182">
      <formula>AND(OR(G33="△",G33="×"),J33&lt;1,J33&lt;&gt;"")</formula>
    </cfRule>
  </conditionalFormatting>
  <conditionalFormatting sqref="L33">
    <cfRule type="expression" dxfId="18448" priority="181">
      <formula>AND(OR(G33="△",G33="×"),J33&lt;1,J33&lt;&gt;"")</formula>
    </cfRule>
  </conditionalFormatting>
  <conditionalFormatting sqref="K33">
    <cfRule type="expression" dxfId="18447" priority="183">
      <formula>AND(OR(G33="△",G33="×"),J33&lt;1,J33&lt;&gt;"")</formula>
    </cfRule>
  </conditionalFormatting>
  <conditionalFormatting sqref="H22">
    <cfRule type="expression" dxfId="18446" priority="180">
      <formula>AND(OR(G22="○",G22="△",G22="×"),H22="")</formula>
    </cfRule>
  </conditionalFormatting>
  <conditionalFormatting sqref="J22">
    <cfRule type="expression" dxfId="18445" priority="179">
      <formula>I22-J22&lt;0</formula>
    </cfRule>
  </conditionalFormatting>
  <conditionalFormatting sqref="M22">
    <cfRule type="expression" dxfId="18444" priority="177">
      <formula>AND(OR(G22="△",G22="×"),J22&lt;1,J22&lt;&gt;"")</formula>
    </cfRule>
  </conditionalFormatting>
  <conditionalFormatting sqref="L22">
    <cfRule type="expression" dxfId="18443" priority="176">
      <formula>AND(OR(G22="△",G22="×"),J22&lt;1,J22&lt;&gt;"")</formula>
    </cfRule>
  </conditionalFormatting>
  <conditionalFormatting sqref="K22">
    <cfRule type="expression" dxfId="18442" priority="178">
      <formula>AND(OR(G22="△",G22="×"),J22&lt;1,J22&lt;&gt;"")</formula>
    </cfRule>
  </conditionalFormatting>
  <conditionalFormatting sqref="H11">
    <cfRule type="expression" dxfId="18441" priority="175">
      <formula>AND(OR(G11="○",G11="△",G11="×"),H11="")</formula>
    </cfRule>
  </conditionalFormatting>
  <conditionalFormatting sqref="J11">
    <cfRule type="expression" dxfId="18440" priority="174">
      <formula>I11-J11&lt;0</formula>
    </cfRule>
  </conditionalFormatting>
  <conditionalFormatting sqref="M11">
    <cfRule type="expression" dxfId="18439" priority="172">
      <formula>AND(OR(G11="△",G11="×"),J11&lt;1,J11&lt;&gt;"")</formula>
    </cfRule>
  </conditionalFormatting>
  <conditionalFormatting sqref="L11">
    <cfRule type="expression" dxfId="18438" priority="171">
      <formula>AND(OR(G11="△",G11="×"),J11&lt;1,J11&lt;&gt;"")</formula>
    </cfRule>
  </conditionalFormatting>
  <conditionalFormatting sqref="K11">
    <cfRule type="expression" dxfId="18437" priority="173">
      <formula>AND(OR(G11="△",G11="×"),J11&lt;1,J11&lt;&gt;"")</formula>
    </cfRule>
  </conditionalFormatting>
  <conditionalFormatting sqref="J42">
    <cfRule type="expression" dxfId="18436" priority="170">
      <formula>I42-J42&lt;0</formula>
    </cfRule>
  </conditionalFormatting>
  <conditionalFormatting sqref="M42">
    <cfRule type="expression" dxfId="18435" priority="168">
      <formula>AND(OR(G42="△",G42="×"),J42&lt;1,J42&lt;&gt;"")</formula>
    </cfRule>
  </conditionalFormatting>
  <conditionalFormatting sqref="L42">
    <cfRule type="expression" dxfId="18434" priority="167">
      <formula>AND(OR(G42="△",G42="×"),J42&lt;1,J42&lt;&gt;"")</formula>
    </cfRule>
  </conditionalFormatting>
  <conditionalFormatting sqref="K42">
    <cfRule type="expression" dxfId="18433" priority="169">
      <formula>AND(OR(G42="△",G42="×"),J42&lt;1,J42&lt;&gt;"")</formula>
    </cfRule>
  </conditionalFormatting>
  <conditionalFormatting sqref="H30">
    <cfRule type="expression" dxfId="18432" priority="166">
      <formula>AND(OR(G30="○",G30="△",G30="×"),H30="")</formula>
    </cfRule>
  </conditionalFormatting>
  <conditionalFormatting sqref="M30">
    <cfRule type="expression" dxfId="18431" priority="164">
      <formula>AND(OR(G30="△",G30="×"),J30&lt;1,J30&lt;&gt;"")</formula>
    </cfRule>
  </conditionalFormatting>
  <conditionalFormatting sqref="L30">
    <cfRule type="expression" dxfId="18430" priority="163">
      <formula>AND(OR(G30="△",G30="×"),J30&lt;1,J30&lt;&gt;"")</formula>
    </cfRule>
  </conditionalFormatting>
  <conditionalFormatting sqref="K30">
    <cfRule type="expression" dxfId="18429" priority="165">
      <formula>AND(OR(G30="△",G30="×"),J30&lt;1,J30&lt;&gt;"")</formula>
    </cfRule>
  </conditionalFormatting>
  <conditionalFormatting sqref="J30">
    <cfRule type="expression" dxfId="18428" priority="162">
      <formula>I30-J30&lt;0</formula>
    </cfRule>
  </conditionalFormatting>
  <conditionalFormatting sqref="H48">
    <cfRule type="expression" dxfId="18427" priority="161">
      <formula>AND(OR(G48="○",G48="△",G48="×"),H48="")</formula>
    </cfRule>
  </conditionalFormatting>
  <conditionalFormatting sqref="J48">
    <cfRule type="expression" dxfId="18426" priority="160">
      <formula>I48-J48&lt;0</formula>
    </cfRule>
  </conditionalFormatting>
  <conditionalFormatting sqref="M48">
    <cfRule type="expression" dxfId="18425" priority="158">
      <formula>AND(OR(G48="△",G48="×"),J48&lt;1,J48&lt;&gt;"")</formula>
    </cfRule>
  </conditionalFormatting>
  <conditionalFormatting sqref="L48">
    <cfRule type="expression" dxfId="18424" priority="157">
      <formula>AND(OR(G48="△",G48="×"),J48&lt;1,J48&lt;&gt;"")</formula>
    </cfRule>
  </conditionalFormatting>
  <conditionalFormatting sqref="K48">
    <cfRule type="expression" dxfId="18423" priority="159">
      <formula>AND(OR(G48="△",G48="×"),J48&lt;1,J48&lt;&gt;"")</formula>
    </cfRule>
  </conditionalFormatting>
  <conditionalFormatting sqref="H6">
    <cfRule type="expression" dxfId="18422" priority="156">
      <formula>AND(OR(G6="○",G6="△",G6="×"),H6="")</formula>
    </cfRule>
  </conditionalFormatting>
  <conditionalFormatting sqref="J6">
    <cfRule type="expression" dxfId="18421" priority="155">
      <formula>I6-J6&lt;0</formula>
    </cfRule>
  </conditionalFormatting>
  <conditionalFormatting sqref="M6">
    <cfRule type="expression" dxfId="18420" priority="153">
      <formula>AND(OR(G6="△",G6="×"),J6&lt;1,J6&lt;&gt;"")</formula>
    </cfRule>
  </conditionalFormatting>
  <conditionalFormatting sqref="L6">
    <cfRule type="expression" dxfId="18419" priority="152">
      <formula>AND(OR(G6="△",G6="×"),J6&lt;1,J6&lt;&gt;"")</formula>
    </cfRule>
  </conditionalFormatting>
  <conditionalFormatting sqref="K6">
    <cfRule type="expression" dxfId="18418" priority="154">
      <formula>AND(OR(G6="△",G6="×"),J6&lt;1,J6&lt;&gt;"")</formula>
    </cfRule>
  </conditionalFormatting>
  <conditionalFormatting sqref="J34">
    <cfRule type="expression" dxfId="18417" priority="151">
      <formula>I34-J34&lt;0</formula>
    </cfRule>
  </conditionalFormatting>
  <conditionalFormatting sqref="M34">
    <cfRule type="expression" dxfId="18416" priority="149">
      <formula>AND(OR(G34="△",G34="×"),J34&lt;1,J34&lt;&gt;"")</formula>
    </cfRule>
  </conditionalFormatting>
  <conditionalFormatting sqref="L34">
    <cfRule type="expression" dxfId="18415" priority="148">
      <formula>AND(OR(G34="△",G34="×"),J34&lt;1,J34&lt;&gt;"")</formula>
    </cfRule>
  </conditionalFormatting>
  <conditionalFormatting sqref="K34">
    <cfRule type="expression" dxfId="18414" priority="150">
      <formula>AND(OR(G34="△",G34="×"),J34&lt;1,J34&lt;&gt;"")</formula>
    </cfRule>
  </conditionalFormatting>
  <conditionalFormatting sqref="H37">
    <cfRule type="expression" dxfId="18413" priority="147">
      <formula>AND(OR(G37="○",G37="△",G37="×"),H37="")</formula>
    </cfRule>
  </conditionalFormatting>
  <conditionalFormatting sqref="J37">
    <cfRule type="expression" dxfId="18412" priority="146">
      <formula>I37-J37&lt;0</formula>
    </cfRule>
  </conditionalFormatting>
  <conditionalFormatting sqref="M37">
    <cfRule type="expression" dxfId="18411" priority="144">
      <formula>AND(OR(G37="△",G37="×"),J37&lt;1,J37&lt;&gt;"")</formula>
    </cfRule>
  </conditionalFormatting>
  <conditionalFormatting sqref="L37">
    <cfRule type="expression" dxfId="18410" priority="143">
      <formula>AND(OR(G37="△",G37="×"),J37&lt;1,J37&lt;&gt;"")</formula>
    </cfRule>
  </conditionalFormatting>
  <conditionalFormatting sqref="K37">
    <cfRule type="expression" dxfId="18409" priority="145">
      <formula>AND(OR(G37="△",G37="×"),J37&lt;1,J37&lt;&gt;"")</formula>
    </cfRule>
  </conditionalFormatting>
  <conditionalFormatting sqref="H26">
    <cfRule type="expression" dxfId="18408" priority="142">
      <formula>AND(OR(G26="○",G26="△",G26="×"),H26="")</formula>
    </cfRule>
  </conditionalFormatting>
  <conditionalFormatting sqref="J26">
    <cfRule type="expression" dxfId="18407" priority="141">
      <formula>I26-J26&lt;0</formula>
    </cfRule>
  </conditionalFormatting>
  <conditionalFormatting sqref="M26">
    <cfRule type="expression" dxfId="18406" priority="139">
      <formula>AND(OR(G26="△",G26="×"),J26&lt;1,J26&lt;&gt;"")</formula>
    </cfRule>
  </conditionalFormatting>
  <conditionalFormatting sqref="L26">
    <cfRule type="expression" dxfId="18405" priority="138">
      <formula>AND(OR(G26="△",G26="×"),J26&lt;1,J26&lt;&gt;"")</formula>
    </cfRule>
  </conditionalFormatting>
  <conditionalFormatting sqref="K26">
    <cfRule type="expression" dxfId="18404" priority="140">
      <formula>AND(OR(G26="△",G26="×"),J26&lt;1,J26&lt;&gt;"")</formula>
    </cfRule>
  </conditionalFormatting>
  <conditionalFormatting sqref="H15">
    <cfRule type="expression" dxfId="18403" priority="137">
      <formula>AND(OR(G15="○",G15="△",G15="×"),H15="")</formula>
    </cfRule>
  </conditionalFormatting>
  <conditionalFormatting sqref="J15">
    <cfRule type="expression" dxfId="18402" priority="136">
      <formula>I15-J15&lt;0</formula>
    </cfRule>
  </conditionalFormatting>
  <conditionalFormatting sqref="M15:M16">
    <cfRule type="expression" dxfId="18401" priority="134">
      <formula>AND(OR(G15="△",G15="×"),J15&lt;1,J15&lt;&gt;"")</formula>
    </cfRule>
  </conditionalFormatting>
  <conditionalFormatting sqref="L15">
    <cfRule type="expression" dxfId="18400" priority="133">
      <formula>AND(OR(G15="△",G15="×"),J15&lt;1,J15&lt;&gt;"")</formula>
    </cfRule>
  </conditionalFormatting>
  <conditionalFormatting sqref="K15">
    <cfRule type="expression" dxfId="18399" priority="135">
      <formula>AND(OR(G15="△",G15="×"),J15&lt;1,J15&lt;&gt;"")</formula>
    </cfRule>
  </conditionalFormatting>
  <conditionalFormatting sqref="J52:J53">
    <cfRule type="expression" dxfId="18398" priority="131">
      <formula>I52-J52&lt;0</formula>
    </cfRule>
  </conditionalFormatting>
  <conditionalFormatting sqref="M52:M53">
    <cfRule type="expression" dxfId="18397" priority="129">
      <formula>AND(OR(G52="△",G52="×"),J52&lt;1,J52&lt;&gt;"")</formula>
    </cfRule>
  </conditionalFormatting>
  <conditionalFormatting sqref="L52:L53">
    <cfRule type="expression" dxfId="18396" priority="128">
      <formula>AND(OR(G52="△",G52="×"),J52&lt;1,J52&lt;&gt;"")</formula>
    </cfRule>
  </conditionalFormatting>
  <conditionalFormatting sqref="K52:K53">
    <cfRule type="expression" dxfId="18395" priority="130">
      <formula>AND(OR(G52="△",G52="×"),J52&lt;1,J52&lt;&gt;"")</formula>
    </cfRule>
  </conditionalFormatting>
  <conditionalFormatting sqref="H28">
    <cfRule type="expression" dxfId="18394" priority="127">
      <formula>AND(OR(G28="○",G28="△",G28="×"),H28="")</formula>
    </cfRule>
  </conditionalFormatting>
  <conditionalFormatting sqref="J28">
    <cfRule type="expression" dxfId="18393" priority="126">
      <formula>I28-J28&lt;0</formula>
    </cfRule>
  </conditionalFormatting>
  <conditionalFormatting sqref="M28">
    <cfRule type="expression" dxfId="18392" priority="124">
      <formula>AND(OR(G28="△",G28="×"),J28&lt;1,J28&lt;&gt;"")</formula>
    </cfRule>
  </conditionalFormatting>
  <conditionalFormatting sqref="L28">
    <cfRule type="expression" dxfId="18391" priority="123">
      <formula>AND(OR(G28="△",G28="×"),J28&lt;1,J28&lt;&gt;"")</formula>
    </cfRule>
  </conditionalFormatting>
  <conditionalFormatting sqref="K28">
    <cfRule type="expression" dxfId="18390" priority="125">
      <formula>AND(OR(G28="△",G28="×"),J28&lt;1,J28&lt;&gt;"")</formula>
    </cfRule>
  </conditionalFormatting>
  <conditionalFormatting sqref="H40">
    <cfRule type="expression" dxfId="18389" priority="122">
      <formula>AND(OR(G40="○",G40="△",G40="×"),H40="")</formula>
    </cfRule>
  </conditionalFormatting>
  <conditionalFormatting sqref="J40">
    <cfRule type="expression" dxfId="18388" priority="121">
      <formula>I40-J40&lt;0</formula>
    </cfRule>
  </conditionalFormatting>
  <conditionalFormatting sqref="M40">
    <cfRule type="expression" dxfId="18387" priority="119">
      <formula>AND(OR(G40="△",G40="×"),J40&lt;1,J40&lt;&gt;"")</formula>
    </cfRule>
  </conditionalFormatting>
  <conditionalFormatting sqref="L40">
    <cfRule type="expression" dxfId="18386" priority="118">
      <formula>AND(OR(G40="△",G40="×"),J40&lt;1,J40&lt;&gt;"")</formula>
    </cfRule>
  </conditionalFormatting>
  <conditionalFormatting sqref="K40">
    <cfRule type="expression" dxfId="18385" priority="120">
      <formula>AND(OR(G40="△",G40="×"),J40&lt;1,J40&lt;&gt;"")</formula>
    </cfRule>
  </conditionalFormatting>
  <conditionalFormatting sqref="H39">
    <cfRule type="expression" dxfId="18384" priority="117">
      <formula>AND(OR(G39="○",G39="△",G39="×"),H39="")</formula>
    </cfRule>
  </conditionalFormatting>
  <conditionalFormatting sqref="M39">
    <cfRule type="expression" dxfId="18383" priority="115">
      <formula>AND(OR(G39="△",G39="×"),J39&lt;1,J39&lt;&gt;"")</formula>
    </cfRule>
  </conditionalFormatting>
  <conditionalFormatting sqref="L39">
    <cfRule type="expression" dxfId="18382" priority="114">
      <formula>AND(OR(G39="△",G39="×"),J39&lt;1,J39&lt;&gt;"")</formula>
    </cfRule>
  </conditionalFormatting>
  <conditionalFormatting sqref="K39">
    <cfRule type="expression" dxfId="18381" priority="116">
      <formula>AND(OR(G39="△",G39="×"),J39&lt;1,J39&lt;&gt;"")</formula>
    </cfRule>
  </conditionalFormatting>
  <conditionalFormatting sqref="J39">
    <cfRule type="expression" dxfId="18380" priority="113">
      <formula>I39-J39&lt;0</formula>
    </cfRule>
  </conditionalFormatting>
  <conditionalFormatting sqref="H18">
    <cfRule type="expression" dxfId="18379" priority="112">
      <formula>AND(OR(G18="○",G18="△",G18="×"),H18="")</formula>
    </cfRule>
  </conditionalFormatting>
  <conditionalFormatting sqref="M18">
    <cfRule type="expression" dxfId="18378" priority="110">
      <formula>AND(OR(G18="△",G18="×"),J18&lt;1,J18&lt;&gt;"")</formula>
    </cfRule>
  </conditionalFormatting>
  <conditionalFormatting sqref="L18">
    <cfRule type="expression" dxfId="18377" priority="109">
      <formula>AND(OR(G18="△",G18="×"),J18&lt;1,J18&lt;&gt;"")</formula>
    </cfRule>
  </conditionalFormatting>
  <conditionalFormatting sqref="K18">
    <cfRule type="expression" dxfId="18376" priority="111">
      <formula>AND(OR(G18="△",G18="×"),J18&lt;1,J18&lt;&gt;"")</formula>
    </cfRule>
  </conditionalFormatting>
  <conditionalFormatting sqref="J18">
    <cfRule type="expression" dxfId="18375" priority="108">
      <formula>I18-J18&lt;0</formula>
    </cfRule>
  </conditionalFormatting>
  <conditionalFormatting sqref="H21">
    <cfRule type="expression" dxfId="18374" priority="107">
      <formula>AND(OR(G21="○",G21="△",G21="×"),H21="")</formula>
    </cfRule>
  </conditionalFormatting>
  <conditionalFormatting sqref="M21">
    <cfRule type="expression" dxfId="18373" priority="105">
      <formula>AND(OR(G21="△",G21="×"),J21&lt;1,J21&lt;&gt;"")</formula>
    </cfRule>
  </conditionalFormatting>
  <conditionalFormatting sqref="L21">
    <cfRule type="expression" dxfId="18372" priority="104">
      <formula>AND(OR(G21="△",G21="×"),J21&lt;1,J21&lt;&gt;"")</formula>
    </cfRule>
  </conditionalFormatting>
  <conditionalFormatting sqref="K21">
    <cfRule type="expression" dxfId="18371" priority="106">
      <formula>AND(OR(G21="△",G21="×"),J21&lt;1,J21&lt;&gt;"")</formula>
    </cfRule>
  </conditionalFormatting>
  <conditionalFormatting sqref="J21">
    <cfRule type="expression" dxfId="18370" priority="103">
      <formula>I21-J21&lt;0</formula>
    </cfRule>
  </conditionalFormatting>
  <conditionalFormatting sqref="H7">
    <cfRule type="expression" dxfId="18369" priority="102">
      <formula>AND(OR(G7="○",G7="△",G7="×"),H7="")</formula>
    </cfRule>
  </conditionalFormatting>
  <conditionalFormatting sqref="J7">
    <cfRule type="expression" dxfId="18368" priority="101">
      <formula>I7-J7&lt;0</formula>
    </cfRule>
  </conditionalFormatting>
  <conditionalFormatting sqref="M7">
    <cfRule type="expression" dxfId="18367" priority="99">
      <formula>AND(OR(G7="△",G7="×"),J7&lt;1,J7&lt;&gt;"")</formula>
    </cfRule>
  </conditionalFormatting>
  <conditionalFormatting sqref="L7">
    <cfRule type="expression" dxfId="18366" priority="98">
      <formula>AND(OR(G7="△",G7="×"),J7&lt;1,J7&lt;&gt;"")</formula>
    </cfRule>
  </conditionalFormatting>
  <conditionalFormatting sqref="K7">
    <cfRule type="expression" dxfId="18365" priority="100">
      <formula>AND(OR(G7="△",G7="×"),J7&lt;1,J7&lt;&gt;"")</formula>
    </cfRule>
  </conditionalFormatting>
  <conditionalFormatting sqref="H14">
    <cfRule type="expression" dxfId="18364" priority="97">
      <formula>AND(OR(G14="○",G14="△",G14="×"),H14="")</formula>
    </cfRule>
  </conditionalFormatting>
  <conditionalFormatting sqref="J14">
    <cfRule type="expression" dxfId="18363" priority="96">
      <formula>I14-J14&lt;0</formula>
    </cfRule>
  </conditionalFormatting>
  <conditionalFormatting sqref="M14">
    <cfRule type="expression" dxfId="18362" priority="94">
      <formula>AND(OR(G14="△",G14="×"),J14&lt;1,J14&lt;&gt;"")</formula>
    </cfRule>
  </conditionalFormatting>
  <conditionalFormatting sqref="L14">
    <cfRule type="expression" dxfId="18361" priority="93">
      <formula>AND(OR(G14="△",G14="×"),J14&lt;1,J14&lt;&gt;"")</formula>
    </cfRule>
  </conditionalFormatting>
  <conditionalFormatting sqref="K14">
    <cfRule type="expression" dxfId="18360" priority="95">
      <formula>AND(OR(G14="△",G14="×"),J14&lt;1,J14&lt;&gt;"")</formula>
    </cfRule>
  </conditionalFormatting>
  <conditionalFormatting sqref="H12">
    <cfRule type="expression" dxfId="18359" priority="92">
      <formula>AND(OR(G12="○",G12="△",G12="×"),H12="")</formula>
    </cfRule>
  </conditionalFormatting>
  <conditionalFormatting sqref="J12">
    <cfRule type="expression" dxfId="18358" priority="91">
      <formula>I12-J12&lt;0</formula>
    </cfRule>
  </conditionalFormatting>
  <conditionalFormatting sqref="M12">
    <cfRule type="expression" dxfId="18357" priority="89">
      <formula>AND(OR(G12="△",G12="×"),J12&lt;1,J12&lt;&gt;"")</formula>
    </cfRule>
  </conditionalFormatting>
  <conditionalFormatting sqref="L12">
    <cfRule type="expression" dxfId="18356" priority="88">
      <formula>AND(OR(G12="△",G12="×"),J12&lt;1,J12&lt;&gt;"")</formula>
    </cfRule>
  </conditionalFormatting>
  <conditionalFormatting sqref="K12">
    <cfRule type="expression" dxfId="18355" priority="90">
      <formula>AND(OR(G12="△",G12="×"),J12&lt;1,J12&lt;&gt;"")</formula>
    </cfRule>
  </conditionalFormatting>
  <conditionalFormatting sqref="H32">
    <cfRule type="expression" dxfId="18354" priority="87">
      <formula>AND(OR(G32="○",G32="△",G32="×"),H32="")</formula>
    </cfRule>
  </conditionalFormatting>
  <conditionalFormatting sqref="J32">
    <cfRule type="expression" dxfId="18353" priority="86">
      <formula>I32-J32&lt;0</formula>
    </cfRule>
  </conditionalFormatting>
  <conditionalFormatting sqref="M32">
    <cfRule type="expression" dxfId="18352" priority="84">
      <formula>AND(OR(G32="△",G32="×"),J32&lt;1,J32&lt;&gt;"")</formula>
    </cfRule>
  </conditionalFormatting>
  <conditionalFormatting sqref="L32">
    <cfRule type="expression" dxfId="18351" priority="83">
      <formula>AND(OR(G32="△",G32="×"),J32&lt;1,J32&lt;&gt;"")</formula>
    </cfRule>
  </conditionalFormatting>
  <conditionalFormatting sqref="K32">
    <cfRule type="expression" dxfId="18350" priority="85">
      <formula>AND(OR(G32="△",G32="×"),J32&lt;1,J32&lt;&gt;"")</formula>
    </cfRule>
  </conditionalFormatting>
  <conditionalFormatting sqref="H16">
    <cfRule type="expression" dxfId="18349" priority="82">
      <formula>AND(OR(G16="○",G16="△",G16="×"),H16="")</formula>
    </cfRule>
  </conditionalFormatting>
  <conditionalFormatting sqref="J16">
    <cfRule type="expression" dxfId="18348" priority="81">
      <formula>I16-J16&lt;0</formula>
    </cfRule>
  </conditionalFormatting>
  <conditionalFormatting sqref="L16">
    <cfRule type="expression" dxfId="18347" priority="79">
      <formula>AND(OR(G16="△",G16="×"),J16&lt;1,J16&lt;&gt;"")</formula>
    </cfRule>
  </conditionalFormatting>
  <conditionalFormatting sqref="K16">
    <cfRule type="expression" dxfId="18346" priority="80">
      <formula>AND(OR(G16="△",G16="×"),J16&lt;1,J16&lt;&gt;"")</formula>
    </cfRule>
  </conditionalFormatting>
  <conditionalFormatting sqref="H25">
    <cfRule type="expression" dxfId="18345" priority="78">
      <formula>AND(OR(G25="○",G25="△",G25="×"),H25="")</formula>
    </cfRule>
  </conditionalFormatting>
  <conditionalFormatting sqref="J25">
    <cfRule type="expression" dxfId="18344" priority="77">
      <formula>I25-J25&lt;0</formula>
    </cfRule>
  </conditionalFormatting>
  <conditionalFormatting sqref="M25">
    <cfRule type="expression" dxfId="18343" priority="75">
      <formula>AND(OR(G25="△",G25="×"),J25&lt;1,J25&lt;&gt;"")</formula>
    </cfRule>
  </conditionalFormatting>
  <conditionalFormatting sqref="L25">
    <cfRule type="expression" dxfId="18342" priority="74">
      <formula>AND(OR(G25="△",G25="×"),J25&lt;1,J25&lt;&gt;"")</formula>
    </cfRule>
  </conditionalFormatting>
  <conditionalFormatting sqref="K25">
    <cfRule type="expression" dxfId="18341" priority="76">
      <formula>AND(OR(G25="△",G25="×"),J25&lt;1,J25&lt;&gt;"")</formula>
    </cfRule>
  </conditionalFormatting>
  <conditionalFormatting sqref="H17">
    <cfRule type="expression" dxfId="18340" priority="73">
      <formula>AND(OR(G17="○",G17="△",G17="×"),H17="")</formula>
    </cfRule>
  </conditionalFormatting>
  <conditionalFormatting sqref="M17">
    <cfRule type="expression" dxfId="18339" priority="71">
      <formula>AND(OR(G17="△",G17="×"),J17&lt;1,J17&lt;&gt;"")</formula>
    </cfRule>
  </conditionalFormatting>
  <conditionalFormatting sqref="L17">
    <cfRule type="expression" dxfId="18338" priority="70">
      <formula>AND(OR(G17="△",G17="×"),J17&lt;1,J17&lt;&gt;"")</formula>
    </cfRule>
  </conditionalFormatting>
  <conditionalFormatting sqref="K17">
    <cfRule type="expression" dxfId="18337" priority="72">
      <formula>AND(OR(G17="△",G17="×"),J17&lt;1,J17&lt;&gt;"")</formula>
    </cfRule>
  </conditionalFormatting>
  <conditionalFormatting sqref="J17">
    <cfRule type="expression" dxfId="18336" priority="69">
      <formula>I17-J17&lt;0</formula>
    </cfRule>
  </conditionalFormatting>
  <conditionalFormatting sqref="H19">
    <cfRule type="expression" dxfId="18335" priority="68">
      <formula>AND(OR(G19="○",G19="△",G19="×"),H19="")</formula>
    </cfRule>
  </conditionalFormatting>
  <conditionalFormatting sqref="M19">
    <cfRule type="expression" dxfId="18334" priority="66">
      <formula>AND(OR(G19="△",G19="×"),J19&lt;1,J19&lt;&gt;"")</formula>
    </cfRule>
  </conditionalFormatting>
  <conditionalFormatting sqref="L19">
    <cfRule type="expression" dxfId="18333" priority="65">
      <formula>AND(OR(G19="△",G19="×"),J19&lt;1,J19&lt;&gt;"")</formula>
    </cfRule>
  </conditionalFormatting>
  <conditionalFormatting sqref="K19">
    <cfRule type="expression" dxfId="18332" priority="67">
      <formula>AND(OR(G19="△",G19="×"),J19&lt;1,J19&lt;&gt;"")</formula>
    </cfRule>
  </conditionalFormatting>
  <conditionalFormatting sqref="J19">
    <cfRule type="expression" dxfId="18331" priority="64">
      <formula>I19-J19&lt;0</formula>
    </cfRule>
  </conditionalFormatting>
  <conditionalFormatting sqref="H24">
    <cfRule type="expression" dxfId="18330" priority="63">
      <formula>AND(OR(G24="○",G24="△",G24="×"),H24="")</formula>
    </cfRule>
  </conditionalFormatting>
  <conditionalFormatting sqref="J24">
    <cfRule type="expression" dxfId="18329" priority="62">
      <formula>I24-J24&lt;0</formula>
    </cfRule>
  </conditionalFormatting>
  <conditionalFormatting sqref="M24">
    <cfRule type="expression" dxfId="18328" priority="60">
      <formula>AND(OR(G24="△",G24="×"),J24&lt;1,J24&lt;&gt;"")</formula>
    </cfRule>
  </conditionalFormatting>
  <conditionalFormatting sqref="L24">
    <cfRule type="expression" dxfId="18327" priority="59">
      <formula>AND(OR(G24="△",G24="×"),J24&lt;1,J24&lt;&gt;"")</formula>
    </cfRule>
  </conditionalFormatting>
  <conditionalFormatting sqref="K24">
    <cfRule type="expression" dxfId="18326" priority="61">
      <formula>AND(OR(G24="△",G24="×"),J24&lt;1,J24&lt;&gt;"")</formula>
    </cfRule>
  </conditionalFormatting>
  <conditionalFormatting sqref="H44">
    <cfRule type="expression" dxfId="18325" priority="58">
      <formula>AND(OR(G44="○",G44="△",G44="×"),H44="")</formula>
    </cfRule>
  </conditionalFormatting>
  <conditionalFormatting sqref="J44">
    <cfRule type="expression" dxfId="18324" priority="57">
      <formula>I44-J44&lt;0</formula>
    </cfRule>
  </conditionalFormatting>
  <conditionalFormatting sqref="M44">
    <cfRule type="expression" dxfId="18323" priority="55">
      <formula>AND(OR(G44="△",G44="×"),J44&lt;1,J44&lt;&gt;"")</formula>
    </cfRule>
  </conditionalFormatting>
  <conditionalFormatting sqref="L44">
    <cfRule type="expression" dxfId="18322" priority="54">
      <formula>AND(OR(G44="△",G44="×"),J44&lt;1,J44&lt;&gt;"")</formula>
    </cfRule>
  </conditionalFormatting>
  <conditionalFormatting sqref="K44">
    <cfRule type="expression" dxfId="18321" priority="56">
      <formula>AND(OR(G44="△",G44="×"),J44&lt;1,J44&lt;&gt;"")</formula>
    </cfRule>
  </conditionalFormatting>
  <conditionalFormatting sqref="H8">
    <cfRule type="expression" dxfId="18320" priority="53">
      <formula>AND(OR(G8="○",G8="△",G8="×"),H8="")</formula>
    </cfRule>
  </conditionalFormatting>
  <conditionalFormatting sqref="J8">
    <cfRule type="expression" dxfId="18319" priority="52">
      <formula>I8-J8&lt;0</formula>
    </cfRule>
  </conditionalFormatting>
  <conditionalFormatting sqref="M8">
    <cfRule type="expression" dxfId="18318" priority="50">
      <formula>AND(OR(G8="△",G8="×"),J8&lt;1,J8&lt;&gt;"")</formula>
    </cfRule>
  </conditionalFormatting>
  <conditionalFormatting sqref="L8">
    <cfRule type="expression" dxfId="18317" priority="49">
      <formula>AND(OR(G8="△",G8="×"),J8&lt;1,J8&lt;&gt;"")</formula>
    </cfRule>
  </conditionalFormatting>
  <conditionalFormatting sqref="K8">
    <cfRule type="expression" dxfId="18316" priority="51">
      <formula>AND(OR(G8="△",G8="×"),J8&lt;1,J8&lt;&gt;"")</formula>
    </cfRule>
  </conditionalFormatting>
  <conditionalFormatting sqref="H47">
    <cfRule type="expression" dxfId="18315" priority="48">
      <formula>AND(OR(G47="○",G47="△",G47="×"),H47="")</formula>
    </cfRule>
  </conditionalFormatting>
  <conditionalFormatting sqref="J47">
    <cfRule type="expression" dxfId="18314" priority="47">
      <formula>I47-J47&lt;0</formula>
    </cfRule>
  </conditionalFormatting>
  <conditionalFormatting sqref="M47">
    <cfRule type="expression" dxfId="18313" priority="45">
      <formula>AND(OR(G47="△",G47="×"),J47&lt;1,J47&lt;&gt;"")</formula>
    </cfRule>
  </conditionalFormatting>
  <conditionalFormatting sqref="L47">
    <cfRule type="expression" dxfId="18312" priority="44">
      <formula>AND(OR(G47="△",G47="×"),J47&lt;1,J47&lt;&gt;"")</formula>
    </cfRule>
  </conditionalFormatting>
  <conditionalFormatting sqref="K47">
    <cfRule type="expression" dxfId="18311" priority="46">
      <formula>AND(OR(G47="△",G47="×"),J47&lt;1,J47&lt;&gt;"")</formula>
    </cfRule>
  </conditionalFormatting>
  <conditionalFormatting sqref="H31">
    <cfRule type="expression" dxfId="18310" priority="43">
      <formula>AND(OR(G31="○",G31="△",G31="×"),H31="")</formula>
    </cfRule>
  </conditionalFormatting>
  <conditionalFormatting sqref="J31">
    <cfRule type="expression" dxfId="18309" priority="42">
      <formula>I31-J31&lt;0</formula>
    </cfRule>
  </conditionalFormatting>
  <conditionalFormatting sqref="M31">
    <cfRule type="expression" dxfId="18308" priority="40">
      <formula>AND(OR(G31="△",G31="×"),J31&lt;1,J31&lt;&gt;"")</formula>
    </cfRule>
  </conditionalFormatting>
  <conditionalFormatting sqref="L31">
    <cfRule type="expression" dxfId="18307" priority="39">
      <formula>AND(OR(G31="△",G31="×"),J31&lt;1,J31&lt;&gt;"")</formula>
    </cfRule>
  </conditionalFormatting>
  <conditionalFormatting sqref="K31">
    <cfRule type="expression" dxfId="18306" priority="41">
      <formula>AND(OR(G31="△",G31="×"),J31&lt;1,J31&lt;&gt;"")</formula>
    </cfRule>
  </conditionalFormatting>
  <conditionalFormatting sqref="P37">
    <cfRule type="expression" dxfId="18305" priority="38">
      <formula>AND(OR(C37="△",C37="×"),#REF!&lt;1,#REF!&lt;&gt;"")</formula>
    </cfRule>
  </conditionalFormatting>
  <conditionalFormatting sqref="U6">
    <cfRule type="expression" dxfId="18304" priority="37">
      <formula>AND(OR(K6="△",K6="×"),#REF!&lt;1,#REF!&lt;&gt;"")</formula>
    </cfRule>
  </conditionalFormatting>
  <conditionalFormatting sqref="U8">
    <cfRule type="expression" dxfId="18303" priority="36">
      <formula>AND(OR(K8="△",K8="×"),#REF!&lt;1,#REF!&lt;&gt;"")</formula>
    </cfRule>
  </conditionalFormatting>
  <conditionalFormatting sqref="U9">
    <cfRule type="expression" dxfId="18302" priority="35">
      <formula>AND(OR(K9="△",K9="×"),#REF!&lt;1,#REF!&lt;&gt;"")</formula>
    </cfRule>
  </conditionalFormatting>
  <conditionalFormatting sqref="U11:U13">
    <cfRule type="expression" dxfId="18301" priority="34">
      <formula>AND(OR(K11="△",K11="×"),#REF!&lt;1,#REF!&lt;&gt;"")</formula>
    </cfRule>
  </conditionalFormatting>
  <conditionalFormatting sqref="U15:U18">
    <cfRule type="expression" dxfId="18300" priority="33">
      <formula>AND(OR(K15="△",K15="×"),#REF!&lt;1,#REF!&lt;&gt;"")</formula>
    </cfRule>
  </conditionalFormatting>
  <conditionalFormatting sqref="U22">
    <cfRule type="expression" dxfId="18299" priority="32">
      <formula>AND(OR(G22="△",G22="×"),#REF!&lt;1,#REF!&lt;&gt;"")</formula>
    </cfRule>
  </conditionalFormatting>
  <conditionalFormatting sqref="U25">
    <cfRule type="expression" dxfId="18298" priority="31">
      <formula>AND(OR(G25="△",G25="×"),#REF!&lt;1,#REF!&lt;&gt;"")</formula>
    </cfRule>
  </conditionalFormatting>
  <conditionalFormatting sqref="U27:U29">
    <cfRule type="expression" dxfId="18297" priority="30">
      <formula>AND(OR(G27="△",G27="×"),#REF!&lt;1,#REF!&lt;&gt;"")</formula>
    </cfRule>
  </conditionalFormatting>
  <conditionalFormatting sqref="U31:U32">
    <cfRule type="expression" dxfId="18296" priority="29">
      <formula>AND(OR(G31="△",G31="×"),#REF!&lt;1,#REF!&lt;&gt;"")</formula>
    </cfRule>
  </conditionalFormatting>
  <conditionalFormatting sqref="U34">
    <cfRule type="expression" dxfId="18295" priority="28">
      <formula>AND(OR(G34="△",G34="×"),#REF!&lt;1,#REF!&lt;&gt;"")</formula>
    </cfRule>
  </conditionalFormatting>
  <conditionalFormatting sqref="U36">
    <cfRule type="expression" dxfId="18294" priority="27">
      <formula>AND(OR(G36="△",G36="×"),#REF!&lt;1,#REF!&lt;&gt;"")</formula>
    </cfRule>
  </conditionalFormatting>
  <conditionalFormatting sqref="U40">
    <cfRule type="expression" dxfId="18293" priority="26">
      <formula>AND(OR(G40="△",G40="×"),#REF!&lt;1,#REF!&lt;&gt;"")</formula>
    </cfRule>
  </conditionalFormatting>
  <conditionalFormatting sqref="U41">
    <cfRule type="expression" dxfId="18292" priority="25">
      <formula>AND(OR(G41="△",G41="×"),#REF!&lt;1,#REF!&lt;&gt;"")</formula>
    </cfRule>
  </conditionalFormatting>
  <conditionalFormatting sqref="U45">
    <cfRule type="expression" dxfId="18291" priority="24">
      <formula>AND(OR(G45="△",G45="×"),#REF!&lt;1,#REF!&lt;&gt;"")</formula>
    </cfRule>
  </conditionalFormatting>
  <conditionalFormatting sqref="U46">
    <cfRule type="expression" dxfId="18290" priority="23">
      <formula>AND(OR(G46="△",G46="×"),#REF!&lt;1,#REF!&lt;&gt;"")</formula>
    </cfRule>
  </conditionalFormatting>
  <conditionalFormatting sqref="U48">
    <cfRule type="expression" dxfId="18289" priority="22">
      <formula>AND(OR(G48="△",G48="×"),#REF!&lt;1,#REF!&lt;&gt;"")</formula>
    </cfRule>
  </conditionalFormatting>
  <conditionalFormatting sqref="U49">
    <cfRule type="expression" dxfId="18288" priority="20">
      <formula>AND(OR(G49="△",G49="×"),#REF!&lt;1,#REF!&lt;&gt;"")</formula>
    </cfRule>
  </conditionalFormatting>
  <conditionalFormatting sqref="U50">
    <cfRule type="expression" dxfId="18287" priority="19">
      <formula>AND(OR(G50="△",G50="×"),#REF!&lt;1,#REF!&lt;&gt;"")</formula>
    </cfRule>
  </conditionalFormatting>
  <conditionalFormatting sqref="R6">
    <cfRule type="expression" dxfId="18286" priority="18">
      <formula>AND(OR(H6="△",H6="×"),#REF!&lt;1,#REF!&lt;&gt;"")</formula>
    </cfRule>
  </conditionalFormatting>
  <conditionalFormatting sqref="R9">
    <cfRule type="expression" dxfId="18285" priority="17">
      <formula>AND(OR(H9="△",H9="×"),#REF!&lt;1,#REF!&lt;&gt;"")</formula>
    </cfRule>
  </conditionalFormatting>
  <conditionalFormatting sqref="R18">
    <cfRule type="expression" dxfId="18284" priority="16">
      <formula>AND(OR(H18="△",H18="×"),#REF!&lt;1,#REF!&lt;&gt;"")</formula>
    </cfRule>
  </conditionalFormatting>
  <conditionalFormatting sqref="R19">
    <cfRule type="expression" dxfId="18283" priority="15">
      <formula>AND(OR(H19="△",H19="×"),#REF!&lt;1,#REF!&lt;&gt;"")</formula>
    </cfRule>
  </conditionalFormatting>
  <conditionalFormatting sqref="R21">
    <cfRule type="expression" dxfId="18282" priority="14">
      <formula>AND(OR(H21="△",H21="×"),#REF!&lt;1,#REF!&lt;&gt;"")</formula>
    </cfRule>
  </conditionalFormatting>
  <conditionalFormatting sqref="R22">
    <cfRule type="expression" dxfId="18281" priority="13">
      <formula>AND(OR(H22="△",H22="×"),#REF!&lt;1,#REF!&lt;&gt;"")</formula>
    </cfRule>
  </conditionalFormatting>
  <conditionalFormatting sqref="R23">
    <cfRule type="expression" dxfId="18280" priority="12">
      <formula>AND(OR(H23="△",H23="×"),#REF!&lt;1,#REF!&lt;&gt;"")</formula>
    </cfRule>
  </conditionalFormatting>
  <conditionalFormatting sqref="R29">
    <cfRule type="expression" dxfId="18279" priority="11">
      <formula>AND(OR(H29="△",H29="×"),#REF!&lt;1,#REF!&lt;&gt;"")</formula>
    </cfRule>
  </conditionalFormatting>
  <conditionalFormatting sqref="R30">
    <cfRule type="expression" dxfId="18278" priority="10">
      <formula>AND(OR(H30="△",H30="×"),#REF!&lt;1,#REF!&lt;&gt;"")</formula>
    </cfRule>
  </conditionalFormatting>
  <conditionalFormatting sqref="R32">
    <cfRule type="expression" dxfId="18277" priority="9">
      <formula>AND(OR(H32="△",H32="×"),#REF!&lt;1,#REF!&lt;&gt;"")</formula>
    </cfRule>
  </conditionalFormatting>
  <conditionalFormatting sqref="R34:R35">
    <cfRule type="expression" dxfId="18276" priority="8">
      <formula>AND(OR(H34="△",H34="×"),#REF!&lt;1,#REF!&lt;&gt;"")</formula>
    </cfRule>
  </conditionalFormatting>
  <conditionalFormatting sqref="R39">
    <cfRule type="expression" dxfId="18275" priority="7">
      <formula>AND(OR(H39="△",H39="×"),#REF!&lt;1,#REF!&lt;&gt;"")</formula>
    </cfRule>
  </conditionalFormatting>
  <conditionalFormatting sqref="R42">
    <cfRule type="expression" dxfId="18274" priority="6">
      <formula>AND(OR(H42="△",H42="×"),#REF!&lt;1,#REF!&lt;&gt;"")</formula>
    </cfRule>
  </conditionalFormatting>
  <conditionalFormatting sqref="R43">
    <cfRule type="expression" dxfId="18273" priority="5">
      <formula>AND(OR(H43="△",H43="×"),#REF!&lt;1,#REF!&lt;&gt;"")</formula>
    </cfRule>
  </conditionalFormatting>
  <conditionalFormatting sqref="R47">
    <cfRule type="expression" dxfId="18272" priority="4">
      <formula>AND(OR(H47="△",H47="×"),#REF!&lt;1,#REF!&lt;&gt;"")</formula>
    </cfRule>
  </conditionalFormatting>
  <conditionalFormatting sqref="R49">
    <cfRule type="expression" dxfId="18271" priority="3">
      <formula>AND(OR(H49="△",H49="×"),#REF!&lt;1,#REF!&lt;&gt;"")</formula>
    </cfRule>
  </conditionalFormatting>
  <conditionalFormatting sqref="R50:R52">
    <cfRule type="expression" dxfId="18270" priority="2">
      <formula>AND(OR(H50="△",H50="×"),#REF!&lt;1,#REF!&lt;&gt;"")</formula>
    </cfRule>
  </conditionalFormatting>
  <conditionalFormatting sqref="T7">
    <cfRule type="expression" dxfId="18269" priority="1">
      <formula>AND(OR(J7="△",J7="×"),#REF!&lt;1,#REF!&lt;&gt;"")</formula>
    </cfRule>
  </conditionalFormatting>
  <dataValidations count="4">
    <dataValidation type="custom" allowBlank="1" showInputMessage="1" showErrorMessage="1" error="④策定完了管理者数が０の場合は入力不要です。" sqref="AH6:AH13 AH15:AH56 P37 R53:R56 R24:R28 O6:O36 O38:O56 N6:N56 T32:T56 R20 V6:AA56 R7:R8 R10:R17 R36:R38 R40:R41 R44:R46 R48 T6 T8:T30" xr:uid="{00000000-0002-0000-0100-000000000000}">
      <formula1>IF(AND(OR($G6="△",$G6="×"),#REF!&lt;1),"",TRUE)</formula1>
    </dataValidation>
    <dataValidation type="list" allowBlank="1" showInputMessage="1" showErrorMessage="1" sqref="AE27:AG27 S27 G27 P27:Q27 AI27 AB27:AC27" xr:uid="{E8A98CD4-BB2A-444D-88C5-9D4A9A96A6F2}">
      <formula1>#REF!</formula1>
    </dataValidation>
    <dataValidation type="custom" allowBlank="1" showInputMessage="1" showErrorMessage="1" error="④策定完了管理者数が０の場合は入力不要です。" sqref="K6:M56" xr:uid="{3BD6F53F-849D-40ED-95EE-9FF26E02C5C1}">
      <formula1>IF(AND(OR($G6="△",$G6="×"),$J6&lt;1),"",TRUE)</formula1>
    </dataValidation>
    <dataValidation type="custom" allowBlank="1" showInputMessage="1" showErrorMessage="1" error="④策定完了管理者数が０の場合は入力不要です。" sqref="D6:D56" xr:uid="{00000000-0002-0000-0100-000001000000}">
      <formula1>IF(AND(OR(G6="△",G6="×"),#REF!&lt;1),"",TRUE)</formula1>
    </dataValidation>
  </dataValidations>
  <hyperlinks>
    <hyperlink ref="R20" r:id="rId1" display="https://www.pref.niigata.lg.jp/uploaded/life/373669_745501_misc.pdf" xr:uid="{97F9F926-7A3B-467C-990A-3456D766C30C}"/>
    <hyperlink ref="R27" r:id="rId2" xr:uid="{CD9842CA-039C-415C-8739-0FD14F962B9B}"/>
    <hyperlink ref="R10" r:id="rId3" xr:uid="{E258373A-2437-4711-A9D9-13841F92CAEB}"/>
    <hyperlink ref="R45" r:id="rId4" xr:uid="{AA85D3D5-F88F-4D9B-AC1D-FDA07C081165}"/>
    <hyperlink ref="R46" r:id="rId5" xr:uid="{9B028B4F-8902-40B0-8F88-FD5DDA7642DC}"/>
    <hyperlink ref="R33" r:id="rId6" xr:uid="{6068F419-C0BE-4A62-8A3F-A12CF1E2799B}"/>
    <hyperlink ref="R11" r:id="rId7" xr:uid="{54CAF204-13EC-4F92-845E-EB66F9D2E772}"/>
    <hyperlink ref="R48" r:id="rId8" xr:uid="{658105F7-1808-4AA2-8403-A9E0EDFC79EB}"/>
    <hyperlink ref="R28" display="https://www.pref.aichi.jp/soshiki/zaisan/0000210326.html" xr:uid="{CFB034B8-B5A9-4224-A526-CC79DDA30BD1}"/>
    <hyperlink ref="R7" r:id="rId9" xr:uid="{C5336299-8E42-4690-ADE9-DA284886B57C}"/>
    <hyperlink ref="R14" r:id="rId10" xr:uid="{AE530448-BF51-43B3-87CA-2194264999E9}"/>
    <hyperlink ref="R38" r:id="rId11" xr:uid="{00000000-0004-0000-0100-000000000000}"/>
    <hyperlink ref="R16" r:id="rId12" xr:uid="{D1ABABE7-0597-4E8C-8116-5E914A373F89}"/>
    <hyperlink ref="R25" r:id="rId13" xr:uid="{E7AE08AC-1021-4D2F-8071-6D65025A5571}"/>
    <hyperlink ref="R17" r:id="rId14" xr:uid="{AD1B7362-2A56-46A7-B196-66ABDF2F89A7}"/>
    <hyperlink ref="R24" xr:uid="{C0B5F69C-C70D-4B60-B328-8C2BE3BF9350}"/>
    <hyperlink ref="R31" r:id="rId15" xr:uid="{E5492271-A007-4178-9E70-3855BB6826C7}"/>
  </hyperlinks>
  <printOptions horizontalCentered="1"/>
  <pageMargins left="0.35433070866141736" right="0.31496062992125984" top="0.35433070866141736" bottom="0.35433070866141736" header="0.31496062992125984" footer="0.31496062992125984"/>
  <pageSetup paperSize="8" scale="52" fitToHeight="0" orientation="landscape" r:id="rId16"/>
  <headerFooter differentFirst="1">
    <oddHeader>&amp;C
&amp;R&amp;24【都道府県】</oddHeader>
    <oddFooter>&amp;P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リスト!$B$1:$B$2</xm:f>
          </x14:formula1>
          <xm:sqref>AI13 Q13 Q20 AI20 AI41 AB38:AG38 AB41:AG41 Q41 AI9 Q9 Q43 AB36:AG36 AI36 AB9:AG9 AI43 AI45 Q38 Q36 AB13:AG13 AI38 Q45 AB45:AG45 AB20:AG20 AB43:AG43</xm:sqref>
        </x14:dataValidation>
        <x14:dataValidation type="list" allowBlank="1" showInputMessage="1" showErrorMessage="1" xr:uid="{00000000-0002-0000-0100-000003000000}">
          <x14:formula1>
            <xm:f>リスト!$F$1:$F$12</xm:f>
          </x14:formula1>
          <xm:sqref>P13 P20 P41 S41 S36 S9 S43 P36 P43 S45 P38 S20 S38 P45 P9 S13</xm:sqref>
        </x14:dataValidation>
        <x14:dataValidation type="list" allowBlank="1" showInputMessage="1" showErrorMessage="1" xr:uid="{00000000-0002-0000-0100-000004000000}">
          <x14:formula1>
            <xm:f>リスト!$G$1:$G$18</xm:f>
          </x14:formula1>
          <xm:sqref>U38 U20 U43</xm:sqref>
        </x14:dataValidation>
        <x14:dataValidation type="list" allowBlank="1" showInputMessage="1" showErrorMessage="1" xr:uid="{00000000-0002-0000-0100-000005000000}">
          <x14:formula1>
            <xm:f>リスト!$C$1:$C$3</xm:f>
          </x14:formula1>
          <xm:sqref>G45 G51 G38 G13 G9 G20 G41:G43 G36 G23 G34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J34"/>
  <sheetViews>
    <sheetView view="pageBreakPreview" zoomScale="70" zoomScaleNormal="80" zoomScaleSheetLayoutView="70" workbookViewId="0">
      <pane xSplit="3" ySplit="5" topLeftCell="D6" activePane="bottomRight" state="frozen"/>
      <selection pane="topRight" activeCell="D1" sqref="D1"/>
      <selection pane="bottomLeft" activeCell="A12" sqref="A12"/>
      <selection pane="bottomRight" activeCell="B1" sqref="B1"/>
    </sheetView>
  </sheetViews>
  <sheetFormatPr defaultColWidth="10.77734375" defaultRowHeight="12"/>
  <cols>
    <col min="1" max="1" width="1.33203125" style="1" customWidth="1"/>
    <col min="2" max="2" width="8.77734375" style="1" customWidth="1"/>
    <col min="3" max="3" width="13.33203125" style="295" customWidth="1"/>
    <col min="4" max="4" width="13.44140625" style="295" customWidth="1"/>
    <col min="5" max="5" width="33.21875" style="295" customWidth="1"/>
    <col min="6" max="7" width="11.33203125" style="294" customWidth="1"/>
    <col min="8" max="8" width="8.33203125" style="295" customWidth="1"/>
    <col min="9" max="16" width="8.33203125" style="294" customWidth="1"/>
    <col min="17" max="17" width="15.5546875" style="294" customWidth="1"/>
    <col min="18" max="18" width="8.21875" style="295" customWidth="1"/>
    <col min="19" max="19" width="55.6640625" style="295" customWidth="1"/>
    <col min="20" max="20" width="15.6640625" style="295" customWidth="1"/>
    <col min="21" max="21" width="8.44140625" style="294" customWidth="1"/>
    <col min="22" max="22" width="15.6640625" style="295" customWidth="1"/>
    <col min="23" max="28" width="8.21875" style="294" customWidth="1"/>
    <col min="29" max="34" width="8.21875" style="295" customWidth="1"/>
    <col min="35" max="35" width="8.21875" style="294" customWidth="1"/>
    <col min="36" max="36" width="8.21875" style="295" customWidth="1"/>
    <col min="37" max="16384" width="10.77734375" style="1"/>
  </cols>
  <sheetData>
    <row r="2" spans="1:36" ht="29.4" customHeight="1">
      <c r="B2" s="7"/>
      <c r="C2" s="565" t="s">
        <v>3784</v>
      </c>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7"/>
    </row>
    <row r="3" spans="1:36" ht="45" customHeight="1">
      <c r="B3" s="7"/>
      <c r="C3" s="599" t="s">
        <v>1769</v>
      </c>
      <c r="D3" s="598" t="s">
        <v>1828</v>
      </c>
      <c r="E3" s="344" t="s">
        <v>3758</v>
      </c>
      <c r="F3" s="345" t="s">
        <v>3759</v>
      </c>
      <c r="G3" s="345" t="s">
        <v>3760</v>
      </c>
      <c r="H3" s="571" t="s">
        <v>3761</v>
      </c>
      <c r="I3" s="572"/>
      <c r="J3" s="572"/>
      <c r="K3" s="572"/>
      <c r="L3" s="572"/>
      <c r="M3" s="572"/>
      <c r="N3" s="572"/>
      <c r="O3" s="572"/>
      <c r="P3" s="572"/>
      <c r="Q3" s="572"/>
      <c r="R3" s="572"/>
      <c r="S3" s="572"/>
      <c r="T3" s="572"/>
      <c r="U3" s="572"/>
      <c r="V3" s="573"/>
      <c r="W3" s="345" t="s">
        <v>3762</v>
      </c>
      <c r="X3" s="574" t="s">
        <v>3763</v>
      </c>
      <c r="Y3" s="575"/>
      <c r="Z3" s="575"/>
      <c r="AA3" s="575"/>
      <c r="AB3" s="575"/>
      <c r="AC3" s="576" t="s">
        <v>3764</v>
      </c>
      <c r="AD3" s="577"/>
      <c r="AE3" s="577"/>
      <c r="AF3" s="577"/>
      <c r="AG3" s="577"/>
      <c r="AH3" s="577"/>
      <c r="AI3" s="578"/>
      <c r="AJ3" s="345" t="s">
        <v>3765</v>
      </c>
    </row>
    <row r="4" spans="1:36" ht="105" customHeight="1">
      <c r="B4" s="7"/>
      <c r="C4" s="600"/>
      <c r="D4" s="598"/>
      <c r="E4" s="585" t="s">
        <v>3766</v>
      </c>
      <c r="F4" s="587" t="s">
        <v>3790</v>
      </c>
      <c r="G4" s="587" t="s">
        <v>3791</v>
      </c>
      <c r="H4" s="579" t="s">
        <v>1787</v>
      </c>
      <c r="I4" s="579" t="s">
        <v>3534</v>
      </c>
      <c r="J4" s="579" t="s">
        <v>3535</v>
      </c>
      <c r="K4" s="579" t="s">
        <v>3536</v>
      </c>
      <c r="L4" s="579" t="s">
        <v>3537</v>
      </c>
      <c r="M4" s="579" t="s">
        <v>3767</v>
      </c>
      <c r="N4" s="579" t="s">
        <v>3538</v>
      </c>
      <c r="O4" s="592" t="s">
        <v>3768</v>
      </c>
      <c r="P4" s="593"/>
      <c r="Q4" s="579" t="s">
        <v>3769</v>
      </c>
      <c r="R4" s="579" t="s">
        <v>3770</v>
      </c>
      <c r="S4" s="581" t="s">
        <v>3539</v>
      </c>
      <c r="T4" s="579" t="s">
        <v>3771</v>
      </c>
      <c r="U4" s="579" t="s">
        <v>3772</v>
      </c>
      <c r="V4" s="579" t="s">
        <v>3540</v>
      </c>
      <c r="W4" s="589" t="s">
        <v>3773</v>
      </c>
      <c r="X4" s="594" t="s">
        <v>1819</v>
      </c>
      <c r="Y4" s="595"/>
      <c r="Z4" s="595"/>
      <c r="AA4" s="595"/>
      <c r="AB4" s="596"/>
      <c r="AC4" s="582" t="s">
        <v>1809</v>
      </c>
      <c r="AD4" s="582" t="s">
        <v>1807</v>
      </c>
      <c r="AE4" s="582" t="s">
        <v>1798</v>
      </c>
      <c r="AF4" s="582" t="s">
        <v>1799</v>
      </c>
      <c r="AG4" s="591" t="s">
        <v>3774</v>
      </c>
      <c r="AH4" s="591" t="s">
        <v>3775</v>
      </c>
      <c r="AI4" s="583" t="s">
        <v>1776</v>
      </c>
      <c r="AJ4" s="589" t="s">
        <v>3776</v>
      </c>
    </row>
    <row r="5" spans="1:36" ht="178.8" customHeight="1">
      <c r="B5" s="7"/>
      <c r="C5" s="600"/>
      <c r="D5" s="598"/>
      <c r="E5" s="586"/>
      <c r="F5" s="588"/>
      <c r="G5" s="588"/>
      <c r="H5" s="580"/>
      <c r="I5" s="580"/>
      <c r="J5" s="580"/>
      <c r="K5" s="580"/>
      <c r="L5" s="580"/>
      <c r="M5" s="580"/>
      <c r="N5" s="580"/>
      <c r="O5" s="347" t="s">
        <v>3777</v>
      </c>
      <c r="P5" s="347" t="s">
        <v>3778</v>
      </c>
      <c r="Q5" s="580"/>
      <c r="R5" s="579"/>
      <c r="S5" s="581"/>
      <c r="T5" s="579"/>
      <c r="U5" s="579"/>
      <c r="V5" s="579"/>
      <c r="W5" s="590"/>
      <c r="X5" s="348" t="s">
        <v>1771</v>
      </c>
      <c r="Y5" s="348" t="s">
        <v>3779</v>
      </c>
      <c r="Z5" s="348" t="s">
        <v>3780</v>
      </c>
      <c r="AA5" s="348" t="s">
        <v>3781</v>
      </c>
      <c r="AB5" s="348" t="s">
        <v>1775</v>
      </c>
      <c r="AC5" s="580"/>
      <c r="AD5" s="580"/>
      <c r="AE5" s="580"/>
      <c r="AF5" s="580"/>
      <c r="AG5" s="590"/>
      <c r="AH5" s="590"/>
      <c r="AI5" s="584"/>
      <c r="AJ5" s="590"/>
    </row>
    <row r="6" spans="1:36" s="2" customFormat="1" ht="20.100000000000001" customHeight="1">
      <c r="A6" s="2" t="s">
        <v>1766</v>
      </c>
      <c r="B6" s="8">
        <v>1</v>
      </c>
      <c r="C6" s="328" t="s">
        <v>0</v>
      </c>
      <c r="D6" s="328" t="s">
        <v>1446</v>
      </c>
      <c r="E6" s="140" t="s">
        <v>2695</v>
      </c>
      <c r="F6" s="254">
        <v>1973845</v>
      </c>
      <c r="G6" s="474">
        <f t="shared" ref="G6:G25" si="0">IF(W6="","",W6/F6)</f>
        <v>1.4692136413953476E-5</v>
      </c>
      <c r="H6" s="55" t="s">
        <v>1793</v>
      </c>
      <c r="I6" s="286">
        <v>3</v>
      </c>
      <c r="J6" s="476">
        <f>I6</f>
        <v>3</v>
      </c>
      <c r="K6" s="279">
        <v>3</v>
      </c>
      <c r="L6" s="279">
        <v>2</v>
      </c>
      <c r="M6" s="279">
        <v>1</v>
      </c>
      <c r="N6" s="279">
        <v>0</v>
      </c>
      <c r="O6" s="279">
        <v>1</v>
      </c>
      <c r="P6" s="279">
        <v>0</v>
      </c>
      <c r="Q6" s="73" t="s">
        <v>1818</v>
      </c>
      <c r="R6" s="59" t="s">
        <v>1793</v>
      </c>
      <c r="S6" s="72" t="s">
        <v>2696</v>
      </c>
      <c r="T6" s="58" t="s">
        <v>1780</v>
      </c>
      <c r="U6" s="279">
        <v>10</v>
      </c>
      <c r="V6" s="68" t="s">
        <v>1785</v>
      </c>
      <c r="W6" s="279">
        <v>29</v>
      </c>
      <c r="X6" s="279">
        <v>6</v>
      </c>
      <c r="Y6" s="279">
        <v>18</v>
      </c>
      <c r="Z6" s="279">
        <v>5</v>
      </c>
      <c r="AA6" s="279">
        <v>0</v>
      </c>
      <c r="AB6" s="279">
        <v>0</v>
      </c>
      <c r="AC6" s="59" t="s">
        <v>1793</v>
      </c>
      <c r="AD6" s="59" t="s">
        <v>1837</v>
      </c>
      <c r="AE6" s="59" t="s">
        <v>1837</v>
      </c>
      <c r="AF6" s="59" t="s">
        <v>1837</v>
      </c>
      <c r="AG6" s="59" t="s">
        <v>1793</v>
      </c>
      <c r="AH6" s="59" t="s">
        <v>1793</v>
      </c>
      <c r="AI6" s="282" t="s">
        <v>2424</v>
      </c>
      <c r="AJ6" s="59" t="s">
        <v>1793</v>
      </c>
    </row>
    <row r="7" spans="1:36" s="2" customFormat="1" ht="20.100000000000001" customHeight="1">
      <c r="B7" s="8">
        <v>2</v>
      </c>
      <c r="C7" s="224" t="s">
        <v>175</v>
      </c>
      <c r="D7" s="224" t="s">
        <v>1447</v>
      </c>
      <c r="E7" s="140" t="s">
        <v>1928</v>
      </c>
      <c r="F7" s="116">
        <v>1096704</v>
      </c>
      <c r="G7" s="474">
        <f t="shared" si="0"/>
        <v>6.4739437441643324E-5</v>
      </c>
      <c r="H7" s="55" t="s">
        <v>1793</v>
      </c>
      <c r="I7" s="286">
        <v>1</v>
      </c>
      <c r="J7" s="476">
        <f t="shared" ref="J7:J25" si="1">I7</f>
        <v>1</v>
      </c>
      <c r="K7" s="279">
        <v>1</v>
      </c>
      <c r="L7" s="279">
        <v>1</v>
      </c>
      <c r="M7" s="279">
        <v>0</v>
      </c>
      <c r="N7" s="279">
        <v>0</v>
      </c>
      <c r="O7" s="279">
        <v>0</v>
      </c>
      <c r="P7" s="279">
        <v>0</v>
      </c>
      <c r="Q7" s="73" t="s">
        <v>3804</v>
      </c>
      <c r="R7" s="59" t="s">
        <v>1837</v>
      </c>
      <c r="S7" s="59" t="s">
        <v>1837</v>
      </c>
      <c r="T7" s="58" t="s">
        <v>1929</v>
      </c>
      <c r="U7" s="279">
        <v>5</v>
      </c>
      <c r="V7" s="59" t="s">
        <v>1837</v>
      </c>
      <c r="W7" s="279">
        <v>71</v>
      </c>
      <c r="X7" s="279">
        <v>16</v>
      </c>
      <c r="Y7" s="279">
        <v>51</v>
      </c>
      <c r="Z7" s="279">
        <v>4</v>
      </c>
      <c r="AA7" s="279">
        <v>0</v>
      </c>
      <c r="AB7" s="279">
        <v>0</v>
      </c>
      <c r="AC7" s="59" t="s">
        <v>1793</v>
      </c>
      <c r="AD7" s="59" t="s">
        <v>1793</v>
      </c>
      <c r="AE7" s="59" t="s">
        <v>1793</v>
      </c>
      <c r="AF7" s="59" t="s">
        <v>1793</v>
      </c>
      <c r="AG7" s="59" t="s">
        <v>1793</v>
      </c>
      <c r="AH7" s="59" t="s">
        <v>1837</v>
      </c>
      <c r="AI7" s="77">
        <v>118.6</v>
      </c>
      <c r="AJ7" s="59" t="s">
        <v>1793</v>
      </c>
    </row>
    <row r="8" spans="1:36" s="2" customFormat="1" ht="20.100000000000001" customHeight="1">
      <c r="B8" s="8">
        <v>3</v>
      </c>
      <c r="C8" s="329" t="s">
        <v>341</v>
      </c>
      <c r="D8" s="329" t="s">
        <v>1448</v>
      </c>
      <c r="E8" s="141" t="s">
        <v>3241</v>
      </c>
      <c r="F8" s="330">
        <v>1324025</v>
      </c>
      <c r="G8" s="474">
        <f t="shared" si="0"/>
        <v>6.4198183569041367E-5</v>
      </c>
      <c r="H8" s="481" t="s">
        <v>1793</v>
      </c>
      <c r="I8" s="480">
        <v>1</v>
      </c>
      <c r="J8" s="476">
        <f t="shared" si="1"/>
        <v>1</v>
      </c>
      <c r="K8" s="296">
        <v>1</v>
      </c>
      <c r="L8" s="296">
        <v>1</v>
      </c>
      <c r="M8" s="296">
        <v>0</v>
      </c>
      <c r="N8" s="296">
        <v>0</v>
      </c>
      <c r="O8" s="296">
        <v>0</v>
      </c>
      <c r="P8" s="296">
        <v>0</v>
      </c>
      <c r="Q8" s="306" t="s">
        <v>1780</v>
      </c>
      <c r="R8" s="84" t="s">
        <v>1793</v>
      </c>
      <c r="S8" s="93" t="s">
        <v>3242</v>
      </c>
      <c r="T8" s="70" t="s">
        <v>1780</v>
      </c>
      <c r="U8" s="296">
        <v>36</v>
      </c>
      <c r="V8" s="297" t="s">
        <v>1786</v>
      </c>
      <c r="W8" s="296">
        <v>85</v>
      </c>
      <c r="X8" s="296">
        <v>18</v>
      </c>
      <c r="Y8" s="296">
        <v>38</v>
      </c>
      <c r="Z8" s="296">
        <v>33</v>
      </c>
      <c r="AA8" s="296">
        <v>0</v>
      </c>
      <c r="AB8" s="296">
        <v>0</v>
      </c>
      <c r="AC8" s="84" t="s">
        <v>1793</v>
      </c>
      <c r="AD8" s="84" t="s">
        <v>1793</v>
      </c>
      <c r="AE8" s="84" t="s">
        <v>1793</v>
      </c>
      <c r="AF8" s="84" t="s">
        <v>1837</v>
      </c>
      <c r="AG8" s="84" t="s">
        <v>1793</v>
      </c>
      <c r="AH8" s="84" t="s">
        <v>1793</v>
      </c>
      <c r="AI8" s="298">
        <v>254.5</v>
      </c>
      <c r="AJ8" s="84" t="s">
        <v>1793</v>
      </c>
    </row>
    <row r="9" spans="1:36" s="2" customFormat="1" ht="20.25" customHeight="1">
      <c r="B9" s="8">
        <v>4</v>
      </c>
      <c r="C9" s="224" t="s">
        <v>396</v>
      </c>
      <c r="D9" s="224" t="s">
        <v>1449</v>
      </c>
      <c r="E9" s="140" t="s">
        <v>3334</v>
      </c>
      <c r="F9" s="254">
        <v>974951</v>
      </c>
      <c r="G9" s="474">
        <f t="shared" si="0"/>
        <v>6.564432468913823E-5</v>
      </c>
      <c r="H9" s="74" t="s">
        <v>1793</v>
      </c>
      <c r="I9" s="482">
        <v>1</v>
      </c>
      <c r="J9" s="476">
        <f t="shared" si="1"/>
        <v>1</v>
      </c>
      <c r="K9" s="65">
        <v>1</v>
      </c>
      <c r="L9" s="65">
        <v>1</v>
      </c>
      <c r="M9" s="65">
        <v>0</v>
      </c>
      <c r="N9" s="65">
        <v>0</v>
      </c>
      <c r="O9" s="279">
        <v>0</v>
      </c>
      <c r="P9" s="279">
        <v>0</v>
      </c>
      <c r="Q9" s="175" t="s">
        <v>1783</v>
      </c>
      <c r="R9" s="72" t="s">
        <v>1793</v>
      </c>
      <c r="S9" s="93" t="s">
        <v>3335</v>
      </c>
      <c r="T9" s="75" t="s">
        <v>1783</v>
      </c>
      <c r="U9" s="65">
        <v>12</v>
      </c>
      <c r="V9" s="66" t="s">
        <v>3805</v>
      </c>
      <c r="W9" s="65">
        <v>64</v>
      </c>
      <c r="X9" s="65">
        <v>12</v>
      </c>
      <c r="Y9" s="65">
        <v>32</v>
      </c>
      <c r="Z9" s="65">
        <v>20</v>
      </c>
      <c r="AA9" s="65">
        <v>0</v>
      </c>
      <c r="AB9" s="65">
        <v>0</v>
      </c>
      <c r="AC9" s="72" t="s">
        <v>1793</v>
      </c>
      <c r="AD9" s="72" t="s">
        <v>1837</v>
      </c>
      <c r="AE9" s="59" t="s">
        <v>1793</v>
      </c>
      <c r="AF9" s="72" t="s">
        <v>1837</v>
      </c>
      <c r="AG9" s="72" t="s">
        <v>1793</v>
      </c>
      <c r="AH9" s="72" t="s">
        <v>1793</v>
      </c>
      <c r="AI9" s="221">
        <v>17.5</v>
      </c>
      <c r="AJ9" s="72" t="s">
        <v>1793</v>
      </c>
    </row>
    <row r="10" spans="1:36" s="2" customFormat="1" ht="20.100000000000001" customHeight="1">
      <c r="B10" s="8">
        <v>5</v>
      </c>
      <c r="C10" s="224" t="s">
        <v>468</v>
      </c>
      <c r="D10" s="224" t="s">
        <v>1450</v>
      </c>
      <c r="E10" s="140" t="s">
        <v>3364</v>
      </c>
      <c r="F10" s="254">
        <v>3777491</v>
      </c>
      <c r="G10" s="474">
        <f t="shared" si="0"/>
        <v>2.371944764395203E-4</v>
      </c>
      <c r="H10" s="55" t="s">
        <v>1793</v>
      </c>
      <c r="I10" s="286">
        <v>2</v>
      </c>
      <c r="J10" s="476">
        <f t="shared" si="1"/>
        <v>2</v>
      </c>
      <c r="K10" s="279">
        <v>2</v>
      </c>
      <c r="L10" s="279">
        <v>0</v>
      </c>
      <c r="M10" s="279">
        <v>2</v>
      </c>
      <c r="N10" s="279">
        <v>0</v>
      </c>
      <c r="O10" s="279">
        <v>0</v>
      </c>
      <c r="P10" s="279">
        <v>0</v>
      </c>
      <c r="Q10" s="73" t="s">
        <v>1782</v>
      </c>
      <c r="R10" s="59" t="s">
        <v>1793</v>
      </c>
      <c r="S10" s="93" t="s">
        <v>3367</v>
      </c>
      <c r="T10" s="58" t="s">
        <v>1783</v>
      </c>
      <c r="U10" s="279">
        <v>20</v>
      </c>
      <c r="V10" s="59" t="s">
        <v>1837</v>
      </c>
      <c r="W10" s="279">
        <v>896</v>
      </c>
      <c r="X10" s="279">
        <v>215</v>
      </c>
      <c r="Y10" s="279">
        <v>461</v>
      </c>
      <c r="Z10" s="279">
        <v>176</v>
      </c>
      <c r="AA10" s="279">
        <v>15</v>
      </c>
      <c r="AB10" s="279">
        <v>29</v>
      </c>
      <c r="AC10" s="72" t="s">
        <v>1837</v>
      </c>
      <c r="AD10" s="72" t="s">
        <v>1837</v>
      </c>
      <c r="AE10" s="72" t="s">
        <v>1837</v>
      </c>
      <c r="AF10" s="72" t="s">
        <v>1837</v>
      </c>
      <c r="AG10" s="59" t="s">
        <v>1793</v>
      </c>
      <c r="AH10" s="59" t="s">
        <v>1793</v>
      </c>
      <c r="AI10" s="77">
        <v>4640</v>
      </c>
      <c r="AJ10" s="59" t="s">
        <v>1793</v>
      </c>
    </row>
    <row r="11" spans="1:36" s="2" customFormat="1" ht="20.100000000000001" customHeight="1">
      <c r="B11" s="8">
        <v>6</v>
      </c>
      <c r="C11" s="224" t="s">
        <v>468</v>
      </c>
      <c r="D11" s="224" t="s">
        <v>1451</v>
      </c>
      <c r="E11" s="140" t="s">
        <v>3365</v>
      </c>
      <c r="F11" s="118">
        <v>1538262</v>
      </c>
      <c r="G11" s="474">
        <f t="shared" si="0"/>
        <v>4.0305227588018169E-5</v>
      </c>
      <c r="H11" s="55" t="s">
        <v>1793</v>
      </c>
      <c r="I11" s="286">
        <v>1</v>
      </c>
      <c r="J11" s="476">
        <f t="shared" si="1"/>
        <v>1</v>
      </c>
      <c r="K11" s="279">
        <v>1</v>
      </c>
      <c r="L11" s="279">
        <v>0</v>
      </c>
      <c r="M11" s="279">
        <v>1</v>
      </c>
      <c r="N11" s="279">
        <v>0</v>
      </c>
      <c r="O11" s="279">
        <v>0</v>
      </c>
      <c r="P11" s="279">
        <v>0</v>
      </c>
      <c r="Q11" s="73" t="s">
        <v>1786</v>
      </c>
      <c r="R11" s="59" t="s">
        <v>1793</v>
      </c>
      <c r="S11" s="93" t="s">
        <v>3368</v>
      </c>
      <c r="T11" s="58" t="s">
        <v>1801</v>
      </c>
      <c r="U11" s="279">
        <v>10</v>
      </c>
      <c r="V11" s="59" t="s">
        <v>1837</v>
      </c>
      <c r="W11" s="279">
        <v>62</v>
      </c>
      <c r="X11" s="279">
        <v>16</v>
      </c>
      <c r="Y11" s="279">
        <v>36</v>
      </c>
      <c r="Z11" s="279">
        <v>10</v>
      </c>
      <c r="AA11" s="279">
        <v>0</v>
      </c>
      <c r="AB11" s="279">
        <v>0</v>
      </c>
      <c r="AC11" s="59" t="s">
        <v>1793</v>
      </c>
      <c r="AD11" s="59" t="s">
        <v>1793</v>
      </c>
      <c r="AE11" s="59" t="s">
        <v>1793</v>
      </c>
      <c r="AF11" s="59" t="s">
        <v>1837</v>
      </c>
      <c r="AG11" s="59" t="s">
        <v>1793</v>
      </c>
      <c r="AH11" s="59" t="s">
        <v>1793</v>
      </c>
      <c r="AI11" s="77">
        <v>404.5</v>
      </c>
      <c r="AJ11" s="59" t="s">
        <v>1793</v>
      </c>
    </row>
    <row r="12" spans="1:36" s="2" customFormat="1" ht="20.25" customHeight="1">
      <c r="B12" s="8">
        <v>7</v>
      </c>
      <c r="C12" s="224" t="s">
        <v>468</v>
      </c>
      <c r="D12" s="224" t="s">
        <v>1452</v>
      </c>
      <c r="E12" s="140" t="s">
        <v>3366</v>
      </c>
      <c r="F12" s="254">
        <v>725493</v>
      </c>
      <c r="G12" s="474">
        <f t="shared" si="0"/>
        <v>6.3405160353028904E-5</v>
      </c>
      <c r="H12" s="55" t="s">
        <v>1793</v>
      </c>
      <c r="I12" s="286">
        <v>2</v>
      </c>
      <c r="J12" s="476">
        <f t="shared" si="1"/>
        <v>2</v>
      </c>
      <c r="K12" s="279">
        <v>2</v>
      </c>
      <c r="L12" s="279">
        <v>0</v>
      </c>
      <c r="M12" s="279">
        <v>2</v>
      </c>
      <c r="N12" s="279">
        <v>0</v>
      </c>
      <c r="O12" s="279">
        <v>0</v>
      </c>
      <c r="P12" s="279">
        <v>0</v>
      </c>
      <c r="Q12" s="73" t="s">
        <v>3805</v>
      </c>
      <c r="R12" s="59" t="s">
        <v>1793</v>
      </c>
      <c r="S12" s="93" t="s">
        <v>3369</v>
      </c>
      <c r="T12" s="58" t="s">
        <v>1785</v>
      </c>
      <c r="U12" s="279">
        <v>10</v>
      </c>
      <c r="V12" s="59" t="s">
        <v>1837</v>
      </c>
      <c r="W12" s="279">
        <v>46</v>
      </c>
      <c r="X12" s="279">
        <v>6</v>
      </c>
      <c r="Y12" s="279">
        <v>18</v>
      </c>
      <c r="Z12" s="279">
        <v>17</v>
      </c>
      <c r="AA12" s="279">
        <v>5</v>
      </c>
      <c r="AB12" s="279">
        <v>0</v>
      </c>
      <c r="AC12" s="59" t="s">
        <v>1793</v>
      </c>
      <c r="AD12" s="59" t="s">
        <v>1793</v>
      </c>
      <c r="AE12" s="59" t="s">
        <v>1793</v>
      </c>
      <c r="AF12" s="59" t="s">
        <v>1793</v>
      </c>
      <c r="AG12" s="59" t="s">
        <v>1793</v>
      </c>
      <c r="AH12" s="59" t="s">
        <v>1793</v>
      </c>
      <c r="AI12" s="282" t="s">
        <v>1812</v>
      </c>
      <c r="AJ12" s="59" t="s">
        <v>1793</v>
      </c>
    </row>
    <row r="13" spans="1:36" s="2" customFormat="1" ht="20.100000000000001" customHeight="1">
      <c r="B13" s="8">
        <v>8</v>
      </c>
      <c r="C13" s="224" t="s">
        <v>496</v>
      </c>
      <c r="D13" s="224" t="s">
        <v>1453</v>
      </c>
      <c r="E13" s="140" t="s">
        <v>1897</v>
      </c>
      <c r="F13" s="118">
        <v>789275</v>
      </c>
      <c r="G13" s="474">
        <f t="shared" si="0"/>
        <v>2.5339710493807609E-5</v>
      </c>
      <c r="H13" s="55" t="s">
        <v>1793</v>
      </c>
      <c r="I13" s="286">
        <v>1</v>
      </c>
      <c r="J13" s="476">
        <f t="shared" si="1"/>
        <v>1</v>
      </c>
      <c r="K13" s="279">
        <v>1</v>
      </c>
      <c r="L13" s="279">
        <v>1</v>
      </c>
      <c r="M13" s="279">
        <v>0</v>
      </c>
      <c r="N13" s="279">
        <v>0</v>
      </c>
      <c r="O13" s="279">
        <v>0</v>
      </c>
      <c r="P13" s="279">
        <v>0</v>
      </c>
      <c r="Q13" s="73" t="s">
        <v>1781</v>
      </c>
      <c r="R13" s="59" t="s">
        <v>1793</v>
      </c>
      <c r="S13" s="72" t="s">
        <v>1898</v>
      </c>
      <c r="T13" s="58" t="s">
        <v>1781</v>
      </c>
      <c r="U13" s="279">
        <v>1</v>
      </c>
      <c r="V13" s="299" t="s">
        <v>1801</v>
      </c>
      <c r="W13" s="300">
        <v>20</v>
      </c>
      <c r="X13" s="279">
        <v>0</v>
      </c>
      <c r="Y13" s="279">
        <v>0</v>
      </c>
      <c r="Z13" s="279">
        <v>0</v>
      </c>
      <c r="AA13" s="279">
        <v>0</v>
      </c>
      <c r="AB13" s="279">
        <v>20</v>
      </c>
      <c r="AC13" s="59" t="s">
        <v>1793</v>
      </c>
      <c r="AD13" s="301" t="s">
        <v>1837</v>
      </c>
      <c r="AE13" s="301" t="s">
        <v>1837</v>
      </c>
      <c r="AF13" s="301" t="s">
        <v>1837</v>
      </c>
      <c r="AG13" s="59" t="s">
        <v>1793</v>
      </c>
      <c r="AH13" s="59" t="s">
        <v>1793</v>
      </c>
      <c r="AI13" s="282" t="s">
        <v>1812</v>
      </c>
      <c r="AJ13" s="59" t="s">
        <v>1793</v>
      </c>
    </row>
    <row r="14" spans="1:36" s="2" customFormat="1" ht="20.100000000000001" customHeight="1">
      <c r="B14" s="8">
        <v>9</v>
      </c>
      <c r="C14" s="224" t="s">
        <v>700</v>
      </c>
      <c r="D14" s="224" t="s">
        <v>1454</v>
      </c>
      <c r="E14" s="151" t="s">
        <v>2037</v>
      </c>
      <c r="F14" s="331">
        <v>693759</v>
      </c>
      <c r="G14" s="474">
        <f t="shared" si="0"/>
        <v>8.7926787256093253E-5</v>
      </c>
      <c r="H14" s="483" t="s">
        <v>1793</v>
      </c>
      <c r="I14" s="286">
        <v>2</v>
      </c>
      <c r="J14" s="476">
        <f t="shared" si="1"/>
        <v>2</v>
      </c>
      <c r="K14" s="302">
        <v>2</v>
      </c>
      <c r="L14" s="302">
        <v>2</v>
      </c>
      <c r="M14" s="302">
        <v>0</v>
      </c>
      <c r="N14" s="302">
        <v>0</v>
      </c>
      <c r="O14" s="302">
        <v>0</v>
      </c>
      <c r="P14" s="302">
        <v>0</v>
      </c>
      <c r="Q14" s="307" t="s">
        <v>2039</v>
      </c>
      <c r="R14" s="59" t="s">
        <v>1837</v>
      </c>
      <c r="S14" s="59" t="s">
        <v>1837</v>
      </c>
      <c r="T14" s="76" t="s">
        <v>2040</v>
      </c>
      <c r="U14" s="302">
        <v>30</v>
      </c>
      <c r="V14" s="303" t="s">
        <v>1985</v>
      </c>
      <c r="W14" s="302">
        <f>3+39+12+3+3+1</f>
        <v>61</v>
      </c>
      <c r="X14" s="302">
        <f>18+5+3+2</f>
        <v>28</v>
      </c>
      <c r="Y14" s="302">
        <f>13+7</f>
        <v>20</v>
      </c>
      <c r="Z14" s="302">
        <f>11+8+1+1</f>
        <v>21</v>
      </c>
      <c r="AA14" s="302">
        <v>0</v>
      </c>
      <c r="AB14" s="302">
        <v>0</v>
      </c>
      <c r="AC14" s="59" t="s">
        <v>1793</v>
      </c>
      <c r="AD14" s="59" t="s">
        <v>1793</v>
      </c>
      <c r="AE14" s="59" t="s">
        <v>1837</v>
      </c>
      <c r="AF14" s="59" t="s">
        <v>1793</v>
      </c>
      <c r="AG14" s="59" t="s">
        <v>1837</v>
      </c>
      <c r="AH14" s="59" t="s">
        <v>1837</v>
      </c>
      <c r="AI14" s="304">
        <f>17.5+140.9+59.5+6.2+31.7</f>
        <v>255.79999999999998</v>
      </c>
      <c r="AJ14" s="59" t="s">
        <v>1837</v>
      </c>
    </row>
    <row r="15" spans="1:36" s="2" customFormat="1" ht="20.100000000000001" customHeight="1">
      <c r="B15" s="8">
        <v>10</v>
      </c>
      <c r="C15" s="224" t="s">
        <v>700</v>
      </c>
      <c r="D15" s="224" t="s">
        <v>1455</v>
      </c>
      <c r="E15" s="145" t="s">
        <v>2038</v>
      </c>
      <c r="F15" s="331">
        <v>790718</v>
      </c>
      <c r="G15" s="474">
        <f t="shared" si="0"/>
        <v>8.9791809469368347E-5</v>
      </c>
      <c r="H15" s="483" t="s">
        <v>1793</v>
      </c>
      <c r="I15" s="286">
        <v>1</v>
      </c>
      <c r="J15" s="476">
        <f t="shared" si="1"/>
        <v>1</v>
      </c>
      <c r="K15" s="302">
        <v>1</v>
      </c>
      <c r="L15" s="302">
        <v>1</v>
      </c>
      <c r="M15" s="302">
        <v>0</v>
      </c>
      <c r="N15" s="302">
        <v>0</v>
      </c>
      <c r="O15" s="302">
        <v>0</v>
      </c>
      <c r="P15" s="302">
        <v>0</v>
      </c>
      <c r="Q15" s="307" t="s">
        <v>2040</v>
      </c>
      <c r="R15" s="59" t="s">
        <v>1793</v>
      </c>
      <c r="S15" s="336" t="s">
        <v>2041</v>
      </c>
      <c r="T15" s="76" t="s">
        <v>2042</v>
      </c>
      <c r="U15" s="302">
        <v>7</v>
      </c>
      <c r="V15" s="303" t="s">
        <v>1985</v>
      </c>
      <c r="W15" s="302">
        <v>71</v>
      </c>
      <c r="X15" s="302">
        <v>37</v>
      </c>
      <c r="Y15" s="302">
        <v>169</v>
      </c>
      <c r="Z15" s="302">
        <v>80</v>
      </c>
      <c r="AA15" s="302">
        <v>2</v>
      </c>
      <c r="AB15" s="302">
        <v>0</v>
      </c>
      <c r="AC15" s="59" t="s">
        <v>1793</v>
      </c>
      <c r="AD15" s="59" t="s">
        <v>1793</v>
      </c>
      <c r="AE15" s="59" t="s">
        <v>1793</v>
      </c>
      <c r="AF15" s="59" t="s">
        <v>1793</v>
      </c>
      <c r="AG15" s="59" t="s">
        <v>1793</v>
      </c>
      <c r="AH15" s="59" t="s">
        <v>1793</v>
      </c>
      <c r="AI15" s="304">
        <v>35.299999999999997</v>
      </c>
      <c r="AJ15" s="59" t="s">
        <v>1793</v>
      </c>
    </row>
    <row r="16" spans="1:36" s="2" customFormat="1" ht="20.100000000000001" customHeight="1">
      <c r="B16" s="8">
        <v>11</v>
      </c>
      <c r="C16" s="224" t="s">
        <v>729</v>
      </c>
      <c r="D16" s="224" t="s">
        <v>1456</v>
      </c>
      <c r="E16" s="140" t="s">
        <v>2890</v>
      </c>
      <c r="F16" s="254">
        <v>2332176</v>
      </c>
      <c r="G16" s="474">
        <f t="shared" si="0"/>
        <v>2.7013398645728282E-5</v>
      </c>
      <c r="H16" s="55" t="s">
        <v>1793</v>
      </c>
      <c r="I16" s="484">
        <v>2</v>
      </c>
      <c r="J16" s="476">
        <f t="shared" si="1"/>
        <v>2</v>
      </c>
      <c r="K16" s="279">
        <v>2</v>
      </c>
      <c r="L16" s="279">
        <v>2</v>
      </c>
      <c r="M16" s="279">
        <v>0</v>
      </c>
      <c r="N16" s="279">
        <v>0</v>
      </c>
      <c r="O16" s="279">
        <v>0</v>
      </c>
      <c r="P16" s="279">
        <v>0</v>
      </c>
      <c r="Q16" s="308" t="s">
        <v>1785</v>
      </c>
      <c r="R16" s="59" t="s">
        <v>1793</v>
      </c>
      <c r="S16" s="112" t="s">
        <v>2891</v>
      </c>
      <c r="T16" s="58" t="s">
        <v>1786</v>
      </c>
      <c r="U16" s="279">
        <v>30</v>
      </c>
      <c r="V16" s="305" t="s">
        <v>1786</v>
      </c>
      <c r="W16" s="279">
        <v>63</v>
      </c>
      <c r="X16" s="279">
        <v>14</v>
      </c>
      <c r="Y16" s="279">
        <v>28</v>
      </c>
      <c r="Z16" s="279">
        <v>21</v>
      </c>
      <c r="AA16" s="279">
        <v>0</v>
      </c>
      <c r="AB16" s="279">
        <v>0</v>
      </c>
      <c r="AC16" s="59" t="s">
        <v>1793</v>
      </c>
      <c r="AD16" s="59" t="s">
        <v>1837</v>
      </c>
      <c r="AE16" s="59" t="s">
        <v>1793</v>
      </c>
      <c r="AF16" s="59" t="s">
        <v>1837</v>
      </c>
      <c r="AG16" s="59" t="s">
        <v>1837</v>
      </c>
      <c r="AH16" s="59" t="s">
        <v>1837</v>
      </c>
      <c r="AI16" s="77">
        <v>7.3</v>
      </c>
      <c r="AJ16" s="59" t="s">
        <v>1793</v>
      </c>
    </row>
    <row r="17" spans="2:36" s="2" customFormat="1" ht="20.100000000000001" customHeight="1">
      <c r="B17" s="8">
        <v>12</v>
      </c>
      <c r="C17" s="224" t="s">
        <v>822</v>
      </c>
      <c r="D17" s="224" t="s">
        <v>1457</v>
      </c>
      <c r="E17" s="140" t="s">
        <v>3413</v>
      </c>
      <c r="F17" s="254">
        <v>1463723</v>
      </c>
      <c r="G17" s="474">
        <f t="shared" si="0"/>
        <v>4.2357741184636711E-5</v>
      </c>
      <c r="H17" s="55" t="s">
        <v>1793</v>
      </c>
      <c r="I17" s="286">
        <v>2</v>
      </c>
      <c r="J17" s="476">
        <f t="shared" si="1"/>
        <v>2</v>
      </c>
      <c r="K17" s="279">
        <v>2</v>
      </c>
      <c r="L17" s="279">
        <v>0</v>
      </c>
      <c r="M17" s="279">
        <v>2</v>
      </c>
      <c r="N17" s="279">
        <v>0</v>
      </c>
      <c r="O17" s="279">
        <v>0</v>
      </c>
      <c r="P17" s="279">
        <v>0</v>
      </c>
      <c r="Q17" s="73" t="s">
        <v>1781</v>
      </c>
      <c r="R17" s="59" t="s">
        <v>1793</v>
      </c>
      <c r="S17" s="72" t="s">
        <v>3414</v>
      </c>
      <c r="T17" s="58" t="s">
        <v>1782</v>
      </c>
      <c r="U17" s="279">
        <v>10</v>
      </c>
      <c r="V17" s="59" t="s">
        <v>1837</v>
      </c>
      <c r="W17" s="279">
        <v>62</v>
      </c>
      <c r="X17" s="279">
        <v>23</v>
      </c>
      <c r="Y17" s="279">
        <v>39</v>
      </c>
      <c r="Z17" s="279">
        <v>54</v>
      </c>
      <c r="AA17" s="279">
        <v>25</v>
      </c>
      <c r="AB17" s="279">
        <v>2</v>
      </c>
      <c r="AC17" s="59" t="s">
        <v>1793</v>
      </c>
      <c r="AD17" s="59" t="s">
        <v>1793</v>
      </c>
      <c r="AE17" s="59" t="s">
        <v>1793</v>
      </c>
      <c r="AF17" s="59" t="s">
        <v>1793</v>
      </c>
      <c r="AG17" s="59" t="s">
        <v>1793</v>
      </c>
      <c r="AH17" s="59" t="s">
        <v>1793</v>
      </c>
      <c r="AI17" s="282" t="s">
        <v>1812</v>
      </c>
      <c r="AJ17" s="59" t="s">
        <v>1837</v>
      </c>
    </row>
    <row r="18" spans="2:36" s="2" customFormat="1" ht="20.100000000000001" customHeight="1">
      <c r="B18" s="8">
        <v>13</v>
      </c>
      <c r="C18" s="224" t="s">
        <v>845</v>
      </c>
      <c r="D18" s="224" t="s">
        <v>1458</v>
      </c>
      <c r="E18" s="144" t="s">
        <v>3541</v>
      </c>
      <c r="F18" s="254">
        <v>2752412</v>
      </c>
      <c r="G18" s="474">
        <f t="shared" si="0"/>
        <v>1.3079437235413885E-5</v>
      </c>
      <c r="H18" s="55" t="s">
        <v>1793</v>
      </c>
      <c r="I18" s="286">
        <v>2</v>
      </c>
      <c r="J18" s="476">
        <f t="shared" si="1"/>
        <v>2</v>
      </c>
      <c r="K18" s="279">
        <v>2</v>
      </c>
      <c r="L18" s="279">
        <v>0</v>
      </c>
      <c r="M18" s="279">
        <v>2</v>
      </c>
      <c r="N18" s="279">
        <v>0</v>
      </c>
      <c r="O18" s="279">
        <v>0</v>
      </c>
      <c r="P18" s="279">
        <v>0</v>
      </c>
      <c r="Q18" s="73" t="s">
        <v>1929</v>
      </c>
      <c r="R18" s="59" t="s">
        <v>1837</v>
      </c>
      <c r="S18" s="59" t="s">
        <v>1837</v>
      </c>
      <c r="T18" s="58" t="s">
        <v>3804</v>
      </c>
      <c r="U18" s="279">
        <v>10</v>
      </c>
      <c r="V18" s="59" t="s">
        <v>1837</v>
      </c>
      <c r="W18" s="279">
        <v>36</v>
      </c>
      <c r="X18" s="279">
        <v>7</v>
      </c>
      <c r="Y18" s="279">
        <v>19</v>
      </c>
      <c r="Z18" s="279">
        <v>9</v>
      </c>
      <c r="AA18" s="279">
        <v>1</v>
      </c>
      <c r="AB18" s="279">
        <v>2</v>
      </c>
      <c r="AC18" s="59" t="s">
        <v>1793</v>
      </c>
      <c r="AD18" s="59" t="s">
        <v>1793</v>
      </c>
      <c r="AE18" s="59" t="s">
        <v>1793</v>
      </c>
      <c r="AF18" s="59" t="s">
        <v>1837</v>
      </c>
      <c r="AG18" s="59" t="s">
        <v>1793</v>
      </c>
      <c r="AH18" s="59" t="s">
        <v>1837</v>
      </c>
      <c r="AI18" s="77">
        <v>75.7</v>
      </c>
      <c r="AJ18" s="59" t="s">
        <v>1793</v>
      </c>
    </row>
    <row r="19" spans="2:36" s="2" customFormat="1" ht="20.100000000000001" customHeight="1">
      <c r="B19" s="8">
        <v>14</v>
      </c>
      <c r="C19" s="224" t="s">
        <v>847</v>
      </c>
      <c r="D19" s="224" t="s">
        <v>1459</v>
      </c>
      <c r="E19" s="140" t="s">
        <v>3117</v>
      </c>
      <c r="F19" s="254">
        <v>826161</v>
      </c>
      <c r="G19" s="474">
        <f t="shared" si="0"/>
        <v>1.8156267361930664E-5</v>
      </c>
      <c r="H19" s="55" t="s">
        <v>1793</v>
      </c>
      <c r="I19" s="286">
        <v>2</v>
      </c>
      <c r="J19" s="476">
        <f t="shared" si="1"/>
        <v>2</v>
      </c>
      <c r="K19" s="279">
        <v>2</v>
      </c>
      <c r="L19" s="279">
        <v>1</v>
      </c>
      <c r="M19" s="279">
        <v>1</v>
      </c>
      <c r="N19" s="279">
        <v>0</v>
      </c>
      <c r="O19" s="279">
        <v>0</v>
      </c>
      <c r="P19" s="279">
        <v>0</v>
      </c>
      <c r="Q19" s="73" t="s">
        <v>1785</v>
      </c>
      <c r="R19" s="59" t="s">
        <v>1837</v>
      </c>
      <c r="S19" s="59" t="s">
        <v>1837</v>
      </c>
      <c r="T19" s="58" t="s">
        <v>1785</v>
      </c>
      <c r="U19" s="279">
        <v>10</v>
      </c>
      <c r="V19" s="59" t="s">
        <v>1837</v>
      </c>
      <c r="W19" s="279">
        <v>15</v>
      </c>
      <c r="X19" s="279">
        <v>0</v>
      </c>
      <c r="Y19" s="279">
        <v>9</v>
      </c>
      <c r="Z19" s="279">
        <v>5</v>
      </c>
      <c r="AA19" s="279">
        <v>1</v>
      </c>
      <c r="AB19" s="279">
        <v>0</v>
      </c>
      <c r="AC19" s="59" t="s">
        <v>1793</v>
      </c>
      <c r="AD19" s="59" t="s">
        <v>1793</v>
      </c>
      <c r="AE19" s="59" t="s">
        <v>1793</v>
      </c>
      <c r="AF19" s="59" t="s">
        <v>1793</v>
      </c>
      <c r="AG19" s="59" t="s">
        <v>1793</v>
      </c>
      <c r="AH19" s="59" t="s">
        <v>1793</v>
      </c>
      <c r="AI19" s="77">
        <v>53</v>
      </c>
      <c r="AJ19" s="59" t="s">
        <v>1812</v>
      </c>
    </row>
    <row r="20" spans="2:36" s="2" customFormat="1" ht="20.100000000000001" customHeight="1">
      <c r="B20" s="8">
        <v>15</v>
      </c>
      <c r="C20" s="224" t="s">
        <v>883</v>
      </c>
      <c r="D20" s="224" t="s">
        <v>1460</v>
      </c>
      <c r="E20" s="140" t="s">
        <v>2356</v>
      </c>
      <c r="F20" s="254">
        <v>1512287</v>
      </c>
      <c r="G20" s="474">
        <f t="shared" si="0"/>
        <v>6.6125014630159485E-6</v>
      </c>
      <c r="H20" s="55" t="s">
        <v>1793</v>
      </c>
      <c r="I20" s="286">
        <v>2</v>
      </c>
      <c r="J20" s="476">
        <f t="shared" ref="J20" si="2">I20</f>
        <v>2</v>
      </c>
      <c r="K20" s="279">
        <v>2</v>
      </c>
      <c r="L20" s="279">
        <v>0</v>
      </c>
      <c r="M20" s="279">
        <v>2</v>
      </c>
      <c r="N20" s="279">
        <v>0</v>
      </c>
      <c r="O20" s="279">
        <v>0</v>
      </c>
      <c r="P20" s="279">
        <v>0</v>
      </c>
      <c r="Q20" s="73" t="s">
        <v>1785</v>
      </c>
      <c r="R20" s="59" t="s">
        <v>1837</v>
      </c>
      <c r="S20" s="59" t="s">
        <v>1837</v>
      </c>
      <c r="T20" s="58" t="s">
        <v>1785</v>
      </c>
      <c r="U20" s="279">
        <v>10</v>
      </c>
      <c r="V20" s="59" t="s">
        <v>1837</v>
      </c>
      <c r="W20" s="279">
        <v>10</v>
      </c>
      <c r="X20" s="279">
        <v>1</v>
      </c>
      <c r="Y20" s="279">
        <v>0</v>
      </c>
      <c r="Z20" s="279">
        <v>19</v>
      </c>
      <c r="AA20" s="279">
        <v>0</v>
      </c>
      <c r="AB20" s="279">
        <v>0</v>
      </c>
      <c r="AC20" s="59" t="s">
        <v>1793</v>
      </c>
      <c r="AD20" s="59" t="s">
        <v>1837</v>
      </c>
      <c r="AE20" s="59" t="s">
        <v>1837</v>
      </c>
      <c r="AF20" s="59" t="s">
        <v>1837</v>
      </c>
      <c r="AG20" s="59" t="s">
        <v>1793</v>
      </c>
      <c r="AH20" s="59" t="s">
        <v>1837</v>
      </c>
      <c r="AI20" s="282" t="s">
        <v>1812</v>
      </c>
      <c r="AJ20" s="59" t="s">
        <v>1777</v>
      </c>
    </row>
    <row r="21" spans="2:36" s="2" customFormat="1" ht="20.100000000000001" customHeight="1">
      <c r="B21" s="8">
        <v>16</v>
      </c>
      <c r="C21" s="224" t="s">
        <v>1016</v>
      </c>
      <c r="D21" s="224" t="s">
        <v>1461</v>
      </c>
      <c r="E21" s="140" t="s">
        <v>3163</v>
      </c>
      <c r="F21" s="254">
        <v>724691</v>
      </c>
      <c r="G21" s="474">
        <f t="shared" si="0"/>
        <v>1.172913697010174E-4</v>
      </c>
      <c r="H21" s="55" t="s">
        <v>1793</v>
      </c>
      <c r="I21" s="286">
        <v>2</v>
      </c>
      <c r="J21" s="476">
        <f t="shared" si="1"/>
        <v>2</v>
      </c>
      <c r="K21" s="279">
        <v>2</v>
      </c>
      <c r="L21" s="279">
        <v>1</v>
      </c>
      <c r="M21" s="279">
        <v>1</v>
      </c>
      <c r="N21" s="279">
        <v>0</v>
      </c>
      <c r="O21" s="279">
        <v>0</v>
      </c>
      <c r="P21" s="279">
        <v>0</v>
      </c>
      <c r="Q21" s="73" t="s">
        <v>1783</v>
      </c>
      <c r="R21" s="59" t="s">
        <v>1793</v>
      </c>
      <c r="S21" s="93" t="s">
        <v>3164</v>
      </c>
      <c r="T21" s="58" t="s">
        <v>1783</v>
      </c>
      <c r="U21" s="279">
        <v>8</v>
      </c>
      <c r="V21" s="68" t="s">
        <v>1786</v>
      </c>
      <c r="W21" s="279">
        <v>85</v>
      </c>
      <c r="X21" s="279">
        <v>12</v>
      </c>
      <c r="Y21" s="279">
        <v>46</v>
      </c>
      <c r="Z21" s="279">
        <v>19</v>
      </c>
      <c r="AA21" s="279">
        <v>9</v>
      </c>
      <c r="AB21" s="279">
        <v>0</v>
      </c>
      <c r="AC21" s="59" t="s">
        <v>1793</v>
      </c>
      <c r="AD21" s="59" t="s">
        <v>1837</v>
      </c>
      <c r="AE21" s="59" t="s">
        <v>1793</v>
      </c>
      <c r="AF21" s="59" t="s">
        <v>1837</v>
      </c>
      <c r="AG21" s="59" t="s">
        <v>1793</v>
      </c>
      <c r="AH21" s="59" t="s">
        <v>1837</v>
      </c>
      <c r="AI21" s="282" t="s">
        <v>1812</v>
      </c>
      <c r="AJ21" s="59" t="s">
        <v>1793</v>
      </c>
    </row>
    <row r="22" spans="2:36" s="2" customFormat="1" ht="20.100000000000001" customHeight="1">
      <c r="B22" s="8">
        <v>17</v>
      </c>
      <c r="C22" s="224" t="s">
        <v>1040</v>
      </c>
      <c r="D22" s="224" t="s">
        <v>1462</v>
      </c>
      <c r="E22" s="140" t="s">
        <v>2937</v>
      </c>
      <c r="F22" s="254">
        <v>1200754</v>
      </c>
      <c r="G22" s="474">
        <f t="shared" si="0"/>
        <v>4.1640502550897187E-6</v>
      </c>
      <c r="H22" s="55" t="s">
        <v>1856</v>
      </c>
      <c r="I22" s="286">
        <v>2</v>
      </c>
      <c r="J22" s="476">
        <f t="shared" si="1"/>
        <v>2</v>
      </c>
      <c r="K22" s="279">
        <v>1</v>
      </c>
      <c r="L22" s="279">
        <v>0</v>
      </c>
      <c r="M22" s="279">
        <v>1</v>
      </c>
      <c r="N22" s="279">
        <v>0</v>
      </c>
      <c r="O22" s="279">
        <v>0</v>
      </c>
      <c r="P22" s="279">
        <v>1</v>
      </c>
      <c r="Q22" s="73" t="s">
        <v>1801</v>
      </c>
      <c r="R22" s="59" t="s">
        <v>1837</v>
      </c>
      <c r="S22" s="59" t="s">
        <v>1837</v>
      </c>
      <c r="T22" s="58" t="s">
        <v>1785</v>
      </c>
      <c r="U22" s="279"/>
      <c r="V22" s="59" t="s">
        <v>1837</v>
      </c>
      <c r="W22" s="279">
        <v>5</v>
      </c>
      <c r="X22" s="279">
        <v>0</v>
      </c>
      <c r="Y22" s="279">
        <v>2</v>
      </c>
      <c r="Z22" s="279">
        <v>3</v>
      </c>
      <c r="AA22" s="279">
        <v>0</v>
      </c>
      <c r="AB22" s="279">
        <v>0</v>
      </c>
      <c r="AC22" s="59" t="s">
        <v>1793</v>
      </c>
      <c r="AD22" s="59" t="s">
        <v>1837</v>
      </c>
      <c r="AE22" s="59" t="s">
        <v>1793</v>
      </c>
      <c r="AF22" s="59" t="s">
        <v>1837</v>
      </c>
      <c r="AG22" s="59" t="s">
        <v>1837</v>
      </c>
      <c r="AH22" s="59" t="s">
        <v>1837</v>
      </c>
      <c r="AI22" s="282" t="s">
        <v>1812</v>
      </c>
      <c r="AJ22" s="59" t="s">
        <v>1837</v>
      </c>
    </row>
    <row r="23" spans="2:36" s="2" customFormat="1" ht="20.100000000000001" customHeight="1">
      <c r="B23" s="8">
        <v>18</v>
      </c>
      <c r="C23" s="224" t="s">
        <v>1463</v>
      </c>
      <c r="D23" s="224" t="s">
        <v>1813</v>
      </c>
      <c r="E23" s="140" t="s">
        <v>2219</v>
      </c>
      <c r="F23" s="254">
        <v>939029</v>
      </c>
      <c r="G23" s="474">
        <f t="shared" si="0"/>
        <v>2.8753105601637438E-5</v>
      </c>
      <c r="H23" s="55" t="s">
        <v>1793</v>
      </c>
      <c r="I23" s="286">
        <v>2</v>
      </c>
      <c r="J23" s="476">
        <f t="shared" si="1"/>
        <v>2</v>
      </c>
      <c r="K23" s="279">
        <v>2</v>
      </c>
      <c r="L23" s="279">
        <v>0</v>
      </c>
      <c r="M23" s="279">
        <v>2</v>
      </c>
      <c r="N23" s="279">
        <v>0</v>
      </c>
      <c r="O23" s="279">
        <v>0</v>
      </c>
      <c r="P23" s="279">
        <v>0</v>
      </c>
      <c r="Q23" s="73" t="s">
        <v>2021</v>
      </c>
      <c r="R23" s="59" t="s">
        <v>1837</v>
      </c>
      <c r="S23" s="59" t="s">
        <v>1837</v>
      </c>
      <c r="T23" s="58" t="s">
        <v>2021</v>
      </c>
      <c r="U23" s="279">
        <v>10</v>
      </c>
      <c r="V23" s="59" t="s">
        <v>1837</v>
      </c>
      <c r="W23" s="279">
        <v>27</v>
      </c>
      <c r="X23" s="279">
        <v>8</v>
      </c>
      <c r="Y23" s="279">
        <v>13</v>
      </c>
      <c r="Z23" s="279">
        <v>13</v>
      </c>
      <c r="AA23" s="279">
        <v>1</v>
      </c>
      <c r="AB23" s="279">
        <v>0</v>
      </c>
      <c r="AC23" s="59" t="s">
        <v>1793</v>
      </c>
      <c r="AD23" s="59" t="s">
        <v>1837</v>
      </c>
      <c r="AE23" s="59" t="s">
        <v>1793</v>
      </c>
      <c r="AF23" s="59" t="s">
        <v>1793</v>
      </c>
      <c r="AG23" s="59" t="s">
        <v>1793</v>
      </c>
      <c r="AH23" s="59" t="s">
        <v>1837</v>
      </c>
      <c r="AI23" s="77">
        <v>83</v>
      </c>
      <c r="AJ23" s="59" t="s">
        <v>1793</v>
      </c>
    </row>
    <row r="24" spans="2:36" s="2" customFormat="1" ht="20.100000000000001" customHeight="1">
      <c r="B24" s="8">
        <v>19</v>
      </c>
      <c r="C24" s="224" t="s">
        <v>1463</v>
      </c>
      <c r="D24" s="224" t="s">
        <v>1464</v>
      </c>
      <c r="E24" s="140" t="s">
        <v>2220</v>
      </c>
      <c r="F24" s="254">
        <v>1612392</v>
      </c>
      <c r="G24" s="474">
        <f t="shared" si="0"/>
        <v>1.1535656341634045E-4</v>
      </c>
      <c r="H24" s="55" t="s">
        <v>1793</v>
      </c>
      <c r="I24" s="286">
        <v>2</v>
      </c>
      <c r="J24" s="476">
        <f t="shared" si="1"/>
        <v>2</v>
      </c>
      <c r="K24" s="279">
        <v>2</v>
      </c>
      <c r="L24" s="279">
        <v>1</v>
      </c>
      <c r="M24" s="279">
        <v>1</v>
      </c>
      <c r="N24" s="279">
        <v>0</v>
      </c>
      <c r="O24" s="279">
        <v>0</v>
      </c>
      <c r="P24" s="279">
        <v>0</v>
      </c>
      <c r="Q24" s="73" t="s">
        <v>2221</v>
      </c>
      <c r="R24" s="59" t="s">
        <v>1837</v>
      </c>
      <c r="S24" s="59" t="s">
        <v>1837</v>
      </c>
      <c r="T24" s="58" t="s">
        <v>2221</v>
      </c>
      <c r="U24" s="279">
        <v>70</v>
      </c>
      <c r="V24" s="68" t="s">
        <v>1997</v>
      </c>
      <c r="W24" s="279">
        <v>186</v>
      </c>
      <c r="X24" s="279">
        <v>98</v>
      </c>
      <c r="Y24" s="279">
        <v>79</v>
      </c>
      <c r="Z24" s="279">
        <v>18</v>
      </c>
      <c r="AA24" s="279">
        <v>0</v>
      </c>
      <c r="AB24" s="279">
        <v>0</v>
      </c>
      <c r="AC24" s="59" t="s">
        <v>1793</v>
      </c>
      <c r="AD24" s="59" t="s">
        <v>1837</v>
      </c>
      <c r="AE24" s="59" t="s">
        <v>1837</v>
      </c>
      <c r="AF24" s="59" t="s">
        <v>1837</v>
      </c>
      <c r="AG24" s="59" t="s">
        <v>1793</v>
      </c>
      <c r="AH24" s="59" t="s">
        <v>1837</v>
      </c>
      <c r="AI24" s="77">
        <v>924.9</v>
      </c>
      <c r="AJ24" s="59" t="s">
        <v>1793</v>
      </c>
    </row>
    <row r="25" spans="2:36" s="2" customFormat="1" ht="20.100000000000001" customHeight="1">
      <c r="B25" s="8">
        <v>20</v>
      </c>
      <c r="C25" s="224" t="s">
        <v>1267</v>
      </c>
      <c r="D25" s="224" t="s">
        <v>1465</v>
      </c>
      <c r="E25" s="379"/>
      <c r="F25" s="254">
        <v>738865</v>
      </c>
      <c r="G25" s="485" t="str">
        <f t="shared" si="0"/>
        <v/>
      </c>
      <c r="H25" s="55" t="s">
        <v>1857</v>
      </c>
      <c r="I25" s="286">
        <v>2</v>
      </c>
      <c r="J25" s="476">
        <f t="shared" si="1"/>
        <v>2</v>
      </c>
      <c r="K25" s="279">
        <v>0</v>
      </c>
      <c r="L25" s="279"/>
      <c r="M25" s="279"/>
      <c r="N25" s="279"/>
      <c r="O25" s="380"/>
      <c r="P25" s="380"/>
      <c r="Q25" s="73" t="s">
        <v>1804</v>
      </c>
      <c r="R25" s="381"/>
      <c r="S25" s="382"/>
      <c r="T25" s="383"/>
      <c r="U25" s="380"/>
      <c r="V25" s="384"/>
      <c r="W25" s="380"/>
      <c r="X25" s="380"/>
      <c r="Y25" s="380"/>
      <c r="Z25" s="380"/>
      <c r="AA25" s="380"/>
      <c r="AB25" s="380"/>
      <c r="AC25" s="381"/>
      <c r="AD25" s="381"/>
      <c r="AE25" s="381"/>
      <c r="AF25" s="381"/>
      <c r="AG25" s="381"/>
      <c r="AH25" s="381"/>
      <c r="AI25" s="385"/>
      <c r="AJ25" s="381"/>
    </row>
    <row r="26" spans="2:36" s="2" customFormat="1" ht="20.100000000000001" customHeight="1">
      <c r="B26" s="8"/>
      <c r="C26" s="351"/>
      <c r="D26" s="352"/>
      <c r="E26" s="353"/>
      <c r="F26" s="354"/>
      <c r="G26" s="355"/>
      <c r="H26" s="291"/>
      <c r="I26" s="356"/>
      <c r="J26" s="280"/>
      <c r="K26" s="280"/>
      <c r="L26" s="280"/>
      <c r="M26" s="280"/>
      <c r="N26" s="280"/>
      <c r="O26" s="280"/>
      <c r="P26" s="357"/>
      <c r="Q26" s="358"/>
      <c r="R26" s="359"/>
      <c r="S26" s="360"/>
      <c r="T26" s="291"/>
      <c r="U26" s="361"/>
      <c r="V26" s="280"/>
      <c r="W26" s="280"/>
      <c r="X26" s="280"/>
      <c r="Y26" s="280"/>
      <c r="Z26" s="280"/>
      <c r="AA26" s="280"/>
      <c r="AB26" s="358"/>
      <c r="AC26" s="358"/>
      <c r="AD26" s="358"/>
      <c r="AE26" s="358"/>
      <c r="AF26" s="358"/>
      <c r="AG26" s="358"/>
      <c r="AH26" s="281"/>
      <c r="AI26" s="358"/>
    </row>
    <row r="27" spans="2:36">
      <c r="C27" s="14" t="s">
        <v>3782</v>
      </c>
      <c r="D27" s="7"/>
      <c r="E27" s="1"/>
      <c r="F27" s="1"/>
      <c r="G27" s="1"/>
      <c r="H27" s="1"/>
      <c r="I27" s="1"/>
      <c r="J27" s="1"/>
      <c r="K27" s="1"/>
      <c r="L27" s="1"/>
      <c r="M27" s="1"/>
      <c r="N27" s="1"/>
      <c r="O27" s="6"/>
      <c r="P27" s="6"/>
      <c r="Q27" s="56"/>
      <c r="R27" s="56"/>
      <c r="S27" s="1"/>
      <c r="T27" s="1"/>
      <c r="U27" s="1"/>
      <c r="V27" s="1"/>
      <c r="W27" s="1"/>
      <c r="X27" s="1"/>
      <c r="Y27" s="14"/>
      <c r="Z27" s="1"/>
      <c r="AA27" s="1"/>
      <c r="AB27" s="362"/>
      <c r="AC27" s="1"/>
      <c r="AD27" s="1"/>
      <c r="AE27" s="1"/>
      <c r="AF27" s="1"/>
      <c r="AG27" s="1"/>
      <c r="AH27" s="1"/>
      <c r="AI27" s="1"/>
      <c r="AJ27" s="1"/>
    </row>
    <row r="28" spans="2:36">
      <c r="C28" s="1" t="s">
        <v>3783</v>
      </c>
      <c r="D28" s="7"/>
      <c r="E28" s="1"/>
      <c r="F28" s="1"/>
      <c r="G28" s="1"/>
      <c r="H28" s="1"/>
      <c r="I28" s="1"/>
      <c r="J28" s="1"/>
      <c r="K28" s="1"/>
      <c r="L28" s="1"/>
      <c r="M28" s="1"/>
      <c r="N28" s="1"/>
      <c r="O28" s="1"/>
      <c r="P28" s="1"/>
      <c r="Q28" s="1"/>
      <c r="R28" s="1"/>
      <c r="S28" s="1"/>
      <c r="T28" s="1"/>
      <c r="U28" s="1"/>
      <c r="V28" s="1"/>
      <c r="W28" s="1"/>
      <c r="X28" s="1"/>
      <c r="Y28" s="14"/>
      <c r="Z28" s="1"/>
      <c r="AA28" s="1"/>
      <c r="AB28" s="362"/>
      <c r="AC28" s="1"/>
      <c r="AD28" s="1"/>
      <c r="AE28" s="1"/>
      <c r="AF28" s="1"/>
      <c r="AG28" s="1"/>
      <c r="AH28" s="1"/>
      <c r="AI28" s="1"/>
      <c r="AJ28" s="1"/>
    </row>
    <row r="29" spans="2:36">
      <c r="C29" s="1" t="s">
        <v>3811</v>
      </c>
      <c r="D29" s="7"/>
      <c r="E29" s="1"/>
      <c r="F29" s="1"/>
      <c r="G29" s="1"/>
      <c r="H29" s="1"/>
      <c r="I29" s="1"/>
      <c r="J29" s="1"/>
      <c r="K29" s="1"/>
      <c r="L29" s="1"/>
      <c r="M29" s="1"/>
      <c r="N29" s="1"/>
      <c r="O29" s="1"/>
      <c r="P29" s="1"/>
      <c r="Q29" s="1"/>
      <c r="R29" s="1"/>
      <c r="S29" s="1"/>
      <c r="T29" s="1"/>
      <c r="U29" s="1"/>
      <c r="V29" s="1"/>
      <c r="W29" s="1"/>
      <c r="X29" s="1"/>
      <c r="Y29" s="14"/>
      <c r="Z29" s="1"/>
      <c r="AA29" s="1"/>
      <c r="AB29" s="362"/>
      <c r="AC29" s="1"/>
      <c r="AD29" s="1"/>
      <c r="AE29" s="1"/>
      <c r="AF29" s="1"/>
      <c r="AG29" s="1"/>
      <c r="AH29" s="1"/>
      <c r="AI29" s="1"/>
      <c r="AJ29" s="1"/>
    </row>
    <row r="32" spans="2:36">
      <c r="G32" s="294" t="s">
        <v>1777</v>
      </c>
    </row>
    <row r="33" spans="7:7">
      <c r="G33" s="294" t="s">
        <v>1778</v>
      </c>
    </row>
    <row r="34" spans="7:7">
      <c r="G34" s="294" t="s">
        <v>1779</v>
      </c>
    </row>
  </sheetData>
  <sheetProtection selectLockedCells="1"/>
  <protectedRanges>
    <protectedRange password="CB81" sqref="Z1 Z31:Z1048576" name="範囲1"/>
    <protectedRange password="CB81" sqref="AA27:AA29" name="範囲1_1_1"/>
    <protectedRange password="CB81" sqref="Z2" name="範囲1_2_2"/>
    <protectedRange password="CB81" sqref="Z3:Z5" name="範囲1_1_2_1"/>
  </protectedRanges>
  <autoFilter ref="A5:AJ25" xr:uid="{00000000-0001-0000-0200-000000000000}"/>
  <dataConsolidate/>
  <mergeCells count="33">
    <mergeCell ref="AJ4:AJ5"/>
    <mergeCell ref="AF4:AF5"/>
    <mergeCell ref="H3:V3"/>
    <mergeCell ref="C2:AJ2"/>
    <mergeCell ref="AI4:AI5"/>
    <mergeCell ref="AG4:AG5"/>
    <mergeCell ref="AH4:AH5"/>
    <mergeCell ref="O4:P4"/>
    <mergeCell ref="Q4:Q5"/>
    <mergeCell ref="R4:R5"/>
    <mergeCell ref="T4:T5"/>
    <mergeCell ref="U4:U5"/>
    <mergeCell ref="AC3:AI3"/>
    <mergeCell ref="AC4:AC5"/>
    <mergeCell ref="X3:AB3"/>
    <mergeCell ref="C3:C5"/>
    <mergeCell ref="H4:H5"/>
    <mergeCell ref="D3:D5"/>
    <mergeCell ref="V4:V5"/>
    <mergeCell ref="K4:K5"/>
    <mergeCell ref="L4:L5"/>
    <mergeCell ref="N4:N5"/>
    <mergeCell ref="M4:M5"/>
    <mergeCell ref="J4:J5"/>
    <mergeCell ref="S4:S5"/>
    <mergeCell ref="E4:E5"/>
    <mergeCell ref="F4:F5"/>
    <mergeCell ref="G4:G5"/>
    <mergeCell ref="AE4:AE5"/>
    <mergeCell ref="I4:I5"/>
    <mergeCell ref="AD4:AD5"/>
    <mergeCell ref="X4:AB4"/>
    <mergeCell ref="W4:W5"/>
  </mergeCells>
  <phoneticPr fontId="3"/>
  <conditionalFormatting sqref="T7 T13 T25">
    <cfRule type="expression" dxfId="18268" priority="660">
      <formula>AND(OR(H7="△",H7="×"),#REF!&lt;1,#REF!&lt;&gt;"")</formula>
    </cfRule>
  </conditionalFormatting>
  <conditionalFormatting sqref="V13 V25">
    <cfRule type="expression" dxfId="18267" priority="659">
      <formula>AND(OR(H13="△",H13="×"),#REF!&lt;1,#REF!&lt;&gt;"")</formula>
    </cfRule>
  </conditionalFormatting>
  <conditionalFormatting sqref="U7 U13 U25">
    <cfRule type="expression" dxfId="18266" priority="658">
      <formula>AND(OR(H7="△",H7="×"),#REF!&lt;1,#REF!&lt;&gt;"")</formula>
    </cfRule>
  </conditionalFormatting>
  <conditionalFormatting sqref="AJ7 AJ13 AJ25">
    <cfRule type="expression" dxfId="18265" priority="644">
      <formula>AND(OR(H7="△",H7="×"),#REF!&lt;1,#REF!&lt;&gt;"")</formula>
    </cfRule>
    <cfRule type="expression" dxfId="18264" priority="656">
      <formula>AND(OR(H7="△",H7="×"),#REF!&lt;1,#REF!&lt;&gt;"")</formula>
    </cfRule>
  </conditionalFormatting>
  <conditionalFormatting sqref="AC7 AC13 AC25">
    <cfRule type="expression" dxfId="18263" priority="655">
      <formula>AND(OR(H7="△",H7="×"),#REF!&lt;1,#REF!&lt;&gt;"")</formula>
    </cfRule>
  </conditionalFormatting>
  <conditionalFormatting sqref="AD7 AD13 AD25">
    <cfRule type="expression" dxfId="18262" priority="654">
      <formula>AND(OR(H7="△",H7="×"),#REF!&lt;1,#REF!&lt;&gt;"")</formula>
    </cfRule>
  </conditionalFormatting>
  <conditionalFormatting sqref="AE7 AE13 AE25">
    <cfRule type="expression" dxfId="18261" priority="653">
      <formula>AND(OR(H7="△",H7="×"),#REF!&lt;1,#REF!&lt;&gt;"")</formula>
    </cfRule>
  </conditionalFormatting>
  <conditionalFormatting sqref="AF7 AF13 AF25">
    <cfRule type="expression" dxfId="18260" priority="652">
      <formula>AND(OR(H7="△",H7="×"),#REF!&lt;1,#REF!&lt;&gt;"")</formula>
    </cfRule>
  </conditionalFormatting>
  <conditionalFormatting sqref="AG7 AG13 AG25">
    <cfRule type="expression" dxfId="18259" priority="651">
      <formula>AND(OR(H7="△",H7="×"),#REF!&lt;1,#REF!&lt;&gt;"")</formula>
    </cfRule>
  </conditionalFormatting>
  <conditionalFormatting sqref="AH7 AH13 AH25">
    <cfRule type="expression" dxfId="18258" priority="650">
      <formula>AND(OR(H7="△",H7="×"),#REF!&lt;1,#REF!&lt;&gt;"")</formula>
    </cfRule>
  </conditionalFormatting>
  <conditionalFormatting sqref="AI7 AI25">
    <cfRule type="expression" dxfId="18257" priority="649">
      <formula>AND(OR(H7="△",H7="×"),#REF!&lt;1,#REF!&lt;&gt;"")</formula>
    </cfRule>
  </conditionalFormatting>
  <conditionalFormatting sqref="W7 W13 W25">
    <cfRule type="expression" dxfId="18256" priority="648">
      <formula>AND(OR(H7="△",H7="×"),#REF!&lt;1,#REF!&lt;&gt;"")</formula>
    </cfRule>
  </conditionalFormatting>
  <conditionalFormatting sqref="X7 X13:AA13 X25">
    <cfRule type="expression" dxfId="18255" priority="642">
      <formula>AND(OR(H7="△",H7="×"),#REF!&lt;1,#REF!&lt;&gt;"")</formula>
    </cfRule>
  </conditionalFormatting>
  <conditionalFormatting sqref="Y7 Y25">
    <cfRule type="expression" dxfId="18254" priority="643">
      <formula>AND(OR(H7="△",H7="×"),#REF!&lt;1,#REF!&lt;&gt;"")</formula>
    </cfRule>
  </conditionalFormatting>
  <conditionalFormatting sqref="Z7 Z25">
    <cfRule type="expression" dxfId="18253" priority="645">
      <formula>AND(OR(H7="△",H7="×"),#REF!&lt;1,#REF!&lt;&gt;"")</formula>
    </cfRule>
  </conditionalFormatting>
  <conditionalFormatting sqref="AA7 AA25">
    <cfRule type="expression" dxfId="18252" priority="646">
      <formula>AND(OR(H7="△",H7="×"),#REF!&lt;1,#REF!&lt;&gt;"")</formula>
    </cfRule>
  </conditionalFormatting>
  <conditionalFormatting sqref="AB7 AB13 AA22:AB22 AB25">
    <cfRule type="expression" dxfId="18251" priority="647">
      <formula>AND(OR(G7="△",G7="×"),#REF!&lt;1,#REF!&lt;&gt;"")</formula>
    </cfRule>
  </conditionalFormatting>
  <conditionalFormatting sqref="P7 P13 P25">
    <cfRule type="expression" dxfId="18250" priority="662">
      <formula>AND(OR(H7="△",H7="×"),#REF!&lt;1,#REF!&lt;&gt;"")</formula>
    </cfRule>
  </conditionalFormatting>
  <conditionalFormatting sqref="O7 O13 O25">
    <cfRule type="expression" dxfId="18249" priority="663">
      <formula>AND(OR(H7="△",H7="×"),#REF!&lt;1,#REF!&lt;&gt;"")</formula>
    </cfRule>
  </conditionalFormatting>
  <conditionalFormatting sqref="R7 R13 R25">
    <cfRule type="expression" dxfId="18248" priority="641">
      <formula>AND(OR(H7="△",H7="×"),#REF!&lt;1,#REF!&lt;&gt;"")</formula>
    </cfRule>
  </conditionalFormatting>
  <conditionalFormatting sqref="T15">
    <cfRule type="expression" dxfId="18247" priority="601">
      <formula>AND(OR(H15="△",H15="×"),#REF!&lt;1,#REF!&lt;&gt;"")</formula>
    </cfRule>
  </conditionalFormatting>
  <conditionalFormatting sqref="U15">
    <cfRule type="expression" dxfId="18246" priority="600">
      <formula>AND(OR(H15="△",H15="×"),#REF!&lt;1,#REF!&lt;&gt;"")</formula>
    </cfRule>
  </conditionalFormatting>
  <conditionalFormatting sqref="AJ15">
    <cfRule type="expression" dxfId="18245" priority="586">
      <formula>AND(OR(H15="△",H15="×"),#REF!&lt;1,#REF!&lt;&gt;"")</formula>
    </cfRule>
    <cfRule type="expression" dxfId="18244" priority="598">
      <formula>AND(OR(H15="△",H15="×"),#REF!&lt;1,#REF!&lt;&gt;"")</formula>
    </cfRule>
  </conditionalFormatting>
  <conditionalFormatting sqref="AC15">
    <cfRule type="expression" dxfId="18243" priority="597">
      <formula>AND(OR(H15="△",H15="×"),#REF!&lt;1,#REF!&lt;&gt;"")</formula>
    </cfRule>
  </conditionalFormatting>
  <conditionalFormatting sqref="AD15">
    <cfRule type="expression" dxfId="18242" priority="596">
      <formula>AND(OR(H15="△",H15="×"),#REF!&lt;1,#REF!&lt;&gt;"")</formula>
    </cfRule>
  </conditionalFormatting>
  <conditionalFormatting sqref="AE15">
    <cfRule type="expression" dxfId="18241" priority="595">
      <formula>AND(OR(H15="△",H15="×"),#REF!&lt;1,#REF!&lt;&gt;"")</formula>
    </cfRule>
  </conditionalFormatting>
  <conditionalFormatting sqref="AF15">
    <cfRule type="expression" dxfId="18240" priority="594">
      <formula>AND(OR(H15="△",H15="×"),#REF!&lt;1,#REF!&lt;&gt;"")</formula>
    </cfRule>
  </conditionalFormatting>
  <conditionalFormatting sqref="AG15">
    <cfRule type="expression" dxfId="18239" priority="593">
      <formula>AND(OR(H15="△",H15="×"),#REF!&lt;1,#REF!&lt;&gt;"")</formula>
    </cfRule>
  </conditionalFormatting>
  <conditionalFormatting sqref="AH15">
    <cfRule type="expression" dxfId="18238" priority="592">
      <formula>AND(OR(H15="△",H15="×"),#REF!&lt;1,#REF!&lt;&gt;"")</formula>
    </cfRule>
  </conditionalFormatting>
  <conditionalFormatting sqref="AI15">
    <cfRule type="expression" dxfId="18237" priority="591">
      <formula>AND(OR(H15="△",H15="×"),#REF!&lt;1,#REF!&lt;&gt;"")</formula>
    </cfRule>
  </conditionalFormatting>
  <conditionalFormatting sqref="W15">
    <cfRule type="expression" dxfId="18236" priority="590">
      <formula>AND(OR(H15="△",H15="×"),#REF!&lt;1,#REF!&lt;&gt;"")</formula>
    </cfRule>
  </conditionalFormatting>
  <conditionalFormatting sqref="X15">
    <cfRule type="expression" dxfId="18235" priority="584">
      <formula>AND(OR(H15="△",H15="×"),#REF!&lt;1,#REF!&lt;&gt;"")</formula>
    </cfRule>
  </conditionalFormatting>
  <conditionalFormatting sqref="Y15">
    <cfRule type="expression" dxfId="18234" priority="585">
      <formula>AND(OR(H15="△",H15="×"),#REF!&lt;1,#REF!&lt;&gt;"")</formula>
    </cfRule>
  </conditionalFormatting>
  <conditionalFormatting sqref="Z15">
    <cfRule type="expression" dxfId="18233" priority="587">
      <formula>AND(OR(H15="△",H15="×"),#REF!&lt;1,#REF!&lt;&gt;"")</formula>
    </cfRule>
  </conditionalFormatting>
  <conditionalFormatting sqref="AA15">
    <cfRule type="expression" dxfId="18232" priority="588">
      <formula>AND(OR(H15="△",H15="×"),#REF!&lt;1,#REF!&lt;&gt;"")</formula>
    </cfRule>
  </conditionalFormatting>
  <conditionalFormatting sqref="AB15">
    <cfRule type="expression" dxfId="18231" priority="589">
      <formula>AND(OR(H15="△",H15="×"),#REF!&lt;1,#REF!&lt;&gt;"")</formula>
    </cfRule>
  </conditionalFormatting>
  <conditionalFormatting sqref="P15">
    <cfRule type="expression" dxfId="18230" priority="603">
      <formula>AND(OR(H15="△",H15="×"),#REF!&lt;1,#REF!&lt;&gt;"")</formula>
    </cfRule>
  </conditionalFormatting>
  <conditionalFormatting sqref="O15">
    <cfRule type="expression" dxfId="18229" priority="604">
      <formula>AND(OR(H15="△",H15="×"),#REF!&lt;1,#REF!&lt;&gt;"")</formula>
    </cfRule>
  </conditionalFormatting>
  <conditionalFormatting sqref="R15">
    <cfRule type="expression" dxfId="18228" priority="583">
      <formula>AND(OR(H15="△",H15="×"),#REF!&lt;1,#REF!&lt;&gt;"")</formula>
    </cfRule>
  </conditionalFormatting>
  <conditionalFormatting sqref="T14">
    <cfRule type="expression" dxfId="18227" priority="628">
      <formula>AND(OR(H14="△",H14="×"),#REF!&lt;1,#REF!&lt;&gt;"")</formula>
    </cfRule>
  </conditionalFormatting>
  <conditionalFormatting sqref="V14:V15">
    <cfRule type="expression" dxfId="18226" priority="627">
      <formula>AND(OR(H14="△",H14="×"),#REF!&lt;1,#REF!&lt;&gt;"")</formula>
    </cfRule>
  </conditionalFormatting>
  <conditionalFormatting sqref="U14">
    <cfRule type="expression" dxfId="18225" priority="626">
      <formula>AND(OR(H14="△",H14="×"),#REF!&lt;1,#REF!&lt;&gt;"")</formula>
    </cfRule>
  </conditionalFormatting>
  <conditionalFormatting sqref="AJ14">
    <cfRule type="expression" dxfId="18224" priority="613">
      <formula>AND(OR(H14="△",H14="×"),#REF!&lt;1,#REF!&lt;&gt;"")</formula>
    </cfRule>
    <cfRule type="expression" dxfId="18223" priority="625">
      <formula>AND(OR(H14="△",H14="×"),#REF!&lt;1,#REF!&lt;&gt;"")</formula>
    </cfRule>
  </conditionalFormatting>
  <conditionalFormatting sqref="AC14">
    <cfRule type="expression" dxfId="18222" priority="624">
      <formula>AND(OR(H14="△",H14="×"),#REF!&lt;1,#REF!&lt;&gt;"")</formula>
    </cfRule>
  </conditionalFormatting>
  <conditionalFormatting sqref="AD14">
    <cfRule type="expression" dxfId="18221" priority="623">
      <formula>AND(OR(H14="△",H14="×"),#REF!&lt;1,#REF!&lt;&gt;"")</formula>
    </cfRule>
  </conditionalFormatting>
  <conditionalFormatting sqref="AE14">
    <cfRule type="expression" dxfId="18220" priority="622">
      <formula>AND(OR(H14="△",H14="×"),#REF!&lt;1,#REF!&lt;&gt;"")</formula>
    </cfRule>
  </conditionalFormatting>
  <conditionalFormatting sqref="AF14">
    <cfRule type="expression" dxfId="18219" priority="621">
      <formula>AND(OR(H14="△",H14="×"),#REF!&lt;1,#REF!&lt;&gt;"")</formula>
    </cfRule>
  </conditionalFormatting>
  <conditionalFormatting sqref="AG14">
    <cfRule type="expression" dxfId="18218" priority="620">
      <formula>AND(OR(H14="△",H14="×"),#REF!&lt;1,#REF!&lt;&gt;"")</formula>
    </cfRule>
  </conditionalFormatting>
  <conditionalFormatting sqref="AH14">
    <cfRule type="expression" dxfId="18217" priority="619">
      <formula>AND(OR(H14="△",H14="×"),#REF!&lt;1,#REF!&lt;&gt;"")</formula>
    </cfRule>
  </conditionalFormatting>
  <conditionalFormatting sqref="AI14">
    <cfRule type="expression" dxfId="18216" priority="618">
      <formula>AND(OR(H14="△",H14="×"),#REF!&lt;1,#REF!&lt;&gt;"")</formula>
    </cfRule>
  </conditionalFormatting>
  <conditionalFormatting sqref="W14">
    <cfRule type="expression" dxfId="18215" priority="617">
      <formula>AND(OR(H14="△",H14="×"),#REF!&lt;1,#REF!&lt;&gt;"")</formula>
    </cfRule>
  </conditionalFormatting>
  <conditionalFormatting sqref="X14">
    <cfRule type="expression" dxfId="18214" priority="611">
      <formula>AND(OR(H14="△",H14="×"),#REF!&lt;1,#REF!&lt;&gt;"")</formula>
    </cfRule>
  </conditionalFormatting>
  <conditionalFormatting sqref="Y14">
    <cfRule type="expression" dxfId="18213" priority="612">
      <formula>AND(OR(H14="△",H14="×"),#REF!&lt;1,#REF!&lt;&gt;"")</formula>
    </cfRule>
  </conditionalFormatting>
  <conditionalFormatting sqref="Z14">
    <cfRule type="expression" dxfId="18212" priority="614">
      <formula>AND(OR(H14="△",H14="×"),#REF!&lt;1,#REF!&lt;&gt;"")</formula>
    </cfRule>
  </conditionalFormatting>
  <conditionalFormatting sqref="AA14">
    <cfRule type="expression" dxfId="18211" priority="615">
      <formula>AND(OR(H14="△",H14="×"),#REF!&lt;1,#REF!&lt;&gt;"")</formula>
    </cfRule>
  </conditionalFormatting>
  <conditionalFormatting sqref="AB14">
    <cfRule type="expression" dxfId="18210" priority="616">
      <formula>AND(OR(H14="△",H14="×"),#REF!&lt;1,#REF!&lt;&gt;"")</formula>
    </cfRule>
  </conditionalFormatting>
  <conditionalFormatting sqref="P14">
    <cfRule type="expression" dxfId="18209" priority="630">
      <formula>AND(OR(H14="△",H14="×"),#REF!&lt;1,#REF!&lt;&gt;"")</formula>
    </cfRule>
  </conditionalFormatting>
  <conditionalFormatting sqref="O14">
    <cfRule type="expression" dxfId="18208" priority="631">
      <formula>AND(OR(H14="△",H14="×"),#REF!&lt;1,#REF!&lt;&gt;"")</formula>
    </cfRule>
  </conditionalFormatting>
  <conditionalFormatting sqref="R14">
    <cfRule type="expression" dxfId="18207" priority="610">
      <formula>AND(OR(H14="△",H14="×"),#REF!&lt;1,#REF!&lt;&gt;"")</formula>
    </cfRule>
  </conditionalFormatting>
  <conditionalFormatting sqref="T23:T24">
    <cfRule type="expression" dxfId="18206" priority="572">
      <formula>AND(OR(H23="△",H23="×"),#REF!&lt;1,#REF!&lt;&gt;"")</formula>
    </cfRule>
  </conditionalFormatting>
  <conditionalFormatting sqref="V24">
    <cfRule type="expression" dxfId="18205" priority="571">
      <formula>AND(OR(H24="△",H24="×"),#REF!&lt;1,#REF!&lt;&gt;"")</formula>
    </cfRule>
  </conditionalFormatting>
  <conditionalFormatting sqref="U23:U24">
    <cfRule type="expression" dxfId="18204" priority="570">
      <formula>AND(OR(H23="△",H23="×"),#REF!&lt;1,#REF!&lt;&gt;"")</formula>
    </cfRule>
  </conditionalFormatting>
  <conditionalFormatting sqref="AJ23:AJ24">
    <cfRule type="expression" dxfId="18203" priority="556">
      <formula>AND(OR(H23="△",H23="×"),#REF!&lt;1,#REF!&lt;&gt;"")</formula>
    </cfRule>
    <cfRule type="expression" dxfId="18202" priority="568">
      <formula>AND(OR(H23="△",H23="×"),#REF!&lt;1,#REF!&lt;&gt;"")</formula>
    </cfRule>
  </conditionalFormatting>
  <conditionalFormatting sqref="AC23:AC24">
    <cfRule type="expression" dxfId="18201" priority="567">
      <formula>AND(OR(H23="△",H23="×"),#REF!&lt;1,#REF!&lt;&gt;"")</formula>
    </cfRule>
  </conditionalFormatting>
  <conditionalFormatting sqref="AD23:AD24">
    <cfRule type="expression" dxfId="18200" priority="566">
      <formula>AND(OR(H23="△",H23="×"),#REF!&lt;1,#REF!&lt;&gt;"")</formula>
    </cfRule>
  </conditionalFormatting>
  <conditionalFormatting sqref="AE23:AE24">
    <cfRule type="expression" dxfId="18199" priority="565">
      <formula>AND(OR(H23="△",H23="×"),#REF!&lt;1,#REF!&lt;&gt;"")</formula>
    </cfRule>
  </conditionalFormatting>
  <conditionalFormatting sqref="AF23:AF24">
    <cfRule type="expression" dxfId="18198" priority="564">
      <formula>AND(OR(H23="△",H23="×"),#REF!&lt;1,#REF!&lt;&gt;"")</formula>
    </cfRule>
  </conditionalFormatting>
  <conditionalFormatting sqref="AG23:AG24">
    <cfRule type="expression" dxfId="18197" priority="563">
      <formula>AND(OR(H23="△",H23="×"),#REF!&lt;1,#REF!&lt;&gt;"")</formula>
    </cfRule>
  </conditionalFormatting>
  <conditionalFormatting sqref="AH23:AH24">
    <cfRule type="expression" dxfId="18196" priority="562">
      <formula>AND(OR(H23="△",H23="×"),#REF!&lt;1,#REF!&lt;&gt;"")</formula>
    </cfRule>
  </conditionalFormatting>
  <conditionalFormatting sqref="AI23:AI24">
    <cfRule type="expression" dxfId="18195" priority="561">
      <formula>AND(OR(H23="△",H23="×"),#REF!&lt;1,#REF!&lt;&gt;"")</formula>
    </cfRule>
  </conditionalFormatting>
  <conditionalFormatting sqref="W23:W24">
    <cfRule type="expression" dxfId="18194" priority="560">
      <formula>AND(OR(H23="△",H23="×"),#REF!&lt;1,#REF!&lt;&gt;"")</formula>
    </cfRule>
  </conditionalFormatting>
  <conditionalFormatting sqref="X23:X24">
    <cfRule type="expression" dxfId="18193" priority="554">
      <formula>AND(OR(H23="△",H23="×"),#REF!&lt;1,#REF!&lt;&gt;"")</formula>
    </cfRule>
  </conditionalFormatting>
  <conditionalFormatting sqref="Y23:Y24">
    <cfRule type="expression" dxfId="18192" priority="555">
      <formula>AND(OR(H23="△",H23="×"),#REF!&lt;1,#REF!&lt;&gt;"")</formula>
    </cfRule>
  </conditionalFormatting>
  <conditionalFormatting sqref="Z23:Z24">
    <cfRule type="expression" dxfId="18191" priority="557">
      <formula>AND(OR(H23="△",H23="×"),#REF!&lt;1,#REF!&lt;&gt;"")</formula>
    </cfRule>
  </conditionalFormatting>
  <conditionalFormatting sqref="AA23:AA24">
    <cfRule type="expression" dxfId="18190" priority="558">
      <formula>AND(OR(H23="△",H23="×"),#REF!&lt;1,#REF!&lt;&gt;"")</formula>
    </cfRule>
  </conditionalFormatting>
  <conditionalFormatting sqref="AB23:AB24">
    <cfRule type="expression" dxfId="18189" priority="559">
      <formula>AND(OR(H23="△",H23="×"),#REF!&lt;1,#REF!&lt;&gt;"")</formula>
    </cfRule>
  </conditionalFormatting>
  <conditionalFormatting sqref="P23:P24">
    <cfRule type="expression" dxfId="18188" priority="574">
      <formula>AND(OR(H23="△",H23="×"),#REF!&lt;1,#REF!&lt;&gt;"")</formula>
    </cfRule>
  </conditionalFormatting>
  <conditionalFormatting sqref="O23:O24">
    <cfRule type="expression" dxfId="18187" priority="575">
      <formula>AND(OR(H23="△",H23="×"),#REF!&lt;1,#REF!&lt;&gt;"")</formula>
    </cfRule>
  </conditionalFormatting>
  <conditionalFormatting sqref="R23:R24">
    <cfRule type="expression" dxfId="18186" priority="553">
      <formula>AND(OR(H23="△",H23="×"),#REF!&lt;1,#REF!&lt;&gt;"")</formula>
    </cfRule>
  </conditionalFormatting>
  <conditionalFormatting sqref="T20">
    <cfRule type="expression" dxfId="18185" priority="542">
      <formula>AND(OR(H20="△",H20="×"),#REF!&lt;1,#REF!&lt;&gt;"")</formula>
    </cfRule>
  </conditionalFormatting>
  <conditionalFormatting sqref="U20">
    <cfRule type="expression" dxfId="18184" priority="540">
      <formula>AND(OR(H20="△",H20="×"),#REF!&lt;1,#REF!&lt;&gt;"")</formula>
    </cfRule>
  </conditionalFormatting>
  <conditionalFormatting sqref="AJ20">
    <cfRule type="expression" dxfId="18183" priority="526">
      <formula>AND(OR(H20="△",H20="×"),#REF!&lt;1,#REF!&lt;&gt;"")</formula>
    </cfRule>
    <cfRule type="expression" dxfId="18182" priority="538">
      <formula>AND(OR(H20="△",H20="×"),#REF!&lt;1,#REF!&lt;&gt;"")</formula>
    </cfRule>
  </conditionalFormatting>
  <conditionalFormatting sqref="AC20">
    <cfRule type="expression" dxfId="18181" priority="537">
      <formula>AND(OR(H20="△",H20="×"),#REF!&lt;1,#REF!&lt;&gt;"")</formula>
    </cfRule>
  </conditionalFormatting>
  <conditionalFormatting sqref="AD20">
    <cfRule type="expression" dxfId="18180" priority="536">
      <formula>AND(OR(H20="△",H20="×"),#REF!&lt;1,#REF!&lt;&gt;"")</formula>
    </cfRule>
  </conditionalFormatting>
  <conditionalFormatting sqref="AE20">
    <cfRule type="expression" dxfId="18179" priority="535">
      <formula>AND(OR(H20="△",H20="×"),#REF!&lt;1,#REF!&lt;&gt;"")</formula>
    </cfRule>
  </conditionalFormatting>
  <conditionalFormatting sqref="AF20">
    <cfRule type="expression" dxfId="18178" priority="534">
      <formula>AND(OR(H20="△",H20="×"),#REF!&lt;1,#REF!&lt;&gt;"")</formula>
    </cfRule>
  </conditionalFormatting>
  <conditionalFormatting sqref="AG20">
    <cfRule type="expression" dxfId="18177" priority="533">
      <formula>AND(OR(H20="△",H20="×"),#REF!&lt;1,#REF!&lt;&gt;"")</formula>
    </cfRule>
  </conditionalFormatting>
  <conditionalFormatting sqref="AH20">
    <cfRule type="expression" dxfId="18176" priority="532">
      <formula>AND(OR(H20="△",H20="×"),#REF!&lt;1,#REF!&lt;&gt;"")</formula>
    </cfRule>
  </conditionalFormatting>
  <conditionalFormatting sqref="AI20">
    <cfRule type="expression" dxfId="18175" priority="531">
      <formula>AND(OR(H20="△",H20="×"),#REF!&lt;1,#REF!&lt;&gt;"")</formula>
    </cfRule>
  </conditionalFormatting>
  <conditionalFormatting sqref="W20">
    <cfRule type="expression" dxfId="18174" priority="530">
      <formula>AND(OR(H20="△",H20="×"),#REF!&lt;1,#REF!&lt;&gt;"")</formula>
    </cfRule>
  </conditionalFormatting>
  <conditionalFormatting sqref="X20">
    <cfRule type="expression" dxfId="18173" priority="524">
      <formula>AND(OR(H20="△",H20="×"),#REF!&lt;1,#REF!&lt;&gt;"")</formula>
    </cfRule>
  </conditionalFormatting>
  <conditionalFormatting sqref="Y20">
    <cfRule type="expression" dxfId="18172" priority="525">
      <formula>AND(OR(H20="△",H20="×"),#REF!&lt;1,#REF!&lt;&gt;"")</formula>
    </cfRule>
  </conditionalFormatting>
  <conditionalFormatting sqref="Z20">
    <cfRule type="expression" dxfId="18171" priority="527">
      <formula>AND(OR(H20="△",H20="×"),#REF!&lt;1,#REF!&lt;&gt;"")</formula>
    </cfRule>
  </conditionalFormatting>
  <conditionalFormatting sqref="AA20">
    <cfRule type="expression" dxfId="18170" priority="528">
      <formula>AND(OR(H20="△",H20="×"),#REF!&lt;1,#REF!&lt;&gt;"")</formula>
    </cfRule>
  </conditionalFormatting>
  <conditionalFormatting sqref="AB20">
    <cfRule type="expression" dxfId="18169" priority="529">
      <formula>AND(OR(H20="△",H20="×"),#REF!&lt;1,#REF!&lt;&gt;"")</formula>
    </cfRule>
  </conditionalFormatting>
  <conditionalFormatting sqref="P20">
    <cfRule type="expression" dxfId="18168" priority="544">
      <formula>AND(OR(H20="△",H20="×"),#REF!&lt;1,#REF!&lt;&gt;"")</formula>
    </cfRule>
  </conditionalFormatting>
  <conditionalFormatting sqref="O20">
    <cfRule type="expression" dxfId="18167" priority="545">
      <formula>AND(OR(H20="△",H20="×"),#REF!&lt;1,#REF!&lt;&gt;"")</formula>
    </cfRule>
  </conditionalFormatting>
  <conditionalFormatting sqref="R20">
    <cfRule type="expression" dxfId="18166" priority="523">
      <formula>AND(OR(H20="△",H20="×"),#REF!&lt;1,#REF!&lt;&gt;"")</formula>
    </cfRule>
  </conditionalFormatting>
  <conditionalFormatting sqref="T6">
    <cfRule type="expression" dxfId="18165" priority="483">
      <formula>AND(OR(H6="△",H6="×"),#REF!&lt;1,#REF!&lt;&gt;"")</formula>
    </cfRule>
  </conditionalFormatting>
  <conditionalFormatting sqref="V6">
    <cfRule type="expression" dxfId="18164" priority="482">
      <formula>AND(OR(H6="△",H6="×"),#REF!&lt;1,#REF!&lt;&gt;"")</formula>
    </cfRule>
  </conditionalFormatting>
  <conditionalFormatting sqref="U6">
    <cfRule type="expression" dxfId="18163" priority="481">
      <formula>AND(OR(H6="△",H6="×"),#REF!&lt;1,#REF!&lt;&gt;"")</formula>
    </cfRule>
  </conditionalFormatting>
  <conditionalFormatting sqref="AJ6">
    <cfRule type="expression" dxfId="18162" priority="467">
      <formula>AND(OR(H6="△",H6="×"),#REF!&lt;1,#REF!&lt;&gt;"")</formula>
    </cfRule>
    <cfRule type="expression" dxfId="18161" priority="479">
      <formula>AND(OR(H6="△",H6="×"),#REF!&lt;1,#REF!&lt;&gt;"")</formula>
    </cfRule>
  </conditionalFormatting>
  <conditionalFormatting sqref="AC6">
    <cfRule type="expression" dxfId="18160" priority="478">
      <formula>AND(OR(H6="△",H6="×"),#REF!&lt;1,#REF!&lt;&gt;"")</formula>
    </cfRule>
  </conditionalFormatting>
  <conditionalFormatting sqref="AD6">
    <cfRule type="expression" dxfId="18159" priority="477">
      <formula>AND(OR(H6="△",H6="×"),#REF!&lt;1,#REF!&lt;&gt;"")</formula>
    </cfRule>
  </conditionalFormatting>
  <conditionalFormatting sqref="AE6">
    <cfRule type="expression" dxfId="18158" priority="476">
      <formula>AND(OR(H6="△",H6="×"),#REF!&lt;1,#REF!&lt;&gt;"")</formula>
    </cfRule>
  </conditionalFormatting>
  <conditionalFormatting sqref="AF6">
    <cfRule type="expression" dxfId="18157" priority="475">
      <formula>AND(OR(H6="△",H6="×"),#REF!&lt;1,#REF!&lt;&gt;"")</formula>
    </cfRule>
  </conditionalFormatting>
  <conditionalFormatting sqref="AG6">
    <cfRule type="expression" dxfId="18156" priority="474">
      <formula>AND(OR(H6="△",H6="×"),#REF!&lt;1,#REF!&lt;&gt;"")</formula>
    </cfRule>
  </conditionalFormatting>
  <conditionalFormatting sqref="AH6">
    <cfRule type="expression" dxfId="18155" priority="473">
      <formula>AND(OR(H6="△",H6="×"),#REF!&lt;1,#REF!&lt;&gt;"")</formula>
    </cfRule>
  </conditionalFormatting>
  <conditionalFormatting sqref="AI6">
    <cfRule type="expression" dxfId="18154" priority="472">
      <formula>AND(OR(H6="△",H6="×"),#REF!&lt;1,#REF!&lt;&gt;"")</formula>
    </cfRule>
  </conditionalFormatting>
  <conditionalFormatting sqref="W6">
    <cfRule type="expression" dxfId="18153" priority="471">
      <formula>AND(OR(H6="△",H6="×"),#REF!&lt;1,#REF!&lt;&gt;"")</formula>
    </cfRule>
  </conditionalFormatting>
  <conditionalFormatting sqref="X6">
    <cfRule type="expression" dxfId="18152" priority="465">
      <formula>AND(OR(H6="△",H6="×"),#REF!&lt;1,#REF!&lt;&gt;"")</formula>
    </cfRule>
  </conditionalFormatting>
  <conditionalFormatting sqref="Y6">
    <cfRule type="expression" dxfId="18151" priority="466">
      <formula>AND(OR(H6="△",H6="×"),#REF!&lt;1,#REF!&lt;&gt;"")</formula>
    </cfRule>
  </conditionalFormatting>
  <conditionalFormatting sqref="Z6">
    <cfRule type="expression" dxfId="18150" priority="468">
      <formula>AND(OR(H6="△",H6="×"),#REF!&lt;1,#REF!&lt;&gt;"")</formula>
    </cfRule>
  </conditionalFormatting>
  <conditionalFormatting sqref="AA6">
    <cfRule type="expression" dxfId="18149" priority="469">
      <formula>AND(OR(H6="△",H6="×"),#REF!&lt;1,#REF!&lt;&gt;"")</formula>
    </cfRule>
  </conditionalFormatting>
  <conditionalFormatting sqref="AB6">
    <cfRule type="expression" dxfId="18148" priority="470">
      <formula>AND(OR(H6="△",H6="×"),#REF!&lt;1,#REF!&lt;&gt;"")</formula>
    </cfRule>
  </conditionalFormatting>
  <conditionalFormatting sqref="P6">
    <cfRule type="expression" dxfId="18147" priority="485">
      <formula>AND(OR(H6="△",H6="×"),#REF!&lt;1,#REF!&lt;&gt;"")</formula>
    </cfRule>
  </conditionalFormatting>
  <conditionalFormatting sqref="O6">
    <cfRule type="expression" dxfId="18146" priority="486">
      <formula>AND(OR(H6="△",H6="×"),#REF!&lt;1,#REF!&lt;&gt;"")</formula>
    </cfRule>
  </conditionalFormatting>
  <conditionalFormatting sqref="R6">
    <cfRule type="expression" dxfId="18145" priority="464">
      <formula>AND(OR(H6="△",H6="×"),#REF!&lt;1,#REF!&lt;&gt;"")</formula>
    </cfRule>
  </conditionalFormatting>
  <conditionalFormatting sqref="T16">
    <cfRule type="expression" dxfId="18144" priority="452">
      <formula>AND(OR(H16="△",H16="×"),#REF!&lt;1,#REF!&lt;&gt;"")</formula>
    </cfRule>
  </conditionalFormatting>
  <conditionalFormatting sqref="V16">
    <cfRule type="expression" dxfId="18143" priority="451">
      <formula>AND(OR(H16="△",H16="×"),#REF!&lt;1,#REF!&lt;&gt;"")</formula>
    </cfRule>
  </conditionalFormatting>
  <conditionalFormatting sqref="U16">
    <cfRule type="expression" dxfId="18142" priority="450">
      <formula>AND(OR(H16="△",H16="×"),#REF!&lt;1,#REF!&lt;&gt;"")</formula>
    </cfRule>
  </conditionalFormatting>
  <conditionalFormatting sqref="AJ16">
    <cfRule type="expression" dxfId="18141" priority="437">
      <formula>AND(OR(H16="△",H16="×"),#REF!&lt;1,#REF!&lt;&gt;"")</formula>
    </cfRule>
    <cfRule type="expression" dxfId="18140" priority="448">
      <formula>AND(OR(H16="△",H16="×"),#REF!&lt;1,#REF!&lt;&gt;"")</formula>
    </cfRule>
  </conditionalFormatting>
  <conditionalFormatting sqref="AC16">
    <cfRule type="expression" dxfId="18139" priority="447">
      <formula>AND(OR(H16="△",H16="×"),#REF!&lt;1,#REF!&lt;&gt;"")</formula>
    </cfRule>
  </conditionalFormatting>
  <conditionalFormatting sqref="AD16">
    <cfRule type="expression" dxfId="18138" priority="446">
      <formula>AND(OR(H16="△",H16="×"),#REF!&lt;1,#REF!&lt;&gt;"")</formula>
    </cfRule>
  </conditionalFormatting>
  <conditionalFormatting sqref="AF16">
    <cfRule type="expression" dxfId="18137" priority="445">
      <formula>AND(OR(H16="△",H16="×"),#REF!&lt;1,#REF!&lt;&gt;"")</formula>
    </cfRule>
  </conditionalFormatting>
  <conditionalFormatting sqref="AG16">
    <cfRule type="expression" dxfId="18136" priority="444">
      <formula>AND(OR(H16="△",H16="×"),#REF!&lt;1,#REF!&lt;&gt;"")</formula>
    </cfRule>
  </conditionalFormatting>
  <conditionalFormatting sqref="AH16">
    <cfRule type="expression" dxfId="18135" priority="443">
      <formula>AND(OR(H16="△",H16="×"),#REF!&lt;1,#REF!&lt;&gt;"")</formula>
    </cfRule>
  </conditionalFormatting>
  <conditionalFormatting sqref="AI16">
    <cfRule type="expression" dxfId="18134" priority="442">
      <formula>AND(OR(H16="△",H16="×"),#REF!&lt;1,#REF!&lt;&gt;"")</formula>
    </cfRule>
  </conditionalFormatting>
  <conditionalFormatting sqref="W16">
    <cfRule type="expression" dxfId="18133" priority="441">
      <formula>AND(OR(H16="△",H16="×"),#REF!&lt;1,#REF!&lt;&gt;"")</formula>
    </cfRule>
  </conditionalFormatting>
  <conditionalFormatting sqref="X16">
    <cfRule type="expression" dxfId="18132" priority="435">
      <formula>AND(OR(H16="△",H16="×"),#REF!&lt;1,#REF!&lt;&gt;"")</formula>
    </cfRule>
  </conditionalFormatting>
  <conditionalFormatting sqref="Y16">
    <cfRule type="expression" dxfId="18131" priority="436">
      <formula>AND(OR(H16="△",H16="×"),#REF!&lt;1,#REF!&lt;&gt;"")</formula>
    </cfRule>
  </conditionalFormatting>
  <conditionalFormatting sqref="Z16">
    <cfRule type="expression" dxfId="18130" priority="438">
      <formula>AND(OR(H16="△",H16="×"),#REF!&lt;1,#REF!&lt;&gt;"")</formula>
    </cfRule>
  </conditionalFormatting>
  <conditionalFormatting sqref="AA16">
    <cfRule type="expression" dxfId="18129" priority="439">
      <formula>AND(OR(H16="△",H16="×"),#REF!&lt;1,#REF!&lt;&gt;"")</formula>
    </cfRule>
  </conditionalFormatting>
  <conditionalFormatting sqref="AB16">
    <cfRule type="expression" dxfId="18128" priority="440">
      <formula>AND(OR(H16="△",H16="×"),#REF!&lt;1,#REF!&lt;&gt;"")</formula>
    </cfRule>
  </conditionalFormatting>
  <conditionalFormatting sqref="P16">
    <cfRule type="expression" dxfId="18127" priority="454">
      <formula>AND(OR(H16="△",H16="×"),#REF!&lt;1,#REF!&lt;&gt;"")</formula>
    </cfRule>
  </conditionalFormatting>
  <conditionalFormatting sqref="O16">
    <cfRule type="expression" dxfId="18126" priority="455">
      <formula>AND(OR(H16="△",H16="×"),#REF!&lt;1,#REF!&lt;&gt;"")</formula>
    </cfRule>
  </conditionalFormatting>
  <conditionalFormatting sqref="R16">
    <cfRule type="expression" dxfId="18125" priority="434">
      <formula>AND(OR(H16="△",H16="×"),#REF!&lt;1,#REF!&lt;&gt;"")</formula>
    </cfRule>
  </conditionalFormatting>
  <conditionalFormatting sqref="AE16">
    <cfRule type="expression" dxfId="18124" priority="433">
      <formula>AND(OR(H16="△",H16="×"),#REF!&lt;1,#REF!&lt;&gt;"")</formula>
    </cfRule>
  </conditionalFormatting>
  <conditionalFormatting sqref="T22">
    <cfRule type="expression" dxfId="18123" priority="422">
      <formula>AND(OR(H22="△",H22="×"),#REF!&lt;1,#REF!&lt;&gt;"")</formula>
    </cfRule>
  </conditionalFormatting>
  <conditionalFormatting sqref="AJ22">
    <cfRule type="expression" dxfId="18122" priority="406">
      <formula>AND(OR(H22="△",H22="×"),#REF!&lt;1,#REF!&lt;&gt;"")</formula>
    </cfRule>
    <cfRule type="expression" dxfId="18121" priority="418">
      <formula>AND(OR(H22="△",H22="×"),#REF!&lt;1,#REF!&lt;&gt;"")</formula>
    </cfRule>
  </conditionalFormatting>
  <conditionalFormatting sqref="AC22">
    <cfRule type="expression" dxfId="18120" priority="417">
      <formula>AND(OR(H22="△",H22="×"),#REF!&lt;1,#REF!&lt;&gt;"")</formula>
    </cfRule>
  </conditionalFormatting>
  <conditionalFormatting sqref="AD22">
    <cfRule type="expression" dxfId="18119" priority="416">
      <formula>AND(OR(H22="△",H22="×"),#REF!&lt;1,#REF!&lt;&gt;"")</formula>
    </cfRule>
  </conditionalFormatting>
  <conditionalFormatting sqref="AE22">
    <cfRule type="expression" dxfId="18118" priority="415">
      <formula>AND(OR(H22="△",H22="×"),#REF!&lt;1,#REF!&lt;&gt;"")</formula>
    </cfRule>
  </conditionalFormatting>
  <conditionalFormatting sqref="AF22">
    <cfRule type="expression" dxfId="18117" priority="414">
      <formula>AND(OR(H22="△",H22="×"),#REF!&lt;1,#REF!&lt;&gt;"")</formula>
    </cfRule>
  </conditionalFormatting>
  <conditionalFormatting sqref="AG22">
    <cfRule type="expression" dxfId="18116" priority="413">
      <formula>AND(OR(H22="△",H22="×"),#REF!&lt;1,#REF!&lt;&gt;"")</formula>
    </cfRule>
  </conditionalFormatting>
  <conditionalFormatting sqref="AH22">
    <cfRule type="expression" dxfId="18115" priority="412">
      <formula>AND(OR(H22="△",H22="×"),#REF!&lt;1,#REF!&lt;&gt;"")</formula>
    </cfRule>
  </conditionalFormatting>
  <conditionalFormatting sqref="W22">
    <cfRule type="expression" dxfId="18114" priority="410">
      <formula>AND(OR(H22="△",H22="×"),#REF!&lt;1,#REF!&lt;&gt;"")</formula>
    </cfRule>
  </conditionalFormatting>
  <conditionalFormatting sqref="X22">
    <cfRule type="expression" dxfId="18113" priority="404">
      <formula>AND(OR(H22="△",H22="×"),#REF!&lt;1,#REF!&lt;&gt;"")</formula>
    </cfRule>
  </conditionalFormatting>
  <conditionalFormatting sqref="Y22">
    <cfRule type="expression" dxfId="18112" priority="405">
      <formula>AND(OR(H22="△",H22="×"),#REF!&lt;1,#REF!&lt;&gt;"")</formula>
    </cfRule>
  </conditionalFormatting>
  <conditionalFormatting sqref="Z22">
    <cfRule type="expression" dxfId="18111" priority="407">
      <formula>AND(OR(H22="△",H22="×"),#REF!&lt;1,#REF!&lt;&gt;"")</formula>
    </cfRule>
  </conditionalFormatting>
  <conditionalFormatting sqref="P22">
    <cfRule type="expression" dxfId="18110" priority="424">
      <formula>AND(OR(H22="△",H22="×"),#REF!&lt;1,#REF!&lt;&gt;"")</formula>
    </cfRule>
  </conditionalFormatting>
  <conditionalFormatting sqref="O22">
    <cfRule type="expression" dxfId="18109" priority="425">
      <formula>AND(OR(H22="△",H22="×"),#REF!&lt;1,#REF!&lt;&gt;"")</formula>
    </cfRule>
  </conditionalFormatting>
  <conditionalFormatting sqref="R22">
    <cfRule type="expression" dxfId="18108" priority="403">
      <formula>AND(OR(H22="△",H22="×"),#REF!&lt;1,#REF!&lt;&gt;"")</formula>
    </cfRule>
  </conditionalFormatting>
  <conditionalFormatting sqref="T18:T19">
    <cfRule type="expression" dxfId="18107" priority="392">
      <formula>AND(OR(H18="△",H18="×"),#REF!&lt;1,#REF!&lt;&gt;"")</formula>
    </cfRule>
  </conditionalFormatting>
  <conditionalFormatting sqref="U19">
    <cfRule type="expression" dxfId="18106" priority="390">
      <formula>AND(OR(H19="△",H19="×"),#REF!&lt;1,#REF!&lt;&gt;"")</formula>
    </cfRule>
  </conditionalFormatting>
  <conditionalFormatting sqref="AJ18:AJ19">
    <cfRule type="expression" dxfId="18105" priority="376">
      <formula>AND(OR(H18="△",H18="×"),#REF!&lt;1,#REF!&lt;&gt;"")</formula>
    </cfRule>
    <cfRule type="expression" dxfId="18104" priority="388">
      <formula>AND(OR(H18="△",H18="×"),#REF!&lt;1,#REF!&lt;&gt;"")</formula>
    </cfRule>
  </conditionalFormatting>
  <conditionalFormatting sqref="AC18:AC19">
    <cfRule type="expression" dxfId="18103" priority="387">
      <formula>AND(OR(H18="△",H18="×"),#REF!&lt;1,#REF!&lt;&gt;"")</formula>
    </cfRule>
  </conditionalFormatting>
  <conditionalFormatting sqref="AD18:AD19">
    <cfRule type="expression" dxfId="18102" priority="386">
      <formula>AND(OR(H18="△",H18="×"),#REF!&lt;1,#REF!&lt;&gt;"")</formula>
    </cfRule>
  </conditionalFormatting>
  <conditionalFormatting sqref="AE18">
    <cfRule type="expression" dxfId="18101" priority="385">
      <formula>AND(OR(H18="△",H18="×"),#REF!&lt;1,#REF!&lt;&gt;"")</formula>
    </cfRule>
  </conditionalFormatting>
  <conditionalFormatting sqref="AF18:AF19">
    <cfRule type="expression" dxfId="18100" priority="384">
      <formula>AND(OR(H18="△",H18="×"),#REF!&lt;1,#REF!&lt;&gt;"")</formula>
    </cfRule>
  </conditionalFormatting>
  <conditionalFormatting sqref="AG18:AG19">
    <cfRule type="expression" dxfId="18099" priority="383">
      <formula>AND(OR(H18="△",H18="×"),#REF!&lt;1,#REF!&lt;&gt;"")</formula>
    </cfRule>
  </conditionalFormatting>
  <conditionalFormatting sqref="AH18:AH19">
    <cfRule type="expression" dxfId="18098" priority="382">
      <formula>AND(OR(H18="△",H18="×"),#REF!&lt;1,#REF!&lt;&gt;"")</formula>
    </cfRule>
  </conditionalFormatting>
  <conditionalFormatting sqref="AI18:AI19">
    <cfRule type="expression" dxfId="18097" priority="381">
      <formula>AND(OR(H18="△",H18="×"),#REF!&lt;1,#REF!&lt;&gt;"")</formula>
    </cfRule>
  </conditionalFormatting>
  <conditionalFormatting sqref="W18:W19">
    <cfRule type="expression" dxfId="18096" priority="380">
      <formula>AND(OR(H18="△",H18="×"),#REF!&lt;1,#REF!&lt;&gt;"")</formula>
    </cfRule>
  </conditionalFormatting>
  <conditionalFormatting sqref="X18:X19">
    <cfRule type="expression" dxfId="18095" priority="374">
      <formula>AND(OR(H18="△",H18="×"),#REF!&lt;1,#REF!&lt;&gt;"")</formula>
    </cfRule>
  </conditionalFormatting>
  <conditionalFormatting sqref="Y18:Y19">
    <cfRule type="expression" dxfId="18094" priority="375">
      <formula>AND(OR(H18="△",H18="×"),#REF!&lt;1,#REF!&lt;&gt;"")</formula>
    </cfRule>
  </conditionalFormatting>
  <conditionalFormatting sqref="Z18:Z19">
    <cfRule type="expression" dxfId="18093" priority="377">
      <formula>AND(OR(H18="△",H18="×"),#REF!&lt;1,#REF!&lt;&gt;"")</formula>
    </cfRule>
  </conditionalFormatting>
  <conditionalFormatting sqref="AA18:AA19">
    <cfRule type="expression" dxfId="18092" priority="378">
      <formula>AND(OR(H18="△",H18="×"),#REF!&lt;1,#REF!&lt;&gt;"")</formula>
    </cfRule>
  </conditionalFormatting>
  <conditionalFormatting sqref="AB18:AB19">
    <cfRule type="expression" dxfId="18091" priority="379">
      <formula>AND(OR(H18="△",H18="×"),#REF!&lt;1,#REF!&lt;&gt;"")</formula>
    </cfRule>
  </conditionalFormatting>
  <conditionalFormatting sqref="P18:P19">
    <cfRule type="expression" dxfId="18090" priority="394">
      <formula>AND(OR(H18="△",H18="×"),#REF!&lt;1,#REF!&lt;&gt;"")</formula>
    </cfRule>
  </conditionalFormatting>
  <conditionalFormatting sqref="O18:O19">
    <cfRule type="expression" dxfId="18089" priority="395">
      <formula>AND(OR(H18="△",H18="×"),#REF!&lt;1,#REF!&lt;&gt;"")</formula>
    </cfRule>
  </conditionalFormatting>
  <conditionalFormatting sqref="R18:R19">
    <cfRule type="expression" dxfId="18088" priority="373">
      <formula>AND(OR(H18="△",H18="×"),#REF!&lt;1,#REF!&lt;&gt;"")</formula>
    </cfRule>
  </conditionalFormatting>
  <conditionalFormatting sqref="AE19">
    <cfRule type="expression" dxfId="18087" priority="372">
      <formula>AND(OR(H19="△",H19="×"),#REF!&lt;1,#REF!&lt;&gt;"")</formula>
    </cfRule>
  </conditionalFormatting>
  <conditionalFormatting sqref="H21">
    <cfRule type="expression" dxfId="18086" priority="344">
      <formula>G21-H21&lt;0</formula>
    </cfRule>
  </conditionalFormatting>
  <conditionalFormatting sqref="T8">
    <cfRule type="expression" dxfId="18085" priority="333">
      <formula>AND(OR(H8="△",H8="×"),#REF!&lt;1,#REF!&lt;&gt;"")</formula>
    </cfRule>
  </conditionalFormatting>
  <conditionalFormatting sqref="V8">
    <cfRule type="expression" dxfId="18084" priority="332">
      <formula>AND(OR(H8="△",H8="×"),#REF!&lt;1,#REF!&lt;&gt;"")</formula>
    </cfRule>
  </conditionalFormatting>
  <conditionalFormatting sqref="U8">
    <cfRule type="expression" dxfId="18083" priority="331">
      <formula>AND(OR(H8="△",H8="×"),#REF!&lt;1,#REF!&lt;&gt;"")</formula>
    </cfRule>
  </conditionalFormatting>
  <conditionalFormatting sqref="AJ8">
    <cfRule type="expression" dxfId="18082" priority="318">
      <formula>AND(OR(H8="△",H8="×"),#REF!&lt;1,#REF!&lt;&gt;"")</formula>
    </cfRule>
    <cfRule type="expression" dxfId="18081" priority="329">
      <formula>AND(OR(H8="△",H8="×"),#REF!&lt;1,#REF!&lt;&gt;"")</formula>
    </cfRule>
  </conditionalFormatting>
  <conditionalFormatting sqref="AC8">
    <cfRule type="expression" dxfId="18080" priority="328">
      <formula>AND(OR(H8="△",H8="×"),#REF!&lt;1,#REF!&lt;&gt;"")</formula>
    </cfRule>
  </conditionalFormatting>
  <conditionalFormatting sqref="AD8">
    <cfRule type="expression" dxfId="18079" priority="327">
      <formula>AND(OR(H8="△",H8="×"),#REF!&lt;1,#REF!&lt;&gt;"")</formula>
    </cfRule>
  </conditionalFormatting>
  <conditionalFormatting sqref="AE8">
    <cfRule type="expression" dxfId="18078" priority="326">
      <formula>AND(OR(H8="△",H8="×"),#REF!&lt;1,#REF!&lt;&gt;"")</formula>
    </cfRule>
  </conditionalFormatting>
  <conditionalFormatting sqref="AF8">
    <cfRule type="expression" dxfId="18077" priority="325">
      <formula>AND(OR(H8="△",H8="×"),#REF!&lt;1,#REF!&lt;&gt;"")</formula>
    </cfRule>
  </conditionalFormatting>
  <conditionalFormatting sqref="AG8">
    <cfRule type="expression" dxfId="18076" priority="324">
      <formula>AND(OR(H8="△",H8="×"),#REF!&lt;1,#REF!&lt;&gt;"")</formula>
    </cfRule>
  </conditionalFormatting>
  <conditionalFormatting sqref="AH8">
    <cfRule type="expression" dxfId="18075" priority="323">
      <formula>AND(OR(H8="△",H8="×"),#REF!&lt;1,#REF!&lt;&gt;"")</formula>
    </cfRule>
  </conditionalFormatting>
  <conditionalFormatting sqref="W8">
    <cfRule type="expression" dxfId="18074" priority="322">
      <formula>AND(OR(H8="△",H8="×"),#REF!&lt;1,#REF!&lt;&gt;"")</formula>
    </cfRule>
  </conditionalFormatting>
  <conditionalFormatting sqref="X8">
    <cfRule type="expression" dxfId="18073" priority="316">
      <formula>AND(OR(H8="△",H8="×"),#REF!&lt;1,#REF!&lt;&gt;"")</formula>
    </cfRule>
  </conditionalFormatting>
  <conditionalFormatting sqref="Y8">
    <cfRule type="expression" dxfId="18072" priority="317">
      <formula>AND(OR(H8="△",H8="×"),#REF!&lt;1,#REF!&lt;&gt;"")</formula>
    </cfRule>
  </conditionalFormatting>
  <conditionalFormatting sqref="Z8">
    <cfRule type="expression" dxfId="18071" priority="319">
      <formula>AND(OR(H8="△",H8="×"),#REF!&lt;1,#REF!&lt;&gt;"")</formula>
    </cfRule>
  </conditionalFormatting>
  <conditionalFormatting sqref="AA8">
    <cfRule type="expression" dxfId="18070" priority="320">
      <formula>AND(OR(H8="△",H8="×"),#REF!&lt;1,#REF!&lt;&gt;"")</formula>
    </cfRule>
  </conditionalFormatting>
  <conditionalFormatting sqref="AB8">
    <cfRule type="expression" dxfId="18069" priority="321">
      <formula>AND(OR(H8="△",H8="×"),#REF!&lt;1,#REF!&lt;&gt;"")</formula>
    </cfRule>
  </conditionalFormatting>
  <conditionalFormatting sqref="P8">
    <cfRule type="expression" dxfId="18068" priority="335">
      <formula>AND(OR(H8="△",H8="×"),#REF!&lt;1,#REF!&lt;&gt;"")</formula>
    </cfRule>
  </conditionalFormatting>
  <conditionalFormatting sqref="O8">
    <cfRule type="expression" dxfId="18067" priority="336">
      <formula>AND(OR(H8="△",H8="×"),#REF!&lt;1,#REF!&lt;&gt;"")</formula>
    </cfRule>
  </conditionalFormatting>
  <conditionalFormatting sqref="R8">
    <cfRule type="expression" dxfId="18066" priority="315">
      <formula>AND(OR(H8="△",H8="×"),#REF!&lt;1,#REF!&lt;&gt;"")</formula>
    </cfRule>
  </conditionalFormatting>
  <conditionalFormatting sqref="AI8">
    <cfRule type="expression" dxfId="18065" priority="314">
      <formula>AND(OR(H8="△",H8="×"),#REF!&lt;1,#REF!&lt;&gt;"")</formula>
    </cfRule>
  </conditionalFormatting>
  <conditionalFormatting sqref="T21">
    <cfRule type="expression" dxfId="18064" priority="306">
      <formula>AND(OR(H21="△",H21="×"),#REF!&lt;1,#REF!&lt;&gt;"")</formula>
    </cfRule>
  </conditionalFormatting>
  <conditionalFormatting sqref="V21">
    <cfRule type="expression" dxfId="18063" priority="305">
      <formula>AND(OR(H21="△",H21="×"),#REF!&lt;1,#REF!&lt;&gt;"")</formula>
    </cfRule>
  </conditionalFormatting>
  <conditionalFormatting sqref="U21">
    <cfRule type="expression" dxfId="18062" priority="304">
      <formula>AND(OR(H21="△",H21="×"),#REF!&lt;1,#REF!&lt;&gt;"")</formula>
    </cfRule>
  </conditionalFormatting>
  <conditionalFormatting sqref="AJ21">
    <cfRule type="expression" dxfId="18061" priority="290">
      <formula>AND(OR(H21="△",H21="×"),#REF!&lt;1,#REF!&lt;&gt;"")</formula>
    </cfRule>
    <cfRule type="expression" dxfId="18060" priority="302">
      <formula>AND(OR(H21="△",H21="×"),#REF!&lt;1,#REF!&lt;&gt;"")</formula>
    </cfRule>
  </conditionalFormatting>
  <conditionalFormatting sqref="AC21">
    <cfRule type="expression" dxfId="18059" priority="301">
      <formula>AND(OR(H21="△",H21="×"),#REF!&lt;1,#REF!&lt;&gt;"")</formula>
    </cfRule>
  </conditionalFormatting>
  <conditionalFormatting sqref="AD21">
    <cfRule type="expression" dxfId="18058" priority="300">
      <formula>AND(OR(H21="△",H21="×"),#REF!&lt;1,#REF!&lt;&gt;"")</formula>
    </cfRule>
  </conditionalFormatting>
  <conditionalFormatting sqref="AE21">
    <cfRule type="expression" dxfId="18057" priority="299">
      <formula>AND(OR(H21="△",H21="×"),#REF!&lt;1,#REF!&lt;&gt;"")</formula>
    </cfRule>
  </conditionalFormatting>
  <conditionalFormatting sqref="AF21">
    <cfRule type="expression" dxfId="18056" priority="298">
      <formula>AND(OR(H21="△",H21="×"),#REF!&lt;1,#REF!&lt;&gt;"")</formula>
    </cfRule>
  </conditionalFormatting>
  <conditionalFormatting sqref="AG21">
    <cfRule type="expression" dxfId="18055" priority="297">
      <formula>AND(OR(H21="△",H21="×"),#REF!&lt;1,#REF!&lt;&gt;"")</formula>
    </cfRule>
  </conditionalFormatting>
  <conditionalFormatting sqref="AH21">
    <cfRule type="expression" dxfId="18054" priority="296">
      <formula>AND(OR(H21="△",H21="×"),#REF!&lt;1,#REF!&lt;&gt;"")</formula>
    </cfRule>
  </conditionalFormatting>
  <conditionalFormatting sqref="W21">
    <cfRule type="expression" dxfId="18053" priority="294">
      <formula>AND(OR(H21="△",H21="×"),#REF!&lt;1,#REF!&lt;&gt;"")</formula>
    </cfRule>
  </conditionalFormatting>
  <conditionalFormatting sqref="X21">
    <cfRule type="expression" dxfId="18052" priority="288">
      <formula>AND(OR(H21="△",H21="×"),#REF!&lt;1,#REF!&lt;&gt;"")</formula>
    </cfRule>
  </conditionalFormatting>
  <conditionalFormatting sqref="Y21">
    <cfRule type="expression" dxfId="18051" priority="289">
      <formula>AND(OR(H21="△",H21="×"),#REF!&lt;1,#REF!&lt;&gt;"")</formula>
    </cfRule>
  </conditionalFormatting>
  <conditionalFormatting sqref="Z21">
    <cfRule type="expression" dxfId="18050" priority="291">
      <formula>AND(OR(H21="△",H21="×"),#REF!&lt;1,#REF!&lt;&gt;"")</formula>
    </cfRule>
  </conditionalFormatting>
  <conditionalFormatting sqref="AA21">
    <cfRule type="expression" dxfId="18049" priority="292">
      <formula>AND(OR(H21="△",H21="×"),#REF!&lt;1,#REF!&lt;&gt;"")</formula>
    </cfRule>
  </conditionalFormatting>
  <conditionalFormatting sqref="AB21">
    <cfRule type="expression" dxfId="18048" priority="293">
      <formula>AND(OR(H21="△",H21="×"),#REF!&lt;1,#REF!&lt;&gt;"")</formula>
    </cfRule>
  </conditionalFormatting>
  <conditionalFormatting sqref="P21">
    <cfRule type="expression" dxfId="18047" priority="308">
      <formula>AND(OR(H21="△",H21="×"),#REF!&lt;1,#REF!&lt;&gt;"")</formula>
    </cfRule>
  </conditionalFormatting>
  <conditionalFormatting sqref="O21">
    <cfRule type="expression" dxfId="18046" priority="309">
      <formula>AND(OR(H21="△",H21="×"),#REF!&lt;1,#REF!&lt;&gt;"")</formula>
    </cfRule>
  </conditionalFormatting>
  <conditionalFormatting sqref="R21">
    <cfRule type="expression" dxfId="18045" priority="287">
      <formula>AND(OR(H21="△",H21="×"),#REF!&lt;1,#REF!&lt;&gt;"")</formula>
    </cfRule>
  </conditionalFormatting>
  <conditionalFormatting sqref="P9">
    <cfRule type="expression" dxfId="18044" priority="281">
      <formula>AND(OR(H9="△",H9="×"),#REF!&lt;1,#REF!&lt;&gt;"")</formula>
    </cfRule>
  </conditionalFormatting>
  <conditionalFormatting sqref="O9">
    <cfRule type="expression" dxfId="18043" priority="282">
      <formula>AND(OR(H9="△",H9="×"),#REF!&lt;1,#REF!&lt;&gt;"")</formula>
    </cfRule>
  </conditionalFormatting>
  <conditionalFormatting sqref="T9">
    <cfRule type="expression" dxfId="18042" priority="274">
      <formula>AND(OR(H9="△",H9="×"),#REF!&lt;1,#REF!&lt;&gt;"")</formula>
    </cfRule>
  </conditionalFormatting>
  <conditionalFormatting sqref="V9">
    <cfRule type="expression" dxfId="18041" priority="273">
      <formula>AND(OR(H9="△",H9="×"),#REF!&lt;1,#REF!&lt;&gt;"")</formula>
    </cfRule>
  </conditionalFormatting>
  <conditionalFormatting sqref="U9">
    <cfRule type="expression" dxfId="18040" priority="272">
      <formula>AND(OR(H9="△",H9="×"),#REF!&lt;1,#REF!&lt;&gt;"")</formula>
    </cfRule>
  </conditionalFormatting>
  <conditionalFormatting sqref="AJ9">
    <cfRule type="expression" dxfId="18039" priority="260">
      <formula>AND(OR(H9="△",H9="×"),#REF!&lt;1,#REF!&lt;&gt;"")</formula>
    </cfRule>
    <cfRule type="expression" dxfId="18038" priority="271">
      <formula>AND(OR(H9="△",H9="×"),#REF!&lt;1,#REF!&lt;&gt;"")</formula>
    </cfRule>
  </conditionalFormatting>
  <conditionalFormatting sqref="AC9">
    <cfRule type="expression" dxfId="18037" priority="270">
      <formula>AND(OR(H9="△",H9="×"),#REF!&lt;1,#REF!&lt;&gt;"")</formula>
    </cfRule>
  </conditionalFormatting>
  <conditionalFormatting sqref="AD9">
    <cfRule type="expression" dxfId="18036" priority="269">
      <formula>AND(OR(H9="△",H9="×"),#REF!&lt;1,#REF!&lt;&gt;"")</formula>
    </cfRule>
  </conditionalFormatting>
  <conditionalFormatting sqref="AF9:AF10">
    <cfRule type="expression" dxfId="18035" priority="268">
      <formula>AND(OR(H9="△",H9="×"),#REF!&lt;1,#REF!&lt;&gt;"")</formula>
    </cfRule>
  </conditionalFormatting>
  <conditionalFormatting sqref="AG9">
    <cfRule type="expression" dxfId="18034" priority="267">
      <formula>AND(OR(H9="△",H9="×"),#REF!&lt;1,#REF!&lt;&gt;"")</formula>
    </cfRule>
  </conditionalFormatting>
  <conditionalFormatting sqref="AH9">
    <cfRule type="expression" dxfId="18033" priority="266">
      <formula>AND(OR(H9="△",H9="×"),#REF!&lt;1,#REF!&lt;&gt;"")</formula>
    </cfRule>
  </conditionalFormatting>
  <conditionalFormatting sqref="AI9">
    <cfRule type="expression" dxfId="18032" priority="265">
      <formula>AND(OR(H9="△",H9="×"),#REF!&lt;1,#REF!&lt;&gt;"")</formula>
    </cfRule>
  </conditionalFormatting>
  <conditionalFormatting sqref="W9">
    <cfRule type="expression" dxfId="18031" priority="264">
      <formula>AND(OR(H9="△",H9="×"),#REF!&lt;1,#REF!&lt;&gt;"")</formula>
    </cfRule>
  </conditionalFormatting>
  <conditionalFormatting sqref="X9">
    <cfRule type="expression" dxfId="18030" priority="258">
      <formula>AND(OR(H9="△",H9="×"),#REF!&lt;1,#REF!&lt;&gt;"")</formula>
    </cfRule>
  </conditionalFormatting>
  <conditionalFormatting sqref="Y9">
    <cfRule type="expression" dxfId="18029" priority="259">
      <formula>AND(OR(H9="△",H9="×"),#REF!&lt;1,#REF!&lt;&gt;"")</formula>
    </cfRule>
  </conditionalFormatting>
  <conditionalFormatting sqref="Z9">
    <cfRule type="expression" dxfId="18028" priority="261">
      <formula>AND(OR(H9="△",H9="×"),#REF!&lt;1,#REF!&lt;&gt;"")</formula>
    </cfRule>
  </conditionalFormatting>
  <conditionalFormatting sqref="AA9">
    <cfRule type="expression" dxfId="18027" priority="262">
      <formula>AND(OR(H9="△",H9="×"),#REF!&lt;1,#REF!&lt;&gt;"")</formula>
    </cfRule>
  </conditionalFormatting>
  <conditionalFormatting sqref="AB9">
    <cfRule type="expression" dxfId="18026" priority="263">
      <formula>AND(OR(H9="△",H9="×"),#REF!&lt;1,#REF!&lt;&gt;"")</formula>
    </cfRule>
  </conditionalFormatting>
  <conditionalFormatting sqref="R9">
    <cfRule type="expression" dxfId="18025" priority="257">
      <formula>AND(OR(H9="△",H9="×"),#REF!&lt;1,#REF!&lt;&gt;"")</formula>
    </cfRule>
  </conditionalFormatting>
  <conditionalFormatting sqref="AE9">
    <cfRule type="expression" dxfId="18024" priority="256">
      <formula>AND(OR(H9="△",H9="×"),#REF!&lt;1,#REF!&lt;&gt;"")</formula>
    </cfRule>
  </conditionalFormatting>
  <conditionalFormatting sqref="T12">
    <cfRule type="expression" dxfId="18023" priority="241">
      <formula>AND(OR(H12="△",H12="×"),#REF!&lt;1,#REF!&lt;&gt;"")</formula>
    </cfRule>
  </conditionalFormatting>
  <conditionalFormatting sqref="U12">
    <cfRule type="expression" dxfId="18022" priority="239">
      <formula>AND(OR(H12="△",H12="×"),#REF!&lt;1,#REF!&lt;&gt;"")</formula>
    </cfRule>
  </conditionalFormatting>
  <conditionalFormatting sqref="AJ12">
    <cfRule type="expression" dxfId="18021" priority="225">
      <formula>AND(OR(H12="△",H12="×"),#REF!&lt;1,#REF!&lt;&gt;"")</formula>
    </cfRule>
    <cfRule type="expression" dxfId="18020" priority="237">
      <formula>AND(OR(H12="△",H12="×"),#REF!&lt;1,#REF!&lt;&gt;"")</formula>
    </cfRule>
  </conditionalFormatting>
  <conditionalFormatting sqref="AC12">
    <cfRule type="expression" dxfId="18019" priority="236">
      <formula>AND(OR(H12="△",H12="×"),#REF!&lt;1,#REF!&lt;&gt;"")</formula>
    </cfRule>
  </conditionalFormatting>
  <conditionalFormatting sqref="AD12">
    <cfRule type="expression" dxfId="18018" priority="235">
      <formula>AND(OR(H12="△",H12="×"),#REF!&lt;1,#REF!&lt;&gt;"")</formula>
    </cfRule>
  </conditionalFormatting>
  <conditionalFormatting sqref="AE12">
    <cfRule type="expression" dxfId="18017" priority="234">
      <formula>AND(OR(H12="△",H12="×"),#REF!&lt;1,#REF!&lt;&gt;"")</formula>
    </cfRule>
  </conditionalFormatting>
  <conditionalFormatting sqref="AF12">
    <cfRule type="expression" dxfId="18016" priority="233">
      <formula>AND(OR(H12="△",H12="×"),#REF!&lt;1,#REF!&lt;&gt;"")</formula>
    </cfRule>
  </conditionalFormatting>
  <conditionalFormatting sqref="AG12">
    <cfRule type="expression" dxfId="18015" priority="232">
      <formula>AND(OR(H12="△",H12="×"),#REF!&lt;1,#REF!&lt;&gt;"")</formula>
    </cfRule>
  </conditionalFormatting>
  <conditionalFormatting sqref="AH12">
    <cfRule type="expression" dxfId="18014" priority="231">
      <formula>AND(OR(H12="△",H12="×"),#REF!&lt;1,#REF!&lt;&gt;"")</formula>
    </cfRule>
  </conditionalFormatting>
  <conditionalFormatting sqref="AI12:AI13">
    <cfRule type="expression" dxfId="18013" priority="230">
      <formula>AND(OR(H12="△",H12="×"),#REF!&lt;1,#REF!&lt;&gt;"")</formula>
    </cfRule>
  </conditionalFormatting>
  <conditionalFormatting sqref="W12">
    <cfRule type="expression" dxfId="18012" priority="229">
      <formula>AND(OR(H12="△",H12="×"),#REF!&lt;1,#REF!&lt;&gt;"")</formula>
    </cfRule>
  </conditionalFormatting>
  <conditionalFormatting sqref="X12">
    <cfRule type="expression" dxfId="18011" priority="223">
      <formula>AND(OR(H12="△",H12="×"),#REF!&lt;1,#REF!&lt;&gt;"")</formula>
    </cfRule>
  </conditionalFormatting>
  <conditionalFormatting sqref="Y12">
    <cfRule type="expression" dxfId="18010" priority="224">
      <formula>AND(OR(H12="△",H12="×"),#REF!&lt;1,#REF!&lt;&gt;"")</formula>
    </cfRule>
  </conditionalFormatting>
  <conditionalFormatting sqref="Z12">
    <cfRule type="expression" dxfId="18009" priority="226">
      <formula>AND(OR(H12="△",H12="×"),#REF!&lt;1,#REF!&lt;&gt;"")</formula>
    </cfRule>
  </conditionalFormatting>
  <conditionalFormatting sqref="AA12">
    <cfRule type="expression" dxfId="18008" priority="227">
      <formula>AND(OR(H12="△",H12="×"),#REF!&lt;1,#REF!&lt;&gt;"")</formula>
    </cfRule>
  </conditionalFormatting>
  <conditionalFormatting sqref="AB12">
    <cfRule type="expression" dxfId="18007" priority="228">
      <formula>AND(OR(H12="△",H12="×"),#REF!&lt;1,#REF!&lt;&gt;"")</formula>
    </cfRule>
  </conditionalFormatting>
  <conditionalFormatting sqref="P12">
    <cfRule type="expression" dxfId="18006" priority="243">
      <formula>AND(OR(H12="△",H12="×"),#REF!&lt;1,#REF!&lt;&gt;"")</formula>
    </cfRule>
  </conditionalFormatting>
  <conditionalFormatting sqref="O12">
    <cfRule type="expression" dxfId="18005" priority="244">
      <formula>AND(OR(H12="△",H12="×"),#REF!&lt;1,#REF!&lt;&gt;"")</formula>
    </cfRule>
  </conditionalFormatting>
  <conditionalFormatting sqref="R12">
    <cfRule type="expression" dxfId="18004" priority="222">
      <formula>AND(OR(H12="△",H12="×"),#REF!&lt;1,#REF!&lt;&gt;"")</formula>
    </cfRule>
  </conditionalFormatting>
  <conditionalFormatting sqref="T10">
    <cfRule type="expression" dxfId="18003" priority="214">
      <formula>AND(OR(H10="△",H10="×"),#REF!&lt;1,#REF!&lt;&gt;"")</formula>
    </cfRule>
  </conditionalFormatting>
  <conditionalFormatting sqref="U10">
    <cfRule type="expression" dxfId="18002" priority="212">
      <formula>AND(OR(H10="△",H10="×"),#REF!&lt;1,#REF!&lt;&gt;"")</formula>
    </cfRule>
  </conditionalFormatting>
  <conditionalFormatting sqref="AJ10">
    <cfRule type="expression" dxfId="18001" priority="198">
      <formula>AND(OR(H10="△",H10="×"),#REF!&lt;1,#REF!&lt;&gt;"")</formula>
    </cfRule>
    <cfRule type="expression" dxfId="18000" priority="210">
      <formula>AND(OR(H10="△",H10="×"),#REF!&lt;1,#REF!&lt;&gt;"")</formula>
    </cfRule>
  </conditionalFormatting>
  <conditionalFormatting sqref="AG10">
    <cfRule type="expression" dxfId="17999" priority="205">
      <formula>AND(OR(H10="△",H10="×"),#REF!&lt;1,#REF!&lt;&gt;"")</formula>
    </cfRule>
  </conditionalFormatting>
  <conditionalFormatting sqref="AH10">
    <cfRule type="expression" dxfId="17998" priority="204">
      <formula>AND(OR(H10="△",H10="×"),#REF!&lt;1,#REF!&lt;&gt;"")</formula>
    </cfRule>
  </conditionalFormatting>
  <conditionalFormatting sqref="AI10">
    <cfRule type="expression" dxfId="17997" priority="203">
      <formula>AND(OR(H10="△",H10="×"),#REF!&lt;1,#REF!&lt;&gt;"")</formula>
    </cfRule>
  </conditionalFormatting>
  <conditionalFormatting sqref="W10">
    <cfRule type="expression" dxfId="17996" priority="202">
      <formula>AND(OR(H10="△",H10="×"),#REF!&lt;1,#REF!&lt;&gt;"")</formula>
    </cfRule>
  </conditionalFormatting>
  <conditionalFormatting sqref="X10">
    <cfRule type="expression" dxfId="17995" priority="196">
      <formula>AND(OR(H10="△",H10="×"),#REF!&lt;1,#REF!&lt;&gt;"")</formula>
    </cfRule>
  </conditionalFormatting>
  <conditionalFormatting sqref="Y10">
    <cfRule type="expression" dxfId="17994" priority="197">
      <formula>AND(OR(H10="△",H10="×"),#REF!&lt;1,#REF!&lt;&gt;"")</formula>
    </cfRule>
  </conditionalFormatting>
  <conditionalFormatting sqref="Z10">
    <cfRule type="expression" dxfId="17993" priority="199">
      <formula>AND(OR(H10="△",H10="×"),#REF!&lt;1,#REF!&lt;&gt;"")</formula>
    </cfRule>
  </conditionalFormatting>
  <conditionalFormatting sqref="AA10">
    <cfRule type="expression" dxfId="17992" priority="200">
      <formula>AND(OR(H10="△",H10="×"),#REF!&lt;1,#REF!&lt;&gt;"")</formula>
    </cfRule>
  </conditionalFormatting>
  <conditionalFormatting sqref="AB10">
    <cfRule type="expression" dxfId="17991" priority="201">
      <formula>AND(OR(H10="△",H10="×"),#REF!&lt;1,#REF!&lt;&gt;"")</formula>
    </cfRule>
  </conditionalFormatting>
  <conditionalFormatting sqref="P10:P11">
    <cfRule type="expression" dxfId="17990" priority="216">
      <formula>AND(OR(H10="△",H10="×"),#REF!&lt;1,#REF!&lt;&gt;"")</formula>
    </cfRule>
  </conditionalFormatting>
  <conditionalFormatting sqref="O10:O11">
    <cfRule type="expression" dxfId="17989" priority="217">
      <formula>AND(OR(H10="△",H10="×"),#REF!&lt;1,#REF!&lt;&gt;"")</formula>
    </cfRule>
  </conditionalFormatting>
  <conditionalFormatting sqref="R10">
    <cfRule type="expression" dxfId="17988" priority="195">
      <formula>AND(OR(H10="△",H10="×"),#REF!&lt;1,#REF!&lt;&gt;"")</formula>
    </cfRule>
  </conditionalFormatting>
  <conditionalFormatting sqref="T11">
    <cfRule type="expression" dxfId="17987" priority="192">
      <formula>AND(OR(H11="△",H11="×"),#REF!&lt;1,#REF!&lt;&gt;"")</formula>
    </cfRule>
  </conditionalFormatting>
  <conditionalFormatting sqref="U11">
    <cfRule type="expression" dxfId="17986" priority="190">
      <formula>AND(OR(H11="△",H11="×"),#REF!&lt;1,#REF!&lt;&gt;"")</formula>
    </cfRule>
  </conditionalFormatting>
  <conditionalFormatting sqref="AJ11">
    <cfRule type="expression" dxfId="17985" priority="178">
      <formula>AND(OR(H11="△",H11="×"),#REF!&lt;1,#REF!&lt;&gt;"")</formula>
    </cfRule>
    <cfRule type="expression" dxfId="17984" priority="189">
      <formula>AND(OR(H11="△",H11="×"),#REF!&lt;1,#REF!&lt;&gt;"")</formula>
    </cfRule>
  </conditionalFormatting>
  <conditionalFormatting sqref="AC11">
    <cfRule type="expression" dxfId="17983" priority="188">
      <formula>AND(OR(H11="△",H11="×"),#REF!&lt;1,#REF!&lt;&gt;"")</formula>
    </cfRule>
  </conditionalFormatting>
  <conditionalFormatting sqref="AD11">
    <cfRule type="expression" dxfId="17982" priority="187">
      <formula>AND(OR(H11="△",H11="×"),#REF!&lt;1,#REF!&lt;&gt;"")</formula>
    </cfRule>
  </conditionalFormatting>
  <conditionalFormatting sqref="AF11">
    <cfRule type="expression" dxfId="17981" priority="186">
      <formula>AND(OR(H11="△",H11="×"),#REF!&lt;1,#REF!&lt;&gt;"")</formula>
    </cfRule>
  </conditionalFormatting>
  <conditionalFormatting sqref="AG11">
    <cfRule type="expression" dxfId="17980" priority="185">
      <formula>AND(OR(H11="△",H11="×"),#REF!&lt;1,#REF!&lt;&gt;"")</formula>
    </cfRule>
  </conditionalFormatting>
  <conditionalFormatting sqref="AH11">
    <cfRule type="expression" dxfId="17979" priority="184">
      <formula>AND(OR(H11="△",H11="×"),#REF!&lt;1,#REF!&lt;&gt;"")</formula>
    </cfRule>
  </conditionalFormatting>
  <conditionalFormatting sqref="AI11">
    <cfRule type="expression" dxfId="17978" priority="183">
      <formula>AND(OR(H11="△",H11="×"),#REF!&lt;1,#REF!&lt;&gt;"")</formula>
    </cfRule>
  </conditionalFormatting>
  <conditionalFormatting sqref="W11">
    <cfRule type="expression" dxfId="17977" priority="182">
      <formula>AND(OR(H11="△",H11="×"),#REF!&lt;1,#REF!&lt;&gt;"")</formula>
    </cfRule>
  </conditionalFormatting>
  <conditionalFormatting sqref="X11">
    <cfRule type="expression" dxfId="17976" priority="176">
      <formula>AND(OR(H11="△",H11="×"),#REF!&lt;1,#REF!&lt;&gt;"")</formula>
    </cfRule>
  </conditionalFormatting>
  <conditionalFormatting sqref="Y11">
    <cfRule type="expression" dxfId="17975" priority="177">
      <formula>AND(OR(H11="△",H11="×"),#REF!&lt;1,#REF!&lt;&gt;"")</formula>
    </cfRule>
  </conditionalFormatting>
  <conditionalFormatting sqref="Z11">
    <cfRule type="expression" dxfId="17974" priority="179">
      <formula>AND(OR(H11="△",H11="×"),#REF!&lt;1,#REF!&lt;&gt;"")</formula>
    </cfRule>
  </conditionalFormatting>
  <conditionalFormatting sqref="AA11">
    <cfRule type="expression" dxfId="17973" priority="180">
      <formula>AND(OR(H11="△",H11="×"),#REF!&lt;1,#REF!&lt;&gt;"")</formula>
    </cfRule>
  </conditionalFormatting>
  <conditionalFormatting sqref="AB11">
    <cfRule type="expression" dxfId="17972" priority="181">
      <formula>AND(OR(H11="△",H11="×"),#REF!&lt;1,#REF!&lt;&gt;"")</formula>
    </cfRule>
  </conditionalFormatting>
  <conditionalFormatting sqref="R11">
    <cfRule type="expression" dxfId="17971" priority="175">
      <formula>AND(OR(H11="△",H11="×"),#REF!&lt;1,#REF!&lt;&gt;"")</formula>
    </cfRule>
  </conditionalFormatting>
  <conditionalFormatting sqref="AE11">
    <cfRule type="expression" dxfId="17970" priority="174">
      <formula>AND(OR(H11="△",H11="×"),#REF!&lt;1,#REF!&lt;&gt;"")</formula>
    </cfRule>
  </conditionalFormatting>
  <conditionalFormatting sqref="T17">
    <cfRule type="expression" dxfId="17969" priority="162">
      <formula>AND(OR(H17="△",H17="×"),#REF!&lt;1,#REF!&lt;&gt;"")</formula>
    </cfRule>
  </conditionalFormatting>
  <conditionalFormatting sqref="U17">
    <cfRule type="expression" dxfId="17968" priority="160">
      <formula>AND(OR(H17="△",H17="×"),#REF!&lt;1,#REF!&lt;&gt;"")</formula>
    </cfRule>
  </conditionalFormatting>
  <conditionalFormatting sqref="AJ17">
    <cfRule type="expression" dxfId="17967" priority="147">
      <formula>AND(OR(H17="△",H17="×"),#REF!&lt;1,#REF!&lt;&gt;"")</formula>
    </cfRule>
    <cfRule type="expression" dxfId="17966" priority="158">
      <formula>AND(OR(H17="△",H17="×"),#REF!&lt;1,#REF!&lt;&gt;"")</formula>
    </cfRule>
  </conditionalFormatting>
  <conditionalFormatting sqref="AC17">
    <cfRule type="expression" dxfId="17965" priority="157">
      <formula>AND(OR(H17="△",H17="×"),#REF!&lt;1,#REF!&lt;&gt;"")</formula>
    </cfRule>
  </conditionalFormatting>
  <conditionalFormatting sqref="AD17">
    <cfRule type="expression" dxfId="17964" priority="156">
      <formula>AND(OR(H17="△",H17="×"),#REF!&lt;1,#REF!&lt;&gt;"")</formula>
    </cfRule>
  </conditionalFormatting>
  <conditionalFormatting sqref="AF17">
    <cfRule type="expression" dxfId="17963" priority="155">
      <formula>AND(OR(H17="△",H17="×"),#REF!&lt;1,#REF!&lt;&gt;"")</formula>
    </cfRule>
  </conditionalFormatting>
  <conditionalFormatting sqref="AG17">
    <cfRule type="expression" dxfId="17962" priority="154">
      <formula>AND(OR(H17="△",H17="×"),#REF!&lt;1,#REF!&lt;&gt;"")</formula>
    </cfRule>
  </conditionalFormatting>
  <conditionalFormatting sqref="AH17">
    <cfRule type="expression" dxfId="17961" priority="153">
      <formula>AND(OR(H17="△",H17="×"),#REF!&lt;1,#REF!&lt;&gt;"")</formula>
    </cfRule>
  </conditionalFormatting>
  <conditionalFormatting sqref="W17">
    <cfRule type="expression" dxfId="17960" priority="151">
      <formula>AND(OR(H17="△",H17="×"),#REF!&lt;1,#REF!&lt;&gt;"")</formula>
    </cfRule>
  </conditionalFormatting>
  <conditionalFormatting sqref="X17">
    <cfRule type="expression" dxfId="17959" priority="145">
      <formula>AND(OR(H17="△",H17="×"),#REF!&lt;1,#REF!&lt;&gt;"")</formula>
    </cfRule>
  </conditionalFormatting>
  <conditionalFormatting sqref="Y17">
    <cfRule type="expression" dxfId="17958" priority="146">
      <formula>AND(OR(H17="△",H17="×"),#REF!&lt;1,#REF!&lt;&gt;"")</formula>
    </cfRule>
  </conditionalFormatting>
  <conditionalFormatting sqref="Z17">
    <cfRule type="expression" dxfId="17957" priority="148">
      <formula>AND(OR(H17="△",H17="×"),#REF!&lt;1,#REF!&lt;&gt;"")</formula>
    </cfRule>
  </conditionalFormatting>
  <conditionalFormatting sqref="AA17">
    <cfRule type="expression" dxfId="17956" priority="149">
      <formula>AND(OR(H17="△",H17="×"),#REF!&lt;1,#REF!&lt;&gt;"")</formula>
    </cfRule>
  </conditionalFormatting>
  <conditionalFormatting sqref="AB17">
    <cfRule type="expression" dxfId="17955" priority="150">
      <formula>AND(OR(H17="△",H17="×"),#REF!&lt;1,#REF!&lt;&gt;"")</formula>
    </cfRule>
  </conditionalFormatting>
  <conditionalFormatting sqref="P17">
    <cfRule type="expression" dxfId="17954" priority="164">
      <formula>AND(OR(H17="△",H17="×"),#REF!&lt;1,#REF!&lt;&gt;"")</formula>
    </cfRule>
  </conditionalFormatting>
  <conditionalFormatting sqref="O17">
    <cfRule type="expression" dxfId="17953" priority="165">
      <formula>AND(OR(H17="△",H17="×"),#REF!&lt;1,#REF!&lt;&gt;"")</formula>
    </cfRule>
  </conditionalFormatting>
  <conditionalFormatting sqref="R17">
    <cfRule type="expression" dxfId="17952" priority="144">
      <formula>AND(OR(H17="△",H17="×"),#REF!&lt;1,#REF!&lt;&gt;"")</formula>
    </cfRule>
  </conditionalFormatting>
  <conditionalFormatting sqref="AE17">
    <cfRule type="expression" dxfId="17951" priority="143">
      <formula>AND(OR(H17="△",H17="×"),#REF!&lt;1,#REF!&lt;&gt;"")</formula>
    </cfRule>
  </conditionalFormatting>
  <conditionalFormatting sqref="AI17">
    <cfRule type="expression" dxfId="17950" priority="132">
      <formula>AND(OR(H17="△",H17="×"),#REF!&lt;1,#REF!&lt;&gt;"")</formula>
    </cfRule>
  </conditionalFormatting>
  <conditionalFormatting sqref="AI21">
    <cfRule type="expression" dxfId="17949" priority="131">
      <formula>AND(OR(H21="△",H21="×"),#REF!&lt;1,#REF!&lt;&gt;"")</formula>
    </cfRule>
  </conditionalFormatting>
  <conditionalFormatting sqref="AI22">
    <cfRule type="expression" dxfId="17948" priority="130">
      <formula>AND(OR(H22="△",H22="×"),#REF!&lt;1,#REF!&lt;&gt;"")</formula>
    </cfRule>
  </conditionalFormatting>
  <conditionalFormatting sqref="E6:E7 E9:E13 E16:E25">
    <cfRule type="expression" dxfId="17947" priority="26186">
      <formula>AND(OR(H6="△",H6="×"),#REF!&lt;1,#REF!&lt;&gt;"")</formula>
    </cfRule>
  </conditionalFormatting>
  <conditionalFormatting sqref="S6 S9:S13 S16:S17 S21 S25">
    <cfRule type="expression" dxfId="17946" priority="26189">
      <formula>AND(OR(H6="△",H6="×"),#REF!&lt;1,#REF!&lt;&gt;"")</formula>
    </cfRule>
    <cfRule type="expression" dxfId="17945" priority="26190">
      <formula>AND(R6="○",S6="")</formula>
    </cfRule>
  </conditionalFormatting>
  <conditionalFormatting sqref="O6:P25">
    <cfRule type="expression" dxfId="17944" priority="26195">
      <formula>#REF!-O6-P6&lt;0</formula>
    </cfRule>
  </conditionalFormatting>
  <conditionalFormatting sqref="E15">
    <cfRule type="expression" dxfId="17943" priority="26211">
      <formula>AND(OR(H15="△",H15="×"),#REF!&lt;1,#REF!&lt;&gt;"")</formula>
    </cfRule>
  </conditionalFormatting>
  <conditionalFormatting sqref="S15">
    <cfRule type="expression" dxfId="17942" priority="26212">
      <formula>AND(OR(H15="△",H15="×"),#REF!&lt;1,#REF!&lt;&gt;"")</formula>
    </cfRule>
    <cfRule type="expression" dxfId="17941" priority="26213">
      <formula>AND(R15="○",S15="")</formula>
    </cfRule>
  </conditionalFormatting>
  <conditionalFormatting sqref="E8">
    <cfRule type="expression" dxfId="17940" priority="26247">
      <formula>AND(OR(H8="△",H8="×"),#REF!&lt;1,#REF!&lt;&gt;"")</formula>
    </cfRule>
  </conditionalFormatting>
  <conditionalFormatting sqref="S8">
    <cfRule type="expression" dxfId="17939" priority="26248">
      <formula>AND(OR(H8="△",H8="×"),#REF!&lt;1,#REF!&lt;&gt;"")</formula>
    </cfRule>
    <cfRule type="expression" dxfId="17938" priority="26249">
      <formula>AND(R8="○",S8="")</formula>
    </cfRule>
  </conditionalFormatting>
  <conditionalFormatting sqref="AC10:AE10">
    <cfRule type="expression" dxfId="17937" priority="33088">
      <formula>AND(OR(E10="△",E10="×"),H10&lt;1,H10&lt;&gt;"")</formula>
    </cfRule>
  </conditionalFormatting>
  <conditionalFormatting sqref="K7 K13">
    <cfRule type="expression" dxfId="17936" priority="128">
      <formula>J7-K7&lt;0</formula>
    </cfRule>
  </conditionalFormatting>
  <conditionalFormatting sqref="I7 I13 I25">
    <cfRule type="expression" dxfId="17935" priority="127">
      <formula>AND(OR(H7="○",H7="△",H7="×"),I7="")</formula>
    </cfRule>
  </conditionalFormatting>
  <conditionalFormatting sqref="N7 N13">
    <cfRule type="expression" dxfId="17934" priority="125">
      <formula>AND(OR(H7="△",H7="×"),K7&lt;1,K7&lt;&gt;"")</formula>
    </cfRule>
  </conditionalFormatting>
  <conditionalFormatting sqref="M7 M13">
    <cfRule type="expression" dxfId="17933" priority="124">
      <formula>AND(OR(H7="△",H7="×"),K7&lt;1,K7&lt;&gt;"")</formula>
    </cfRule>
  </conditionalFormatting>
  <conditionalFormatting sqref="L7 L13">
    <cfRule type="expression" dxfId="17932" priority="126">
      <formula>AND(OR(H7="△",H7="×"),K7&lt;1,K7&lt;&gt;"")</formula>
    </cfRule>
  </conditionalFormatting>
  <conditionalFormatting sqref="I15">
    <cfRule type="expression" dxfId="17931" priority="122">
      <formula>AND(OR(H15="○",H15="△",H15="×"),I15="")</formula>
    </cfRule>
  </conditionalFormatting>
  <conditionalFormatting sqref="I14">
    <cfRule type="expression" dxfId="17930" priority="123">
      <formula>AND(OR(H14="○",H14="△",H14="×"),I14="")</formula>
    </cfRule>
  </conditionalFormatting>
  <conditionalFormatting sqref="K15">
    <cfRule type="expression" dxfId="17929" priority="117">
      <formula>J15-K15&lt;0</formula>
    </cfRule>
  </conditionalFormatting>
  <conditionalFormatting sqref="N15">
    <cfRule type="expression" dxfId="17928" priority="115">
      <formula>AND(OR(H15="△",H15="×"),K15&lt;1,K15&lt;&gt;"")</formula>
    </cfRule>
  </conditionalFormatting>
  <conditionalFormatting sqref="M15">
    <cfRule type="expression" dxfId="17927" priority="114">
      <formula>AND(OR(H15="△",H15="×"),K15&lt;1,K15&lt;&gt;"")</formula>
    </cfRule>
  </conditionalFormatting>
  <conditionalFormatting sqref="L15">
    <cfRule type="expression" dxfId="17926" priority="116">
      <formula>AND(OR(H15="△",H15="×"),K15&lt;1,K15&lt;&gt;"")</formula>
    </cfRule>
  </conditionalFormatting>
  <conditionalFormatting sqref="K14">
    <cfRule type="expression" dxfId="17925" priority="121">
      <formula>J14-K14&lt;0</formula>
    </cfRule>
  </conditionalFormatting>
  <conditionalFormatting sqref="N14">
    <cfRule type="expression" dxfId="17924" priority="119">
      <formula>AND(OR(H14="△",H14="×"),K14&lt;1,K14&lt;&gt;"")</formula>
    </cfRule>
  </conditionalFormatting>
  <conditionalFormatting sqref="M14">
    <cfRule type="expression" dxfId="17923" priority="118">
      <formula>AND(OR(H14="△",H14="×"),K14&lt;1,K14&lt;&gt;"")</formula>
    </cfRule>
  </conditionalFormatting>
  <conditionalFormatting sqref="L14">
    <cfRule type="expression" dxfId="17922" priority="120">
      <formula>AND(OR(H14="△",H14="×"),K14&lt;1,K14&lt;&gt;"")</formula>
    </cfRule>
  </conditionalFormatting>
  <conditionalFormatting sqref="I23:I24">
    <cfRule type="expression" dxfId="17921" priority="113">
      <formula>AND(OR(H23="○",H23="△",H23="×"),I23="")</formula>
    </cfRule>
  </conditionalFormatting>
  <conditionalFormatting sqref="K23:K24">
    <cfRule type="expression" dxfId="17920" priority="112">
      <formula>J23-K23&lt;0</formula>
    </cfRule>
  </conditionalFormatting>
  <conditionalFormatting sqref="N23:N24">
    <cfRule type="expression" dxfId="17919" priority="110">
      <formula>AND(OR(H23="△",H23="×"),K23&lt;1,K23&lt;&gt;"")</formula>
    </cfRule>
  </conditionalFormatting>
  <conditionalFormatting sqref="M23:M24">
    <cfRule type="expression" dxfId="17918" priority="109">
      <formula>AND(OR(H23="△",H23="×"),K23&lt;1,K23&lt;&gt;"")</formula>
    </cfRule>
  </conditionalFormatting>
  <conditionalFormatting sqref="L23:L24">
    <cfRule type="expression" dxfId="17917" priority="111">
      <formula>AND(OR(H23="△",H23="×"),K23&lt;1,K23&lt;&gt;"")</formula>
    </cfRule>
  </conditionalFormatting>
  <conditionalFormatting sqref="N20">
    <cfRule type="expression" dxfId="17916" priority="105">
      <formula>AND(OR(H20="△",H20="×"),K20&lt;1,K20&lt;&gt;"")</formula>
    </cfRule>
  </conditionalFormatting>
  <conditionalFormatting sqref="M20">
    <cfRule type="expression" dxfId="17915" priority="104">
      <formula>AND(OR(H20="△",H20="×"),K20&lt;1,K20&lt;&gt;"")</formula>
    </cfRule>
  </conditionalFormatting>
  <conditionalFormatting sqref="L20">
    <cfRule type="expression" dxfId="17914" priority="106">
      <formula>AND(OR(H20="△",H20="×"),K20&lt;1,K20&lt;&gt;"")</formula>
    </cfRule>
  </conditionalFormatting>
  <conditionalFormatting sqref="K25">
    <cfRule type="expression" dxfId="17913" priority="102">
      <formula>J25-K25&lt;0</formula>
    </cfRule>
  </conditionalFormatting>
  <conditionalFormatting sqref="N25">
    <cfRule type="expression" dxfId="17912" priority="100">
      <formula>AND(OR(H25="△",H25="×"),K25&lt;1,K25&lt;&gt;"")</formula>
    </cfRule>
  </conditionalFormatting>
  <conditionalFormatting sqref="M25">
    <cfRule type="expression" dxfId="17911" priority="99">
      <formula>AND(OR(H25="△",H25="×"),K25&lt;1,K25&lt;&gt;"")</formula>
    </cfRule>
  </conditionalFormatting>
  <conditionalFormatting sqref="L25">
    <cfRule type="expression" dxfId="17910" priority="101">
      <formula>AND(OR(H25="△",H25="×"),K25&lt;1,K25&lt;&gt;"")</formula>
    </cfRule>
  </conditionalFormatting>
  <conditionalFormatting sqref="I6">
    <cfRule type="expression" dxfId="17909" priority="98">
      <formula>AND(OR(H6="○",H6="△",H6="×"),I6="")</formula>
    </cfRule>
  </conditionalFormatting>
  <conditionalFormatting sqref="N6">
    <cfRule type="expression" dxfId="17908" priority="96">
      <formula>AND(OR(H6="△",H6="×"),K6&lt;1,K6&lt;&gt;"")</formula>
    </cfRule>
  </conditionalFormatting>
  <conditionalFormatting sqref="M6">
    <cfRule type="expression" dxfId="17907" priority="95">
      <formula>AND(OR(H6="△",H6="×"),K6&lt;1,K6&lt;&gt;"")</formula>
    </cfRule>
  </conditionalFormatting>
  <conditionalFormatting sqref="L6">
    <cfRule type="expression" dxfId="17906" priority="97">
      <formula>AND(OR(H6="△",H6="×"),K6&lt;1,K6&lt;&gt;"")</formula>
    </cfRule>
  </conditionalFormatting>
  <conditionalFormatting sqref="K6">
    <cfRule type="expression" dxfId="17905" priority="94">
      <formula>J6-K6&lt;0</formula>
    </cfRule>
  </conditionalFormatting>
  <conditionalFormatting sqref="I16">
    <cfRule type="expression" dxfId="17904" priority="93">
      <formula>AND(OR(H16="○",H16="△",H16="×"),I16="")</formula>
    </cfRule>
  </conditionalFormatting>
  <conditionalFormatting sqref="K16">
    <cfRule type="expression" dxfId="17903" priority="92">
      <formula>J16-K16&lt;0</formula>
    </cfRule>
  </conditionalFormatting>
  <conditionalFormatting sqref="N16">
    <cfRule type="expression" dxfId="17902" priority="90">
      <formula>AND(OR(H16="△",H16="×"),K16&lt;1,K16&lt;&gt;"")</formula>
    </cfRule>
  </conditionalFormatting>
  <conditionalFormatting sqref="M16">
    <cfRule type="expression" dxfId="17901" priority="89">
      <formula>AND(OR(H16="△",H16="×"),K16&lt;1,K16&lt;&gt;"")</formula>
    </cfRule>
  </conditionalFormatting>
  <conditionalFormatting sqref="L16">
    <cfRule type="expression" dxfId="17900" priority="91">
      <formula>AND(OR(H16="△",H16="×"),K16&lt;1,K16&lt;&gt;"")</formula>
    </cfRule>
  </conditionalFormatting>
  <conditionalFormatting sqref="I22">
    <cfRule type="expression" dxfId="17899" priority="88">
      <formula>AND(OR(H22="○",H22="△",H22="×"),I22="")</formula>
    </cfRule>
  </conditionalFormatting>
  <conditionalFormatting sqref="K22">
    <cfRule type="expression" dxfId="17898" priority="87">
      <formula>J22-K22&lt;0</formula>
    </cfRule>
  </conditionalFormatting>
  <conditionalFormatting sqref="N22">
    <cfRule type="expression" dxfId="17897" priority="85">
      <formula>AND(OR(H22="△",H22="×"),K22&lt;1,K22&lt;&gt;"")</formula>
    </cfRule>
  </conditionalFormatting>
  <conditionalFormatting sqref="M22">
    <cfRule type="expression" dxfId="17896" priority="84">
      <formula>AND(OR(H22="△",H22="×"),K22&lt;1,K22&lt;&gt;"")</formula>
    </cfRule>
  </conditionalFormatting>
  <conditionalFormatting sqref="L22">
    <cfRule type="expression" dxfId="17895" priority="86">
      <formula>AND(OR(H22="△",H22="×"),K22&lt;1,K22&lt;&gt;"")</formula>
    </cfRule>
  </conditionalFormatting>
  <conditionalFormatting sqref="I19:I20">
    <cfRule type="expression" dxfId="17894" priority="83">
      <formula>AND(OR(H19="○",H19="△",H19="×"),I19="")</formula>
    </cfRule>
  </conditionalFormatting>
  <conditionalFormatting sqref="K19:K20">
    <cfRule type="expression" dxfId="17893" priority="82">
      <formula>J19-K19&lt;0</formula>
    </cfRule>
  </conditionalFormatting>
  <conditionalFormatting sqref="N19">
    <cfRule type="expression" dxfId="17892" priority="80">
      <formula>AND(OR(H19="△",H19="×"),K19&lt;1,K19&lt;&gt;"")</formula>
    </cfRule>
  </conditionalFormatting>
  <conditionalFormatting sqref="M19">
    <cfRule type="expression" dxfId="17891" priority="79">
      <formula>AND(OR(H19="△",H19="×"),K19&lt;1,K19&lt;&gt;"")</formula>
    </cfRule>
  </conditionalFormatting>
  <conditionalFormatting sqref="L19">
    <cfRule type="expression" dxfId="17890" priority="81">
      <formula>AND(OR(H19="△",H19="×"),K19&lt;1,K19&lt;&gt;"")</formula>
    </cfRule>
  </conditionalFormatting>
  <conditionalFormatting sqref="I21">
    <cfRule type="expression" dxfId="17889" priority="78">
      <formula>AND(OR(E21="△",E21="×"),H21&lt;1,H21&lt;&gt;"")</formula>
    </cfRule>
  </conditionalFormatting>
  <conditionalFormatting sqref="I8">
    <cfRule type="expression" dxfId="17888" priority="77">
      <formula>AND(OR(H8="○",H8="△",H8="×"),I8="")</formula>
    </cfRule>
  </conditionalFormatting>
  <conditionalFormatting sqref="K8">
    <cfRule type="expression" dxfId="17887" priority="76">
      <formula>J8-K8&lt;0</formula>
    </cfRule>
  </conditionalFormatting>
  <conditionalFormatting sqref="N8">
    <cfRule type="expression" dxfId="17886" priority="74">
      <formula>AND(OR(H8="△",H8="×"),K8&lt;1,K8&lt;&gt;"")</formula>
    </cfRule>
  </conditionalFormatting>
  <conditionalFormatting sqref="M8">
    <cfRule type="expression" dxfId="17885" priority="73">
      <formula>AND(OR(H8="△",H8="×"),K8&lt;1,K8&lt;&gt;"")</formula>
    </cfRule>
  </conditionalFormatting>
  <conditionalFormatting sqref="L8">
    <cfRule type="expression" dxfId="17884" priority="75">
      <formula>AND(OR(H8="△",H8="×"),K8&lt;1,K8&lt;&gt;"")</formula>
    </cfRule>
  </conditionalFormatting>
  <conditionalFormatting sqref="N21">
    <cfRule type="expression" dxfId="17883" priority="71">
      <formula>AND(OR(H21="△",H21="×"),K21&lt;1,K21&lt;&gt;"")</formula>
    </cfRule>
  </conditionalFormatting>
  <conditionalFormatting sqref="M21">
    <cfRule type="expression" dxfId="17882" priority="70">
      <formula>AND(OR(H21="△",H21="×"),K21&lt;1,K21&lt;&gt;"")</formula>
    </cfRule>
  </conditionalFormatting>
  <conditionalFormatting sqref="L21">
    <cfRule type="expression" dxfId="17881" priority="72">
      <formula>AND(OR(H21="△",H21="×"),K21&lt;1,K21&lt;&gt;"")</formula>
    </cfRule>
  </conditionalFormatting>
  <conditionalFormatting sqref="K21">
    <cfRule type="expression" dxfId="17880" priority="69">
      <formula>J21-K21&lt;0</formula>
    </cfRule>
  </conditionalFormatting>
  <conditionalFormatting sqref="I9">
    <cfRule type="expression" dxfId="17879" priority="68">
      <formula>AND(OR(H9="○",H9="△",H9="×"),I9="")</formula>
    </cfRule>
  </conditionalFormatting>
  <conditionalFormatting sqref="K9">
    <cfRule type="expression" dxfId="17878" priority="67">
      <formula>J9-K9&lt;0</formula>
    </cfRule>
  </conditionalFormatting>
  <conditionalFormatting sqref="N9">
    <cfRule type="expression" dxfId="17877" priority="65">
      <formula>AND(OR(H9="△",H9="×"),K9&lt;1,K9&lt;&gt;"")</formula>
    </cfRule>
  </conditionalFormatting>
  <conditionalFormatting sqref="M9">
    <cfRule type="expression" dxfId="17876" priority="64">
      <formula>AND(OR(H9="△",H9="×"),K9&lt;1,K9&lt;&gt;"")</formula>
    </cfRule>
  </conditionalFormatting>
  <conditionalFormatting sqref="L9">
    <cfRule type="expression" dxfId="17875" priority="66">
      <formula>AND(OR(H9="△",H9="×"),K9&lt;1,K9&lt;&gt;"")</formula>
    </cfRule>
  </conditionalFormatting>
  <conditionalFormatting sqref="I12">
    <cfRule type="expression" dxfId="17874" priority="63">
      <formula>AND(OR(H12="○",H12="△",H12="×"),I12="")</formula>
    </cfRule>
  </conditionalFormatting>
  <conditionalFormatting sqref="I10">
    <cfRule type="expression" dxfId="17873" priority="62">
      <formula>AND(OR(H10="○",H10="△",H10="×"),I10="")</formula>
    </cfRule>
  </conditionalFormatting>
  <conditionalFormatting sqref="I11">
    <cfRule type="expression" dxfId="17872" priority="61">
      <formula>AND(OR(H11="○",H11="△",H11="×"),I11="")</formula>
    </cfRule>
  </conditionalFormatting>
  <conditionalFormatting sqref="K12">
    <cfRule type="expression" dxfId="17871" priority="60">
      <formula>J12-K12&lt;0</formula>
    </cfRule>
  </conditionalFormatting>
  <conditionalFormatting sqref="N12">
    <cfRule type="expression" dxfId="17870" priority="58">
      <formula>AND(OR(H12="△",H12="×"),K12&lt;1,K12&lt;&gt;"")</formula>
    </cfRule>
  </conditionalFormatting>
  <conditionalFormatting sqref="M12">
    <cfRule type="expression" dxfId="17869" priority="57">
      <formula>AND(OR(H12="△",H12="×"),K12&lt;1,K12&lt;&gt;"")</formula>
    </cfRule>
  </conditionalFormatting>
  <conditionalFormatting sqref="L12">
    <cfRule type="expression" dxfId="17868" priority="59">
      <formula>AND(OR(H12="△",H12="×"),K12&lt;1,K12&lt;&gt;"")</formula>
    </cfRule>
  </conditionalFormatting>
  <conditionalFormatting sqref="N10:N11">
    <cfRule type="expression" dxfId="17867" priority="55">
      <formula>AND(OR(H10="△",H10="×"),K10&lt;1,K10&lt;&gt;"")</formula>
    </cfRule>
  </conditionalFormatting>
  <conditionalFormatting sqref="M10:M11">
    <cfRule type="expression" dxfId="17866" priority="54">
      <formula>AND(OR(H10="△",H10="×"),K10&lt;1,K10&lt;&gt;"")</formula>
    </cfRule>
  </conditionalFormatting>
  <conditionalFormatting sqref="L10:L11">
    <cfRule type="expression" dxfId="17865" priority="56">
      <formula>AND(OR(H10="△",H10="×"),K10&lt;1,K10&lt;&gt;"")</formula>
    </cfRule>
  </conditionalFormatting>
  <conditionalFormatting sqref="K11">
    <cfRule type="expression" dxfId="17864" priority="53">
      <formula>J11-K11&lt;0</formula>
    </cfRule>
  </conditionalFormatting>
  <conditionalFormatting sqref="K10">
    <cfRule type="expression" dxfId="17863" priority="52">
      <formula>J10-K10&lt;0</formula>
    </cfRule>
  </conditionalFormatting>
  <conditionalFormatting sqref="I17">
    <cfRule type="expression" dxfId="17862" priority="51">
      <formula>AND(OR(H17="○",H17="△",H17="×"),I17="")</formula>
    </cfRule>
  </conditionalFormatting>
  <conditionalFormatting sqref="N17">
    <cfRule type="expression" dxfId="17861" priority="49">
      <formula>AND(OR(H17="△",H17="×"),K17&lt;1,K17&lt;&gt;"")</formula>
    </cfRule>
  </conditionalFormatting>
  <conditionalFormatting sqref="M17">
    <cfRule type="expression" dxfId="17860" priority="48">
      <formula>AND(OR(H17="△",H17="×"),K17&lt;1,K17&lt;&gt;"")</formula>
    </cfRule>
  </conditionalFormatting>
  <conditionalFormatting sqref="L17">
    <cfRule type="expression" dxfId="17859" priority="50">
      <formula>AND(OR(H17="△",H17="×"),K17&lt;1,K17&lt;&gt;"")</formula>
    </cfRule>
  </conditionalFormatting>
  <conditionalFormatting sqref="K17">
    <cfRule type="expression" dxfId="17858" priority="47">
      <formula>J17-K17&lt;0</formula>
    </cfRule>
  </conditionalFormatting>
  <conditionalFormatting sqref="K18">
    <cfRule type="expression" dxfId="17857" priority="46">
      <formula>J18-K18&lt;0</formula>
    </cfRule>
  </conditionalFormatting>
  <conditionalFormatting sqref="I18">
    <cfRule type="expression" dxfId="17856" priority="45">
      <formula>AND(OR(H18="○",H18="△",H18="×"),I18="")</formula>
    </cfRule>
  </conditionalFormatting>
  <conditionalFormatting sqref="N18">
    <cfRule type="expression" dxfId="17855" priority="43">
      <formula>AND(OR(H18="△",H18="×"),K18&lt;1,K18&lt;&gt;"")</formula>
    </cfRule>
  </conditionalFormatting>
  <conditionalFormatting sqref="M18">
    <cfRule type="expression" dxfId="17854" priority="42">
      <formula>AND(OR(H18="△",H18="×"),K18&lt;1,K18&lt;&gt;"")</formula>
    </cfRule>
  </conditionalFormatting>
  <conditionalFormatting sqref="L18">
    <cfRule type="expression" dxfId="17853" priority="44">
      <formula>AND(OR(H18="△",H18="×"),K18&lt;1,K18&lt;&gt;"")</formula>
    </cfRule>
  </conditionalFormatting>
  <conditionalFormatting sqref="U22">
    <cfRule type="expression" dxfId="17852" priority="40">
      <formula>AND(OR(H22="△",H22="×"),#REF!&lt;1,#REF!&lt;&gt;"")</formula>
    </cfRule>
  </conditionalFormatting>
  <conditionalFormatting sqref="U18">
    <cfRule type="expression" dxfId="17851" priority="39">
      <formula>AND(OR(H18="△",H18="×"),#REF!&lt;1,#REF!&lt;&gt;"")</formula>
    </cfRule>
  </conditionalFormatting>
  <conditionalFormatting sqref="V7">
    <cfRule type="expression" dxfId="17850" priority="38">
      <formula>AND(OR(L7="△",L7="×"),#REF!&lt;1,#REF!&lt;&gt;"")</formula>
    </cfRule>
  </conditionalFormatting>
  <conditionalFormatting sqref="V10:V12">
    <cfRule type="expression" dxfId="17849" priority="37">
      <formula>AND(OR(L10="△",L10="×"),#REF!&lt;1,#REF!&lt;&gt;"")</formula>
    </cfRule>
  </conditionalFormatting>
  <conditionalFormatting sqref="V17:V20">
    <cfRule type="expression" dxfId="17848" priority="36">
      <formula>AND(OR(L17="△",L17="×"),#REF!&lt;1,#REF!&lt;&gt;"")</formula>
    </cfRule>
  </conditionalFormatting>
  <conditionalFormatting sqref="V22:V23">
    <cfRule type="expression" dxfId="17847" priority="35">
      <formula>AND(OR(L22="△",L22="×"),#REF!&lt;1,#REF!&lt;&gt;"")</formula>
    </cfRule>
  </conditionalFormatting>
  <conditionalFormatting sqref="S26">
    <cfRule type="expression" dxfId="17846" priority="28">
      <formula>AND(OR(G26="△",G26="×"),#REF!&lt;1,#REF!&lt;&gt;"")</formula>
    </cfRule>
  </conditionalFormatting>
  <conditionalFormatting sqref="U26">
    <cfRule type="expression" dxfId="17845" priority="27">
      <formula>AND(OR(G26="△",G26="×"),#REF!&lt;1,#REF!&lt;&gt;"")</formula>
    </cfRule>
  </conditionalFormatting>
  <conditionalFormatting sqref="AI26">
    <cfRule type="expression" dxfId="17844" priority="17">
      <formula>AND(OR(G26="△",G26="×"),#REF!&lt;1,#REF!&lt;&gt;"")</formula>
    </cfRule>
    <cfRule type="expression" dxfId="17843" priority="26">
      <formula>AND(OR(G26="△",G26="×"),#REF!&lt;1,#REF!&lt;&gt;"")</formula>
    </cfRule>
  </conditionalFormatting>
  <conditionalFormatting sqref="AB26">
    <cfRule type="expression" dxfId="17842" priority="25">
      <formula>AND(OR(G26="△",G26="×"),#REF!&lt;1,#REF!&lt;&gt;"")</formula>
    </cfRule>
  </conditionalFormatting>
  <conditionalFormatting sqref="AC26">
    <cfRule type="expression" dxfId="17841" priority="24">
      <formula>AND(OR(G26="△",G26="×"),#REF!&lt;1,#REF!&lt;&gt;"")</formula>
    </cfRule>
  </conditionalFormatting>
  <conditionalFormatting sqref="AD26">
    <cfRule type="expression" dxfId="17840" priority="23">
      <formula>AND(OR(G26="△",G26="×"),#REF!&lt;1,#REF!&lt;&gt;"")</formula>
    </cfRule>
  </conditionalFormatting>
  <conditionalFormatting sqref="AE26:AG26">
    <cfRule type="expression" dxfId="17839" priority="22">
      <formula>AND(OR(G26="△",G26="×"),#REF!&lt;1,#REF!&lt;&gt;"")</formula>
    </cfRule>
  </conditionalFormatting>
  <conditionalFormatting sqref="AH26">
    <cfRule type="expression" dxfId="17838" priority="21">
      <formula>AND(OR(G26="△",G26="×"),#REF!&lt;1,#REF!&lt;&gt;"")</formula>
    </cfRule>
  </conditionalFormatting>
  <conditionalFormatting sqref="V26">
    <cfRule type="expression" dxfId="17837" priority="20">
      <formula>AND(OR(G26="△",G26="×"),#REF!&lt;1,#REF!&lt;&gt;"")</formula>
    </cfRule>
  </conditionalFormatting>
  <conditionalFormatting sqref="W26">
    <cfRule type="expression" dxfId="17836" priority="15">
      <formula>AND(OR(G26="△",G26="×"),#REF!&lt;1,#REF!&lt;&gt;"")</formula>
    </cfRule>
  </conditionalFormatting>
  <conditionalFormatting sqref="X26">
    <cfRule type="expression" dxfId="17835" priority="16">
      <formula>AND(OR(G26="△",G26="×"),#REF!&lt;1,#REF!&lt;&gt;"")</formula>
    </cfRule>
  </conditionalFormatting>
  <conditionalFormatting sqref="Y26">
    <cfRule type="expression" dxfId="17834" priority="18">
      <formula>AND(OR(G26="△",G26="×"),#REF!&lt;1,#REF!&lt;&gt;"")</formula>
    </cfRule>
  </conditionalFormatting>
  <conditionalFormatting sqref="Z26:AA26">
    <cfRule type="expression" dxfId="17833" priority="19">
      <formula>AND(OR(F26="△",F26="×"),#REF!&lt;1,#REF!&lt;&gt;"")</formula>
    </cfRule>
  </conditionalFormatting>
  <conditionalFormatting sqref="O26">
    <cfRule type="expression" dxfId="17832" priority="29">
      <formula>AND(OR(G26="△",G26="×"),#REF!&lt;1,#REF!&lt;&gt;"")</formula>
    </cfRule>
  </conditionalFormatting>
  <conditionalFormatting sqref="N26">
    <cfRule type="expression" dxfId="17831" priority="30">
      <formula>AND(OR(G26="△",G26="×"),#REF!&lt;1,#REF!&lt;&gt;"")</formula>
    </cfRule>
  </conditionalFormatting>
  <conditionalFormatting sqref="Q26">
    <cfRule type="expression" dxfId="17830" priority="14">
      <formula>AND(OR(G26="△",G26="×"),#REF!&lt;1,#REF!&lt;&gt;"")</formula>
    </cfRule>
  </conditionalFormatting>
  <conditionalFormatting sqref="T26">
    <cfRule type="expression" dxfId="17829" priority="13">
      <formula>AND(OR(#REF!="△",#REF!="×"),#REF!&lt;1,#REF!&lt;&gt;"")</formula>
    </cfRule>
  </conditionalFormatting>
  <conditionalFormatting sqref="D26">
    <cfRule type="expression" dxfId="17828" priority="31">
      <formula>AND(OR(G26="△",G26="×"),#REF!&lt;1,#REF!&lt;&gt;"")</formula>
    </cfRule>
  </conditionalFormatting>
  <conditionalFormatting sqref="R26">
    <cfRule type="expression" dxfId="17827" priority="32">
      <formula>AND(OR(G26="△",G26="×"),#REF!&lt;1,#REF!&lt;&gt;"")</formula>
    </cfRule>
    <cfRule type="expression" dxfId="17826" priority="33">
      <formula>AND(Q26="○",R26="")</formula>
    </cfRule>
  </conditionalFormatting>
  <conditionalFormatting sqref="N26:O26">
    <cfRule type="expression" dxfId="17825" priority="34">
      <formula>#REF!-N26-O26&lt;0</formula>
    </cfRule>
  </conditionalFormatting>
  <conditionalFormatting sqref="H26">
    <cfRule type="expression" dxfId="17824" priority="12">
      <formula>AND(OR(G26="○",G26="△",G26="×"),H26="")</formula>
    </cfRule>
  </conditionalFormatting>
  <conditionalFormatting sqref="J26">
    <cfRule type="expression" dxfId="17823" priority="11">
      <formula>I26-J26&lt;0</formula>
    </cfRule>
  </conditionalFormatting>
  <conditionalFormatting sqref="M26">
    <cfRule type="expression" dxfId="17822" priority="9">
      <formula>AND(OR(G26="△",G26="×"),J26&lt;1,J26&lt;&gt;"")</formula>
    </cfRule>
  </conditionalFormatting>
  <conditionalFormatting sqref="L26">
    <cfRule type="expression" dxfId="17821" priority="8">
      <formula>AND(OR(G26="△",G26="×"),J26&lt;1,J26&lt;&gt;"")</formula>
    </cfRule>
  </conditionalFormatting>
  <conditionalFormatting sqref="K26">
    <cfRule type="expression" dxfId="17820" priority="10">
      <formula>AND(OR(G26="△",G26="×"),J26&lt;1,J26&lt;&gt;"")</formula>
    </cfRule>
  </conditionalFormatting>
  <conditionalFormatting sqref="S18">
    <cfRule type="expression" dxfId="17819" priority="7">
      <formula>AND(OR(I18="△",I18="×"),#REF!&lt;1,#REF!&lt;&gt;"")</formula>
    </cfRule>
  </conditionalFormatting>
  <conditionalFormatting sqref="S19">
    <cfRule type="expression" dxfId="17818" priority="6">
      <formula>AND(OR(I19="△",I19="×"),#REF!&lt;1,#REF!&lt;&gt;"")</formula>
    </cfRule>
  </conditionalFormatting>
  <conditionalFormatting sqref="S7">
    <cfRule type="expression" dxfId="17817" priority="5">
      <formula>AND(OR(I7="△",I7="×"),#REF!&lt;1,#REF!&lt;&gt;"")</formula>
    </cfRule>
  </conditionalFormatting>
  <conditionalFormatting sqref="S14">
    <cfRule type="expression" dxfId="17816" priority="4">
      <formula>AND(OR(I14="△",I14="×"),#REF!&lt;1,#REF!&lt;&gt;"")</formula>
    </cfRule>
  </conditionalFormatting>
  <conditionalFormatting sqref="S20">
    <cfRule type="expression" dxfId="17815" priority="3">
      <formula>AND(OR(I20="△",I20="×"),#REF!&lt;1,#REF!&lt;&gt;"")</formula>
    </cfRule>
  </conditionalFormatting>
  <conditionalFormatting sqref="S22">
    <cfRule type="expression" dxfId="17814" priority="2">
      <formula>AND(OR(I22="△",I22="×"),#REF!&lt;1,#REF!&lt;&gt;"")</formula>
    </cfRule>
  </conditionalFormatting>
  <conditionalFormatting sqref="S23:S24">
    <cfRule type="expression" dxfId="17813" priority="1">
      <formula>AND(OR(I23="△",I23="×"),#REF!&lt;1,#REF!&lt;&gt;"")</formula>
    </cfRule>
  </conditionalFormatting>
  <dataValidations count="9">
    <dataValidation type="custom" allowBlank="1" showInputMessage="1" showErrorMessage="1" error="④策定完了管理者数が０の場合は入力不要です。" sqref="AI6:AI9 AI18:AI20 AI14:AI16 O6:P9 S11 W11:AB11 AI11 U11 U6:U9 S15:S17 W6:AB9 U13:U21 U23:U25 O13:P25 W13:AB25 AI23:AI25 S8:S9 S6 S13 S21 S25" xr:uid="{A7171ACD-9059-4E6C-A9CC-2AEE75F1CEFA}">
      <formula1>IF(AND(OR($H6="△",$H6="×"),#REF!&lt;1),"",TRUE)</formula1>
    </dataValidation>
    <dataValidation type="list" allowBlank="1" showInputMessage="1" showErrorMessage="1" sqref="V14:V15 AC14:AH15 AJ14:AJ15 T14:T15 Q14:R15 H14:H15 V7 V10:V12 V17:V20 V22:V23" xr:uid="{C0703EE9-7E52-42F3-ABA4-DFAD0AE55745}">
      <formula1>#REF!</formula1>
    </dataValidation>
    <dataValidation type="custom" allowBlank="1" showInputMessage="1" showErrorMessage="1" error="④策定完了管理者数が０の場合は入力不要です。" sqref="AI17 AI21:AI22" xr:uid="{23A28097-56BB-4361-B01A-CC9001869CD8}">
      <formula1>IF(AND(OR($G17="△",$G17="×"),#REF!&lt;1),"",TRUE)</formula1>
    </dataValidation>
    <dataValidation type="custom" allowBlank="1" showInputMessage="1" showErrorMessage="1" error="④策定完了管理者数が０の場合は入力不要です。" sqref="E11 E13 E6:E9 E15:E25" xr:uid="{EDBAFA71-7D21-4331-B82A-DAD73EA849F7}">
      <formula1>IF(AND(OR(H6="△",H6="×"),#REF!&lt;1),"",TRUE)</formula1>
    </dataValidation>
    <dataValidation type="custom" allowBlank="1" showInputMessage="1" showErrorMessage="1" error="④策定完了管理者数が０の場合は入力不要です。" sqref="I21 L6:N9 L13:N25" xr:uid="{A5D66940-9DBA-457C-857E-69D0F295AD03}">
      <formula1>IF(AND(OR($H6="△",$H6="×"),$K6&lt;1),"",TRUE)</formula1>
    </dataValidation>
    <dataValidation type="custom" allowBlank="1" showInputMessage="1" showErrorMessage="1" error="④策定完了管理者数が０の場合は入力不要です。" sqref="U22" xr:uid="{D144C649-077A-4F7E-9C37-17F4D4D9F2D0}">
      <formula1>IF(AND(OR($G22="△",$G22="×"),#REF!&lt;1),"",TRUE)</formula1>
    </dataValidation>
    <dataValidation type="custom" allowBlank="1" showInputMessage="1" showErrorMessage="1" error="④策定完了管理者数が０の場合は入力不要です。" sqref="D26:D29" xr:uid="{C9CD3E6C-7C17-463A-B8F0-419333975FEB}">
      <formula1>IF(AND(OR(G26="△",G26="×"),#REF!&lt;1),"",TRUE)</formula1>
    </dataValidation>
    <dataValidation type="custom" allowBlank="1" showInputMessage="1" showErrorMessage="1" error="④策定完了管理者数が０の場合は入力不要です。" sqref="K26:M29" xr:uid="{15D128A0-5738-4B7F-BC08-CBA3421E87C6}">
      <formula1>IF(AND(OR($G26="△",$G26="×"),$J26&lt;1),"",TRUE)</formula1>
    </dataValidation>
    <dataValidation type="custom" allowBlank="1" showInputMessage="1" showErrorMessage="1" error="④策定完了管理者数が０の場合は入力不要です。" sqref="N26:O29 T26:T29 R26:R29 V26:AA29 AH26:AH29" xr:uid="{031A0092-CB55-4D89-B2FC-90A05CE43BEA}">
      <formula1>IF(AND(OR($G26="△",$G26="×"),#REF!&lt;1),"",TRUE)</formula1>
    </dataValidation>
  </dataValidations>
  <hyperlinks>
    <hyperlink ref="S15" r:id="rId1" xr:uid="{BF23B084-04BD-442E-914C-8671D4E89642}"/>
    <hyperlink ref="S16" display="https://www.city.nagoya.jp/shisei/category/68-10-11-0-0-0-0-0-0-0.html" xr:uid="{9B962DEF-2035-4748-8466-2A40DAB529F0}"/>
    <hyperlink ref="S8" r:id="rId2" xr:uid="{C4244E96-26E8-49EE-BF2D-3F190581BFAB}"/>
    <hyperlink ref="S21" r:id="rId3" xr:uid="{17E96334-114E-4F6A-AAF3-A1E2C5132103}"/>
    <hyperlink ref="S9" r:id="rId4" xr:uid="{84F85A93-3F23-4D11-938B-DF31304EC3F3}"/>
    <hyperlink ref="S10" r:id="rId5" xr:uid="{69C9CC22-9C66-4412-BF47-14C733006673}"/>
    <hyperlink ref="S12" r:id="rId6" xr:uid="{467BA4E0-A3B5-4169-955B-D11E883E84D9}"/>
    <hyperlink ref="S11" r:id="rId7" xr:uid="{B029FC9E-8A00-46FE-B799-BA50CA172A09}"/>
  </hyperlinks>
  <printOptions horizontalCentered="1"/>
  <pageMargins left="0.35433070866141736" right="0.31496062992125984" top="0.35433070866141736" bottom="0.35433070866141736" header="0.31496062992125984" footer="0.31496062992125984"/>
  <pageSetup paperSize="9" scale="35" fitToHeight="0" orientation="landscape" r:id="rId8"/>
  <headerFooter differentFirst="1">
    <oddHeader>&amp;C
&amp;R&amp;24【都道府県】</oddHeader>
    <oddFooter>&amp;P / &amp;N ページ</oddFooter>
  </headerFooter>
  <legacyDrawing r:id="rId9"/>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リスト!$F$1:$F$12</xm:f>
          </x14:formula1>
          <xm:sqref>T7 Q13 T13 Q7</xm:sqref>
        </x14:dataValidation>
        <x14:dataValidation type="list" allowBlank="1" showInputMessage="1" showErrorMessage="1" xr:uid="{00000000-0002-0000-0200-000003000000}">
          <x14:formula1>
            <xm:f>リスト!$B$1:$B$2</xm:f>
          </x14:formula1>
          <xm:sqref>AC7:AH7 R7 R13 AC13:AH13 AJ13 AJ7</xm:sqref>
        </x14:dataValidation>
        <x14:dataValidation type="list" allowBlank="1" showInputMessage="1" showErrorMessage="1" xr:uid="{00000000-0002-0000-0200-000004000000}">
          <x14:formula1>
            <xm:f>リスト!$C$1:$C$3</xm:f>
          </x14:formula1>
          <xm:sqref>H7 H13</xm:sqref>
        </x14:dataValidation>
        <x14:dataValidation type="list" allowBlank="1" showInputMessage="1" showErrorMessage="1" xr:uid="{00000000-0002-0000-0200-000005000000}">
          <x14:formula1>
            <xm:f>リスト!$G$1:$G$18</xm:f>
          </x14:formula1>
          <xm:sqref>V13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AJ1735"/>
  <sheetViews>
    <sheetView view="pageBreakPreview" zoomScale="70" zoomScaleNormal="80" zoomScaleSheetLayoutView="70" zoomScalePageLayoutView="55" workbookViewId="0">
      <pane xSplit="5" ySplit="5" topLeftCell="F6" activePane="bottomRight" state="frozen"/>
      <selection pane="topRight" activeCell="E1" sqref="E1"/>
      <selection pane="bottomLeft" activeCell="A12" sqref="A12"/>
      <selection pane="bottomRight" activeCell="G1732" sqref="G1732"/>
    </sheetView>
  </sheetViews>
  <sheetFormatPr defaultColWidth="8.88671875" defaultRowHeight="12"/>
  <cols>
    <col min="1" max="1" width="1.88671875" style="45" customWidth="1"/>
    <col min="2" max="2" width="7.33203125" style="46" customWidth="1"/>
    <col min="3" max="4" width="12.77734375" style="217" customWidth="1"/>
    <col min="5" max="5" width="12.77734375" style="277" customWidth="1"/>
    <col min="6" max="6" width="18.77734375" style="278" customWidth="1"/>
    <col min="7" max="7" width="12.88671875" style="219" customWidth="1"/>
    <col min="8" max="8" width="12.21875" style="217" customWidth="1"/>
    <col min="9" max="10" width="12.21875" style="197" customWidth="1"/>
    <col min="11" max="14" width="12.21875" style="217" customWidth="1"/>
    <col min="15" max="16" width="11.77734375" style="197" customWidth="1"/>
    <col min="17" max="18" width="11.77734375" style="217" customWidth="1"/>
    <col min="19" max="19" width="35.6640625" style="277" customWidth="1"/>
    <col min="20" max="20" width="11.77734375" style="217" customWidth="1"/>
    <col min="21" max="21" width="11.77734375" style="197" customWidth="1"/>
    <col min="22" max="22" width="11.77734375" style="217" customWidth="1"/>
    <col min="23" max="23" width="11.88671875" style="218" customWidth="1"/>
    <col min="24" max="28" width="11.88671875" style="197" customWidth="1"/>
    <col min="29" max="34" width="11.88671875" style="219" customWidth="1"/>
    <col min="35" max="35" width="11.88671875" style="197" customWidth="1"/>
    <col min="36" max="36" width="11.88671875" style="219" customWidth="1"/>
    <col min="37" max="16384" width="8.88671875" style="45"/>
  </cols>
  <sheetData>
    <row r="1" spans="2:36">
      <c r="C1" s="601"/>
      <c r="D1" s="601"/>
      <c r="E1" s="601"/>
      <c r="F1" s="601"/>
      <c r="G1" s="216"/>
    </row>
    <row r="2" spans="2:36" s="94" customFormat="1" ht="31.2" customHeight="1">
      <c r="B2" s="95"/>
      <c r="C2" s="565" t="s">
        <v>3785</v>
      </c>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7"/>
    </row>
    <row r="3" spans="2:36" s="94" customFormat="1" ht="45" customHeight="1">
      <c r="B3" s="95"/>
      <c r="C3" s="599" t="s">
        <v>1769</v>
      </c>
      <c r="D3" s="598" t="s">
        <v>1828</v>
      </c>
      <c r="E3" s="344" t="s">
        <v>3758</v>
      </c>
      <c r="F3" s="345" t="s">
        <v>3759</v>
      </c>
      <c r="G3" s="345" t="s">
        <v>3760</v>
      </c>
      <c r="H3" s="571" t="s">
        <v>3761</v>
      </c>
      <c r="I3" s="572"/>
      <c r="J3" s="572"/>
      <c r="K3" s="572"/>
      <c r="L3" s="572"/>
      <c r="M3" s="572"/>
      <c r="N3" s="572"/>
      <c r="O3" s="572"/>
      <c r="P3" s="572"/>
      <c r="Q3" s="572"/>
      <c r="R3" s="572"/>
      <c r="S3" s="572"/>
      <c r="T3" s="572"/>
      <c r="U3" s="572"/>
      <c r="V3" s="573"/>
      <c r="W3" s="345" t="s">
        <v>3762</v>
      </c>
      <c r="X3" s="574" t="s">
        <v>3763</v>
      </c>
      <c r="Y3" s="575"/>
      <c r="Z3" s="575"/>
      <c r="AA3" s="575"/>
      <c r="AB3" s="575"/>
      <c r="AC3" s="576" t="s">
        <v>3764</v>
      </c>
      <c r="AD3" s="577"/>
      <c r="AE3" s="577"/>
      <c r="AF3" s="577"/>
      <c r="AG3" s="577"/>
      <c r="AH3" s="577"/>
      <c r="AI3" s="578"/>
      <c r="AJ3" s="345" t="s">
        <v>3765</v>
      </c>
    </row>
    <row r="4" spans="2:36" s="94" customFormat="1" ht="104.4" customHeight="1">
      <c r="B4" s="95"/>
      <c r="C4" s="600"/>
      <c r="D4" s="598"/>
      <c r="E4" s="585" t="s">
        <v>3766</v>
      </c>
      <c r="F4" s="587" t="s">
        <v>3790</v>
      </c>
      <c r="G4" s="587" t="s">
        <v>3791</v>
      </c>
      <c r="H4" s="579" t="s">
        <v>1787</v>
      </c>
      <c r="I4" s="579" t="s">
        <v>3534</v>
      </c>
      <c r="J4" s="579" t="s">
        <v>3535</v>
      </c>
      <c r="K4" s="579" t="s">
        <v>3536</v>
      </c>
      <c r="L4" s="579" t="s">
        <v>3537</v>
      </c>
      <c r="M4" s="579" t="s">
        <v>3767</v>
      </c>
      <c r="N4" s="579" t="s">
        <v>3538</v>
      </c>
      <c r="O4" s="592" t="s">
        <v>3768</v>
      </c>
      <c r="P4" s="593"/>
      <c r="Q4" s="579" t="s">
        <v>3769</v>
      </c>
      <c r="R4" s="579" t="s">
        <v>3770</v>
      </c>
      <c r="S4" s="581" t="s">
        <v>3539</v>
      </c>
      <c r="T4" s="579" t="s">
        <v>3771</v>
      </c>
      <c r="U4" s="579" t="s">
        <v>3772</v>
      </c>
      <c r="V4" s="579" t="s">
        <v>3540</v>
      </c>
      <c r="W4" s="589" t="s">
        <v>3773</v>
      </c>
      <c r="X4" s="594" t="s">
        <v>1819</v>
      </c>
      <c r="Y4" s="595"/>
      <c r="Z4" s="595"/>
      <c r="AA4" s="595"/>
      <c r="AB4" s="596"/>
      <c r="AC4" s="582" t="s">
        <v>1809</v>
      </c>
      <c r="AD4" s="582" t="s">
        <v>1807</v>
      </c>
      <c r="AE4" s="582" t="s">
        <v>1798</v>
      </c>
      <c r="AF4" s="582" t="s">
        <v>1799</v>
      </c>
      <c r="AG4" s="591" t="s">
        <v>3774</v>
      </c>
      <c r="AH4" s="591" t="s">
        <v>3775</v>
      </c>
      <c r="AI4" s="583" t="s">
        <v>1776</v>
      </c>
      <c r="AJ4" s="589" t="s">
        <v>3776</v>
      </c>
    </row>
    <row r="5" spans="2:36" s="94" customFormat="1" ht="180" customHeight="1">
      <c r="B5" s="95"/>
      <c r="C5" s="600"/>
      <c r="D5" s="568"/>
      <c r="E5" s="585"/>
      <c r="F5" s="588"/>
      <c r="G5" s="588"/>
      <c r="H5" s="579"/>
      <c r="I5" s="579"/>
      <c r="J5" s="579"/>
      <c r="K5" s="579"/>
      <c r="L5" s="579"/>
      <c r="M5" s="579"/>
      <c r="N5" s="579"/>
      <c r="O5" s="363" t="s">
        <v>3777</v>
      </c>
      <c r="P5" s="363" t="s">
        <v>3778</v>
      </c>
      <c r="Q5" s="579"/>
      <c r="R5" s="579"/>
      <c r="S5" s="581"/>
      <c r="T5" s="579"/>
      <c r="U5" s="579"/>
      <c r="V5" s="579"/>
      <c r="W5" s="589"/>
      <c r="X5" s="345" t="s">
        <v>1771</v>
      </c>
      <c r="Y5" s="345" t="s">
        <v>3779</v>
      </c>
      <c r="Z5" s="345" t="s">
        <v>3780</v>
      </c>
      <c r="AA5" s="345" t="s">
        <v>3781</v>
      </c>
      <c r="AB5" s="345" t="s">
        <v>1775</v>
      </c>
      <c r="AC5" s="579"/>
      <c r="AD5" s="579"/>
      <c r="AE5" s="579"/>
      <c r="AF5" s="579"/>
      <c r="AG5" s="589"/>
      <c r="AH5" s="589"/>
      <c r="AI5" s="581"/>
      <c r="AJ5" s="589"/>
    </row>
    <row r="6" spans="2:36" s="50" customFormat="1" ht="20.100000000000001" customHeight="1">
      <c r="B6" s="51">
        <v>1</v>
      </c>
      <c r="C6" s="364" t="s">
        <v>0</v>
      </c>
      <c r="D6" s="79" t="s">
        <v>1814</v>
      </c>
      <c r="E6" s="140" t="s">
        <v>2545</v>
      </c>
      <c r="F6" s="505">
        <v>251084</v>
      </c>
      <c r="G6" s="486">
        <f t="shared" ref="G6:G69" si="0">IF(W6="","",W6/F6)</f>
        <v>1.513437733985439E-4</v>
      </c>
      <c r="H6" s="74" t="s">
        <v>1793</v>
      </c>
      <c r="I6" s="482">
        <v>1</v>
      </c>
      <c r="J6" s="487">
        <v>1</v>
      </c>
      <c r="K6" s="65">
        <v>1</v>
      </c>
      <c r="L6" s="65">
        <v>1</v>
      </c>
      <c r="M6" s="65">
        <v>0</v>
      </c>
      <c r="N6" s="65">
        <v>0</v>
      </c>
      <c r="O6" s="65">
        <v>0</v>
      </c>
      <c r="P6" s="65">
        <v>0</v>
      </c>
      <c r="Q6" s="175" t="s">
        <v>2221</v>
      </c>
      <c r="R6" s="72" t="s">
        <v>1793</v>
      </c>
      <c r="S6" s="72" t="s">
        <v>3656</v>
      </c>
      <c r="T6" s="75" t="s">
        <v>2221</v>
      </c>
      <c r="U6" s="106" t="s">
        <v>1837</v>
      </c>
      <c r="V6" s="66" t="s">
        <v>1837</v>
      </c>
      <c r="W6" s="65">
        <v>38</v>
      </c>
      <c r="X6" s="65">
        <v>10</v>
      </c>
      <c r="Y6" s="65">
        <v>9</v>
      </c>
      <c r="Z6" s="65">
        <v>15</v>
      </c>
      <c r="AA6" s="65">
        <v>4</v>
      </c>
      <c r="AB6" s="65">
        <v>0</v>
      </c>
      <c r="AC6" s="72" t="s">
        <v>1793</v>
      </c>
      <c r="AD6" s="72" t="s">
        <v>1837</v>
      </c>
      <c r="AE6" s="72" t="s">
        <v>1793</v>
      </c>
      <c r="AF6" s="72" t="s">
        <v>1793</v>
      </c>
      <c r="AG6" s="72" t="s">
        <v>1837</v>
      </c>
      <c r="AH6" s="72" t="s">
        <v>1837</v>
      </c>
      <c r="AI6" s="220" t="s">
        <v>1837</v>
      </c>
      <c r="AJ6" s="72" t="s">
        <v>1837</v>
      </c>
    </row>
    <row r="7" spans="2:36" s="50" customFormat="1" ht="20.100000000000001" customHeight="1">
      <c r="B7" s="51">
        <v>2</v>
      </c>
      <c r="C7" s="57" t="s">
        <v>0</v>
      </c>
      <c r="D7" s="62" t="s">
        <v>1</v>
      </c>
      <c r="E7" s="140" t="s">
        <v>2546</v>
      </c>
      <c r="F7" s="505">
        <v>111299</v>
      </c>
      <c r="G7" s="486">
        <f t="shared" si="0"/>
        <v>1.0781768030260829E-4</v>
      </c>
      <c r="H7" s="74" t="s">
        <v>1793</v>
      </c>
      <c r="I7" s="482">
        <v>1</v>
      </c>
      <c r="J7" s="487">
        <v>1</v>
      </c>
      <c r="K7" s="65">
        <v>1</v>
      </c>
      <c r="L7" s="65">
        <v>0</v>
      </c>
      <c r="M7" s="65">
        <v>1</v>
      </c>
      <c r="N7" s="65">
        <v>0</v>
      </c>
      <c r="O7" s="65">
        <v>0</v>
      </c>
      <c r="P7" s="65">
        <v>0</v>
      </c>
      <c r="Q7" s="175" t="s">
        <v>1786</v>
      </c>
      <c r="R7" s="72" t="s">
        <v>1793</v>
      </c>
      <c r="S7" s="72" t="s">
        <v>2627</v>
      </c>
      <c r="T7" s="75" t="s">
        <v>1786</v>
      </c>
      <c r="U7" s="65">
        <v>38</v>
      </c>
      <c r="V7" s="66" t="s">
        <v>1837</v>
      </c>
      <c r="W7" s="65">
        <v>12</v>
      </c>
      <c r="X7" s="65">
        <v>1</v>
      </c>
      <c r="Y7" s="65">
        <v>8</v>
      </c>
      <c r="Z7" s="65">
        <v>0</v>
      </c>
      <c r="AA7" s="65">
        <v>3</v>
      </c>
      <c r="AB7" s="65">
        <v>0</v>
      </c>
      <c r="AC7" s="72" t="s">
        <v>1793</v>
      </c>
      <c r="AD7" s="72" t="s">
        <v>1837</v>
      </c>
      <c r="AE7" s="72" t="s">
        <v>1837</v>
      </c>
      <c r="AF7" s="72" t="s">
        <v>1793</v>
      </c>
      <c r="AG7" s="72" t="s">
        <v>1837</v>
      </c>
      <c r="AH7" s="72" t="s">
        <v>1793</v>
      </c>
      <c r="AI7" s="220" t="s">
        <v>1837</v>
      </c>
      <c r="AJ7" s="72" t="s">
        <v>1837</v>
      </c>
    </row>
    <row r="8" spans="2:36" s="50" customFormat="1" ht="20.100000000000001" customHeight="1">
      <c r="B8" s="51">
        <v>3</v>
      </c>
      <c r="C8" s="57" t="s">
        <v>0</v>
      </c>
      <c r="D8" s="62" t="s">
        <v>2</v>
      </c>
      <c r="E8" s="140" t="s">
        <v>2547</v>
      </c>
      <c r="F8" s="505">
        <v>329306</v>
      </c>
      <c r="G8" s="486">
        <f t="shared" si="0"/>
        <v>1.0932081407566215E-4</v>
      </c>
      <c r="H8" s="74" t="s">
        <v>1793</v>
      </c>
      <c r="I8" s="482">
        <v>1</v>
      </c>
      <c r="J8" s="487">
        <v>1</v>
      </c>
      <c r="K8" s="65">
        <v>1</v>
      </c>
      <c r="L8" s="65">
        <v>0</v>
      </c>
      <c r="M8" s="65">
        <v>1</v>
      </c>
      <c r="N8" s="65">
        <v>0</v>
      </c>
      <c r="O8" s="65">
        <v>0</v>
      </c>
      <c r="P8" s="65">
        <v>0</v>
      </c>
      <c r="Q8" s="175" t="s">
        <v>2025</v>
      </c>
      <c r="R8" s="72" t="s">
        <v>1793</v>
      </c>
      <c r="S8" s="72" t="s">
        <v>2628</v>
      </c>
      <c r="T8" s="75" t="s">
        <v>3804</v>
      </c>
      <c r="U8" s="65">
        <v>9</v>
      </c>
      <c r="V8" s="66" t="s">
        <v>1837</v>
      </c>
      <c r="W8" s="65">
        <v>36</v>
      </c>
      <c r="X8" s="65">
        <v>5</v>
      </c>
      <c r="Y8" s="65">
        <v>22</v>
      </c>
      <c r="Z8" s="65">
        <v>6</v>
      </c>
      <c r="AA8" s="65">
        <v>3</v>
      </c>
      <c r="AB8" s="65">
        <v>0</v>
      </c>
      <c r="AC8" s="72" t="s">
        <v>1793</v>
      </c>
      <c r="AD8" s="72" t="s">
        <v>1793</v>
      </c>
      <c r="AE8" s="72" t="s">
        <v>1837</v>
      </c>
      <c r="AF8" s="72" t="s">
        <v>1793</v>
      </c>
      <c r="AG8" s="72" t="s">
        <v>1837</v>
      </c>
      <c r="AH8" s="72" t="s">
        <v>1793</v>
      </c>
      <c r="AI8" s="220" t="s">
        <v>1837</v>
      </c>
      <c r="AJ8" s="72" t="s">
        <v>1837</v>
      </c>
    </row>
    <row r="9" spans="2:36" s="50" customFormat="1" ht="20.100000000000001" customHeight="1">
      <c r="B9" s="51">
        <v>4</v>
      </c>
      <c r="C9" s="57" t="s">
        <v>0</v>
      </c>
      <c r="D9" s="62" t="s">
        <v>1466</v>
      </c>
      <c r="E9" s="140" t="s">
        <v>2548</v>
      </c>
      <c r="F9" s="505">
        <v>82383</v>
      </c>
      <c r="G9" s="486">
        <f t="shared" si="0"/>
        <v>6.0692133085709432E-5</v>
      </c>
      <c r="H9" s="74" t="s">
        <v>1793</v>
      </c>
      <c r="I9" s="482">
        <v>1</v>
      </c>
      <c r="J9" s="487">
        <v>1</v>
      </c>
      <c r="K9" s="65">
        <v>1</v>
      </c>
      <c r="L9" s="65">
        <v>0</v>
      </c>
      <c r="M9" s="65">
        <v>1</v>
      </c>
      <c r="N9" s="65">
        <v>0</v>
      </c>
      <c r="O9" s="65">
        <v>0</v>
      </c>
      <c r="P9" s="65">
        <v>1</v>
      </c>
      <c r="Q9" s="175" t="s">
        <v>3804</v>
      </c>
      <c r="R9" s="72" t="s">
        <v>1793</v>
      </c>
      <c r="S9" s="72" t="s">
        <v>2629</v>
      </c>
      <c r="T9" s="75" t="s">
        <v>1997</v>
      </c>
      <c r="U9" s="65">
        <v>20</v>
      </c>
      <c r="V9" s="66" t="s">
        <v>1837</v>
      </c>
      <c r="W9" s="65">
        <v>5</v>
      </c>
      <c r="X9" s="65">
        <v>1</v>
      </c>
      <c r="Y9" s="65">
        <v>1</v>
      </c>
      <c r="Z9" s="65">
        <v>3</v>
      </c>
      <c r="AA9" s="65">
        <v>0</v>
      </c>
      <c r="AB9" s="65">
        <v>0</v>
      </c>
      <c r="AC9" s="72" t="s">
        <v>1793</v>
      </c>
      <c r="AD9" s="72" t="s">
        <v>1837</v>
      </c>
      <c r="AE9" s="72" t="s">
        <v>1837</v>
      </c>
      <c r="AF9" s="72" t="s">
        <v>1793</v>
      </c>
      <c r="AG9" s="72" t="s">
        <v>1793</v>
      </c>
      <c r="AH9" s="72" t="s">
        <v>1837</v>
      </c>
      <c r="AI9" s="220" t="s">
        <v>2424</v>
      </c>
      <c r="AJ9" s="72" t="s">
        <v>1793</v>
      </c>
    </row>
    <row r="10" spans="2:36" s="50" customFormat="1" ht="20.100000000000001" customHeight="1">
      <c r="B10" s="51">
        <v>5</v>
      </c>
      <c r="C10" s="57" t="s">
        <v>0</v>
      </c>
      <c r="D10" s="62" t="s">
        <v>3</v>
      </c>
      <c r="E10" s="140" t="s">
        <v>2549</v>
      </c>
      <c r="F10" s="505">
        <v>165077</v>
      </c>
      <c r="G10" s="486">
        <f t="shared" si="0"/>
        <v>1.0904002374649406E-4</v>
      </c>
      <c r="H10" s="74" t="s">
        <v>1793</v>
      </c>
      <c r="I10" s="482">
        <v>1</v>
      </c>
      <c r="J10" s="487">
        <v>1</v>
      </c>
      <c r="K10" s="65">
        <v>1</v>
      </c>
      <c r="L10" s="65">
        <v>0</v>
      </c>
      <c r="M10" s="65">
        <v>1</v>
      </c>
      <c r="N10" s="65">
        <v>0</v>
      </c>
      <c r="O10" s="65">
        <v>0</v>
      </c>
      <c r="P10" s="65">
        <v>0</v>
      </c>
      <c r="Q10" s="175" t="s">
        <v>2251</v>
      </c>
      <c r="R10" s="72" t="s">
        <v>1793</v>
      </c>
      <c r="S10" s="72" t="s">
        <v>3657</v>
      </c>
      <c r="T10" s="75" t="s">
        <v>2251</v>
      </c>
      <c r="U10" s="106" t="s">
        <v>1837</v>
      </c>
      <c r="V10" s="66" t="s">
        <v>1837</v>
      </c>
      <c r="W10" s="65">
        <v>18</v>
      </c>
      <c r="X10" s="65">
        <v>2</v>
      </c>
      <c r="Y10" s="65">
        <v>11</v>
      </c>
      <c r="Z10" s="65">
        <v>4</v>
      </c>
      <c r="AA10" s="65">
        <v>1</v>
      </c>
      <c r="AB10" s="65">
        <v>0</v>
      </c>
      <c r="AC10" s="72" t="s">
        <v>1793</v>
      </c>
      <c r="AD10" s="72" t="s">
        <v>1837</v>
      </c>
      <c r="AE10" s="72" t="s">
        <v>1837</v>
      </c>
      <c r="AF10" s="72" t="s">
        <v>1837</v>
      </c>
      <c r="AG10" s="72" t="s">
        <v>1793</v>
      </c>
      <c r="AH10" s="72" t="s">
        <v>1837</v>
      </c>
      <c r="AI10" s="220" t="s">
        <v>1837</v>
      </c>
      <c r="AJ10" s="72" t="s">
        <v>1793</v>
      </c>
    </row>
    <row r="11" spans="2:36" s="50" customFormat="1" ht="20.100000000000001" customHeight="1">
      <c r="B11" s="51">
        <v>6</v>
      </c>
      <c r="C11" s="57" t="s">
        <v>0</v>
      </c>
      <c r="D11" s="62" t="s">
        <v>4</v>
      </c>
      <c r="E11" s="140" t="s">
        <v>2550</v>
      </c>
      <c r="F11" s="505">
        <v>166536</v>
      </c>
      <c r="G11" s="486">
        <f t="shared" si="0"/>
        <v>5.4042369217466491E-5</v>
      </c>
      <c r="H11" s="74" t="s">
        <v>1793</v>
      </c>
      <c r="I11" s="482">
        <v>2</v>
      </c>
      <c r="J11" s="487">
        <v>2</v>
      </c>
      <c r="K11" s="65">
        <v>2</v>
      </c>
      <c r="L11" s="65">
        <v>1</v>
      </c>
      <c r="M11" s="65">
        <v>1</v>
      </c>
      <c r="N11" s="65">
        <v>0</v>
      </c>
      <c r="O11" s="65">
        <v>0</v>
      </c>
      <c r="P11" s="65">
        <v>0</v>
      </c>
      <c r="Q11" s="175" t="s">
        <v>3804</v>
      </c>
      <c r="R11" s="72" t="s">
        <v>1837</v>
      </c>
      <c r="S11" s="72" t="s">
        <v>1837</v>
      </c>
      <c r="T11" s="75" t="s">
        <v>3804</v>
      </c>
      <c r="U11" s="65">
        <v>10</v>
      </c>
      <c r="V11" s="66" t="s">
        <v>1997</v>
      </c>
      <c r="W11" s="65">
        <v>9</v>
      </c>
      <c r="X11" s="65">
        <v>2</v>
      </c>
      <c r="Y11" s="65">
        <v>5</v>
      </c>
      <c r="Z11" s="65">
        <v>2</v>
      </c>
      <c r="AA11" s="65">
        <v>0</v>
      </c>
      <c r="AB11" s="65">
        <v>0</v>
      </c>
      <c r="AC11" s="72" t="s">
        <v>1793</v>
      </c>
      <c r="AD11" s="72" t="s">
        <v>1793</v>
      </c>
      <c r="AE11" s="72" t="s">
        <v>1837</v>
      </c>
      <c r="AF11" s="72" t="s">
        <v>1793</v>
      </c>
      <c r="AG11" s="72" t="s">
        <v>1793</v>
      </c>
      <c r="AH11" s="72" t="s">
        <v>1837</v>
      </c>
      <c r="AI11" s="220" t="s">
        <v>1837</v>
      </c>
      <c r="AJ11" s="72" t="s">
        <v>1793</v>
      </c>
    </row>
    <row r="12" spans="2:36" s="50" customFormat="1" ht="20.100000000000001" customHeight="1">
      <c r="B12" s="51">
        <v>7</v>
      </c>
      <c r="C12" s="57" t="s">
        <v>0</v>
      </c>
      <c r="D12" s="62" t="s">
        <v>5</v>
      </c>
      <c r="E12" s="379"/>
      <c r="F12" s="505">
        <v>115608</v>
      </c>
      <c r="G12" s="503" t="str">
        <f t="shared" si="0"/>
        <v/>
      </c>
      <c r="H12" s="74" t="s">
        <v>1856</v>
      </c>
      <c r="I12" s="482">
        <v>1</v>
      </c>
      <c r="J12" s="487">
        <v>1</v>
      </c>
      <c r="K12" s="65">
        <v>0</v>
      </c>
      <c r="L12" s="65"/>
      <c r="M12" s="65"/>
      <c r="N12" s="65"/>
      <c r="O12" s="386"/>
      <c r="P12" s="386"/>
      <c r="Q12" s="175" t="s">
        <v>1801</v>
      </c>
      <c r="R12" s="382"/>
      <c r="S12" s="382"/>
      <c r="T12" s="387"/>
      <c r="U12" s="386"/>
      <c r="V12" s="388"/>
      <c r="W12" s="386"/>
      <c r="X12" s="386"/>
      <c r="Y12" s="386"/>
      <c r="Z12" s="386"/>
      <c r="AA12" s="386"/>
      <c r="AB12" s="386"/>
      <c r="AC12" s="382"/>
      <c r="AD12" s="382"/>
      <c r="AE12" s="382"/>
      <c r="AF12" s="382"/>
      <c r="AG12" s="382"/>
      <c r="AH12" s="382"/>
      <c r="AI12" s="389"/>
      <c r="AJ12" s="382"/>
    </row>
    <row r="13" spans="2:36" s="50" customFormat="1" ht="20.100000000000001" customHeight="1">
      <c r="B13" s="51">
        <v>8</v>
      </c>
      <c r="C13" s="57" t="s">
        <v>0</v>
      </c>
      <c r="D13" s="62" t="s">
        <v>6</v>
      </c>
      <c r="E13" s="140" t="s">
        <v>2370</v>
      </c>
      <c r="F13" s="505">
        <v>7334</v>
      </c>
      <c r="G13" s="486">
        <f t="shared" si="0"/>
        <v>1.3635124079629124E-4</v>
      </c>
      <c r="H13" s="74" t="s">
        <v>1793</v>
      </c>
      <c r="I13" s="482">
        <v>1</v>
      </c>
      <c r="J13" s="487">
        <v>1</v>
      </c>
      <c r="K13" s="65">
        <v>1</v>
      </c>
      <c r="L13" s="65">
        <v>0</v>
      </c>
      <c r="M13" s="65">
        <v>1</v>
      </c>
      <c r="N13" s="65">
        <v>0</v>
      </c>
      <c r="O13" s="65">
        <v>0</v>
      </c>
      <c r="P13" s="65">
        <v>0</v>
      </c>
      <c r="Q13" s="175" t="s">
        <v>1785</v>
      </c>
      <c r="R13" s="72" t="s">
        <v>1793</v>
      </c>
      <c r="S13" s="93" t="s">
        <v>3658</v>
      </c>
      <c r="T13" s="75" t="s">
        <v>1786</v>
      </c>
      <c r="U13" s="65">
        <v>10</v>
      </c>
      <c r="V13" s="66" t="s">
        <v>1837</v>
      </c>
      <c r="W13" s="65">
        <v>1</v>
      </c>
      <c r="X13" s="65">
        <v>0</v>
      </c>
      <c r="Y13" s="65">
        <v>0</v>
      </c>
      <c r="Z13" s="65">
        <v>1</v>
      </c>
      <c r="AA13" s="65">
        <v>0</v>
      </c>
      <c r="AB13" s="65">
        <v>0</v>
      </c>
      <c r="AC13" s="72" t="s">
        <v>1793</v>
      </c>
      <c r="AD13" s="72" t="s">
        <v>1837</v>
      </c>
      <c r="AE13" s="72" t="s">
        <v>1837</v>
      </c>
      <c r="AF13" s="72" t="s">
        <v>1837</v>
      </c>
      <c r="AG13" s="72" t="s">
        <v>1793</v>
      </c>
      <c r="AH13" s="72" t="s">
        <v>1837</v>
      </c>
      <c r="AI13" s="221">
        <v>13.6</v>
      </c>
      <c r="AJ13" s="72" t="s">
        <v>1793</v>
      </c>
    </row>
    <row r="14" spans="2:36" s="50" customFormat="1" ht="20.100000000000001" customHeight="1">
      <c r="B14" s="51">
        <v>9</v>
      </c>
      <c r="C14" s="57" t="s">
        <v>0</v>
      </c>
      <c r="D14" s="62" t="s">
        <v>7</v>
      </c>
      <c r="E14" s="141" t="s">
        <v>2551</v>
      </c>
      <c r="F14" s="506">
        <v>79306</v>
      </c>
      <c r="G14" s="486">
        <f t="shared" si="0"/>
        <v>8.8265704990795149E-5</v>
      </c>
      <c r="H14" s="492" t="s">
        <v>1793</v>
      </c>
      <c r="I14" s="493">
        <v>1</v>
      </c>
      <c r="J14" s="487">
        <v>1</v>
      </c>
      <c r="K14" s="195">
        <v>1</v>
      </c>
      <c r="L14" s="195">
        <v>0</v>
      </c>
      <c r="M14" s="195">
        <v>1</v>
      </c>
      <c r="N14" s="195">
        <v>0</v>
      </c>
      <c r="O14" s="195">
        <v>0</v>
      </c>
      <c r="P14" s="195">
        <v>0</v>
      </c>
      <c r="Q14" s="222" t="s">
        <v>2027</v>
      </c>
      <c r="R14" s="96" t="s">
        <v>1793</v>
      </c>
      <c r="S14" s="72" t="s">
        <v>2630</v>
      </c>
      <c r="T14" s="180" t="s">
        <v>2027</v>
      </c>
      <c r="U14" s="195">
        <v>5</v>
      </c>
      <c r="V14" s="66" t="s">
        <v>1837</v>
      </c>
      <c r="W14" s="195">
        <v>7</v>
      </c>
      <c r="X14" s="195">
        <v>4</v>
      </c>
      <c r="Y14" s="195">
        <v>2</v>
      </c>
      <c r="Z14" s="195">
        <v>0</v>
      </c>
      <c r="AA14" s="195">
        <v>1</v>
      </c>
      <c r="AB14" s="195">
        <v>0</v>
      </c>
      <c r="AC14" s="96" t="s">
        <v>1837</v>
      </c>
      <c r="AD14" s="96" t="s">
        <v>1837</v>
      </c>
      <c r="AE14" s="96" t="s">
        <v>1837</v>
      </c>
      <c r="AF14" s="96" t="s">
        <v>1837</v>
      </c>
      <c r="AG14" s="96" t="s">
        <v>1837</v>
      </c>
      <c r="AH14" s="96" t="s">
        <v>1837</v>
      </c>
      <c r="AI14" s="220" t="s">
        <v>1837</v>
      </c>
      <c r="AJ14" s="96" t="s">
        <v>1837</v>
      </c>
    </row>
    <row r="15" spans="2:36" s="50" customFormat="1" ht="20.100000000000001" customHeight="1">
      <c r="B15" s="51">
        <v>10</v>
      </c>
      <c r="C15" s="57" t="s">
        <v>0</v>
      </c>
      <c r="D15" s="62" t="s">
        <v>1467</v>
      </c>
      <c r="E15" s="140" t="s">
        <v>2552</v>
      </c>
      <c r="F15" s="505">
        <v>35759</v>
      </c>
      <c r="G15" s="486">
        <f t="shared" si="0"/>
        <v>1.3982493917615146E-4</v>
      </c>
      <c r="H15" s="74" t="s">
        <v>1793</v>
      </c>
      <c r="I15" s="482">
        <v>1</v>
      </c>
      <c r="J15" s="487">
        <v>1</v>
      </c>
      <c r="K15" s="65">
        <v>1</v>
      </c>
      <c r="L15" s="65">
        <v>0</v>
      </c>
      <c r="M15" s="65">
        <v>1</v>
      </c>
      <c r="N15" s="65">
        <v>0</v>
      </c>
      <c r="O15" s="65">
        <v>1</v>
      </c>
      <c r="P15" s="65">
        <v>0</v>
      </c>
      <c r="Q15" s="175" t="s">
        <v>2031</v>
      </c>
      <c r="R15" s="72" t="s">
        <v>1837</v>
      </c>
      <c r="S15" s="72" t="s">
        <v>1837</v>
      </c>
      <c r="T15" s="75" t="s">
        <v>2031</v>
      </c>
      <c r="U15" s="65">
        <v>10</v>
      </c>
      <c r="V15" s="66" t="s">
        <v>1837</v>
      </c>
      <c r="W15" s="65">
        <v>5</v>
      </c>
      <c r="X15" s="65">
        <v>0</v>
      </c>
      <c r="Y15" s="65">
        <v>1</v>
      </c>
      <c r="Z15" s="195">
        <v>0</v>
      </c>
      <c r="AA15" s="195">
        <v>0</v>
      </c>
      <c r="AB15" s="195">
        <v>0</v>
      </c>
      <c r="AC15" s="72" t="s">
        <v>1793</v>
      </c>
      <c r="AD15" s="72" t="s">
        <v>1837</v>
      </c>
      <c r="AE15" s="72" t="s">
        <v>1837</v>
      </c>
      <c r="AF15" s="72" t="s">
        <v>1837</v>
      </c>
      <c r="AG15" s="72" t="s">
        <v>1837</v>
      </c>
      <c r="AH15" s="72" t="s">
        <v>1837</v>
      </c>
      <c r="AI15" s="220" t="s">
        <v>1837</v>
      </c>
      <c r="AJ15" s="72" t="s">
        <v>1837</v>
      </c>
    </row>
    <row r="16" spans="2:36" s="50" customFormat="1" ht="20.100000000000001" customHeight="1">
      <c r="B16" s="51">
        <v>11</v>
      </c>
      <c r="C16" s="57" t="s">
        <v>0</v>
      </c>
      <c r="D16" s="62" t="s">
        <v>8</v>
      </c>
      <c r="E16" s="140" t="s">
        <v>1959</v>
      </c>
      <c r="F16" s="505">
        <v>20114</v>
      </c>
      <c r="G16" s="486">
        <f t="shared" si="0"/>
        <v>9.9433230585661725E-5</v>
      </c>
      <c r="H16" s="74" t="s">
        <v>1793</v>
      </c>
      <c r="I16" s="482">
        <v>1</v>
      </c>
      <c r="J16" s="487">
        <v>1</v>
      </c>
      <c r="K16" s="65">
        <v>1</v>
      </c>
      <c r="L16" s="65">
        <v>0</v>
      </c>
      <c r="M16" s="65">
        <v>1</v>
      </c>
      <c r="N16" s="65">
        <v>0</v>
      </c>
      <c r="O16" s="65">
        <v>0</v>
      </c>
      <c r="P16" s="65">
        <v>0</v>
      </c>
      <c r="Q16" s="175" t="s">
        <v>1929</v>
      </c>
      <c r="R16" s="72" t="s">
        <v>1793</v>
      </c>
      <c r="S16" s="72" t="s">
        <v>2631</v>
      </c>
      <c r="T16" s="75" t="s">
        <v>1929</v>
      </c>
      <c r="U16" s="65">
        <v>10</v>
      </c>
      <c r="V16" s="66" t="s">
        <v>1837</v>
      </c>
      <c r="W16" s="65">
        <v>2</v>
      </c>
      <c r="X16" s="65">
        <v>0</v>
      </c>
      <c r="Y16" s="65">
        <v>1</v>
      </c>
      <c r="Z16" s="65">
        <v>1</v>
      </c>
      <c r="AA16" s="65">
        <v>0</v>
      </c>
      <c r="AB16" s="65">
        <v>0</v>
      </c>
      <c r="AC16" s="72" t="s">
        <v>1793</v>
      </c>
      <c r="AD16" s="72" t="s">
        <v>1837</v>
      </c>
      <c r="AE16" s="72" t="s">
        <v>1837</v>
      </c>
      <c r="AF16" s="72" t="s">
        <v>1837</v>
      </c>
      <c r="AG16" s="72" t="s">
        <v>1793</v>
      </c>
      <c r="AH16" s="72" t="s">
        <v>1837</v>
      </c>
      <c r="AI16" s="221">
        <v>0.4</v>
      </c>
      <c r="AJ16" s="72" t="s">
        <v>1837</v>
      </c>
    </row>
    <row r="17" spans="2:36" s="50" customFormat="1" ht="20.100000000000001" customHeight="1">
      <c r="B17" s="51">
        <v>12</v>
      </c>
      <c r="C17" s="57" t="s">
        <v>0</v>
      </c>
      <c r="D17" s="62" t="s">
        <v>1468</v>
      </c>
      <c r="E17" s="140" t="s">
        <v>2016</v>
      </c>
      <c r="F17" s="505">
        <v>170113</v>
      </c>
      <c r="G17" s="486">
        <f t="shared" si="0"/>
        <v>3.5270673023225739E-5</v>
      </c>
      <c r="H17" s="74" t="s">
        <v>1793</v>
      </c>
      <c r="I17" s="482">
        <v>1</v>
      </c>
      <c r="J17" s="487">
        <v>1</v>
      </c>
      <c r="K17" s="65">
        <v>1</v>
      </c>
      <c r="L17" s="65">
        <v>0</v>
      </c>
      <c r="M17" s="65">
        <v>1</v>
      </c>
      <c r="N17" s="65">
        <v>0</v>
      </c>
      <c r="O17" s="65">
        <v>0</v>
      </c>
      <c r="P17" s="65">
        <v>0</v>
      </c>
      <c r="Q17" s="175" t="s">
        <v>3804</v>
      </c>
      <c r="R17" s="72" t="s">
        <v>1837</v>
      </c>
      <c r="S17" s="72" t="s">
        <v>1837</v>
      </c>
      <c r="T17" s="75" t="s">
        <v>2027</v>
      </c>
      <c r="U17" s="65">
        <v>10</v>
      </c>
      <c r="V17" s="66" t="s">
        <v>1837</v>
      </c>
      <c r="W17" s="65">
        <v>6</v>
      </c>
      <c r="X17" s="65">
        <v>1</v>
      </c>
      <c r="Y17" s="65">
        <v>4</v>
      </c>
      <c r="Z17" s="65">
        <v>1</v>
      </c>
      <c r="AA17" s="65">
        <v>0</v>
      </c>
      <c r="AB17" s="65">
        <v>0</v>
      </c>
      <c r="AC17" s="72" t="s">
        <v>1793</v>
      </c>
      <c r="AD17" s="72" t="s">
        <v>1793</v>
      </c>
      <c r="AE17" s="72" t="s">
        <v>1837</v>
      </c>
      <c r="AF17" s="72" t="s">
        <v>1837</v>
      </c>
      <c r="AG17" s="72" t="s">
        <v>1793</v>
      </c>
      <c r="AH17" s="72" t="s">
        <v>1793</v>
      </c>
      <c r="AI17" s="221">
        <v>36.5</v>
      </c>
      <c r="AJ17" s="72" t="s">
        <v>1793</v>
      </c>
    </row>
    <row r="18" spans="2:36" s="50" customFormat="1" ht="20.100000000000001" customHeight="1">
      <c r="B18" s="51">
        <v>13</v>
      </c>
      <c r="C18" s="57" t="s">
        <v>0</v>
      </c>
      <c r="D18" s="62" t="s">
        <v>9</v>
      </c>
      <c r="E18" s="140" t="s">
        <v>2553</v>
      </c>
      <c r="F18" s="505">
        <v>33563</v>
      </c>
      <c r="G18" s="486">
        <f t="shared" si="0"/>
        <v>5.0651014510025923E-4</v>
      </c>
      <c r="H18" s="74" t="s">
        <v>1793</v>
      </c>
      <c r="I18" s="482">
        <v>2</v>
      </c>
      <c r="J18" s="487">
        <v>2</v>
      </c>
      <c r="K18" s="65">
        <v>2</v>
      </c>
      <c r="L18" s="65">
        <v>2</v>
      </c>
      <c r="M18" s="65">
        <v>0</v>
      </c>
      <c r="N18" s="65">
        <v>0</v>
      </c>
      <c r="O18" s="65">
        <v>0</v>
      </c>
      <c r="P18" s="65">
        <v>0</v>
      </c>
      <c r="Q18" s="175" t="s">
        <v>3804</v>
      </c>
      <c r="R18" s="72" t="s">
        <v>1793</v>
      </c>
      <c r="S18" s="72" t="s">
        <v>2632</v>
      </c>
      <c r="T18" s="75" t="s">
        <v>3804</v>
      </c>
      <c r="U18" s="65">
        <v>35</v>
      </c>
      <c r="V18" s="66" t="s">
        <v>2027</v>
      </c>
      <c r="W18" s="65">
        <v>17</v>
      </c>
      <c r="X18" s="65">
        <v>3</v>
      </c>
      <c r="Y18" s="65">
        <v>8</v>
      </c>
      <c r="Z18" s="65">
        <v>6</v>
      </c>
      <c r="AA18" s="65">
        <v>0</v>
      </c>
      <c r="AB18" s="65">
        <v>0</v>
      </c>
      <c r="AC18" s="72" t="s">
        <v>1793</v>
      </c>
      <c r="AD18" s="72" t="s">
        <v>1837</v>
      </c>
      <c r="AE18" s="72" t="s">
        <v>1837</v>
      </c>
      <c r="AF18" s="72" t="s">
        <v>1793</v>
      </c>
      <c r="AG18" s="72" t="s">
        <v>1837</v>
      </c>
      <c r="AH18" s="72" t="s">
        <v>1837</v>
      </c>
      <c r="AI18" s="221">
        <v>0.2</v>
      </c>
      <c r="AJ18" s="72" t="s">
        <v>1837</v>
      </c>
    </row>
    <row r="19" spans="2:36" s="50" customFormat="1" ht="20.100000000000001" customHeight="1">
      <c r="B19" s="51">
        <v>14</v>
      </c>
      <c r="C19" s="57" t="s">
        <v>0</v>
      </c>
      <c r="D19" s="62" t="s">
        <v>10</v>
      </c>
      <c r="E19" s="142" t="s">
        <v>1959</v>
      </c>
      <c r="F19" s="505">
        <v>20413</v>
      </c>
      <c r="G19" s="486">
        <f t="shared" si="0"/>
        <v>4.8988389751628865E-5</v>
      </c>
      <c r="H19" s="74" t="s">
        <v>1793</v>
      </c>
      <c r="I19" s="482">
        <v>1</v>
      </c>
      <c r="J19" s="487">
        <v>1</v>
      </c>
      <c r="K19" s="65">
        <v>1</v>
      </c>
      <c r="L19" s="65">
        <v>0</v>
      </c>
      <c r="M19" s="65">
        <v>1</v>
      </c>
      <c r="N19" s="65">
        <v>0</v>
      </c>
      <c r="O19" s="65">
        <v>0</v>
      </c>
      <c r="P19" s="65">
        <v>0</v>
      </c>
      <c r="Q19" s="175" t="s">
        <v>2027</v>
      </c>
      <c r="R19" s="72" t="s">
        <v>1837</v>
      </c>
      <c r="S19" s="72" t="s">
        <v>1837</v>
      </c>
      <c r="T19" s="75" t="s">
        <v>2027</v>
      </c>
      <c r="U19" s="65">
        <v>10</v>
      </c>
      <c r="V19" s="66" t="s">
        <v>1837</v>
      </c>
      <c r="W19" s="65">
        <v>1</v>
      </c>
      <c r="X19" s="65">
        <v>1</v>
      </c>
      <c r="Y19" s="65">
        <v>0</v>
      </c>
      <c r="Z19" s="65">
        <v>0</v>
      </c>
      <c r="AA19" s="65">
        <v>0</v>
      </c>
      <c r="AB19" s="65">
        <v>0</v>
      </c>
      <c r="AC19" s="72" t="s">
        <v>1837</v>
      </c>
      <c r="AD19" s="72" t="s">
        <v>1793</v>
      </c>
      <c r="AE19" s="72" t="s">
        <v>1837</v>
      </c>
      <c r="AF19" s="72" t="s">
        <v>1837</v>
      </c>
      <c r="AG19" s="72" t="s">
        <v>1837</v>
      </c>
      <c r="AH19" s="72" t="s">
        <v>1837</v>
      </c>
      <c r="AI19" s="220" t="s">
        <v>1837</v>
      </c>
      <c r="AJ19" s="72" t="s">
        <v>1837</v>
      </c>
    </row>
    <row r="20" spans="2:36" s="50" customFormat="1" ht="20.100000000000001" customHeight="1">
      <c r="B20" s="51">
        <v>15</v>
      </c>
      <c r="C20" s="57" t="s">
        <v>0</v>
      </c>
      <c r="D20" s="62" t="s">
        <v>11</v>
      </c>
      <c r="E20" s="140" t="s">
        <v>2554</v>
      </c>
      <c r="F20" s="505">
        <v>12555</v>
      </c>
      <c r="G20" s="486">
        <f t="shared" si="0"/>
        <v>2.3894862604540023E-4</v>
      </c>
      <c r="H20" s="74" t="s">
        <v>1793</v>
      </c>
      <c r="I20" s="482">
        <v>1</v>
      </c>
      <c r="J20" s="487">
        <v>1</v>
      </c>
      <c r="K20" s="65">
        <v>1</v>
      </c>
      <c r="L20" s="65">
        <v>1</v>
      </c>
      <c r="M20" s="65">
        <v>0</v>
      </c>
      <c r="N20" s="65">
        <v>0</v>
      </c>
      <c r="O20" s="65">
        <v>0</v>
      </c>
      <c r="P20" s="65">
        <v>0</v>
      </c>
      <c r="Q20" s="175" t="s">
        <v>1997</v>
      </c>
      <c r="R20" s="72" t="s">
        <v>1793</v>
      </c>
      <c r="S20" s="93" t="s">
        <v>2633</v>
      </c>
      <c r="T20" s="75" t="s">
        <v>2027</v>
      </c>
      <c r="U20" s="65">
        <v>10</v>
      </c>
      <c r="V20" s="66" t="s">
        <v>2027</v>
      </c>
      <c r="W20" s="65">
        <v>3</v>
      </c>
      <c r="X20" s="65">
        <v>0</v>
      </c>
      <c r="Y20" s="65">
        <v>1</v>
      </c>
      <c r="Z20" s="65">
        <v>2</v>
      </c>
      <c r="AA20" s="65">
        <v>0</v>
      </c>
      <c r="AB20" s="65">
        <v>0</v>
      </c>
      <c r="AC20" s="72" t="s">
        <v>1793</v>
      </c>
      <c r="AD20" s="72" t="s">
        <v>1837</v>
      </c>
      <c r="AE20" s="72" t="s">
        <v>1837</v>
      </c>
      <c r="AF20" s="72" t="s">
        <v>1837</v>
      </c>
      <c r="AG20" s="72" t="s">
        <v>1793</v>
      </c>
      <c r="AH20" s="72" t="s">
        <v>1837</v>
      </c>
      <c r="AI20" s="221">
        <v>1.7</v>
      </c>
      <c r="AJ20" s="72" t="s">
        <v>1837</v>
      </c>
    </row>
    <row r="21" spans="2:36" s="50" customFormat="1" ht="20.100000000000001" customHeight="1">
      <c r="B21" s="51">
        <v>16</v>
      </c>
      <c r="C21" s="57" t="s">
        <v>0</v>
      </c>
      <c r="D21" s="62" t="s">
        <v>12</v>
      </c>
      <c r="E21" s="140" t="s">
        <v>2555</v>
      </c>
      <c r="F21" s="505">
        <v>121056</v>
      </c>
      <c r="G21" s="486">
        <f t="shared" si="0"/>
        <v>3.304255881575469E-5</v>
      </c>
      <c r="H21" s="74" t="s">
        <v>1793</v>
      </c>
      <c r="I21" s="482">
        <v>1</v>
      </c>
      <c r="J21" s="487">
        <v>1</v>
      </c>
      <c r="K21" s="65">
        <v>1</v>
      </c>
      <c r="L21" s="65">
        <v>0</v>
      </c>
      <c r="M21" s="65">
        <v>1</v>
      </c>
      <c r="N21" s="65">
        <v>0</v>
      </c>
      <c r="O21" s="65">
        <v>0</v>
      </c>
      <c r="P21" s="65">
        <v>0</v>
      </c>
      <c r="Q21" s="175" t="s">
        <v>1997</v>
      </c>
      <c r="R21" s="72" t="s">
        <v>1793</v>
      </c>
      <c r="S21" s="93" t="s">
        <v>2634</v>
      </c>
      <c r="T21" s="75" t="s">
        <v>2027</v>
      </c>
      <c r="U21" s="65">
        <v>12</v>
      </c>
      <c r="V21" s="66" t="s">
        <v>1837</v>
      </c>
      <c r="W21" s="65">
        <v>4</v>
      </c>
      <c r="X21" s="65">
        <v>0</v>
      </c>
      <c r="Y21" s="65">
        <v>4</v>
      </c>
      <c r="Z21" s="65">
        <v>0</v>
      </c>
      <c r="AA21" s="65">
        <v>0</v>
      </c>
      <c r="AB21" s="65">
        <v>0</v>
      </c>
      <c r="AC21" s="72" t="s">
        <v>1793</v>
      </c>
      <c r="AD21" s="72" t="s">
        <v>1837</v>
      </c>
      <c r="AE21" s="72" t="s">
        <v>1837</v>
      </c>
      <c r="AF21" s="72" t="s">
        <v>1837</v>
      </c>
      <c r="AG21" s="72" t="s">
        <v>1837</v>
      </c>
      <c r="AH21" s="72" t="s">
        <v>1837</v>
      </c>
      <c r="AI21" s="221">
        <v>45.1</v>
      </c>
      <c r="AJ21" s="72" t="s">
        <v>1793</v>
      </c>
    </row>
    <row r="22" spans="2:36" s="50" customFormat="1" ht="20.100000000000001" customHeight="1">
      <c r="B22" s="51">
        <v>17</v>
      </c>
      <c r="C22" s="57" t="s">
        <v>0</v>
      </c>
      <c r="D22" s="62" t="s">
        <v>13</v>
      </c>
      <c r="E22" s="140" t="s">
        <v>2556</v>
      </c>
      <c r="F22" s="505">
        <v>9218</v>
      </c>
      <c r="G22" s="486">
        <f t="shared" si="0"/>
        <v>6.509004122369278E-4</v>
      </c>
      <c r="H22" s="74" t="s">
        <v>1793</v>
      </c>
      <c r="I22" s="482">
        <v>1</v>
      </c>
      <c r="J22" s="487">
        <v>1</v>
      </c>
      <c r="K22" s="65">
        <v>1</v>
      </c>
      <c r="L22" s="65">
        <v>0</v>
      </c>
      <c r="M22" s="65">
        <v>1</v>
      </c>
      <c r="N22" s="65">
        <v>0</v>
      </c>
      <c r="O22" s="65">
        <v>0</v>
      </c>
      <c r="P22" s="65">
        <v>0</v>
      </c>
      <c r="Q22" s="175" t="s">
        <v>2027</v>
      </c>
      <c r="R22" s="72" t="s">
        <v>1793</v>
      </c>
      <c r="S22" s="72" t="s">
        <v>2635</v>
      </c>
      <c r="T22" s="75" t="s">
        <v>1929</v>
      </c>
      <c r="U22" s="65">
        <v>10</v>
      </c>
      <c r="V22" s="66" t="s">
        <v>1837</v>
      </c>
      <c r="W22" s="65">
        <v>6</v>
      </c>
      <c r="X22" s="65">
        <v>1</v>
      </c>
      <c r="Y22" s="65">
        <v>1</v>
      </c>
      <c r="Z22" s="65">
        <v>4</v>
      </c>
      <c r="AA22" s="65">
        <v>0</v>
      </c>
      <c r="AB22" s="65">
        <v>0</v>
      </c>
      <c r="AC22" s="72" t="s">
        <v>1793</v>
      </c>
      <c r="AD22" s="72" t="s">
        <v>1837</v>
      </c>
      <c r="AE22" s="72" t="s">
        <v>1837</v>
      </c>
      <c r="AF22" s="72" t="s">
        <v>1793</v>
      </c>
      <c r="AG22" s="72" t="s">
        <v>1837</v>
      </c>
      <c r="AH22" s="72" t="s">
        <v>1793</v>
      </c>
      <c r="AI22" s="220" t="s">
        <v>1837</v>
      </c>
      <c r="AJ22" s="72" t="s">
        <v>1793</v>
      </c>
    </row>
    <row r="23" spans="2:36" s="50" customFormat="1" ht="20.100000000000001" customHeight="1">
      <c r="B23" s="51">
        <v>18</v>
      </c>
      <c r="C23" s="57" t="s">
        <v>0</v>
      </c>
      <c r="D23" s="62" t="s">
        <v>1469</v>
      </c>
      <c r="E23" s="140" t="s">
        <v>1959</v>
      </c>
      <c r="F23" s="505">
        <v>21215</v>
      </c>
      <c r="G23" s="486">
        <f t="shared" si="0"/>
        <v>9.4272920103700216E-5</v>
      </c>
      <c r="H23" s="74" t="s">
        <v>1793</v>
      </c>
      <c r="I23" s="482">
        <v>1</v>
      </c>
      <c r="J23" s="487">
        <v>1</v>
      </c>
      <c r="K23" s="65">
        <v>1</v>
      </c>
      <c r="L23" s="65">
        <v>0</v>
      </c>
      <c r="M23" s="65">
        <v>1</v>
      </c>
      <c r="N23" s="65">
        <v>0</v>
      </c>
      <c r="O23" s="65">
        <v>0</v>
      </c>
      <c r="P23" s="65">
        <v>0</v>
      </c>
      <c r="Q23" s="175" t="s">
        <v>3804</v>
      </c>
      <c r="R23" s="72" t="s">
        <v>1837</v>
      </c>
      <c r="S23" s="72" t="s">
        <v>1837</v>
      </c>
      <c r="T23" s="75" t="s">
        <v>1997</v>
      </c>
      <c r="U23" s="65">
        <v>10</v>
      </c>
      <c r="V23" s="66" t="s">
        <v>1837</v>
      </c>
      <c r="W23" s="65">
        <v>2</v>
      </c>
      <c r="X23" s="65">
        <v>2</v>
      </c>
      <c r="Y23" s="65">
        <v>0</v>
      </c>
      <c r="Z23" s="65">
        <v>0</v>
      </c>
      <c r="AA23" s="65">
        <v>0</v>
      </c>
      <c r="AB23" s="65">
        <v>0</v>
      </c>
      <c r="AC23" s="72" t="s">
        <v>1793</v>
      </c>
      <c r="AD23" s="72" t="s">
        <v>1837</v>
      </c>
      <c r="AE23" s="72" t="s">
        <v>1837</v>
      </c>
      <c r="AF23" s="72" t="s">
        <v>1837</v>
      </c>
      <c r="AG23" s="72" t="s">
        <v>1837</v>
      </c>
      <c r="AH23" s="72" t="s">
        <v>1837</v>
      </c>
      <c r="AI23" s="221">
        <v>1.9</v>
      </c>
      <c r="AJ23" s="72" t="s">
        <v>1837</v>
      </c>
    </row>
    <row r="24" spans="2:36" s="50" customFormat="1" ht="20.100000000000001" customHeight="1">
      <c r="B24" s="51">
        <v>19</v>
      </c>
      <c r="C24" s="57" t="s">
        <v>0</v>
      </c>
      <c r="D24" s="62" t="s">
        <v>14</v>
      </c>
      <c r="E24" s="140" t="s">
        <v>2557</v>
      </c>
      <c r="F24" s="505">
        <v>17858</v>
      </c>
      <c r="G24" s="486">
        <f t="shared" si="0"/>
        <v>1.0079516183223206E-3</v>
      </c>
      <c r="H24" s="74" t="s">
        <v>1793</v>
      </c>
      <c r="I24" s="482">
        <v>1</v>
      </c>
      <c r="J24" s="487">
        <v>1</v>
      </c>
      <c r="K24" s="65">
        <v>1</v>
      </c>
      <c r="L24" s="65">
        <v>1</v>
      </c>
      <c r="M24" s="65">
        <v>0</v>
      </c>
      <c r="N24" s="65">
        <v>0</v>
      </c>
      <c r="O24" s="65">
        <v>0</v>
      </c>
      <c r="P24" s="65">
        <v>0</v>
      </c>
      <c r="Q24" s="175" t="s">
        <v>2021</v>
      </c>
      <c r="R24" s="72" t="s">
        <v>1793</v>
      </c>
      <c r="S24" s="72" t="s">
        <v>2636</v>
      </c>
      <c r="T24" s="75" t="s">
        <v>2021</v>
      </c>
      <c r="U24" s="65">
        <v>25</v>
      </c>
      <c r="V24" s="66" t="s">
        <v>2027</v>
      </c>
      <c r="W24" s="65">
        <v>18</v>
      </c>
      <c r="X24" s="65">
        <v>2</v>
      </c>
      <c r="Y24" s="65">
        <v>6</v>
      </c>
      <c r="Z24" s="65">
        <v>7</v>
      </c>
      <c r="AA24" s="65">
        <v>3</v>
      </c>
      <c r="AB24" s="65">
        <v>0</v>
      </c>
      <c r="AC24" s="72" t="s">
        <v>1837</v>
      </c>
      <c r="AD24" s="72" t="s">
        <v>1837</v>
      </c>
      <c r="AE24" s="72" t="s">
        <v>1837</v>
      </c>
      <c r="AF24" s="72" t="s">
        <v>1793</v>
      </c>
      <c r="AG24" s="72" t="s">
        <v>1793</v>
      </c>
      <c r="AH24" s="72" t="s">
        <v>1793</v>
      </c>
      <c r="AI24" s="221">
        <v>925.1</v>
      </c>
      <c r="AJ24" s="72" t="s">
        <v>1837</v>
      </c>
    </row>
    <row r="25" spans="2:36" s="50" customFormat="1" ht="20.100000000000001" customHeight="1">
      <c r="B25" s="51">
        <v>20</v>
      </c>
      <c r="C25" s="57" t="s">
        <v>0</v>
      </c>
      <c r="D25" s="62" t="s">
        <v>15</v>
      </c>
      <c r="E25" s="140" t="s">
        <v>2558</v>
      </c>
      <c r="F25" s="505">
        <v>27282</v>
      </c>
      <c r="G25" s="486">
        <f t="shared" si="0"/>
        <v>4.7650465508393815E-4</v>
      </c>
      <c r="H25" s="74" t="s">
        <v>1793</v>
      </c>
      <c r="I25" s="482">
        <v>2</v>
      </c>
      <c r="J25" s="487">
        <v>2</v>
      </c>
      <c r="K25" s="65">
        <v>2</v>
      </c>
      <c r="L25" s="65">
        <v>0</v>
      </c>
      <c r="M25" s="65">
        <v>2</v>
      </c>
      <c r="N25" s="65">
        <v>0</v>
      </c>
      <c r="O25" s="65">
        <v>0</v>
      </c>
      <c r="P25" s="65">
        <v>0</v>
      </c>
      <c r="Q25" s="175" t="s">
        <v>1997</v>
      </c>
      <c r="R25" s="72" t="s">
        <v>1793</v>
      </c>
      <c r="S25" s="93" t="s">
        <v>2637</v>
      </c>
      <c r="T25" s="75" t="s">
        <v>2027</v>
      </c>
      <c r="U25" s="65">
        <v>15</v>
      </c>
      <c r="V25" s="66" t="s">
        <v>1837</v>
      </c>
      <c r="W25" s="65">
        <v>13</v>
      </c>
      <c r="X25" s="65">
        <v>2</v>
      </c>
      <c r="Y25" s="65">
        <v>5</v>
      </c>
      <c r="Z25" s="65">
        <v>6</v>
      </c>
      <c r="AA25" s="65">
        <v>0</v>
      </c>
      <c r="AB25" s="65">
        <v>0</v>
      </c>
      <c r="AC25" s="72" t="s">
        <v>1793</v>
      </c>
      <c r="AD25" s="72" t="s">
        <v>1793</v>
      </c>
      <c r="AE25" s="72" t="s">
        <v>1837</v>
      </c>
      <c r="AF25" s="72" t="s">
        <v>1837</v>
      </c>
      <c r="AG25" s="72" t="s">
        <v>1793</v>
      </c>
      <c r="AH25" s="72" t="s">
        <v>1793</v>
      </c>
      <c r="AI25" s="221">
        <v>88.7</v>
      </c>
      <c r="AJ25" s="72" t="s">
        <v>1793</v>
      </c>
    </row>
    <row r="26" spans="2:36" s="50" customFormat="1" ht="20.100000000000001" customHeight="1">
      <c r="B26" s="51">
        <v>21</v>
      </c>
      <c r="C26" s="57" t="s">
        <v>0</v>
      </c>
      <c r="D26" s="62" t="s">
        <v>16</v>
      </c>
      <c r="E26" s="379"/>
      <c r="F26" s="505">
        <v>8040</v>
      </c>
      <c r="G26" s="503" t="str">
        <f t="shared" si="0"/>
        <v/>
      </c>
      <c r="H26" s="74" t="s">
        <v>1856</v>
      </c>
      <c r="I26" s="482">
        <v>1</v>
      </c>
      <c r="J26" s="487">
        <v>1</v>
      </c>
      <c r="K26" s="65">
        <v>0</v>
      </c>
      <c r="L26" s="65"/>
      <c r="M26" s="65"/>
      <c r="N26" s="65"/>
      <c r="O26" s="386"/>
      <c r="P26" s="386"/>
      <c r="Q26" s="175" t="s">
        <v>1929</v>
      </c>
      <c r="R26" s="382"/>
      <c r="S26" s="382"/>
      <c r="T26" s="387"/>
      <c r="U26" s="386"/>
      <c r="V26" s="388"/>
      <c r="W26" s="386"/>
      <c r="X26" s="386"/>
      <c r="Y26" s="386"/>
      <c r="Z26" s="386"/>
      <c r="AA26" s="386"/>
      <c r="AB26" s="386"/>
      <c r="AC26" s="382"/>
      <c r="AD26" s="382"/>
      <c r="AE26" s="382"/>
      <c r="AF26" s="382"/>
      <c r="AG26" s="382"/>
      <c r="AH26" s="382"/>
      <c r="AI26" s="389"/>
      <c r="AJ26" s="382"/>
    </row>
    <row r="27" spans="2:36" s="50" customFormat="1" ht="20.100000000000001" customHeight="1">
      <c r="B27" s="51">
        <v>22</v>
      </c>
      <c r="C27" s="57" t="s">
        <v>0</v>
      </c>
      <c r="D27" s="62" t="s">
        <v>17</v>
      </c>
      <c r="E27" s="140" t="s">
        <v>2559</v>
      </c>
      <c r="F27" s="505">
        <v>24636</v>
      </c>
      <c r="G27" s="486">
        <f t="shared" si="0"/>
        <v>1.623640201331385E-4</v>
      </c>
      <c r="H27" s="74" t="s">
        <v>1793</v>
      </c>
      <c r="I27" s="482">
        <v>1</v>
      </c>
      <c r="J27" s="487">
        <v>1</v>
      </c>
      <c r="K27" s="65">
        <v>1</v>
      </c>
      <c r="L27" s="65">
        <v>0</v>
      </c>
      <c r="M27" s="65">
        <v>1</v>
      </c>
      <c r="N27" s="65">
        <v>0</v>
      </c>
      <c r="O27" s="65">
        <v>0</v>
      </c>
      <c r="P27" s="65">
        <v>0</v>
      </c>
      <c r="Q27" s="175" t="s">
        <v>1997</v>
      </c>
      <c r="R27" s="72" t="s">
        <v>1793</v>
      </c>
      <c r="S27" s="72" t="s">
        <v>2638</v>
      </c>
      <c r="T27" s="75" t="s">
        <v>2027</v>
      </c>
      <c r="U27" s="65">
        <v>10</v>
      </c>
      <c r="V27" s="66" t="s">
        <v>1837</v>
      </c>
      <c r="W27" s="65">
        <v>4</v>
      </c>
      <c r="X27" s="65">
        <v>0</v>
      </c>
      <c r="Y27" s="65">
        <v>1</v>
      </c>
      <c r="Z27" s="65">
        <v>2</v>
      </c>
      <c r="AA27" s="65">
        <v>1</v>
      </c>
      <c r="AB27" s="65">
        <v>0</v>
      </c>
      <c r="AC27" s="72" t="s">
        <v>1793</v>
      </c>
      <c r="AD27" s="72" t="s">
        <v>1793</v>
      </c>
      <c r="AE27" s="72" t="s">
        <v>1793</v>
      </c>
      <c r="AF27" s="72" t="s">
        <v>1793</v>
      </c>
      <c r="AG27" s="72" t="s">
        <v>1837</v>
      </c>
      <c r="AH27" s="72" t="s">
        <v>1837</v>
      </c>
      <c r="AI27" s="220" t="s">
        <v>1837</v>
      </c>
      <c r="AJ27" s="72" t="s">
        <v>1837</v>
      </c>
    </row>
    <row r="28" spans="2:36" s="50" customFormat="1" ht="20.100000000000001" customHeight="1">
      <c r="B28" s="51">
        <v>23</v>
      </c>
      <c r="C28" s="57" t="s">
        <v>0</v>
      </c>
      <c r="D28" s="62" t="s">
        <v>18</v>
      </c>
      <c r="E28" s="379"/>
      <c r="F28" s="505">
        <v>97950</v>
      </c>
      <c r="G28" s="503" t="str">
        <f t="shared" si="0"/>
        <v/>
      </c>
      <c r="H28" s="74" t="s">
        <v>1856</v>
      </c>
      <c r="I28" s="482">
        <v>1</v>
      </c>
      <c r="J28" s="487">
        <v>1</v>
      </c>
      <c r="K28" s="65">
        <v>0</v>
      </c>
      <c r="L28" s="65"/>
      <c r="M28" s="65"/>
      <c r="N28" s="65"/>
      <c r="O28" s="386"/>
      <c r="P28" s="386"/>
      <c r="Q28" s="175" t="s">
        <v>1929</v>
      </c>
      <c r="R28" s="382"/>
      <c r="S28" s="382"/>
      <c r="T28" s="387"/>
      <c r="U28" s="386"/>
      <c r="V28" s="388"/>
      <c r="W28" s="386"/>
      <c r="X28" s="386"/>
      <c r="Y28" s="386"/>
      <c r="Z28" s="386"/>
      <c r="AA28" s="386"/>
      <c r="AB28" s="386"/>
      <c r="AC28" s="382"/>
      <c r="AD28" s="382"/>
      <c r="AE28" s="382"/>
      <c r="AF28" s="382"/>
      <c r="AG28" s="382"/>
      <c r="AH28" s="382"/>
      <c r="AI28" s="389"/>
      <c r="AJ28" s="382"/>
    </row>
    <row r="29" spans="2:36" s="50" customFormat="1" ht="20.100000000000001" customHeight="1">
      <c r="B29" s="51">
        <v>24</v>
      </c>
      <c r="C29" s="57" t="s">
        <v>0</v>
      </c>
      <c r="D29" s="62" t="s">
        <v>19</v>
      </c>
      <c r="E29" s="143" t="s">
        <v>2560</v>
      </c>
      <c r="F29" s="507">
        <v>39490</v>
      </c>
      <c r="G29" s="486">
        <f t="shared" si="0"/>
        <v>1.2661433274246644E-4</v>
      </c>
      <c r="H29" s="74" t="s">
        <v>1793</v>
      </c>
      <c r="I29" s="482">
        <v>2</v>
      </c>
      <c r="J29" s="487">
        <v>2</v>
      </c>
      <c r="K29" s="65">
        <v>2</v>
      </c>
      <c r="L29" s="65">
        <v>0</v>
      </c>
      <c r="M29" s="65">
        <v>2</v>
      </c>
      <c r="N29" s="65">
        <v>0</v>
      </c>
      <c r="O29" s="65">
        <v>0</v>
      </c>
      <c r="P29" s="65">
        <v>0</v>
      </c>
      <c r="Q29" s="175" t="s">
        <v>2027</v>
      </c>
      <c r="R29" s="72" t="s">
        <v>1837</v>
      </c>
      <c r="S29" s="72" t="s">
        <v>1837</v>
      </c>
      <c r="T29" s="184" t="s">
        <v>1929</v>
      </c>
      <c r="U29" s="198">
        <v>25</v>
      </c>
      <c r="V29" s="66" t="s">
        <v>1837</v>
      </c>
      <c r="W29" s="198">
        <v>5</v>
      </c>
      <c r="X29" s="198">
        <v>0</v>
      </c>
      <c r="Y29" s="198">
        <v>3</v>
      </c>
      <c r="Z29" s="198">
        <v>2</v>
      </c>
      <c r="AA29" s="198">
        <v>0</v>
      </c>
      <c r="AB29" s="198">
        <v>0</v>
      </c>
      <c r="AC29" s="83" t="s">
        <v>1793</v>
      </c>
      <c r="AD29" s="83" t="s">
        <v>1793</v>
      </c>
      <c r="AE29" s="83" t="s">
        <v>1793</v>
      </c>
      <c r="AF29" s="83" t="s">
        <v>1793</v>
      </c>
      <c r="AG29" s="83" t="s">
        <v>1793</v>
      </c>
      <c r="AH29" s="83" t="s">
        <v>1837</v>
      </c>
      <c r="AI29" s="220" t="s">
        <v>1837</v>
      </c>
      <c r="AJ29" s="83" t="s">
        <v>1793</v>
      </c>
    </row>
    <row r="30" spans="2:36" s="50" customFormat="1" ht="20.100000000000001" customHeight="1">
      <c r="B30" s="51">
        <v>25</v>
      </c>
      <c r="C30" s="57" t="s">
        <v>0</v>
      </c>
      <c r="D30" s="62" t="s">
        <v>20</v>
      </c>
      <c r="E30" s="140" t="s">
        <v>2016</v>
      </c>
      <c r="F30" s="505">
        <v>16011</v>
      </c>
      <c r="G30" s="486">
        <f t="shared" si="0"/>
        <v>1.8737118231216038E-4</v>
      </c>
      <c r="H30" s="74" t="s">
        <v>1793</v>
      </c>
      <c r="I30" s="482">
        <v>1</v>
      </c>
      <c r="J30" s="487">
        <v>1</v>
      </c>
      <c r="K30" s="65">
        <v>1</v>
      </c>
      <c r="L30" s="65">
        <v>0</v>
      </c>
      <c r="M30" s="65">
        <v>1</v>
      </c>
      <c r="N30" s="65">
        <v>0</v>
      </c>
      <c r="O30" s="65">
        <v>0</v>
      </c>
      <c r="P30" s="65">
        <v>0</v>
      </c>
      <c r="Q30" s="175" t="s">
        <v>1997</v>
      </c>
      <c r="R30" s="72" t="s">
        <v>1793</v>
      </c>
      <c r="S30" s="72" t="s">
        <v>2639</v>
      </c>
      <c r="T30" s="75" t="s">
        <v>2027</v>
      </c>
      <c r="U30" s="65">
        <v>40</v>
      </c>
      <c r="V30" s="66" t="s">
        <v>1837</v>
      </c>
      <c r="W30" s="65">
        <v>3</v>
      </c>
      <c r="X30" s="65">
        <v>0</v>
      </c>
      <c r="Y30" s="65">
        <v>3</v>
      </c>
      <c r="Z30" s="65">
        <v>0</v>
      </c>
      <c r="AA30" s="65">
        <v>0</v>
      </c>
      <c r="AB30" s="65">
        <v>0</v>
      </c>
      <c r="AC30" s="72" t="s">
        <v>1793</v>
      </c>
      <c r="AD30" s="72" t="s">
        <v>1793</v>
      </c>
      <c r="AE30" s="72" t="s">
        <v>1837</v>
      </c>
      <c r="AF30" s="72" t="s">
        <v>1793</v>
      </c>
      <c r="AG30" s="72" t="s">
        <v>1793</v>
      </c>
      <c r="AH30" s="72" t="s">
        <v>1793</v>
      </c>
      <c r="AI30" s="221">
        <v>51.6</v>
      </c>
      <c r="AJ30" s="72" t="s">
        <v>1793</v>
      </c>
    </row>
    <row r="31" spans="2:36" s="50" customFormat="1" ht="20.100000000000001" customHeight="1">
      <c r="B31" s="51">
        <v>26</v>
      </c>
      <c r="C31" s="57" t="s">
        <v>0</v>
      </c>
      <c r="D31" s="62" t="s">
        <v>1470</v>
      </c>
      <c r="E31" s="379"/>
      <c r="F31" s="505">
        <v>2989</v>
      </c>
      <c r="G31" s="503" t="str">
        <f t="shared" si="0"/>
        <v/>
      </c>
      <c r="H31" s="74" t="s">
        <v>1857</v>
      </c>
      <c r="I31" s="482">
        <v>1</v>
      </c>
      <c r="J31" s="487">
        <v>1</v>
      </c>
      <c r="K31" s="65">
        <v>0</v>
      </c>
      <c r="L31" s="65"/>
      <c r="M31" s="65"/>
      <c r="N31" s="65"/>
      <c r="O31" s="386"/>
      <c r="P31" s="386"/>
      <c r="Q31" s="175" t="s">
        <v>2030</v>
      </c>
      <c r="R31" s="382"/>
      <c r="S31" s="382"/>
      <c r="T31" s="387"/>
      <c r="U31" s="386"/>
      <c r="V31" s="388"/>
      <c r="W31" s="386"/>
      <c r="X31" s="386"/>
      <c r="Y31" s="386"/>
      <c r="Z31" s="386"/>
      <c r="AA31" s="386"/>
      <c r="AB31" s="386"/>
      <c r="AC31" s="382"/>
      <c r="AD31" s="382"/>
      <c r="AE31" s="382"/>
      <c r="AF31" s="382"/>
      <c r="AG31" s="382"/>
      <c r="AH31" s="382"/>
      <c r="AI31" s="389"/>
      <c r="AJ31" s="382"/>
    </row>
    <row r="32" spans="2:36" s="50" customFormat="1" ht="20.100000000000001" customHeight="1">
      <c r="B32" s="51">
        <v>27</v>
      </c>
      <c r="C32" s="57" t="s">
        <v>0</v>
      </c>
      <c r="D32" s="62" t="s">
        <v>21</v>
      </c>
      <c r="E32" s="140" t="s">
        <v>2561</v>
      </c>
      <c r="F32" s="505">
        <v>20039</v>
      </c>
      <c r="G32" s="486">
        <f t="shared" si="0"/>
        <v>6.4873496681471128E-4</v>
      </c>
      <c r="H32" s="74" t="s">
        <v>1793</v>
      </c>
      <c r="I32" s="482">
        <v>1</v>
      </c>
      <c r="J32" s="487">
        <v>1</v>
      </c>
      <c r="K32" s="65">
        <v>1</v>
      </c>
      <c r="L32" s="65">
        <v>0</v>
      </c>
      <c r="M32" s="65">
        <v>1</v>
      </c>
      <c r="N32" s="65">
        <v>0</v>
      </c>
      <c r="O32" s="65">
        <v>0</v>
      </c>
      <c r="P32" s="65">
        <v>0</v>
      </c>
      <c r="Q32" s="175" t="s">
        <v>2027</v>
      </c>
      <c r="R32" s="72" t="s">
        <v>1837</v>
      </c>
      <c r="S32" s="72" t="s">
        <v>1837</v>
      </c>
      <c r="T32" s="75" t="s">
        <v>1929</v>
      </c>
      <c r="U32" s="65">
        <v>10</v>
      </c>
      <c r="V32" s="66" t="s">
        <v>1837</v>
      </c>
      <c r="W32" s="65">
        <v>13</v>
      </c>
      <c r="X32" s="65">
        <v>1</v>
      </c>
      <c r="Y32" s="65">
        <v>4</v>
      </c>
      <c r="Z32" s="65">
        <v>3</v>
      </c>
      <c r="AA32" s="65">
        <v>4</v>
      </c>
      <c r="AB32" s="65">
        <v>0</v>
      </c>
      <c r="AC32" s="72" t="s">
        <v>1793</v>
      </c>
      <c r="AD32" s="72" t="s">
        <v>1793</v>
      </c>
      <c r="AE32" s="72" t="s">
        <v>1793</v>
      </c>
      <c r="AF32" s="72" t="s">
        <v>1793</v>
      </c>
      <c r="AG32" s="72" t="s">
        <v>1793</v>
      </c>
      <c r="AH32" s="72" t="s">
        <v>1793</v>
      </c>
      <c r="AI32" s="220" t="s">
        <v>2424</v>
      </c>
      <c r="AJ32" s="72" t="s">
        <v>1793</v>
      </c>
    </row>
    <row r="33" spans="2:36" s="50" customFormat="1" ht="20.100000000000001" customHeight="1">
      <c r="B33" s="51">
        <v>28</v>
      </c>
      <c r="C33" s="57" t="s">
        <v>0</v>
      </c>
      <c r="D33" s="62" t="s">
        <v>22</v>
      </c>
      <c r="E33" s="379"/>
      <c r="F33" s="505">
        <v>20293</v>
      </c>
      <c r="G33" s="503" t="str">
        <f t="shared" si="0"/>
        <v/>
      </c>
      <c r="H33" s="74" t="s">
        <v>1856</v>
      </c>
      <c r="I33" s="482">
        <v>2</v>
      </c>
      <c r="J33" s="487">
        <v>2</v>
      </c>
      <c r="K33" s="65">
        <v>0</v>
      </c>
      <c r="L33" s="65"/>
      <c r="M33" s="65"/>
      <c r="N33" s="65"/>
      <c r="O33" s="386"/>
      <c r="P33" s="386"/>
      <c r="Q33" s="175" t="s">
        <v>1929</v>
      </c>
      <c r="R33" s="382"/>
      <c r="S33" s="382"/>
      <c r="T33" s="387"/>
      <c r="U33" s="386"/>
      <c r="V33" s="388"/>
      <c r="W33" s="386"/>
      <c r="X33" s="386"/>
      <c r="Y33" s="386"/>
      <c r="Z33" s="386"/>
      <c r="AA33" s="386"/>
      <c r="AB33" s="386"/>
      <c r="AC33" s="382"/>
      <c r="AD33" s="382"/>
      <c r="AE33" s="382"/>
      <c r="AF33" s="382"/>
      <c r="AG33" s="382"/>
      <c r="AH33" s="382"/>
      <c r="AI33" s="389"/>
      <c r="AJ33" s="382"/>
    </row>
    <row r="34" spans="2:36" s="50" customFormat="1" ht="20.100000000000001" customHeight="1">
      <c r="B34" s="51">
        <v>29</v>
      </c>
      <c r="C34" s="57" t="s">
        <v>0</v>
      </c>
      <c r="D34" s="62" t="s">
        <v>1471</v>
      </c>
      <c r="E34" s="140" t="s">
        <v>2562</v>
      </c>
      <c r="F34" s="505">
        <v>46391</v>
      </c>
      <c r="G34" s="486">
        <f t="shared" si="0"/>
        <v>1.2933543144144337E-4</v>
      </c>
      <c r="H34" s="74" t="s">
        <v>1793</v>
      </c>
      <c r="I34" s="482">
        <v>1</v>
      </c>
      <c r="J34" s="487">
        <v>1</v>
      </c>
      <c r="K34" s="65">
        <v>1</v>
      </c>
      <c r="L34" s="65">
        <v>1</v>
      </c>
      <c r="M34" s="65">
        <v>0</v>
      </c>
      <c r="N34" s="65">
        <v>0</v>
      </c>
      <c r="O34" s="65">
        <v>0</v>
      </c>
      <c r="P34" s="65">
        <v>0</v>
      </c>
      <c r="Q34" s="175" t="s">
        <v>3804</v>
      </c>
      <c r="R34" s="72" t="s">
        <v>1793</v>
      </c>
      <c r="S34" s="72" t="s">
        <v>2640</v>
      </c>
      <c r="T34" s="75" t="s">
        <v>1997</v>
      </c>
      <c r="U34" s="65">
        <v>10</v>
      </c>
      <c r="V34" s="66" t="s">
        <v>2027</v>
      </c>
      <c r="W34" s="65">
        <v>6</v>
      </c>
      <c r="X34" s="65">
        <v>1</v>
      </c>
      <c r="Y34" s="65">
        <v>1</v>
      </c>
      <c r="Z34" s="65">
        <v>4</v>
      </c>
      <c r="AA34" s="65">
        <v>1</v>
      </c>
      <c r="AB34" s="65">
        <v>0</v>
      </c>
      <c r="AC34" s="72" t="s">
        <v>1793</v>
      </c>
      <c r="AD34" s="72" t="s">
        <v>1793</v>
      </c>
      <c r="AE34" s="72" t="s">
        <v>1793</v>
      </c>
      <c r="AF34" s="72" t="s">
        <v>1793</v>
      </c>
      <c r="AG34" s="72" t="s">
        <v>1793</v>
      </c>
      <c r="AH34" s="72" t="s">
        <v>1793</v>
      </c>
      <c r="AI34" s="221">
        <v>13</v>
      </c>
      <c r="AJ34" s="72" t="s">
        <v>1793</v>
      </c>
    </row>
    <row r="35" spans="2:36" s="50" customFormat="1" ht="20.100000000000001" customHeight="1">
      <c r="B35" s="51">
        <v>30</v>
      </c>
      <c r="C35" s="57" t="s">
        <v>0</v>
      </c>
      <c r="D35" s="62" t="s">
        <v>23</v>
      </c>
      <c r="E35" s="144" t="s">
        <v>2563</v>
      </c>
      <c r="F35" s="505">
        <v>70331</v>
      </c>
      <c r="G35" s="486">
        <f t="shared" si="0"/>
        <v>1.4218481181840157E-4</v>
      </c>
      <c r="H35" s="74" t="s">
        <v>1793</v>
      </c>
      <c r="I35" s="482">
        <v>1</v>
      </c>
      <c r="J35" s="487">
        <v>1</v>
      </c>
      <c r="K35" s="65">
        <v>1</v>
      </c>
      <c r="L35" s="65">
        <v>0</v>
      </c>
      <c r="M35" s="65">
        <v>1</v>
      </c>
      <c r="N35" s="65">
        <v>0</v>
      </c>
      <c r="O35" s="65">
        <v>0</v>
      </c>
      <c r="P35" s="65">
        <v>1</v>
      </c>
      <c r="Q35" s="175" t="s">
        <v>1997</v>
      </c>
      <c r="R35" s="72" t="s">
        <v>1793</v>
      </c>
      <c r="S35" s="72" t="s">
        <v>2641</v>
      </c>
      <c r="T35" s="75" t="s">
        <v>2027</v>
      </c>
      <c r="U35" s="65">
        <v>10</v>
      </c>
      <c r="V35" s="66" t="s">
        <v>1786</v>
      </c>
      <c r="W35" s="65">
        <v>10</v>
      </c>
      <c r="X35" s="65">
        <v>1</v>
      </c>
      <c r="Y35" s="65">
        <v>4</v>
      </c>
      <c r="Z35" s="65">
        <v>4</v>
      </c>
      <c r="AA35" s="65">
        <v>1</v>
      </c>
      <c r="AB35" s="65">
        <v>0</v>
      </c>
      <c r="AC35" s="72" t="s">
        <v>1793</v>
      </c>
      <c r="AD35" s="72" t="s">
        <v>1837</v>
      </c>
      <c r="AE35" s="72" t="s">
        <v>1837</v>
      </c>
      <c r="AF35" s="72" t="s">
        <v>1793</v>
      </c>
      <c r="AG35" s="72" t="s">
        <v>1837</v>
      </c>
      <c r="AH35" s="72" t="s">
        <v>1793</v>
      </c>
      <c r="AI35" s="221">
        <v>6.65</v>
      </c>
      <c r="AJ35" s="72" t="s">
        <v>1793</v>
      </c>
    </row>
    <row r="36" spans="2:36" s="50" customFormat="1" ht="20.100000000000001" customHeight="1">
      <c r="B36" s="51">
        <v>31</v>
      </c>
      <c r="C36" s="57" t="s">
        <v>0</v>
      </c>
      <c r="D36" s="62" t="s">
        <v>1472</v>
      </c>
      <c r="E36" s="140" t="s">
        <v>2564</v>
      </c>
      <c r="F36" s="505">
        <v>32826</v>
      </c>
      <c r="G36" s="486">
        <f t="shared" si="0"/>
        <v>3.0463656857369159E-5</v>
      </c>
      <c r="H36" s="74" t="s">
        <v>1793</v>
      </c>
      <c r="I36" s="482">
        <v>1</v>
      </c>
      <c r="J36" s="487">
        <v>1</v>
      </c>
      <c r="K36" s="65">
        <v>1</v>
      </c>
      <c r="L36" s="65">
        <v>0</v>
      </c>
      <c r="M36" s="65">
        <v>1</v>
      </c>
      <c r="N36" s="65">
        <v>0</v>
      </c>
      <c r="O36" s="65">
        <v>0</v>
      </c>
      <c r="P36" s="65">
        <v>0</v>
      </c>
      <c r="Q36" s="175" t="s">
        <v>1997</v>
      </c>
      <c r="R36" s="72" t="s">
        <v>1837</v>
      </c>
      <c r="S36" s="72" t="s">
        <v>1837</v>
      </c>
      <c r="T36" s="75" t="s">
        <v>2027</v>
      </c>
      <c r="U36" s="65">
        <v>5</v>
      </c>
      <c r="V36" s="66" t="s">
        <v>1837</v>
      </c>
      <c r="W36" s="65">
        <v>1</v>
      </c>
      <c r="X36" s="65">
        <v>0</v>
      </c>
      <c r="Y36" s="65">
        <v>1</v>
      </c>
      <c r="Z36" s="65">
        <v>0</v>
      </c>
      <c r="AA36" s="65">
        <v>0</v>
      </c>
      <c r="AB36" s="65">
        <v>0</v>
      </c>
      <c r="AC36" s="72" t="s">
        <v>1793</v>
      </c>
      <c r="AD36" s="72" t="s">
        <v>1837</v>
      </c>
      <c r="AE36" s="72" t="s">
        <v>1837</v>
      </c>
      <c r="AF36" s="72" t="s">
        <v>1837</v>
      </c>
      <c r="AG36" s="72" t="s">
        <v>1837</v>
      </c>
      <c r="AH36" s="72" t="s">
        <v>1837</v>
      </c>
      <c r="AI36" s="220" t="s">
        <v>1837</v>
      </c>
      <c r="AJ36" s="72" t="s">
        <v>1837</v>
      </c>
    </row>
    <row r="37" spans="2:36" s="50" customFormat="1" ht="20.100000000000001" customHeight="1">
      <c r="B37" s="51">
        <v>32</v>
      </c>
      <c r="C37" s="57" t="s">
        <v>0</v>
      </c>
      <c r="D37" s="62" t="s">
        <v>24</v>
      </c>
      <c r="E37" s="140" t="s">
        <v>2565</v>
      </c>
      <c r="F37" s="505">
        <v>58171</v>
      </c>
      <c r="G37" s="486">
        <f t="shared" si="0"/>
        <v>6.8762785580443866E-5</v>
      </c>
      <c r="H37" s="74" t="s">
        <v>1793</v>
      </c>
      <c r="I37" s="482">
        <v>2</v>
      </c>
      <c r="J37" s="487">
        <v>2</v>
      </c>
      <c r="K37" s="65">
        <v>2</v>
      </c>
      <c r="L37" s="65">
        <v>0</v>
      </c>
      <c r="M37" s="65">
        <v>2</v>
      </c>
      <c r="N37" s="65">
        <v>0</v>
      </c>
      <c r="O37" s="65">
        <v>0</v>
      </c>
      <c r="P37" s="65">
        <v>0</v>
      </c>
      <c r="Q37" s="175" t="s">
        <v>3804</v>
      </c>
      <c r="R37" s="72" t="s">
        <v>1793</v>
      </c>
      <c r="S37" s="93" t="s">
        <v>2642</v>
      </c>
      <c r="T37" s="75" t="s">
        <v>3804</v>
      </c>
      <c r="U37" s="65">
        <v>10</v>
      </c>
      <c r="V37" s="66" t="s">
        <v>1837</v>
      </c>
      <c r="W37" s="65">
        <v>4</v>
      </c>
      <c r="X37" s="65">
        <v>0</v>
      </c>
      <c r="Y37" s="65">
        <v>1</v>
      </c>
      <c r="Z37" s="65">
        <v>3</v>
      </c>
      <c r="AA37" s="65">
        <v>0</v>
      </c>
      <c r="AB37" s="65">
        <v>0</v>
      </c>
      <c r="AC37" s="72" t="s">
        <v>1793</v>
      </c>
      <c r="AD37" s="72" t="s">
        <v>1837</v>
      </c>
      <c r="AE37" s="72" t="s">
        <v>1837</v>
      </c>
      <c r="AF37" s="72" t="s">
        <v>1837</v>
      </c>
      <c r="AG37" s="72" t="s">
        <v>1837</v>
      </c>
      <c r="AH37" s="72" t="s">
        <v>1837</v>
      </c>
      <c r="AI37" s="221">
        <v>3</v>
      </c>
      <c r="AJ37" s="72" t="s">
        <v>1793</v>
      </c>
    </row>
    <row r="38" spans="2:36" s="50" customFormat="1" ht="20.100000000000001" customHeight="1">
      <c r="B38" s="51">
        <v>33</v>
      </c>
      <c r="C38" s="57" t="s">
        <v>0</v>
      </c>
      <c r="D38" s="62" t="s">
        <v>25</v>
      </c>
      <c r="E38" s="140" t="s">
        <v>2566</v>
      </c>
      <c r="F38" s="508">
        <v>56869</v>
      </c>
      <c r="G38" s="486">
        <f t="shared" si="0"/>
        <v>1.4067418101250241E-4</v>
      </c>
      <c r="H38" s="74" t="s">
        <v>1793</v>
      </c>
      <c r="I38" s="482">
        <v>1</v>
      </c>
      <c r="J38" s="487">
        <v>1</v>
      </c>
      <c r="K38" s="65">
        <v>1</v>
      </c>
      <c r="L38" s="65">
        <v>1</v>
      </c>
      <c r="M38" s="65">
        <v>0</v>
      </c>
      <c r="N38" s="65">
        <v>0</v>
      </c>
      <c r="O38" s="65">
        <v>0</v>
      </c>
      <c r="P38" s="65">
        <v>0</v>
      </c>
      <c r="Q38" s="175" t="s">
        <v>2025</v>
      </c>
      <c r="R38" s="72" t="s">
        <v>1793</v>
      </c>
      <c r="S38" s="93" t="s">
        <v>2643</v>
      </c>
      <c r="T38" s="75" t="s">
        <v>3804</v>
      </c>
      <c r="U38" s="65">
        <v>5</v>
      </c>
      <c r="V38" s="66" t="s">
        <v>1837</v>
      </c>
      <c r="W38" s="65">
        <v>8</v>
      </c>
      <c r="X38" s="65">
        <v>0</v>
      </c>
      <c r="Y38" s="65">
        <v>5</v>
      </c>
      <c r="Z38" s="65">
        <v>2</v>
      </c>
      <c r="AA38" s="65">
        <v>1</v>
      </c>
      <c r="AB38" s="65">
        <v>0</v>
      </c>
      <c r="AC38" s="72" t="s">
        <v>1793</v>
      </c>
      <c r="AD38" s="72" t="s">
        <v>1837</v>
      </c>
      <c r="AE38" s="72" t="s">
        <v>1837</v>
      </c>
      <c r="AF38" s="72" t="s">
        <v>1837</v>
      </c>
      <c r="AG38" s="72" t="s">
        <v>1837</v>
      </c>
      <c r="AH38" s="72" t="s">
        <v>1837</v>
      </c>
      <c r="AI38" s="221">
        <v>0.1</v>
      </c>
      <c r="AJ38" s="72" t="s">
        <v>1837</v>
      </c>
    </row>
    <row r="39" spans="2:36" s="50" customFormat="1" ht="20.100000000000001" customHeight="1">
      <c r="B39" s="51">
        <v>34</v>
      </c>
      <c r="C39" s="57" t="s">
        <v>0</v>
      </c>
      <c r="D39" s="62" t="s">
        <v>1473</v>
      </c>
      <c r="E39" s="379"/>
      <c r="F39" s="505">
        <v>44613</v>
      </c>
      <c r="G39" s="503" t="str">
        <f t="shared" si="0"/>
        <v/>
      </c>
      <c r="H39" s="74" t="s">
        <v>1857</v>
      </c>
      <c r="I39" s="482">
        <v>1</v>
      </c>
      <c r="J39" s="487">
        <v>1</v>
      </c>
      <c r="K39" s="65">
        <v>0</v>
      </c>
      <c r="L39" s="65"/>
      <c r="M39" s="65"/>
      <c r="N39" s="65"/>
      <c r="O39" s="386"/>
      <c r="P39" s="386"/>
      <c r="Q39" s="175" t="s">
        <v>2030</v>
      </c>
      <c r="R39" s="382"/>
      <c r="S39" s="382"/>
      <c r="T39" s="387"/>
      <c r="U39" s="386"/>
      <c r="V39" s="388"/>
      <c r="W39" s="386"/>
      <c r="X39" s="386"/>
      <c r="Y39" s="386"/>
      <c r="Z39" s="386"/>
      <c r="AA39" s="386"/>
      <c r="AB39" s="386"/>
      <c r="AC39" s="382"/>
      <c r="AD39" s="382"/>
      <c r="AE39" s="382"/>
      <c r="AF39" s="382"/>
      <c r="AG39" s="382"/>
      <c r="AH39" s="382"/>
      <c r="AI39" s="389"/>
      <c r="AJ39" s="382"/>
    </row>
    <row r="40" spans="2:36" s="50" customFormat="1" ht="20.100000000000001" customHeight="1">
      <c r="B40" s="51">
        <v>35</v>
      </c>
      <c r="C40" s="57" t="s">
        <v>0</v>
      </c>
      <c r="D40" s="62" t="s">
        <v>26</v>
      </c>
      <c r="E40" s="379"/>
      <c r="F40" s="505">
        <v>15482</v>
      </c>
      <c r="G40" s="503" t="str">
        <f t="shared" si="0"/>
        <v/>
      </c>
      <c r="H40" s="74" t="s">
        <v>1857</v>
      </c>
      <c r="I40" s="482">
        <v>2</v>
      </c>
      <c r="J40" s="487">
        <v>2</v>
      </c>
      <c r="K40" s="65">
        <v>0</v>
      </c>
      <c r="L40" s="65"/>
      <c r="M40" s="65"/>
      <c r="N40" s="65"/>
      <c r="O40" s="386"/>
      <c r="P40" s="386"/>
      <c r="Q40" s="175" t="s">
        <v>1930</v>
      </c>
      <c r="R40" s="382"/>
      <c r="S40" s="382"/>
      <c r="T40" s="387"/>
      <c r="U40" s="386"/>
      <c r="V40" s="388"/>
      <c r="W40" s="386"/>
      <c r="X40" s="386"/>
      <c r="Y40" s="386"/>
      <c r="Z40" s="386"/>
      <c r="AA40" s="386"/>
      <c r="AB40" s="386"/>
      <c r="AC40" s="382"/>
      <c r="AD40" s="382"/>
      <c r="AE40" s="382"/>
      <c r="AF40" s="382"/>
      <c r="AG40" s="382"/>
      <c r="AH40" s="382"/>
      <c r="AI40" s="389"/>
      <c r="AJ40" s="382"/>
    </row>
    <row r="41" spans="2:36" s="50" customFormat="1" ht="20.100000000000001" customHeight="1">
      <c r="B41" s="51">
        <v>36</v>
      </c>
      <c r="C41" s="57" t="s">
        <v>0</v>
      </c>
      <c r="D41" s="62" t="s">
        <v>27</v>
      </c>
      <c r="E41" s="140" t="s">
        <v>2567</v>
      </c>
      <c r="F41" s="505">
        <v>3044</v>
      </c>
      <c r="G41" s="486">
        <f t="shared" si="0"/>
        <v>3.2851511169513798E-4</v>
      </c>
      <c r="H41" s="74" t="s">
        <v>1793</v>
      </c>
      <c r="I41" s="482">
        <v>1</v>
      </c>
      <c r="J41" s="487">
        <v>1</v>
      </c>
      <c r="K41" s="65">
        <v>1</v>
      </c>
      <c r="L41" s="65">
        <v>0</v>
      </c>
      <c r="M41" s="65">
        <v>1</v>
      </c>
      <c r="N41" s="65">
        <v>0</v>
      </c>
      <c r="O41" s="65">
        <v>0</v>
      </c>
      <c r="P41" s="65">
        <v>0</v>
      </c>
      <c r="Q41" s="175" t="s">
        <v>1997</v>
      </c>
      <c r="R41" s="72" t="s">
        <v>1793</v>
      </c>
      <c r="S41" s="72" t="s">
        <v>2645</v>
      </c>
      <c r="T41" s="75" t="s">
        <v>2027</v>
      </c>
      <c r="U41" s="65">
        <v>10</v>
      </c>
      <c r="V41" s="66" t="s">
        <v>1837</v>
      </c>
      <c r="W41" s="65">
        <v>1</v>
      </c>
      <c r="X41" s="65">
        <v>0</v>
      </c>
      <c r="Y41" s="65">
        <v>0</v>
      </c>
      <c r="Z41" s="65">
        <v>1</v>
      </c>
      <c r="AA41" s="65">
        <v>0</v>
      </c>
      <c r="AB41" s="65">
        <v>0</v>
      </c>
      <c r="AC41" s="72" t="s">
        <v>1837</v>
      </c>
      <c r="AD41" s="72" t="s">
        <v>1837</v>
      </c>
      <c r="AE41" s="72" t="s">
        <v>1837</v>
      </c>
      <c r="AF41" s="72" t="s">
        <v>1837</v>
      </c>
      <c r="AG41" s="72" t="s">
        <v>1793</v>
      </c>
      <c r="AH41" s="72" t="s">
        <v>1837</v>
      </c>
      <c r="AI41" s="221">
        <v>11.76</v>
      </c>
      <c r="AJ41" s="72" t="s">
        <v>1793</v>
      </c>
    </row>
    <row r="42" spans="2:36" s="50" customFormat="1" ht="20.100000000000001" customHeight="1">
      <c r="B42" s="51">
        <v>37</v>
      </c>
      <c r="C42" s="57" t="s">
        <v>0</v>
      </c>
      <c r="D42" s="62" t="s">
        <v>28</v>
      </c>
      <c r="E42" s="379"/>
      <c r="F42" s="505">
        <v>6260</v>
      </c>
      <c r="G42" s="503" t="str">
        <f t="shared" si="0"/>
        <v/>
      </c>
      <c r="H42" s="74" t="s">
        <v>1857</v>
      </c>
      <c r="I42" s="482">
        <v>1</v>
      </c>
      <c r="J42" s="487">
        <v>1</v>
      </c>
      <c r="K42" s="65">
        <v>0</v>
      </c>
      <c r="L42" s="65"/>
      <c r="M42" s="65"/>
      <c r="N42" s="65"/>
      <c r="O42" s="386"/>
      <c r="P42" s="386"/>
      <c r="Q42" s="175" t="s">
        <v>1930</v>
      </c>
      <c r="R42" s="382"/>
      <c r="S42" s="382"/>
      <c r="T42" s="387"/>
      <c r="U42" s="386"/>
      <c r="V42" s="388"/>
      <c r="W42" s="386"/>
      <c r="X42" s="386"/>
      <c r="Y42" s="386"/>
      <c r="Z42" s="386"/>
      <c r="AA42" s="386"/>
      <c r="AB42" s="386"/>
      <c r="AC42" s="382"/>
      <c r="AD42" s="382"/>
      <c r="AE42" s="382"/>
      <c r="AF42" s="382"/>
      <c r="AG42" s="382"/>
      <c r="AH42" s="382"/>
      <c r="AI42" s="389"/>
      <c r="AJ42" s="382"/>
    </row>
    <row r="43" spans="2:36" s="50" customFormat="1" ht="20.100000000000001" customHeight="1">
      <c r="B43" s="51">
        <v>38</v>
      </c>
      <c r="C43" s="57" t="s">
        <v>0</v>
      </c>
      <c r="D43" s="62" t="s">
        <v>29</v>
      </c>
      <c r="E43" s="140" t="s">
        <v>2568</v>
      </c>
      <c r="F43" s="505">
        <v>3794</v>
      </c>
      <c r="G43" s="486">
        <f t="shared" si="0"/>
        <v>5.2714812862414342E-4</v>
      </c>
      <c r="H43" s="74" t="s">
        <v>1793</v>
      </c>
      <c r="I43" s="482">
        <v>1</v>
      </c>
      <c r="J43" s="487">
        <v>1</v>
      </c>
      <c r="K43" s="65">
        <v>1</v>
      </c>
      <c r="L43" s="65">
        <v>0</v>
      </c>
      <c r="M43" s="65">
        <v>1</v>
      </c>
      <c r="N43" s="65">
        <v>0</v>
      </c>
      <c r="O43" s="65">
        <v>0</v>
      </c>
      <c r="P43" s="65">
        <v>0</v>
      </c>
      <c r="Q43" s="175" t="s">
        <v>2027</v>
      </c>
      <c r="R43" s="72" t="s">
        <v>1793</v>
      </c>
      <c r="S43" s="72" t="s">
        <v>2646</v>
      </c>
      <c r="T43" s="75" t="s">
        <v>2027</v>
      </c>
      <c r="U43" s="65">
        <v>14</v>
      </c>
      <c r="V43" s="66" t="s">
        <v>1837</v>
      </c>
      <c r="W43" s="65">
        <v>2</v>
      </c>
      <c r="X43" s="65">
        <v>0</v>
      </c>
      <c r="Y43" s="65">
        <v>1</v>
      </c>
      <c r="Z43" s="65">
        <v>1</v>
      </c>
      <c r="AA43" s="65">
        <v>0</v>
      </c>
      <c r="AB43" s="65">
        <v>0</v>
      </c>
      <c r="AC43" s="72" t="s">
        <v>1793</v>
      </c>
      <c r="AD43" s="72" t="s">
        <v>1837</v>
      </c>
      <c r="AE43" s="72" t="s">
        <v>1837</v>
      </c>
      <c r="AF43" s="72" t="s">
        <v>1793</v>
      </c>
      <c r="AG43" s="72" t="s">
        <v>1793</v>
      </c>
      <c r="AH43" s="72" t="s">
        <v>1837</v>
      </c>
      <c r="AI43" s="221">
        <v>2.6</v>
      </c>
      <c r="AJ43" s="72" t="s">
        <v>1793</v>
      </c>
    </row>
    <row r="44" spans="2:36" s="50" customFormat="1" ht="20.100000000000001" customHeight="1">
      <c r="B44" s="51">
        <v>39</v>
      </c>
      <c r="C44" s="57" t="s">
        <v>0</v>
      </c>
      <c r="D44" s="62" t="s">
        <v>1474</v>
      </c>
      <c r="E44" s="140" t="s">
        <v>2246</v>
      </c>
      <c r="F44" s="505">
        <v>4167</v>
      </c>
      <c r="G44" s="486">
        <f t="shared" si="0"/>
        <v>2.3998080153587713E-4</v>
      </c>
      <c r="H44" s="74" t="s">
        <v>1793</v>
      </c>
      <c r="I44" s="482">
        <v>1</v>
      </c>
      <c r="J44" s="487">
        <v>1</v>
      </c>
      <c r="K44" s="65">
        <v>1</v>
      </c>
      <c r="L44" s="65">
        <v>0</v>
      </c>
      <c r="M44" s="65">
        <v>1</v>
      </c>
      <c r="N44" s="65">
        <v>0</v>
      </c>
      <c r="O44" s="65">
        <v>0</v>
      </c>
      <c r="P44" s="65">
        <v>0</v>
      </c>
      <c r="Q44" s="175" t="s">
        <v>3804</v>
      </c>
      <c r="R44" s="72" t="s">
        <v>1793</v>
      </c>
      <c r="S44" s="72" t="s">
        <v>2647</v>
      </c>
      <c r="T44" s="75" t="s">
        <v>1997</v>
      </c>
      <c r="U44" s="65">
        <v>36</v>
      </c>
      <c r="V44" s="66" t="s">
        <v>1837</v>
      </c>
      <c r="W44" s="65">
        <v>1</v>
      </c>
      <c r="X44" s="65">
        <v>0</v>
      </c>
      <c r="Y44" s="65">
        <v>1</v>
      </c>
      <c r="Z44" s="65">
        <v>18</v>
      </c>
      <c r="AA44" s="65">
        <v>0</v>
      </c>
      <c r="AB44" s="65">
        <v>0</v>
      </c>
      <c r="AC44" s="72" t="s">
        <v>1793</v>
      </c>
      <c r="AD44" s="72" t="s">
        <v>1837</v>
      </c>
      <c r="AE44" s="72" t="s">
        <v>1837</v>
      </c>
      <c r="AF44" s="72" t="s">
        <v>1837</v>
      </c>
      <c r="AG44" s="72" t="s">
        <v>1793</v>
      </c>
      <c r="AH44" s="72" t="s">
        <v>1793</v>
      </c>
      <c r="AI44" s="221">
        <v>0.1</v>
      </c>
      <c r="AJ44" s="72" t="s">
        <v>1793</v>
      </c>
    </row>
    <row r="45" spans="2:36" s="50" customFormat="1" ht="20.100000000000001" customHeight="1">
      <c r="B45" s="51">
        <v>40</v>
      </c>
      <c r="C45" s="57" t="s">
        <v>0</v>
      </c>
      <c r="D45" s="62" t="s">
        <v>30</v>
      </c>
      <c r="E45" s="140" t="s">
        <v>2569</v>
      </c>
      <c r="F45" s="505">
        <v>3836</v>
      </c>
      <c r="G45" s="486">
        <f t="shared" si="0"/>
        <v>2.0855057351407717E-3</v>
      </c>
      <c r="H45" s="74" t="s">
        <v>1793</v>
      </c>
      <c r="I45" s="482">
        <v>1</v>
      </c>
      <c r="J45" s="487">
        <v>1</v>
      </c>
      <c r="K45" s="65">
        <v>1</v>
      </c>
      <c r="L45" s="65">
        <v>0</v>
      </c>
      <c r="M45" s="65">
        <v>1</v>
      </c>
      <c r="N45" s="65">
        <v>0</v>
      </c>
      <c r="O45" s="65">
        <v>0</v>
      </c>
      <c r="P45" s="65">
        <v>0</v>
      </c>
      <c r="Q45" s="175" t="s">
        <v>2025</v>
      </c>
      <c r="R45" s="72" t="s">
        <v>1837</v>
      </c>
      <c r="S45" s="72" t="s">
        <v>1837</v>
      </c>
      <c r="T45" s="75" t="s">
        <v>2025</v>
      </c>
      <c r="U45" s="65">
        <v>10</v>
      </c>
      <c r="V45" s="66" t="s">
        <v>1837</v>
      </c>
      <c r="W45" s="65">
        <v>8</v>
      </c>
      <c r="X45" s="65">
        <v>4</v>
      </c>
      <c r="Y45" s="65">
        <v>3</v>
      </c>
      <c r="Z45" s="65">
        <v>1</v>
      </c>
      <c r="AA45" s="65">
        <v>0</v>
      </c>
      <c r="AB45" s="65">
        <v>0</v>
      </c>
      <c r="AC45" s="72" t="s">
        <v>1793</v>
      </c>
      <c r="AD45" s="72" t="s">
        <v>1837</v>
      </c>
      <c r="AE45" s="72" t="s">
        <v>1837</v>
      </c>
      <c r="AF45" s="72" t="s">
        <v>1837</v>
      </c>
      <c r="AG45" s="72" t="s">
        <v>1793</v>
      </c>
      <c r="AH45" s="72" t="s">
        <v>1837</v>
      </c>
      <c r="AI45" s="221">
        <v>5.0999999999999996</v>
      </c>
      <c r="AJ45" s="72" t="s">
        <v>1837</v>
      </c>
    </row>
    <row r="46" spans="2:36" s="50" customFormat="1" ht="20.100000000000001" customHeight="1">
      <c r="B46" s="51">
        <v>41</v>
      </c>
      <c r="C46" s="57" t="s">
        <v>0</v>
      </c>
      <c r="D46" s="62" t="s">
        <v>31</v>
      </c>
      <c r="E46" s="140" t="s">
        <v>2570</v>
      </c>
      <c r="F46" s="505">
        <v>27686</v>
      </c>
      <c r="G46" s="486">
        <f t="shared" si="0"/>
        <v>5.7790941269955935E-4</v>
      </c>
      <c r="H46" s="74" t="s">
        <v>1793</v>
      </c>
      <c r="I46" s="482">
        <v>2</v>
      </c>
      <c r="J46" s="487">
        <v>2</v>
      </c>
      <c r="K46" s="65">
        <v>2</v>
      </c>
      <c r="L46" s="65">
        <v>0</v>
      </c>
      <c r="M46" s="65">
        <v>2</v>
      </c>
      <c r="N46" s="65">
        <v>0</v>
      </c>
      <c r="O46" s="65">
        <v>0</v>
      </c>
      <c r="P46" s="65">
        <v>0</v>
      </c>
      <c r="Q46" s="175" t="s">
        <v>2258</v>
      </c>
      <c r="R46" s="72" t="s">
        <v>1837</v>
      </c>
      <c r="S46" s="72" t="s">
        <v>1837</v>
      </c>
      <c r="T46" s="75" t="s">
        <v>3804</v>
      </c>
      <c r="U46" s="65">
        <v>10</v>
      </c>
      <c r="V46" s="66" t="s">
        <v>1837</v>
      </c>
      <c r="W46" s="65">
        <v>16</v>
      </c>
      <c r="X46" s="65">
        <v>2</v>
      </c>
      <c r="Y46" s="65">
        <v>5</v>
      </c>
      <c r="Z46" s="65">
        <v>10</v>
      </c>
      <c r="AA46" s="65">
        <v>0</v>
      </c>
      <c r="AB46" s="65">
        <v>0</v>
      </c>
      <c r="AC46" s="72" t="s">
        <v>1793</v>
      </c>
      <c r="AD46" s="72" t="s">
        <v>1837</v>
      </c>
      <c r="AE46" s="72" t="s">
        <v>1837</v>
      </c>
      <c r="AF46" s="72" t="s">
        <v>1837</v>
      </c>
      <c r="AG46" s="72" t="s">
        <v>1837</v>
      </c>
      <c r="AH46" s="72" t="s">
        <v>1837</v>
      </c>
      <c r="AI46" s="220" t="s">
        <v>1837</v>
      </c>
      <c r="AJ46" s="72" t="s">
        <v>1793</v>
      </c>
    </row>
    <row r="47" spans="2:36" s="50" customFormat="1" ht="20.100000000000001" customHeight="1">
      <c r="B47" s="51">
        <v>42</v>
      </c>
      <c r="C47" s="57" t="s">
        <v>0</v>
      </c>
      <c r="D47" s="62" t="s">
        <v>32</v>
      </c>
      <c r="E47" s="140" t="s">
        <v>2246</v>
      </c>
      <c r="F47" s="505">
        <v>3760</v>
      </c>
      <c r="G47" s="486">
        <f t="shared" si="0"/>
        <v>2.6595744680851064E-4</v>
      </c>
      <c r="H47" s="74" t="s">
        <v>1793</v>
      </c>
      <c r="I47" s="482">
        <v>1</v>
      </c>
      <c r="J47" s="487">
        <v>1</v>
      </c>
      <c r="K47" s="65">
        <v>1</v>
      </c>
      <c r="L47" s="65">
        <v>0</v>
      </c>
      <c r="M47" s="65">
        <v>1</v>
      </c>
      <c r="N47" s="65">
        <v>0</v>
      </c>
      <c r="O47" s="65">
        <v>0</v>
      </c>
      <c r="P47" s="65">
        <v>0</v>
      </c>
      <c r="Q47" s="175" t="s">
        <v>1997</v>
      </c>
      <c r="R47" s="72" t="s">
        <v>1793</v>
      </c>
      <c r="S47" s="72" t="s">
        <v>2648</v>
      </c>
      <c r="T47" s="75" t="s">
        <v>2027</v>
      </c>
      <c r="U47" s="65">
        <v>12</v>
      </c>
      <c r="V47" s="66" t="s">
        <v>1837</v>
      </c>
      <c r="W47" s="65">
        <v>1</v>
      </c>
      <c r="X47" s="65">
        <v>0</v>
      </c>
      <c r="Y47" s="65">
        <v>0</v>
      </c>
      <c r="Z47" s="65">
        <v>1</v>
      </c>
      <c r="AA47" s="65">
        <v>0</v>
      </c>
      <c r="AB47" s="65">
        <v>0</v>
      </c>
      <c r="AC47" s="72" t="s">
        <v>1793</v>
      </c>
      <c r="AD47" s="72" t="s">
        <v>1837</v>
      </c>
      <c r="AE47" s="72" t="s">
        <v>1837</v>
      </c>
      <c r="AF47" s="72" t="s">
        <v>1837</v>
      </c>
      <c r="AG47" s="72" t="s">
        <v>1793</v>
      </c>
      <c r="AH47" s="72" t="s">
        <v>1793</v>
      </c>
      <c r="AI47" s="221">
        <v>4.5999999999999996</v>
      </c>
      <c r="AJ47" s="72" t="s">
        <v>1793</v>
      </c>
    </row>
    <row r="48" spans="2:36" s="50" customFormat="1" ht="20.100000000000001" customHeight="1">
      <c r="B48" s="51">
        <v>43</v>
      </c>
      <c r="C48" s="57" t="s">
        <v>0</v>
      </c>
      <c r="D48" s="62" t="s">
        <v>33</v>
      </c>
      <c r="E48" s="379"/>
      <c r="F48" s="505">
        <v>14338</v>
      </c>
      <c r="G48" s="503" t="str">
        <f t="shared" si="0"/>
        <v/>
      </c>
      <c r="H48" s="74" t="s">
        <v>1856</v>
      </c>
      <c r="I48" s="482">
        <v>1</v>
      </c>
      <c r="J48" s="487">
        <v>1</v>
      </c>
      <c r="K48" s="65">
        <v>0</v>
      </c>
      <c r="L48" s="65"/>
      <c r="M48" s="65"/>
      <c r="N48" s="65"/>
      <c r="O48" s="386"/>
      <c r="P48" s="386"/>
      <c r="Q48" s="175" t="s">
        <v>1929</v>
      </c>
      <c r="R48" s="382"/>
      <c r="S48" s="382"/>
      <c r="T48" s="387"/>
      <c r="U48" s="386"/>
      <c r="V48" s="388"/>
      <c r="W48" s="386"/>
      <c r="X48" s="386"/>
      <c r="Y48" s="386"/>
      <c r="Z48" s="386"/>
      <c r="AA48" s="386"/>
      <c r="AB48" s="386"/>
      <c r="AC48" s="382"/>
      <c r="AD48" s="382"/>
      <c r="AE48" s="382"/>
      <c r="AF48" s="382"/>
      <c r="AG48" s="382"/>
      <c r="AH48" s="382"/>
      <c r="AI48" s="389"/>
      <c r="AJ48" s="382"/>
    </row>
    <row r="49" spans="2:36" s="50" customFormat="1" ht="20.100000000000001" customHeight="1">
      <c r="B49" s="51">
        <v>44</v>
      </c>
      <c r="C49" s="57" t="s">
        <v>0</v>
      </c>
      <c r="D49" s="62" t="s">
        <v>34</v>
      </c>
      <c r="E49" s="379"/>
      <c r="F49" s="505">
        <v>15826</v>
      </c>
      <c r="G49" s="503" t="str">
        <f t="shared" si="0"/>
        <v/>
      </c>
      <c r="H49" s="74" t="s">
        <v>1857</v>
      </c>
      <c r="I49" s="482">
        <v>1</v>
      </c>
      <c r="J49" s="487">
        <v>1</v>
      </c>
      <c r="K49" s="65">
        <v>0</v>
      </c>
      <c r="L49" s="65"/>
      <c r="M49" s="65"/>
      <c r="N49" s="65"/>
      <c r="O49" s="386"/>
      <c r="P49" s="386"/>
      <c r="Q49" s="175" t="s">
        <v>2030</v>
      </c>
      <c r="R49" s="382"/>
      <c r="S49" s="382"/>
      <c r="T49" s="387"/>
      <c r="U49" s="386"/>
      <c r="V49" s="388"/>
      <c r="W49" s="386"/>
      <c r="X49" s="386"/>
      <c r="Y49" s="386"/>
      <c r="Z49" s="386"/>
      <c r="AA49" s="386"/>
      <c r="AB49" s="386"/>
      <c r="AC49" s="382"/>
      <c r="AD49" s="382"/>
      <c r="AE49" s="382"/>
      <c r="AF49" s="382"/>
      <c r="AG49" s="382"/>
      <c r="AH49" s="382"/>
      <c r="AI49" s="389"/>
      <c r="AJ49" s="382"/>
    </row>
    <row r="50" spans="2:36" s="50" customFormat="1" ht="20.100000000000001" customHeight="1">
      <c r="B50" s="51">
        <v>45</v>
      </c>
      <c r="C50" s="57" t="s">
        <v>0</v>
      </c>
      <c r="D50" s="62" t="s">
        <v>35</v>
      </c>
      <c r="E50" s="140" t="s">
        <v>2247</v>
      </c>
      <c r="F50" s="505">
        <v>5109</v>
      </c>
      <c r="G50" s="486">
        <f t="shared" si="0"/>
        <v>7.8293208064200432E-4</v>
      </c>
      <c r="H50" s="74" t="s">
        <v>1793</v>
      </c>
      <c r="I50" s="482">
        <v>1</v>
      </c>
      <c r="J50" s="487">
        <v>1</v>
      </c>
      <c r="K50" s="65">
        <v>1</v>
      </c>
      <c r="L50" s="65">
        <v>0</v>
      </c>
      <c r="M50" s="65">
        <v>1</v>
      </c>
      <c r="N50" s="65">
        <v>0</v>
      </c>
      <c r="O50" s="65">
        <v>0</v>
      </c>
      <c r="P50" s="65">
        <v>0</v>
      </c>
      <c r="Q50" s="175" t="s">
        <v>1997</v>
      </c>
      <c r="R50" s="72" t="s">
        <v>1837</v>
      </c>
      <c r="S50" s="72" t="s">
        <v>1837</v>
      </c>
      <c r="T50" s="75" t="s">
        <v>2027</v>
      </c>
      <c r="U50" s="65">
        <v>10</v>
      </c>
      <c r="V50" s="66" t="s">
        <v>1837</v>
      </c>
      <c r="W50" s="65">
        <v>4</v>
      </c>
      <c r="X50" s="65">
        <v>0</v>
      </c>
      <c r="Y50" s="65">
        <v>2</v>
      </c>
      <c r="Z50" s="65">
        <v>2</v>
      </c>
      <c r="AA50" s="65">
        <v>0</v>
      </c>
      <c r="AB50" s="65">
        <v>0</v>
      </c>
      <c r="AC50" s="72" t="s">
        <v>1793</v>
      </c>
      <c r="AD50" s="72" t="s">
        <v>1837</v>
      </c>
      <c r="AE50" s="72" t="s">
        <v>1793</v>
      </c>
      <c r="AF50" s="72" t="s">
        <v>1837</v>
      </c>
      <c r="AG50" s="72" t="s">
        <v>1837</v>
      </c>
      <c r="AH50" s="72" t="s">
        <v>1793</v>
      </c>
      <c r="AI50" s="220" t="s">
        <v>1837</v>
      </c>
      <c r="AJ50" s="72" t="s">
        <v>1837</v>
      </c>
    </row>
    <row r="51" spans="2:36" s="50" customFormat="1" ht="20.100000000000001" customHeight="1">
      <c r="B51" s="51">
        <v>46</v>
      </c>
      <c r="C51" s="57" t="s">
        <v>0</v>
      </c>
      <c r="D51" s="62" t="s">
        <v>1475</v>
      </c>
      <c r="E51" s="379"/>
      <c r="F51" s="505">
        <v>7428</v>
      </c>
      <c r="G51" s="503" t="str">
        <f t="shared" si="0"/>
        <v/>
      </c>
      <c r="H51" s="74" t="s">
        <v>1857</v>
      </c>
      <c r="I51" s="482">
        <v>1</v>
      </c>
      <c r="J51" s="487">
        <v>1</v>
      </c>
      <c r="K51" s="65">
        <v>0</v>
      </c>
      <c r="L51" s="65"/>
      <c r="M51" s="65"/>
      <c r="N51" s="65"/>
      <c r="O51" s="386"/>
      <c r="P51" s="386"/>
      <c r="Q51" s="175" t="s">
        <v>2030</v>
      </c>
      <c r="R51" s="382"/>
      <c r="S51" s="382"/>
      <c r="T51" s="387"/>
      <c r="U51" s="386"/>
      <c r="V51" s="388"/>
      <c r="W51" s="386"/>
      <c r="X51" s="386"/>
      <c r="Y51" s="386"/>
      <c r="Z51" s="386"/>
      <c r="AA51" s="386"/>
      <c r="AB51" s="386"/>
      <c r="AC51" s="382"/>
      <c r="AD51" s="382"/>
      <c r="AE51" s="382"/>
      <c r="AF51" s="382"/>
      <c r="AG51" s="382"/>
      <c r="AH51" s="382"/>
      <c r="AI51" s="389"/>
      <c r="AJ51" s="382"/>
    </row>
    <row r="52" spans="2:36" s="50" customFormat="1" ht="20.100000000000001" customHeight="1">
      <c r="B52" s="51">
        <v>47</v>
      </c>
      <c r="C52" s="57" t="s">
        <v>0</v>
      </c>
      <c r="D52" s="62" t="s">
        <v>36</v>
      </c>
      <c r="E52" s="140" t="s">
        <v>2571</v>
      </c>
      <c r="F52" s="505">
        <v>4306</v>
      </c>
      <c r="G52" s="486">
        <f t="shared" si="0"/>
        <v>2.3223409196470042E-4</v>
      </c>
      <c r="H52" s="74" t="s">
        <v>1793</v>
      </c>
      <c r="I52" s="482">
        <v>2</v>
      </c>
      <c r="J52" s="487">
        <v>2</v>
      </c>
      <c r="K52" s="65">
        <v>2</v>
      </c>
      <c r="L52" s="65">
        <v>0</v>
      </c>
      <c r="M52" s="65">
        <v>2</v>
      </c>
      <c r="N52" s="65">
        <v>0</v>
      </c>
      <c r="O52" s="65">
        <v>0</v>
      </c>
      <c r="P52" s="65">
        <v>0</v>
      </c>
      <c r="Q52" s="175" t="s">
        <v>2027</v>
      </c>
      <c r="R52" s="72" t="s">
        <v>1837</v>
      </c>
      <c r="S52" s="72" t="s">
        <v>1837</v>
      </c>
      <c r="T52" s="75" t="s">
        <v>2027</v>
      </c>
      <c r="U52" s="65">
        <v>9</v>
      </c>
      <c r="V52" s="66" t="s">
        <v>1837</v>
      </c>
      <c r="W52" s="65">
        <v>1</v>
      </c>
      <c r="X52" s="65">
        <v>0</v>
      </c>
      <c r="Y52" s="65">
        <v>1</v>
      </c>
      <c r="Z52" s="65">
        <v>0</v>
      </c>
      <c r="AA52" s="65">
        <v>0</v>
      </c>
      <c r="AB52" s="65">
        <v>0</v>
      </c>
      <c r="AC52" s="72" t="s">
        <v>1793</v>
      </c>
      <c r="AD52" s="72" t="s">
        <v>1837</v>
      </c>
      <c r="AE52" s="72" t="s">
        <v>1837</v>
      </c>
      <c r="AF52" s="72" t="s">
        <v>1837</v>
      </c>
      <c r="AG52" s="72" t="s">
        <v>1793</v>
      </c>
      <c r="AH52" s="72" t="s">
        <v>1793</v>
      </c>
      <c r="AI52" s="221">
        <v>0.4</v>
      </c>
      <c r="AJ52" s="72" t="s">
        <v>1793</v>
      </c>
    </row>
    <row r="53" spans="2:36" s="50" customFormat="1" ht="20.100000000000001" customHeight="1">
      <c r="B53" s="51">
        <v>48</v>
      </c>
      <c r="C53" s="57" t="s">
        <v>0</v>
      </c>
      <c r="D53" s="62" t="s">
        <v>37</v>
      </c>
      <c r="E53" s="140" t="s">
        <v>2018</v>
      </c>
      <c r="F53" s="505">
        <v>3592</v>
      </c>
      <c r="G53" s="486">
        <f t="shared" si="0"/>
        <v>2.7839643652561246E-4</v>
      </c>
      <c r="H53" s="74" t="s">
        <v>1793</v>
      </c>
      <c r="I53" s="482">
        <v>1</v>
      </c>
      <c r="J53" s="487">
        <v>1</v>
      </c>
      <c r="K53" s="65">
        <v>1</v>
      </c>
      <c r="L53" s="65">
        <v>0</v>
      </c>
      <c r="M53" s="65">
        <v>1</v>
      </c>
      <c r="N53" s="65">
        <v>0</v>
      </c>
      <c r="O53" s="65">
        <v>0</v>
      </c>
      <c r="P53" s="65">
        <v>0</v>
      </c>
      <c r="Q53" s="175" t="s">
        <v>2027</v>
      </c>
      <c r="R53" s="72" t="s">
        <v>1793</v>
      </c>
      <c r="S53" s="72" t="s">
        <v>2649</v>
      </c>
      <c r="T53" s="75" t="s">
        <v>2027</v>
      </c>
      <c r="U53" s="65">
        <v>10</v>
      </c>
      <c r="V53" s="66" t="s">
        <v>1837</v>
      </c>
      <c r="W53" s="65">
        <v>1</v>
      </c>
      <c r="X53" s="65">
        <v>0</v>
      </c>
      <c r="Y53" s="65">
        <v>1</v>
      </c>
      <c r="Z53" s="65">
        <v>0</v>
      </c>
      <c r="AA53" s="65">
        <v>0</v>
      </c>
      <c r="AB53" s="65">
        <v>0</v>
      </c>
      <c r="AC53" s="72" t="s">
        <v>1793</v>
      </c>
      <c r="AD53" s="72" t="s">
        <v>1837</v>
      </c>
      <c r="AE53" s="72" t="s">
        <v>1837</v>
      </c>
      <c r="AF53" s="72" t="s">
        <v>1837</v>
      </c>
      <c r="AG53" s="72" t="s">
        <v>1837</v>
      </c>
      <c r="AH53" s="72" t="s">
        <v>1837</v>
      </c>
      <c r="AI53" s="221">
        <v>1.3</v>
      </c>
      <c r="AJ53" s="72" t="s">
        <v>1837</v>
      </c>
    </row>
    <row r="54" spans="2:36" s="50" customFormat="1" ht="20.100000000000001" customHeight="1">
      <c r="B54" s="51">
        <v>49</v>
      </c>
      <c r="C54" s="57" t="s">
        <v>0</v>
      </c>
      <c r="D54" s="62" t="s">
        <v>38</v>
      </c>
      <c r="E54" s="140" t="s">
        <v>1932</v>
      </c>
      <c r="F54" s="505">
        <v>3403</v>
      </c>
      <c r="G54" s="486">
        <f t="shared" si="0"/>
        <v>8.8157508081104904E-4</v>
      </c>
      <c r="H54" s="74" t="s">
        <v>1793</v>
      </c>
      <c r="I54" s="482">
        <v>1</v>
      </c>
      <c r="J54" s="487">
        <v>1</v>
      </c>
      <c r="K54" s="65">
        <v>1</v>
      </c>
      <c r="L54" s="65">
        <v>0</v>
      </c>
      <c r="M54" s="65">
        <v>1</v>
      </c>
      <c r="N54" s="65">
        <v>0</v>
      </c>
      <c r="O54" s="65">
        <v>0</v>
      </c>
      <c r="P54" s="65">
        <v>0</v>
      </c>
      <c r="Q54" s="175" t="s">
        <v>1997</v>
      </c>
      <c r="R54" s="72" t="s">
        <v>1837</v>
      </c>
      <c r="S54" s="72" t="s">
        <v>1837</v>
      </c>
      <c r="T54" s="75" t="s">
        <v>1997</v>
      </c>
      <c r="U54" s="65">
        <v>10</v>
      </c>
      <c r="V54" s="66" t="s">
        <v>1837</v>
      </c>
      <c r="W54" s="65">
        <v>3</v>
      </c>
      <c r="X54" s="65">
        <v>0</v>
      </c>
      <c r="Y54" s="65">
        <v>1</v>
      </c>
      <c r="Z54" s="65">
        <v>2</v>
      </c>
      <c r="AA54" s="65">
        <v>0</v>
      </c>
      <c r="AB54" s="65">
        <v>0</v>
      </c>
      <c r="AC54" s="72" t="s">
        <v>1793</v>
      </c>
      <c r="AD54" s="72" t="s">
        <v>1837</v>
      </c>
      <c r="AE54" s="72" t="s">
        <v>1837</v>
      </c>
      <c r="AF54" s="72" t="s">
        <v>1793</v>
      </c>
      <c r="AG54" s="72" t="s">
        <v>1837</v>
      </c>
      <c r="AH54" s="72" t="s">
        <v>1837</v>
      </c>
      <c r="AI54" s="221">
        <v>9.6999999999999993</v>
      </c>
      <c r="AJ54" s="72" t="s">
        <v>1837</v>
      </c>
    </row>
    <row r="55" spans="2:36" s="50" customFormat="1" ht="20.100000000000001" customHeight="1">
      <c r="B55" s="51">
        <v>50</v>
      </c>
      <c r="C55" s="57" t="s">
        <v>0</v>
      </c>
      <c r="D55" s="62" t="s">
        <v>39</v>
      </c>
      <c r="E55" s="140" t="s">
        <v>2020</v>
      </c>
      <c r="F55" s="505">
        <v>2410</v>
      </c>
      <c r="G55" s="486">
        <f t="shared" si="0"/>
        <v>1.6597510373443983E-3</v>
      </c>
      <c r="H55" s="74" t="s">
        <v>1793</v>
      </c>
      <c r="I55" s="482">
        <v>1</v>
      </c>
      <c r="J55" s="487">
        <v>1</v>
      </c>
      <c r="K55" s="65">
        <v>1</v>
      </c>
      <c r="L55" s="65">
        <v>0</v>
      </c>
      <c r="M55" s="65">
        <v>1</v>
      </c>
      <c r="N55" s="65">
        <v>0</v>
      </c>
      <c r="O55" s="65">
        <v>0</v>
      </c>
      <c r="P55" s="65">
        <v>0</v>
      </c>
      <c r="Q55" s="175" t="s">
        <v>1997</v>
      </c>
      <c r="R55" s="72" t="s">
        <v>1837</v>
      </c>
      <c r="S55" s="72" t="s">
        <v>1837</v>
      </c>
      <c r="T55" s="75" t="s">
        <v>1997</v>
      </c>
      <c r="U55" s="65">
        <v>10</v>
      </c>
      <c r="V55" s="66" t="s">
        <v>1837</v>
      </c>
      <c r="W55" s="65">
        <v>4</v>
      </c>
      <c r="X55" s="65">
        <v>0</v>
      </c>
      <c r="Y55" s="65">
        <v>4</v>
      </c>
      <c r="Z55" s="65">
        <v>0</v>
      </c>
      <c r="AA55" s="65">
        <v>0</v>
      </c>
      <c r="AB55" s="65">
        <v>0</v>
      </c>
      <c r="AC55" s="72" t="s">
        <v>1793</v>
      </c>
      <c r="AD55" s="72" t="s">
        <v>1837</v>
      </c>
      <c r="AE55" s="72" t="s">
        <v>1837</v>
      </c>
      <c r="AF55" s="72" t="s">
        <v>1793</v>
      </c>
      <c r="AG55" s="72" t="s">
        <v>1837</v>
      </c>
      <c r="AH55" s="72" t="s">
        <v>1837</v>
      </c>
      <c r="AI55" s="221">
        <v>2.5</v>
      </c>
      <c r="AJ55" s="72" t="s">
        <v>1793</v>
      </c>
    </row>
    <row r="56" spans="2:36" s="50" customFormat="1" ht="20.100000000000001" customHeight="1">
      <c r="B56" s="51">
        <v>51</v>
      </c>
      <c r="C56" s="57" t="s">
        <v>0</v>
      </c>
      <c r="D56" s="62" t="s">
        <v>40</v>
      </c>
      <c r="E56" s="140" t="s">
        <v>2020</v>
      </c>
      <c r="F56" s="505">
        <v>5072</v>
      </c>
      <c r="G56" s="486">
        <f t="shared" si="0"/>
        <v>5.914826498422713E-4</v>
      </c>
      <c r="H56" s="74" t="s">
        <v>1793</v>
      </c>
      <c r="I56" s="482">
        <v>1</v>
      </c>
      <c r="J56" s="487">
        <v>1</v>
      </c>
      <c r="K56" s="65">
        <v>1</v>
      </c>
      <c r="L56" s="65">
        <v>1</v>
      </c>
      <c r="M56" s="65">
        <v>0</v>
      </c>
      <c r="N56" s="65">
        <v>0</v>
      </c>
      <c r="O56" s="65">
        <v>0</v>
      </c>
      <c r="P56" s="65">
        <v>0</v>
      </c>
      <c r="Q56" s="175" t="s">
        <v>2027</v>
      </c>
      <c r="R56" s="72" t="s">
        <v>1837</v>
      </c>
      <c r="S56" s="72" t="s">
        <v>1837</v>
      </c>
      <c r="T56" s="75" t="s">
        <v>2027</v>
      </c>
      <c r="U56" s="65">
        <v>40</v>
      </c>
      <c r="V56" s="66" t="s">
        <v>1837</v>
      </c>
      <c r="W56" s="65">
        <v>3</v>
      </c>
      <c r="X56" s="65">
        <v>2</v>
      </c>
      <c r="Y56" s="65">
        <v>1</v>
      </c>
      <c r="Z56" s="65">
        <v>0</v>
      </c>
      <c r="AA56" s="65">
        <v>0</v>
      </c>
      <c r="AB56" s="65">
        <v>0</v>
      </c>
      <c r="AC56" s="72" t="s">
        <v>1837</v>
      </c>
      <c r="AD56" s="72" t="s">
        <v>1837</v>
      </c>
      <c r="AE56" s="72" t="s">
        <v>1837</v>
      </c>
      <c r="AF56" s="72" t="s">
        <v>1837</v>
      </c>
      <c r="AG56" s="72" t="s">
        <v>1793</v>
      </c>
      <c r="AH56" s="72" t="s">
        <v>1837</v>
      </c>
      <c r="AI56" s="221">
        <v>0.8</v>
      </c>
      <c r="AJ56" s="72" t="s">
        <v>1793</v>
      </c>
    </row>
    <row r="57" spans="2:36" s="50" customFormat="1" ht="20.100000000000001" customHeight="1">
      <c r="B57" s="51">
        <v>52</v>
      </c>
      <c r="C57" s="57" t="s">
        <v>0</v>
      </c>
      <c r="D57" s="62" t="s">
        <v>41</v>
      </c>
      <c r="E57" s="140" t="s">
        <v>2572</v>
      </c>
      <c r="F57" s="505">
        <v>7398</v>
      </c>
      <c r="G57" s="486">
        <f t="shared" si="0"/>
        <v>1.3517166801838335E-3</v>
      </c>
      <c r="H57" s="74" t="s">
        <v>1793</v>
      </c>
      <c r="I57" s="482">
        <v>1</v>
      </c>
      <c r="J57" s="487">
        <v>1</v>
      </c>
      <c r="K57" s="65">
        <v>1</v>
      </c>
      <c r="L57" s="65">
        <v>0</v>
      </c>
      <c r="M57" s="65">
        <v>1</v>
      </c>
      <c r="N57" s="65">
        <v>0</v>
      </c>
      <c r="O57" s="65">
        <v>0</v>
      </c>
      <c r="P57" s="65">
        <v>0</v>
      </c>
      <c r="Q57" s="175" t="s">
        <v>1997</v>
      </c>
      <c r="R57" s="72" t="s">
        <v>1793</v>
      </c>
      <c r="S57" s="72" t="s">
        <v>2650</v>
      </c>
      <c r="T57" s="75" t="s">
        <v>1997</v>
      </c>
      <c r="U57" s="65">
        <v>10</v>
      </c>
      <c r="V57" s="66" t="s">
        <v>1837</v>
      </c>
      <c r="W57" s="65">
        <v>10</v>
      </c>
      <c r="X57" s="65">
        <v>1</v>
      </c>
      <c r="Y57" s="65">
        <v>5</v>
      </c>
      <c r="Z57" s="65">
        <v>4</v>
      </c>
      <c r="AA57" s="65">
        <v>0</v>
      </c>
      <c r="AB57" s="65">
        <v>0</v>
      </c>
      <c r="AC57" s="72" t="s">
        <v>1793</v>
      </c>
      <c r="AD57" s="72" t="s">
        <v>1793</v>
      </c>
      <c r="AE57" s="72" t="s">
        <v>1793</v>
      </c>
      <c r="AF57" s="72" t="s">
        <v>1793</v>
      </c>
      <c r="AG57" s="72" t="s">
        <v>1793</v>
      </c>
      <c r="AH57" s="72" t="s">
        <v>1793</v>
      </c>
      <c r="AI57" s="221">
        <v>26</v>
      </c>
      <c r="AJ57" s="72" t="s">
        <v>1793</v>
      </c>
    </row>
    <row r="58" spans="2:36" s="50" customFormat="1" ht="20.100000000000001" customHeight="1">
      <c r="B58" s="51">
        <v>53</v>
      </c>
      <c r="C58" s="57" t="s">
        <v>0</v>
      </c>
      <c r="D58" s="62" t="s">
        <v>42</v>
      </c>
      <c r="E58" s="444"/>
      <c r="F58" s="509"/>
      <c r="G58" s="510" t="str">
        <f t="shared" si="0"/>
        <v/>
      </c>
      <c r="H58" s="511"/>
      <c r="I58" s="512"/>
      <c r="J58" s="513"/>
      <c r="K58" s="445"/>
      <c r="L58" s="445"/>
      <c r="M58" s="445"/>
      <c r="N58" s="445"/>
      <c r="O58" s="445"/>
      <c r="P58" s="445"/>
      <c r="Q58" s="446"/>
      <c r="R58" s="446"/>
      <c r="S58" s="446"/>
      <c r="T58" s="446"/>
      <c r="U58" s="445"/>
      <c r="V58" s="447"/>
      <c r="W58" s="445"/>
      <c r="X58" s="445"/>
      <c r="Y58" s="445"/>
      <c r="Z58" s="445"/>
      <c r="AA58" s="445"/>
      <c r="AB58" s="445"/>
      <c r="AC58" s="446"/>
      <c r="AD58" s="446"/>
      <c r="AE58" s="446"/>
      <c r="AF58" s="446"/>
      <c r="AG58" s="446"/>
      <c r="AH58" s="446"/>
      <c r="AI58" s="445"/>
      <c r="AJ58" s="446"/>
    </row>
    <row r="59" spans="2:36" s="50" customFormat="1" ht="20.100000000000001" customHeight="1">
      <c r="B59" s="51">
        <v>54</v>
      </c>
      <c r="C59" s="57" t="s">
        <v>0</v>
      </c>
      <c r="D59" s="62" t="s">
        <v>43</v>
      </c>
      <c r="E59" s="140" t="s">
        <v>2573</v>
      </c>
      <c r="F59" s="505">
        <v>2838</v>
      </c>
      <c r="G59" s="486">
        <f t="shared" si="0"/>
        <v>1.0218463706835801E-2</v>
      </c>
      <c r="H59" s="74" t="s">
        <v>1793</v>
      </c>
      <c r="I59" s="482">
        <v>1</v>
      </c>
      <c r="J59" s="487">
        <v>1</v>
      </c>
      <c r="K59" s="65">
        <v>1</v>
      </c>
      <c r="L59" s="65">
        <v>0</v>
      </c>
      <c r="M59" s="65">
        <v>1</v>
      </c>
      <c r="N59" s="65">
        <v>0</v>
      </c>
      <c r="O59" s="65">
        <v>0</v>
      </c>
      <c r="P59" s="65">
        <v>1</v>
      </c>
      <c r="Q59" s="175" t="s">
        <v>1782</v>
      </c>
      <c r="R59" s="72" t="s">
        <v>1837</v>
      </c>
      <c r="S59" s="72" t="s">
        <v>1837</v>
      </c>
      <c r="T59" s="75" t="s">
        <v>1782</v>
      </c>
      <c r="U59" s="65">
        <v>40</v>
      </c>
      <c r="V59" s="66" t="s">
        <v>1837</v>
      </c>
      <c r="W59" s="65">
        <v>29</v>
      </c>
      <c r="X59" s="65">
        <v>12</v>
      </c>
      <c r="Y59" s="65">
        <v>13</v>
      </c>
      <c r="Z59" s="65">
        <v>4</v>
      </c>
      <c r="AA59" s="65">
        <v>0</v>
      </c>
      <c r="AB59" s="65">
        <v>0</v>
      </c>
      <c r="AC59" s="72" t="s">
        <v>1837</v>
      </c>
      <c r="AD59" s="72" t="s">
        <v>1837</v>
      </c>
      <c r="AE59" s="72" t="s">
        <v>1837</v>
      </c>
      <c r="AF59" s="72" t="s">
        <v>1837</v>
      </c>
      <c r="AG59" s="72" t="s">
        <v>1837</v>
      </c>
      <c r="AH59" s="72" t="s">
        <v>1837</v>
      </c>
      <c r="AI59" s="220" t="s">
        <v>1837</v>
      </c>
      <c r="AJ59" s="72" t="s">
        <v>1837</v>
      </c>
    </row>
    <row r="60" spans="2:36" s="50" customFormat="1" ht="20.100000000000001" customHeight="1">
      <c r="B60" s="51">
        <v>55</v>
      </c>
      <c r="C60" s="57" t="s">
        <v>0</v>
      </c>
      <c r="D60" s="62" t="s">
        <v>44</v>
      </c>
      <c r="E60" s="140" t="s">
        <v>1848</v>
      </c>
      <c r="F60" s="505">
        <v>2793</v>
      </c>
      <c r="G60" s="486">
        <f t="shared" si="0"/>
        <v>7.1607590404582887E-3</v>
      </c>
      <c r="H60" s="74" t="s">
        <v>1793</v>
      </c>
      <c r="I60" s="482">
        <v>1</v>
      </c>
      <c r="J60" s="487">
        <v>1</v>
      </c>
      <c r="K60" s="65">
        <v>1</v>
      </c>
      <c r="L60" s="65">
        <v>0</v>
      </c>
      <c r="M60" s="65">
        <v>1</v>
      </c>
      <c r="N60" s="65">
        <v>0</v>
      </c>
      <c r="O60" s="65">
        <v>0</v>
      </c>
      <c r="P60" s="65">
        <v>0</v>
      </c>
      <c r="Q60" s="175" t="s">
        <v>1786</v>
      </c>
      <c r="R60" s="72" t="s">
        <v>1837</v>
      </c>
      <c r="S60" s="72" t="s">
        <v>1837</v>
      </c>
      <c r="T60" s="75" t="s">
        <v>1786</v>
      </c>
      <c r="U60" s="65">
        <v>29</v>
      </c>
      <c r="V60" s="66" t="s">
        <v>1837</v>
      </c>
      <c r="W60" s="65">
        <v>20</v>
      </c>
      <c r="X60" s="65">
        <v>1</v>
      </c>
      <c r="Y60" s="65">
        <v>13</v>
      </c>
      <c r="Z60" s="65">
        <v>5</v>
      </c>
      <c r="AA60" s="65">
        <v>1</v>
      </c>
      <c r="AB60" s="65">
        <v>0</v>
      </c>
      <c r="AC60" s="72" t="s">
        <v>1793</v>
      </c>
      <c r="AD60" s="72" t="s">
        <v>1793</v>
      </c>
      <c r="AE60" s="72" t="s">
        <v>1837</v>
      </c>
      <c r="AF60" s="72" t="s">
        <v>1793</v>
      </c>
      <c r="AG60" s="72" t="s">
        <v>1793</v>
      </c>
      <c r="AH60" s="72" t="s">
        <v>1793</v>
      </c>
      <c r="AI60" s="221">
        <v>22.2</v>
      </c>
      <c r="AJ60" s="72" t="s">
        <v>1793</v>
      </c>
    </row>
    <row r="61" spans="2:36" s="50" customFormat="1" ht="20.100000000000001" customHeight="1">
      <c r="B61" s="51">
        <v>56</v>
      </c>
      <c r="C61" s="57" t="s">
        <v>0</v>
      </c>
      <c r="D61" s="62" t="s">
        <v>45</v>
      </c>
      <c r="E61" s="140" t="s">
        <v>2574</v>
      </c>
      <c r="F61" s="505">
        <v>4568</v>
      </c>
      <c r="G61" s="486">
        <f t="shared" si="0"/>
        <v>4.3782837127845885E-4</v>
      </c>
      <c r="H61" s="74" t="s">
        <v>1793</v>
      </c>
      <c r="I61" s="482">
        <v>1</v>
      </c>
      <c r="J61" s="487">
        <v>1</v>
      </c>
      <c r="K61" s="65">
        <v>1</v>
      </c>
      <c r="L61" s="65">
        <v>0</v>
      </c>
      <c r="M61" s="65">
        <v>1</v>
      </c>
      <c r="N61" s="65">
        <v>0</v>
      </c>
      <c r="O61" s="65">
        <v>0</v>
      </c>
      <c r="P61" s="65">
        <v>0</v>
      </c>
      <c r="Q61" s="175" t="s">
        <v>1785</v>
      </c>
      <c r="R61" s="72" t="s">
        <v>1793</v>
      </c>
      <c r="S61" s="72" t="s">
        <v>2651</v>
      </c>
      <c r="T61" s="75" t="s">
        <v>1785</v>
      </c>
      <c r="U61" s="65">
        <v>8</v>
      </c>
      <c r="V61" s="66" t="s">
        <v>1837</v>
      </c>
      <c r="W61" s="65">
        <v>2</v>
      </c>
      <c r="X61" s="65">
        <v>1</v>
      </c>
      <c r="Y61" s="65">
        <v>1</v>
      </c>
      <c r="Z61" s="65">
        <v>0</v>
      </c>
      <c r="AA61" s="65">
        <v>0</v>
      </c>
      <c r="AB61" s="65">
        <v>0</v>
      </c>
      <c r="AC61" s="72" t="s">
        <v>1837</v>
      </c>
      <c r="AD61" s="72" t="s">
        <v>1837</v>
      </c>
      <c r="AE61" s="72" t="s">
        <v>1837</v>
      </c>
      <c r="AF61" s="72" t="s">
        <v>1837</v>
      </c>
      <c r="AG61" s="72" t="s">
        <v>1837</v>
      </c>
      <c r="AH61" s="72" t="s">
        <v>1837</v>
      </c>
      <c r="AI61" s="220" t="s">
        <v>1837</v>
      </c>
      <c r="AJ61" s="72" t="s">
        <v>1837</v>
      </c>
    </row>
    <row r="62" spans="2:36" s="50" customFormat="1" ht="20.100000000000001" customHeight="1">
      <c r="B62" s="51">
        <v>57</v>
      </c>
      <c r="C62" s="57" t="s">
        <v>0</v>
      </c>
      <c r="D62" s="62" t="s">
        <v>46</v>
      </c>
      <c r="E62" s="140" t="s">
        <v>2287</v>
      </c>
      <c r="F62" s="505">
        <v>5074</v>
      </c>
      <c r="G62" s="486">
        <f t="shared" si="0"/>
        <v>7.8833267638943631E-4</v>
      </c>
      <c r="H62" s="74" t="s">
        <v>1793</v>
      </c>
      <c r="I62" s="482">
        <v>1</v>
      </c>
      <c r="J62" s="487">
        <v>1</v>
      </c>
      <c r="K62" s="65">
        <v>1</v>
      </c>
      <c r="L62" s="65">
        <v>0</v>
      </c>
      <c r="M62" s="65">
        <v>1</v>
      </c>
      <c r="N62" s="65">
        <v>0</v>
      </c>
      <c r="O62" s="65">
        <v>0</v>
      </c>
      <c r="P62" s="65">
        <v>0</v>
      </c>
      <c r="Q62" s="175" t="s">
        <v>1786</v>
      </c>
      <c r="R62" s="72" t="s">
        <v>1837</v>
      </c>
      <c r="S62" s="72" t="s">
        <v>1837</v>
      </c>
      <c r="T62" s="75" t="s">
        <v>1786</v>
      </c>
      <c r="U62" s="65">
        <v>10</v>
      </c>
      <c r="V62" s="66" t="s">
        <v>1837</v>
      </c>
      <c r="W62" s="65">
        <v>4</v>
      </c>
      <c r="X62" s="65">
        <v>1</v>
      </c>
      <c r="Y62" s="65">
        <v>2</v>
      </c>
      <c r="Z62" s="65">
        <v>1</v>
      </c>
      <c r="AA62" s="65">
        <v>0</v>
      </c>
      <c r="AB62" s="65">
        <v>0</v>
      </c>
      <c r="AC62" s="72" t="s">
        <v>1793</v>
      </c>
      <c r="AD62" s="72" t="s">
        <v>1837</v>
      </c>
      <c r="AE62" s="72" t="s">
        <v>1837</v>
      </c>
      <c r="AF62" s="72" t="s">
        <v>1837</v>
      </c>
      <c r="AG62" s="72" t="s">
        <v>1837</v>
      </c>
      <c r="AH62" s="72" t="s">
        <v>1837</v>
      </c>
      <c r="AI62" s="221">
        <v>1</v>
      </c>
      <c r="AJ62" s="72" t="s">
        <v>1837</v>
      </c>
    </row>
    <row r="63" spans="2:36" s="50" customFormat="1" ht="20.100000000000001" customHeight="1">
      <c r="B63" s="51">
        <v>58</v>
      </c>
      <c r="C63" s="57" t="s">
        <v>0</v>
      </c>
      <c r="D63" s="62" t="s">
        <v>47</v>
      </c>
      <c r="E63" s="140" t="s">
        <v>2574</v>
      </c>
      <c r="F63" s="505">
        <v>2045</v>
      </c>
      <c r="G63" s="486">
        <f t="shared" si="0"/>
        <v>4.8899755501222489E-4</v>
      </c>
      <c r="H63" s="74" t="s">
        <v>1793</v>
      </c>
      <c r="I63" s="482">
        <v>1</v>
      </c>
      <c r="J63" s="487">
        <v>1</v>
      </c>
      <c r="K63" s="65">
        <v>1</v>
      </c>
      <c r="L63" s="65">
        <v>0</v>
      </c>
      <c r="M63" s="65">
        <v>1</v>
      </c>
      <c r="N63" s="65">
        <v>0</v>
      </c>
      <c r="O63" s="65">
        <v>0</v>
      </c>
      <c r="P63" s="65">
        <v>0</v>
      </c>
      <c r="Q63" s="175" t="s">
        <v>1785</v>
      </c>
      <c r="R63" s="72" t="s">
        <v>1793</v>
      </c>
      <c r="S63" s="72" t="s">
        <v>2652</v>
      </c>
      <c r="T63" s="75" t="s">
        <v>1801</v>
      </c>
      <c r="U63" s="65">
        <v>30</v>
      </c>
      <c r="V63" s="66" t="s">
        <v>1837</v>
      </c>
      <c r="W63" s="65">
        <v>1</v>
      </c>
      <c r="X63" s="65">
        <v>0</v>
      </c>
      <c r="Y63" s="65">
        <v>0</v>
      </c>
      <c r="Z63" s="65">
        <v>1</v>
      </c>
      <c r="AA63" s="65">
        <v>0</v>
      </c>
      <c r="AB63" s="65">
        <v>0</v>
      </c>
      <c r="AC63" s="72" t="s">
        <v>1793</v>
      </c>
      <c r="AD63" s="72" t="s">
        <v>1837</v>
      </c>
      <c r="AE63" s="72" t="s">
        <v>1837</v>
      </c>
      <c r="AF63" s="72" t="s">
        <v>1837</v>
      </c>
      <c r="AG63" s="72" t="s">
        <v>1837</v>
      </c>
      <c r="AH63" s="72" t="s">
        <v>1837</v>
      </c>
      <c r="AI63" s="221">
        <v>1.26</v>
      </c>
      <c r="AJ63" s="72" t="s">
        <v>1837</v>
      </c>
    </row>
    <row r="64" spans="2:36" s="50" customFormat="1" ht="20.100000000000001" customHeight="1">
      <c r="B64" s="51">
        <v>59</v>
      </c>
      <c r="C64" s="57" t="s">
        <v>0</v>
      </c>
      <c r="D64" s="62" t="s">
        <v>48</v>
      </c>
      <c r="E64" s="379"/>
      <c r="F64" s="505">
        <v>1911</v>
      </c>
      <c r="G64" s="503" t="str">
        <f t="shared" si="0"/>
        <v/>
      </c>
      <c r="H64" s="74" t="s">
        <v>1856</v>
      </c>
      <c r="I64" s="482">
        <v>1</v>
      </c>
      <c r="J64" s="487">
        <v>1</v>
      </c>
      <c r="K64" s="65">
        <v>0</v>
      </c>
      <c r="L64" s="65"/>
      <c r="M64" s="65"/>
      <c r="N64" s="65"/>
      <c r="O64" s="386"/>
      <c r="P64" s="386"/>
      <c r="Q64" s="175" t="s">
        <v>1801</v>
      </c>
      <c r="R64" s="382"/>
      <c r="S64" s="382"/>
      <c r="T64" s="387"/>
      <c r="U64" s="386"/>
      <c r="V64" s="388"/>
      <c r="W64" s="386"/>
      <c r="X64" s="386"/>
      <c r="Y64" s="386"/>
      <c r="Z64" s="386"/>
      <c r="AA64" s="386"/>
      <c r="AB64" s="386"/>
      <c r="AC64" s="382"/>
      <c r="AD64" s="382"/>
      <c r="AE64" s="382"/>
      <c r="AF64" s="382"/>
      <c r="AG64" s="382"/>
      <c r="AH64" s="382"/>
      <c r="AI64" s="389"/>
      <c r="AJ64" s="382"/>
    </row>
    <row r="65" spans="2:36" s="50" customFormat="1" ht="20.100000000000001" customHeight="1">
      <c r="B65" s="51">
        <v>60</v>
      </c>
      <c r="C65" s="57" t="s">
        <v>0</v>
      </c>
      <c r="D65" s="62" t="s">
        <v>49</v>
      </c>
      <c r="E65" s="444"/>
      <c r="F65" s="509"/>
      <c r="G65" s="510" t="str">
        <f t="shared" si="0"/>
        <v/>
      </c>
      <c r="H65" s="511"/>
      <c r="I65" s="512"/>
      <c r="J65" s="513"/>
      <c r="K65" s="445"/>
      <c r="L65" s="445"/>
      <c r="M65" s="445"/>
      <c r="N65" s="445"/>
      <c r="O65" s="445"/>
      <c r="P65" s="445"/>
      <c r="Q65" s="446"/>
      <c r="R65" s="446"/>
      <c r="S65" s="446"/>
      <c r="T65" s="446"/>
      <c r="U65" s="445"/>
      <c r="V65" s="447"/>
      <c r="W65" s="445"/>
      <c r="X65" s="445"/>
      <c r="Y65" s="445"/>
      <c r="Z65" s="445"/>
      <c r="AA65" s="445"/>
      <c r="AB65" s="445"/>
      <c r="AC65" s="446"/>
      <c r="AD65" s="446"/>
      <c r="AE65" s="446"/>
      <c r="AF65" s="446"/>
      <c r="AG65" s="446"/>
      <c r="AH65" s="446"/>
      <c r="AI65" s="445"/>
      <c r="AJ65" s="446"/>
    </row>
    <row r="66" spans="2:36" s="50" customFormat="1" ht="20.100000000000001" customHeight="1">
      <c r="B66" s="51">
        <v>61</v>
      </c>
      <c r="C66" s="57" t="s">
        <v>0</v>
      </c>
      <c r="D66" s="62" t="s">
        <v>50</v>
      </c>
      <c r="E66" s="379"/>
      <c r="F66" s="505">
        <v>2941</v>
      </c>
      <c r="G66" s="503" t="str">
        <f t="shared" si="0"/>
        <v/>
      </c>
      <c r="H66" s="74" t="s">
        <v>1856</v>
      </c>
      <c r="I66" s="482">
        <v>1</v>
      </c>
      <c r="J66" s="487">
        <v>1</v>
      </c>
      <c r="K66" s="65">
        <v>0</v>
      </c>
      <c r="L66" s="65"/>
      <c r="M66" s="65"/>
      <c r="N66" s="65"/>
      <c r="O66" s="386"/>
      <c r="P66" s="386"/>
      <c r="Q66" s="175" t="s">
        <v>1801</v>
      </c>
      <c r="R66" s="382"/>
      <c r="S66" s="382"/>
      <c r="T66" s="387"/>
      <c r="U66" s="386"/>
      <c r="V66" s="388"/>
      <c r="W66" s="386"/>
      <c r="X66" s="386"/>
      <c r="Y66" s="386"/>
      <c r="Z66" s="386"/>
      <c r="AA66" s="386"/>
      <c r="AB66" s="386"/>
      <c r="AC66" s="382"/>
      <c r="AD66" s="382"/>
      <c r="AE66" s="382"/>
      <c r="AF66" s="382"/>
      <c r="AG66" s="382"/>
      <c r="AH66" s="382"/>
      <c r="AI66" s="389"/>
      <c r="AJ66" s="382"/>
    </row>
    <row r="67" spans="2:36" s="50" customFormat="1" ht="20.100000000000001" customHeight="1">
      <c r="B67" s="51">
        <v>62</v>
      </c>
      <c r="C67" s="57" t="s">
        <v>0</v>
      </c>
      <c r="D67" s="62" t="s">
        <v>51</v>
      </c>
      <c r="E67" s="379"/>
      <c r="F67" s="505">
        <v>15129</v>
      </c>
      <c r="G67" s="503" t="str">
        <f t="shared" si="0"/>
        <v/>
      </c>
      <c r="H67" s="74" t="s">
        <v>1856</v>
      </c>
      <c r="I67" s="482">
        <v>1</v>
      </c>
      <c r="J67" s="487">
        <v>1</v>
      </c>
      <c r="K67" s="65">
        <v>0</v>
      </c>
      <c r="L67" s="65"/>
      <c r="M67" s="65"/>
      <c r="N67" s="65"/>
      <c r="O67" s="386"/>
      <c r="P67" s="386"/>
      <c r="Q67" s="175" t="s">
        <v>1985</v>
      </c>
      <c r="R67" s="382"/>
      <c r="S67" s="382"/>
      <c r="T67" s="387"/>
      <c r="U67" s="386"/>
      <c r="V67" s="388"/>
      <c r="W67" s="386"/>
      <c r="X67" s="386"/>
      <c r="Y67" s="386"/>
      <c r="Z67" s="386"/>
      <c r="AA67" s="386"/>
      <c r="AB67" s="386"/>
      <c r="AC67" s="382"/>
      <c r="AD67" s="382"/>
      <c r="AE67" s="382"/>
      <c r="AF67" s="382"/>
      <c r="AG67" s="382"/>
      <c r="AH67" s="382"/>
      <c r="AI67" s="389"/>
      <c r="AJ67" s="382"/>
    </row>
    <row r="68" spans="2:36" s="50" customFormat="1" ht="20.100000000000001" customHeight="1">
      <c r="B68" s="51">
        <v>63</v>
      </c>
      <c r="C68" s="57" t="s">
        <v>0</v>
      </c>
      <c r="D68" s="62" t="s">
        <v>52</v>
      </c>
      <c r="E68" s="140" t="s">
        <v>2575</v>
      </c>
      <c r="F68" s="505">
        <v>5772</v>
      </c>
      <c r="G68" s="486">
        <f t="shared" si="0"/>
        <v>2.2522522522522522E-3</v>
      </c>
      <c r="H68" s="74" t="s">
        <v>1793</v>
      </c>
      <c r="I68" s="482">
        <v>2</v>
      </c>
      <c r="J68" s="487">
        <v>2</v>
      </c>
      <c r="K68" s="65">
        <v>2</v>
      </c>
      <c r="L68" s="65">
        <v>0</v>
      </c>
      <c r="M68" s="65">
        <v>2</v>
      </c>
      <c r="N68" s="65">
        <v>0</v>
      </c>
      <c r="O68" s="65">
        <v>0</v>
      </c>
      <c r="P68" s="65">
        <v>0</v>
      </c>
      <c r="Q68" s="175" t="s">
        <v>1785</v>
      </c>
      <c r="R68" s="72" t="s">
        <v>1793</v>
      </c>
      <c r="S68" s="72" t="s">
        <v>2653</v>
      </c>
      <c r="T68" s="75" t="s">
        <v>1785</v>
      </c>
      <c r="U68" s="65">
        <v>25</v>
      </c>
      <c r="V68" s="66" t="s">
        <v>1837</v>
      </c>
      <c r="W68" s="65">
        <v>13</v>
      </c>
      <c r="X68" s="65">
        <v>3</v>
      </c>
      <c r="Y68" s="65">
        <v>4</v>
      </c>
      <c r="Z68" s="65">
        <v>6</v>
      </c>
      <c r="AA68" s="65">
        <v>0</v>
      </c>
      <c r="AB68" s="65">
        <v>0</v>
      </c>
      <c r="AC68" s="72" t="s">
        <v>1793</v>
      </c>
      <c r="AD68" s="72" t="s">
        <v>1793</v>
      </c>
      <c r="AE68" s="72" t="s">
        <v>1837</v>
      </c>
      <c r="AF68" s="72" t="s">
        <v>1837</v>
      </c>
      <c r="AG68" s="72" t="s">
        <v>1837</v>
      </c>
      <c r="AH68" s="72" t="s">
        <v>1837</v>
      </c>
      <c r="AI68" s="221">
        <v>41.8</v>
      </c>
      <c r="AJ68" s="72" t="s">
        <v>1837</v>
      </c>
    </row>
    <row r="69" spans="2:36" s="50" customFormat="1" ht="20.100000000000001" customHeight="1">
      <c r="B69" s="51">
        <v>64</v>
      </c>
      <c r="C69" s="57" t="s">
        <v>0</v>
      </c>
      <c r="D69" s="62" t="s">
        <v>53</v>
      </c>
      <c r="E69" s="379"/>
      <c r="F69" s="505">
        <v>11648</v>
      </c>
      <c r="G69" s="503" t="str">
        <f t="shared" si="0"/>
        <v/>
      </c>
      <c r="H69" s="74" t="s">
        <v>1856</v>
      </c>
      <c r="I69" s="482">
        <v>2</v>
      </c>
      <c r="J69" s="487">
        <v>2</v>
      </c>
      <c r="K69" s="65">
        <v>0</v>
      </c>
      <c r="L69" s="65"/>
      <c r="M69" s="65"/>
      <c r="N69" s="65"/>
      <c r="O69" s="386"/>
      <c r="P69" s="386"/>
      <c r="Q69" s="175" t="s">
        <v>1801</v>
      </c>
      <c r="R69" s="382"/>
      <c r="S69" s="382"/>
      <c r="T69" s="387"/>
      <c r="U69" s="386"/>
      <c r="V69" s="388"/>
      <c r="W69" s="386"/>
      <c r="X69" s="386"/>
      <c r="Y69" s="386"/>
      <c r="Z69" s="386"/>
      <c r="AA69" s="386"/>
      <c r="AB69" s="386"/>
      <c r="AC69" s="382"/>
      <c r="AD69" s="382"/>
      <c r="AE69" s="382"/>
      <c r="AF69" s="382"/>
      <c r="AG69" s="382"/>
      <c r="AH69" s="382"/>
      <c r="AI69" s="389"/>
      <c r="AJ69" s="382"/>
    </row>
    <row r="70" spans="2:36" s="50" customFormat="1" ht="20.100000000000001" customHeight="1">
      <c r="B70" s="51">
        <v>65</v>
      </c>
      <c r="C70" s="57" t="s">
        <v>0</v>
      </c>
      <c r="D70" s="62" t="s">
        <v>54</v>
      </c>
      <c r="E70" s="140" t="s">
        <v>2576</v>
      </c>
      <c r="F70" s="505">
        <v>1600</v>
      </c>
      <c r="G70" s="486">
        <f t="shared" ref="G70:G133" si="1">IF(W70="","",W70/F70)</f>
        <v>6.2500000000000001E-4</v>
      </c>
      <c r="H70" s="74" t="s">
        <v>1793</v>
      </c>
      <c r="I70" s="482">
        <v>1</v>
      </c>
      <c r="J70" s="487">
        <v>1</v>
      </c>
      <c r="K70" s="65">
        <v>1</v>
      </c>
      <c r="L70" s="65">
        <v>0</v>
      </c>
      <c r="M70" s="65">
        <v>1</v>
      </c>
      <c r="N70" s="65">
        <v>0</v>
      </c>
      <c r="O70" s="65">
        <v>0</v>
      </c>
      <c r="P70" s="65">
        <v>0</v>
      </c>
      <c r="Q70" s="175" t="s">
        <v>1783</v>
      </c>
      <c r="R70" s="72" t="s">
        <v>1837</v>
      </c>
      <c r="S70" s="72" t="s">
        <v>1837</v>
      </c>
      <c r="T70" s="75" t="s">
        <v>3805</v>
      </c>
      <c r="U70" s="65">
        <v>30</v>
      </c>
      <c r="V70" s="66" t="s">
        <v>1837</v>
      </c>
      <c r="W70" s="65">
        <v>1</v>
      </c>
      <c r="X70" s="65">
        <v>0</v>
      </c>
      <c r="Y70" s="65">
        <v>1</v>
      </c>
      <c r="Z70" s="65">
        <v>0</v>
      </c>
      <c r="AA70" s="65">
        <v>0</v>
      </c>
      <c r="AB70" s="65">
        <v>0</v>
      </c>
      <c r="AC70" s="72" t="s">
        <v>1793</v>
      </c>
      <c r="AD70" s="72" t="s">
        <v>1837</v>
      </c>
      <c r="AE70" s="72" t="s">
        <v>1837</v>
      </c>
      <c r="AF70" s="72" t="s">
        <v>1837</v>
      </c>
      <c r="AG70" s="72" t="s">
        <v>1837</v>
      </c>
      <c r="AH70" s="72" t="s">
        <v>1837</v>
      </c>
      <c r="AI70" s="221">
        <v>0.04</v>
      </c>
      <c r="AJ70" s="72" t="s">
        <v>1837</v>
      </c>
    </row>
    <row r="71" spans="2:36" s="50" customFormat="1" ht="20.100000000000001" customHeight="1">
      <c r="B71" s="51">
        <v>66</v>
      </c>
      <c r="C71" s="57" t="s">
        <v>0</v>
      </c>
      <c r="D71" s="62" t="s">
        <v>55</v>
      </c>
      <c r="E71" s="140" t="s">
        <v>2577</v>
      </c>
      <c r="F71" s="505">
        <v>870</v>
      </c>
      <c r="G71" s="486">
        <f t="shared" si="1"/>
        <v>2.2988505747126436E-3</v>
      </c>
      <c r="H71" s="74" t="s">
        <v>1793</v>
      </c>
      <c r="I71" s="482">
        <v>1</v>
      </c>
      <c r="J71" s="487">
        <v>1</v>
      </c>
      <c r="K71" s="65">
        <v>1</v>
      </c>
      <c r="L71" s="65">
        <v>0</v>
      </c>
      <c r="M71" s="65">
        <v>1</v>
      </c>
      <c r="N71" s="65">
        <v>0</v>
      </c>
      <c r="O71" s="65">
        <v>0</v>
      </c>
      <c r="P71" s="65">
        <v>0</v>
      </c>
      <c r="Q71" s="175" t="s">
        <v>1786</v>
      </c>
      <c r="R71" s="72" t="s">
        <v>1837</v>
      </c>
      <c r="S71" s="72" t="s">
        <v>1837</v>
      </c>
      <c r="T71" s="75" t="s">
        <v>1786</v>
      </c>
      <c r="U71" s="65">
        <v>9</v>
      </c>
      <c r="V71" s="66" t="s">
        <v>1837</v>
      </c>
      <c r="W71" s="65">
        <v>2</v>
      </c>
      <c r="X71" s="65">
        <v>0</v>
      </c>
      <c r="Y71" s="65">
        <v>2</v>
      </c>
      <c r="Z71" s="65">
        <v>0</v>
      </c>
      <c r="AA71" s="65">
        <v>0</v>
      </c>
      <c r="AB71" s="65">
        <v>0</v>
      </c>
      <c r="AC71" s="72" t="s">
        <v>1793</v>
      </c>
      <c r="AD71" s="72" t="s">
        <v>1837</v>
      </c>
      <c r="AE71" s="72" t="s">
        <v>1837</v>
      </c>
      <c r="AF71" s="72" t="s">
        <v>1837</v>
      </c>
      <c r="AG71" s="72" t="s">
        <v>1837</v>
      </c>
      <c r="AH71" s="72" t="s">
        <v>1837</v>
      </c>
      <c r="AI71" s="220" t="s">
        <v>1837</v>
      </c>
      <c r="AJ71" s="72" t="s">
        <v>1837</v>
      </c>
    </row>
    <row r="72" spans="2:36" s="50" customFormat="1" ht="20.100000000000001" customHeight="1">
      <c r="B72" s="51">
        <v>67</v>
      </c>
      <c r="C72" s="57" t="s">
        <v>0</v>
      </c>
      <c r="D72" s="62" t="s">
        <v>56</v>
      </c>
      <c r="E72" s="140" t="s">
        <v>2430</v>
      </c>
      <c r="F72" s="505">
        <v>1873</v>
      </c>
      <c r="G72" s="486">
        <f t="shared" si="1"/>
        <v>1.6017084890549919E-3</v>
      </c>
      <c r="H72" s="74" t="s">
        <v>1793</v>
      </c>
      <c r="I72" s="482">
        <v>1</v>
      </c>
      <c r="J72" s="487">
        <v>1</v>
      </c>
      <c r="K72" s="65">
        <v>1</v>
      </c>
      <c r="L72" s="65">
        <v>0</v>
      </c>
      <c r="M72" s="65">
        <v>1</v>
      </c>
      <c r="N72" s="65">
        <v>0</v>
      </c>
      <c r="O72" s="65">
        <v>0</v>
      </c>
      <c r="P72" s="65">
        <v>0</v>
      </c>
      <c r="Q72" s="175" t="s">
        <v>1785</v>
      </c>
      <c r="R72" s="72" t="s">
        <v>1837</v>
      </c>
      <c r="S72" s="72" t="s">
        <v>1837</v>
      </c>
      <c r="T72" s="75" t="s">
        <v>1785</v>
      </c>
      <c r="U72" s="65">
        <v>10</v>
      </c>
      <c r="V72" s="66" t="s">
        <v>1837</v>
      </c>
      <c r="W72" s="65">
        <v>3</v>
      </c>
      <c r="X72" s="65">
        <v>1</v>
      </c>
      <c r="Y72" s="65">
        <v>0</v>
      </c>
      <c r="Z72" s="65">
        <v>1</v>
      </c>
      <c r="AA72" s="65">
        <v>0</v>
      </c>
      <c r="AB72" s="65">
        <v>0</v>
      </c>
      <c r="AC72" s="72" t="s">
        <v>1793</v>
      </c>
      <c r="AD72" s="72" t="s">
        <v>1837</v>
      </c>
      <c r="AE72" s="72" t="s">
        <v>1837</v>
      </c>
      <c r="AF72" s="72" t="s">
        <v>1837</v>
      </c>
      <c r="AG72" s="72" t="s">
        <v>1793</v>
      </c>
      <c r="AH72" s="72" t="s">
        <v>1793</v>
      </c>
      <c r="AI72" s="221">
        <v>1.75</v>
      </c>
      <c r="AJ72" s="72" t="s">
        <v>1793</v>
      </c>
    </row>
    <row r="73" spans="2:36" s="50" customFormat="1" ht="20.100000000000001" customHeight="1">
      <c r="B73" s="51">
        <v>68</v>
      </c>
      <c r="C73" s="57" t="s">
        <v>0</v>
      </c>
      <c r="D73" s="62" t="s">
        <v>57</v>
      </c>
      <c r="E73" s="140" t="s">
        <v>2578</v>
      </c>
      <c r="F73" s="505">
        <v>2745</v>
      </c>
      <c r="G73" s="486">
        <f t="shared" si="1"/>
        <v>3.6429872495446266E-4</v>
      </c>
      <c r="H73" s="74" t="s">
        <v>1793</v>
      </c>
      <c r="I73" s="482">
        <v>1</v>
      </c>
      <c r="J73" s="487">
        <v>1</v>
      </c>
      <c r="K73" s="65">
        <v>1</v>
      </c>
      <c r="L73" s="65">
        <v>0</v>
      </c>
      <c r="M73" s="65">
        <v>1</v>
      </c>
      <c r="N73" s="65">
        <v>0</v>
      </c>
      <c r="O73" s="65">
        <v>0</v>
      </c>
      <c r="P73" s="65">
        <v>0</v>
      </c>
      <c r="Q73" s="175" t="s">
        <v>1785</v>
      </c>
      <c r="R73" s="72" t="s">
        <v>1837</v>
      </c>
      <c r="S73" s="72" t="s">
        <v>1837</v>
      </c>
      <c r="T73" s="75" t="s">
        <v>1786</v>
      </c>
      <c r="U73" s="65">
        <v>30</v>
      </c>
      <c r="V73" s="66" t="s">
        <v>1837</v>
      </c>
      <c r="W73" s="65">
        <v>1</v>
      </c>
      <c r="X73" s="65">
        <v>0</v>
      </c>
      <c r="Y73" s="65">
        <v>0</v>
      </c>
      <c r="Z73" s="65">
        <v>1</v>
      </c>
      <c r="AA73" s="65">
        <v>0</v>
      </c>
      <c r="AB73" s="65">
        <v>0</v>
      </c>
      <c r="AC73" s="72" t="s">
        <v>1837</v>
      </c>
      <c r="AD73" s="72" t="s">
        <v>1837</v>
      </c>
      <c r="AE73" s="72" t="s">
        <v>1837</v>
      </c>
      <c r="AF73" s="72" t="s">
        <v>1793</v>
      </c>
      <c r="AG73" s="72" t="s">
        <v>1837</v>
      </c>
      <c r="AH73" s="72" t="s">
        <v>1837</v>
      </c>
      <c r="AI73" s="220" t="s">
        <v>1837</v>
      </c>
      <c r="AJ73" s="72" t="s">
        <v>1837</v>
      </c>
    </row>
    <row r="74" spans="2:36" s="50" customFormat="1" ht="20.100000000000001" customHeight="1">
      <c r="B74" s="51">
        <v>69</v>
      </c>
      <c r="C74" s="57" t="s">
        <v>0</v>
      </c>
      <c r="D74" s="62" t="s">
        <v>58</v>
      </c>
      <c r="E74" s="140" t="s">
        <v>2579</v>
      </c>
      <c r="F74" s="505">
        <v>3180</v>
      </c>
      <c r="G74" s="486">
        <f t="shared" si="1"/>
        <v>3.1446540880503143E-4</v>
      </c>
      <c r="H74" s="74" t="s">
        <v>1793</v>
      </c>
      <c r="I74" s="482">
        <v>1</v>
      </c>
      <c r="J74" s="487">
        <v>1</v>
      </c>
      <c r="K74" s="65">
        <v>1</v>
      </c>
      <c r="L74" s="65">
        <v>0</v>
      </c>
      <c r="M74" s="65">
        <v>1</v>
      </c>
      <c r="N74" s="65">
        <v>0</v>
      </c>
      <c r="O74" s="65">
        <v>0</v>
      </c>
      <c r="P74" s="65">
        <v>0</v>
      </c>
      <c r="Q74" s="175" t="s">
        <v>3806</v>
      </c>
      <c r="R74" s="72" t="s">
        <v>1837</v>
      </c>
      <c r="S74" s="72" t="s">
        <v>1837</v>
      </c>
      <c r="T74" s="75" t="s">
        <v>1883</v>
      </c>
      <c r="U74" s="65">
        <v>30</v>
      </c>
      <c r="V74" s="66" t="s">
        <v>1837</v>
      </c>
      <c r="W74" s="65">
        <v>1</v>
      </c>
      <c r="X74" s="65">
        <v>0</v>
      </c>
      <c r="Y74" s="65">
        <v>1</v>
      </c>
      <c r="Z74" s="65">
        <v>0</v>
      </c>
      <c r="AA74" s="65">
        <v>0</v>
      </c>
      <c r="AB74" s="65">
        <v>0</v>
      </c>
      <c r="AC74" s="72" t="s">
        <v>1793</v>
      </c>
      <c r="AD74" s="72" t="s">
        <v>1837</v>
      </c>
      <c r="AE74" s="72" t="s">
        <v>1837</v>
      </c>
      <c r="AF74" s="72" t="s">
        <v>1837</v>
      </c>
      <c r="AG74" s="72" t="s">
        <v>1793</v>
      </c>
      <c r="AH74" s="72" t="s">
        <v>1837</v>
      </c>
      <c r="AI74" s="221">
        <v>3.45</v>
      </c>
      <c r="AJ74" s="72" t="s">
        <v>1837</v>
      </c>
    </row>
    <row r="75" spans="2:36" s="50" customFormat="1" ht="20.100000000000001" customHeight="1">
      <c r="B75" s="51">
        <v>70</v>
      </c>
      <c r="C75" s="57" t="s">
        <v>0</v>
      </c>
      <c r="D75" s="62" t="s">
        <v>59</v>
      </c>
      <c r="E75" s="379"/>
      <c r="F75" s="505">
        <v>18000</v>
      </c>
      <c r="G75" s="503" t="str">
        <f t="shared" si="1"/>
        <v/>
      </c>
      <c r="H75" s="74" t="s">
        <v>1857</v>
      </c>
      <c r="I75" s="482">
        <v>1</v>
      </c>
      <c r="J75" s="487">
        <v>1</v>
      </c>
      <c r="K75" s="65">
        <v>0</v>
      </c>
      <c r="L75" s="65"/>
      <c r="M75" s="65"/>
      <c r="N75" s="65"/>
      <c r="O75" s="386"/>
      <c r="P75" s="386"/>
      <c r="Q75" s="175" t="s">
        <v>1804</v>
      </c>
      <c r="R75" s="382"/>
      <c r="S75" s="382"/>
      <c r="T75" s="387"/>
      <c r="U75" s="386"/>
      <c r="V75" s="388"/>
      <c r="W75" s="386"/>
      <c r="X75" s="386"/>
      <c r="Y75" s="386"/>
      <c r="Z75" s="386"/>
      <c r="AA75" s="386"/>
      <c r="AB75" s="386"/>
      <c r="AC75" s="382"/>
      <c r="AD75" s="382"/>
      <c r="AE75" s="382"/>
      <c r="AF75" s="382"/>
      <c r="AG75" s="382"/>
      <c r="AH75" s="382"/>
      <c r="AI75" s="389"/>
      <c r="AJ75" s="382"/>
    </row>
    <row r="76" spans="2:36" s="50" customFormat="1" ht="20.100000000000001" customHeight="1">
      <c r="B76" s="51">
        <v>71</v>
      </c>
      <c r="C76" s="57" t="s">
        <v>0</v>
      </c>
      <c r="D76" s="62" t="s">
        <v>60</v>
      </c>
      <c r="E76" s="379"/>
      <c r="F76" s="505">
        <v>1165</v>
      </c>
      <c r="G76" s="503" t="str">
        <f t="shared" si="1"/>
        <v/>
      </c>
      <c r="H76" s="74" t="s">
        <v>1857</v>
      </c>
      <c r="I76" s="482">
        <v>1</v>
      </c>
      <c r="J76" s="487">
        <v>1</v>
      </c>
      <c r="K76" s="65">
        <v>0</v>
      </c>
      <c r="L76" s="65"/>
      <c r="M76" s="65"/>
      <c r="N76" s="65"/>
      <c r="O76" s="386"/>
      <c r="P76" s="386"/>
      <c r="Q76" s="175" t="s">
        <v>1804</v>
      </c>
      <c r="R76" s="382"/>
      <c r="S76" s="382"/>
      <c r="T76" s="387"/>
      <c r="U76" s="386"/>
      <c r="V76" s="388"/>
      <c r="W76" s="386"/>
      <c r="X76" s="386"/>
      <c r="Y76" s="386"/>
      <c r="Z76" s="386"/>
      <c r="AA76" s="386"/>
      <c r="AB76" s="386"/>
      <c r="AC76" s="382"/>
      <c r="AD76" s="382"/>
      <c r="AE76" s="382"/>
      <c r="AF76" s="382"/>
      <c r="AG76" s="382"/>
      <c r="AH76" s="382"/>
      <c r="AI76" s="389"/>
      <c r="AJ76" s="382"/>
    </row>
    <row r="77" spans="2:36" s="50" customFormat="1" ht="20.100000000000001" customHeight="1">
      <c r="B77" s="51">
        <v>72</v>
      </c>
      <c r="C77" s="57" t="s">
        <v>0</v>
      </c>
      <c r="D77" s="62" t="s">
        <v>61</v>
      </c>
      <c r="E77" s="140" t="s">
        <v>1959</v>
      </c>
      <c r="F77" s="505">
        <v>7328</v>
      </c>
      <c r="G77" s="486">
        <f t="shared" si="1"/>
        <v>4.0938864628820959E-4</v>
      </c>
      <c r="H77" s="74" t="s">
        <v>1793</v>
      </c>
      <c r="I77" s="482">
        <v>1</v>
      </c>
      <c r="J77" s="487">
        <v>1</v>
      </c>
      <c r="K77" s="65">
        <v>1</v>
      </c>
      <c r="L77" s="65">
        <v>0</v>
      </c>
      <c r="M77" s="65">
        <v>1</v>
      </c>
      <c r="N77" s="65">
        <v>0</v>
      </c>
      <c r="O77" s="65">
        <v>0</v>
      </c>
      <c r="P77" s="65">
        <v>0</v>
      </c>
      <c r="Q77" s="175" t="s">
        <v>2027</v>
      </c>
      <c r="R77" s="72" t="s">
        <v>1837</v>
      </c>
      <c r="S77" s="72" t="s">
        <v>1837</v>
      </c>
      <c r="T77" s="75" t="s">
        <v>1801</v>
      </c>
      <c r="U77" s="279">
        <v>10</v>
      </c>
      <c r="V77" s="66" t="s">
        <v>1837</v>
      </c>
      <c r="W77" s="65">
        <v>3</v>
      </c>
      <c r="X77" s="65">
        <v>0</v>
      </c>
      <c r="Y77" s="65">
        <v>2</v>
      </c>
      <c r="Z77" s="65">
        <v>1</v>
      </c>
      <c r="AA77" s="65">
        <v>0</v>
      </c>
      <c r="AB77" s="65">
        <v>0</v>
      </c>
      <c r="AC77" s="72" t="s">
        <v>1793</v>
      </c>
      <c r="AD77" s="72" t="s">
        <v>1837</v>
      </c>
      <c r="AE77" s="72" t="s">
        <v>1837</v>
      </c>
      <c r="AF77" s="72" t="s">
        <v>1837</v>
      </c>
      <c r="AG77" s="72" t="s">
        <v>1793</v>
      </c>
      <c r="AH77" s="72" t="s">
        <v>1793</v>
      </c>
      <c r="AI77" s="221">
        <v>0.6</v>
      </c>
      <c r="AJ77" s="72" t="s">
        <v>1793</v>
      </c>
    </row>
    <row r="78" spans="2:36" s="50" customFormat="1" ht="20.100000000000001" customHeight="1">
      <c r="B78" s="51">
        <v>73</v>
      </c>
      <c r="C78" s="57" t="s">
        <v>0</v>
      </c>
      <c r="D78" s="62" t="s">
        <v>62</v>
      </c>
      <c r="E78" s="140" t="s">
        <v>2580</v>
      </c>
      <c r="F78" s="505">
        <v>5120</v>
      </c>
      <c r="G78" s="486">
        <f t="shared" si="1"/>
        <v>7.8125000000000004E-4</v>
      </c>
      <c r="H78" s="74" t="s">
        <v>1793</v>
      </c>
      <c r="I78" s="482">
        <v>1</v>
      </c>
      <c r="J78" s="487">
        <v>1</v>
      </c>
      <c r="K78" s="65">
        <v>1</v>
      </c>
      <c r="L78" s="65">
        <v>0</v>
      </c>
      <c r="M78" s="65">
        <v>1</v>
      </c>
      <c r="N78" s="65">
        <v>0</v>
      </c>
      <c r="O78" s="65">
        <v>0</v>
      </c>
      <c r="P78" s="65">
        <v>0</v>
      </c>
      <c r="Q78" s="175" t="s">
        <v>2021</v>
      </c>
      <c r="R78" s="72" t="s">
        <v>1793</v>
      </c>
      <c r="S78" s="93" t="s">
        <v>2654</v>
      </c>
      <c r="T78" s="75" t="s">
        <v>1997</v>
      </c>
      <c r="U78" s="65">
        <v>30</v>
      </c>
      <c r="V78" s="66" t="s">
        <v>1837</v>
      </c>
      <c r="W78" s="65">
        <v>4</v>
      </c>
      <c r="X78" s="65">
        <v>0</v>
      </c>
      <c r="Y78" s="65">
        <v>1</v>
      </c>
      <c r="Z78" s="65">
        <v>3</v>
      </c>
      <c r="AA78" s="65">
        <v>0</v>
      </c>
      <c r="AB78" s="65">
        <v>0</v>
      </c>
      <c r="AC78" s="72" t="s">
        <v>1793</v>
      </c>
      <c r="AD78" s="72" t="s">
        <v>1837</v>
      </c>
      <c r="AE78" s="72" t="s">
        <v>1837</v>
      </c>
      <c r="AF78" s="72" t="s">
        <v>1837</v>
      </c>
      <c r="AG78" s="72" t="s">
        <v>1837</v>
      </c>
      <c r="AH78" s="72" t="s">
        <v>1837</v>
      </c>
      <c r="AI78" s="221">
        <v>5.4</v>
      </c>
      <c r="AJ78" s="72" t="s">
        <v>1793</v>
      </c>
    </row>
    <row r="79" spans="2:36" s="50" customFormat="1" ht="20.100000000000001" customHeight="1">
      <c r="B79" s="51">
        <v>74</v>
      </c>
      <c r="C79" s="57" t="s">
        <v>0</v>
      </c>
      <c r="D79" s="62" t="s">
        <v>63</v>
      </c>
      <c r="E79" s="140" t="s">
        <v>2581</v>
      </c>
      <c r="F79" s="505">
        <v>2841</v>
      </c>
      <c r="G79" s="486">
        <f t="shared" si="1"/>
        <v>1.4079549454417458E-3</v>
      </c>
      <c r="H79" s="74" t="s">
        <v>1793</v>
      </c>
      <c r="I79" s="482">
        <v>1</v>
      </c>
      <c r="J79" s="487">
        <v>1</v>
      </c>
      <c r="K79" s="65">
        <v>1</v>
      </c>
      <c r="L79" s="65">
        <v>1</v>
      </c>
      <c r="M79" s="65">
        <v>0</v>
      </c>
      <c r="N79" s="65">
        <v>0</v>
      </c>
      <c r="O79" s="65">
        <v>0</v>
      </c>
      <c r="P79" s="65">
        <v>0</v>
      </c>
      <c r="Q79" s="175" t="s">
        <v>2021</v>
      </c>
      <c r="R79" s="72" t="s">
        <v>1793</v>
      </c>
      <c r="S79" s="93" t="s">
        <v>2655</v>
      </c>
      <c r="T79" s="224" t="s">
        <v>1782</v>
      </c>
      <c r="U79" s="225">
        <v>10</v>
      </c>
      <c r="V79" s="66" t="s">
        <v>1837</v>
      </c>
      <c r="W79" s="225">
        <v>4</v>
      </c>
      <c r="X79" s="65">
        <v>4</v>
      </c>
      <c r="Y79" s="65">
        <v>0</v>
      </c>
      <c r="Z79" s="65">
        <v>0</v>
      </c>
      <c r="AA79" s="65">
        <v>0</v>
      </c>
      <c r="AB79" s="65">
        <v>0</v>
      </c>
      <c r="AC79" s="72" t="s">
        <v>1837</v>
      </c>
      <c r="AD79" s="72" t="s">
        <v>1837</v>
      </c>
      <c r="AE79" s="72" t="s">
        <v>1837</v>
      </c>
      <c r="AF79" s="72" t="s">
        <v>1793</v>
      </c>
      <c r="AG79" s="72" t="s">
        <v>1837</v>
      </c>
      <c r="AH79" s="72" t="s">
        <v>1837</v>
      </c>
      <c r="AI79" s="72" t="s">
        <v>1837</v>
      </c>
      <c r="AJ79" s="72" t="s">
        <v>1837</v>
      </c>
    </row>
    <row r="80" spans="2:36" s="50" customFormat="1" ht="20.100000000000001" customHeight="1">
      <c r="B80" s="51">
        <v>75</v>
      </c>
      <c r="C80" s="57" t="s">
        <v>0</v>
      </c>
      <c r="D80" s="62" t="s">
        <v>64</v>
      </c>
      <c r="E80" s="140" t="s">
        <v>2582</v>
      </c>
      <c r="F80" s="505">
        <v>4822</v>
      </c>
      <c r="G80" s="486">
        <f t="shared" si="1"/>
        <v>4.1476565740356696E-4</v>
      </c>
      <c r="H80" s="74" t="s">
        <v>1793</v>
      </c>
      <c r="I80" s="482">
        <v>1</v>
      </c>
      <c r="J80" s="487">
        <v>1</v>
      </c>
      <c r="K80" s="65">
        <v>1</v>
      </c>
      <c r="L80" s="65">
        <v>0</v>
      </c>
      <c r="M80" s="65">
        <v>1</v>
      </c>
      <c r="N80" s="65">
        <v>0</v>
      </c>
      <c r="O80" s="65">
        <v>0</v>
      </c>
      <c r="P80" s="65">
        <v>0</v>
      </c>
      <c r="Q80" s="175" t="s">
        <v>1997</v>
      </c>
      <c r="R80" s="72" t="s">
        <v>1793</v>
      </c>
      <c r="S80" s="93" t="s">
        <v>2656</v>
      </c>
      <c r="T80" s="75" t="s">
        <v>2027</v>
      </c>
      <c r="U80" s="225">
        <v>10</v>
      </c>
      <c r="V80" s="66" t="s">
        <v>1837</v>
      </c>
      <c r="W80" s="65">
        <v>2</v>
      </c>
      <c r="X80" s="65">
        <v>0</v>
      </c>
      <c r="Y80" s="65">
        <v>2</v>
      </c>
      <c r="Z80" s="65">
        <v>0</v>
      </c>
      <c r="AA80" s="65">
        <v>0</v>
      </c>
      <c r="AB80" s="65">
        <v>0</v>
      </c>
      <c r="AC80" s="72" t="s">
        <v>1793</v>
      </c>
      <c r="AD80" s="72" t="s">
        <v>1837</v>
      </c>
      <c r="AE80" s="72" t="s">
        <v>1837</v>
      </c>
      <c r="AF80" s="72" t="s">
        <v>1837</v>
      </c>
      <c r="AG80" s="72" t="s">
        <v>1837</v>
      </c>
      <c r="AH80" s="72" t="s">
        <v>1837</v>
      </c>
      <c r="AI80" s="221">
        <v>4</v>
      </c>
      <c r="AJ80" s="72" t="s">
        <v>1837</v>
      </c>
    </row>
    <row r="81" spans="2:36" s="50" customFormat="1" ht="20.100000000000001" customHeight="1">
      <c r="B81" s="51">
        <v>76</v>
      </c>
      <c r="C81" s="57" t="s">
        <v>0</v>
      </c>
      <c r="D81" s="62" t="s">
        <v>1476</v>
      </c>
      <c r="E81" s="140" t="s">
        <v>2249</v>
      </c>
      <c r="F81" s="505">
        <v>10300</v>
      </c>
      <c r="G81" s="486">
        <f t="shared" si="1"/>
        <v>3.8834951456310682E-4</v>
      </c>
      <c r="H81" s="74" t="s">
        <v>1793</v>
      </c>
      <c r="I81" s="482">
        <v>1</v>
      </c>
      <c r="J81" s="487">
        <v>1</v>
      </c>
      <c r="K81" s="65">
        <v>1</v>
      </c>
      <c r="L81" s="65">
        <v>1</v>
      </c>
      <c r="M81" s="65">
        <v>0</v>
      </c>
      <c r="N81" s="65">
        <v>0</v>
      </c>
      <c r="O81" s="65">
        <v>0</v>
      </c>
      <c r="P81" s="65">
        <v>0</v>
      </c>
      <c r="Q81" s="175" t="s">
        <v>2027</v>
      </c>
      <c r="R81" s="72" t="s">
        <v>1793</v>
      </c>
      <c r="S81" s="93" t="s">
        <v>2657</v>
      </c>
      <c r="T81" s="75" t="s">
        <v>2027</v>
      </c>
      <c r="U81" s="65">
        <v>10</v>
      </c>
      <c r="V81" s="66" t="s">
        <v>1837</v>
      </c>
      <c r="W81" s="65">
        <v>4</v>
      </c>
      <c r="X81" s="65">
        <v>0</v>
      </c>
      <c r="Y81" s="65">
        <v>1</v>
      </c>
      <c r="Z81" s="65">
        <v>1</v>
      </c>
      <c r="AA81" s="65">
        <v>2</v>
      </c>
      <c r="AB81" s="65">
        <v>0</v>
      </c>
      <c r="AC81" s="72" t="s">
        <v>1837</v>
      </c>
      <c r="AD81" s="72" t="s">
        <v>1837</v>
      </c>
      <c r="AE81" s="72" t="s">
        <v>1837</v>
      </c>
      <c r="AF81" s="72" t="s">
        <v>1793</v>
      </c>
      <c r="AG81" s="72" t="s">
        <v>1793</v>
      </c>
      <c r="AH81" s="72" t="s">
        <v>1837</v>
      </c>
      <c r="AI81" s="220" t="s">
        <v>1837</v>
      </c>
      <c r="AJ81" s="72" t="s">
        <v>1793</v>
      </c>
    </row>
    <row r="82" spans="2:36" s="50" customFormat="1" ht="20.100000000000001" customHeight="1">
      <c r="B82" s="51">
        <v>77</v>
      </c>
      <c r="C82" s="57" t="s">
        <v>0</v>
      </c>
      <c r="D82" s="62" t="s">
        <v>65</v>
      </c>
      <c r="E82" s="140" t="s">
        <v>2583</v>
      </c>
      <c r="F82" s="505">
        <v>12344</v>
      </c>
      <c r="G82" s="486">
        <f t="shared" si="1"/>
        <v>1.7012313674659753E-3</v>
      </c>
      <c r="H82" s="74" t="s">
        <v>1793</v>
      </c>
      <c r="I82" s="482">
        <v>1</v>
      </c>
      <c r="J82" s="487">
        <v>1</v>
      </c>
      <c r="K82" s="65">
        <v>1</v>
      </c>
      <c r="L82" s="65">
        <v>1</v>
      </c>
      <c r="M82" s="65">
        <v>0</v>
      </c>
      <c r="N82" s="65">
        <v>0</v>
      </c>
      <c r="O82" s="65">
        <v>0</v>
      </c>
      <c r="P82" s="65">
        <v>0</v>
      </c>
      <c r="Q82" s="175" t="s">
        <v>1997</v>
      </c>
      <c r="R82" s="72" t="s">
        <v>1837</v>
      </c>
      <c r="S82" s="72" t="s">
        <v>1837</v>
      </c>
      <c r="T82" s="75" t="s">
        <v>1997</v>
      </c>
      <c r="U82" s="65">
        <v>16</v>
      </c>
      <c r="V82" s="66" t="s">
        <v>1837</v>
      </c>
      <c r="W82" s="65">
        <v>21</v>
      </c>
      <c r="X82" s="65">
        <v>3</v>
      </c>
      <c r="Y82" s="65">
        <v>10</v>
      </c>
      <c r="Z82" s="65">
        <v>4</v>
      </c>
      <c r="AA82" s="65">
        <v>3</v>
      </c>
      <c r="AB82" s="65">
        <v>1</v>
      </c>
      <c r="AC82" s="72" t="s">
        <v>1793</v>
      </c>
      <c r="AD82" s="72" t="s">
        <v>1837</v>
      </c>
      <c r="AE82" s="72" t="s">
        <v>1837</v>
      </c>
      <c r="AF82" s="72" t="s">
        <v>1837</v>
      </c>
      <c r="AG82" s="72" t="s">
        <v>1793</v>
      </c>
      <c r="AH82" s="72" t="s">
        <v>1793</v>
      </c>
      <c r="AI82" s="221">
        <v>2.1</v>
      </c>
      <c r="AJ82" s="72" t="s">
        <v>1793</v>
      </c>
    </row>
    <row r="83" spans="2:36" s="50" customFormat="1" ht="20.100000000000001" customHeight="1">
      <c r="B83" s="51">
        <v>78</v>
      </c>
      <c r="C83" s="57" t="s">
        <v>0</v>
      </c>
      <c r="D83" s="62" t="s">
        <v>1477</v>
      </c>
      <c r="E83" s="145" t="s">
        <v>2016</v>
      </c>
      <c r="F83" s="507">
        <v>3691</v>
      </c>
      <c r="G83" s="486">
        <f t="shared" si="1"/>
        <v>5.4185857491194801E-4</v>
      </c>
      <c r="H83" s="494" t="s">
        <v>1793</v>
      </c>
      <c r="I83" s="482">
        <v>1</v>
      </c>
      <c r="J83" s="487">
        <v>1</v>
      </c>
      <c r="K83" s="105">
        <v>1</v>
      </c>
      <c r="L83" s="105">
        <v>0</v>
      </c>
      <c r="M83" s="105">
        <v>1</v>
      </c>
      <c r="N83" s="105">
        <v>0</v>
      </c>
      <c r="O83" s="105">
        <v>0</v>
      </c>
      <c r="P83" s="105">
        <v>0</v>
      </c>
      <c r="Q83" s="182" t="s">
        <v>2027</v>
      </c>
      <c r="R83" s="72" t="s">
        <v>1793</v>
      </c>
      <c r="S83" s="72" t="s">
        <v>2658</v>
      </c>
      <c r="T83" s="179" t="s">
        <v>1929</v>
      </c>
      <c r="U83" s="105">
        <v>10</v>
      </c>
      <c r="V83" s="66" t="s">
        <v>1837</v>
      </c>
      <c r="W83" s="105">
        <v>2</v>
      </c>
      <c r="X83" s="105">
        <v>0</v>
      </c>
      <c r="Y83" s="105">
        <v>0</v>
      </c>
      <c r="Z83" s="105">
        <v>1</v>
      </c>
      <c r="AA83" s="105">
        <v>1</v>
      </c>
      <c r="AB83" s="105">
        <v>0</v>
      </c>
      <c r="AC83" s="72" t="s">
        <v>1793</v>
      </c>
      <c r="AD83" s="72" t="s">
        <v>1837</v>
      </c>
      <c r="AE83" s="72" t="s">
        <v>1837</v>
      </c>
      <c r="AF83" s="72" t="s">
        <v>1793</v>
      </c>
      <c r="AG83" s="72" t="s">
        <v>1793</v>
      </c>
      <c r="AH83" s="72" t="s">
        <v>1837</v>
      </c>
      <c r="AI83" s="226">
        <v>4.3</v>
      </c>
      <c r="AJ83" s="72" t="s">
        <v>1793</v>
      </c>
    </row>
    <row r="84" spans="2:36" s="50" customFormat="1" ht="20.100000000000001" customHeight="1">
      <c r="B84" s="51">
        <v>79</v>
      </c>
      <c r="C84" s="57" t="s">
        <v>0</v>
      </c>
      <c r="D84" s="62" t="s">
        <v>66</v>
      </c>
      <c r="E84" s="379"/>
      <c r="F84" s="92">
        <v>1732</v>
      </c>
      <c r="G84" s="503" t="str">
        <f t="shared" si="1"/>
        <v/>
      </c>
      <c r="H84" s="74" t="s">
        <v>1856</v>
      </c>
      <c r="I84" s="482">
        <v>1</v>
      </c>
      <c r="J84" s="487">
        <v>1</v>
      </c>
      <c r="K84" s="65">
        <v>0</v>
      </c>
      <c r="L84" s="65"/>
      <c r="M84" s="65"/>
      <c r="N84" s="65"/>
      <c r="O84" s="386"/>
      <c r="P84" s="386"/>
      <c r="Q84" s="175" t="s">
        <v>1929</v>
      </c>
      <c r="R84" s="382"/>
      <c r="S84" s="382"/>
      <c r="T84" s="387"/>
      <c r="U84" s="386"/>
      <c r="V84" s="388"/>
      <c r="W84" s="386"/>
      <c r="X84" s="386"/>
      <c r="Y84" s="386"/>
      <c r="Z84" s="386"/>
      <c r="AA84" s="386"/>
      <c r="AB84" s="386"/>
      <c r="AC84" s="382"/>
      <c r="AD84" s="382"/>
      <c r="AE84" s="382"/>
      <c r="AF84" s="382"/>
      <c r="AG84" s="382"/>
      <c r="AH84" s="382"/>
      <c r="AI84" s="389"/>
      <c r="AJ84" s="382"/>
    </row>
    <row r="85" spans="2:36" s="50" customFormat="1" ht="20.100000000000001" customHeight="1">
      <c r="B85" s="51">
        <v>80</v>
      </c>
      <c r="C85" s="57" t="s">
        <v>0</v>
      </c>
      <c r="D85" s="62" t="s">
        <v>1478</v>
      </c>
      <c r="E85" s="140" t="s">
        <v>2584</v>
      </c>
      <c r="F85" s="505">
        <v>6455</v>
      </c>
      <c r="G85" s="486">
        <f t="shared" si="1"/>
        <v>1.5491866769945777E-4</v>
      </c>
      <c r="H85" s="74" t="s">
        <v>1793</v>
      </c>
      <c r="I85" s="482">
        <v>1</v>
      </c>
      <c r="J85" s="487">
        <v>1</v>
      </c>
      <c r="K85" s="65">
        <v>1</v>
      </c>
      <c r="L85" s="65">
        <v>0</v>
      </c>
      <c r="M85" s="65">
        <v>1</v>
      </c>
      <c r="N85" s="65">
        <v>0</v>
      </c>
      <c r="O85" s="65">
        <v>0</v>
      </c>
      <c r="P85" s="65">
        <v>0</v>
      </c>
      <c r="Q85" s="175" t="s">
        <v>1997</v>
      </c>
      <c r="R85" s="72" t="s">
        <v>1793</v>
      </c>
      <c r="S85" s="72" t="s">
        <v>2659</v>
      </c>
      <c r="T85" s="75" t="s">
        <v>2027</v>
      </c>
      <c r="U85" s="65">
        <v>10</v>
      </c>
      <c r="V85" s="66" t="s">
        <v>1837</v>
      </c>
      <c r="W85" s="65">
        <v>1</v>
      </c>
      <c r="X85" s="65">
        <v>0</v>
      </c>
      <c r="Y85" s="65">
        <v>1</v>
      </c>
      <c r="Z85" s="65">
        <v>0</v>
      </c>
      <c r="AA85" s="65">
        <v>0</v>
      </c>
      <c r="AB85" s="65">
        <v>0</v>
      </c>
      <c r="AC85" s="72" t="s">
        <v>1793</v>
      </c>
      <c r="AD85" s="72" t="s">
        <v>1837</v>
      </c>
      <c r="AE85" s="72" t="s">
        <v>1837</v>
      </c>
      <c r="AF85" s="72" t="s">
        <v>1837</v>
      </c>
      <c r="AG85" s="72" t="s">
        <v>1837</v>
      </c>
      <c r="AH85" s="72" t="s">
        <v>1837</v>
      </c>
      <c r="AI85" s="221">
        <v>62</v>
      </c>
      <c r="AJ85" s="72" t="s">
        <v>1837</v>
      </c>
    </row>
    <row r="86" spans="2:36" s="50" customFormat="1" ht="20.100000000000001" customHeight="1">
      <c r="B86" s="51">
        <v>81</v>
      </c>
      <c r="C86" s="57" t="s">
        <v>0</v>
      </c>
      <c r="D86" s="62" t="s">
        <v>1479</v>
      </c>
      <c r="E86" s="140" t="s">
        <v>2016</v>
      </c>
      <c r="F86" s="505">
        <v>2723</v>
      </c>
      <c r="G86" s="486">
        <f t="shared" si="1"/>
        <v>1.1017260374586854E-3</v>
      </c>
      <c r="H86" s="74" t="s">
        <v>1793</v>
      </c>
      <c r="I86" s="482">
        <v>1</v>
      </c>
      <c r="J86" s="487">
        <v>1</v>
      </c>
      <c r="K86" s="65">
        <v>1</v>
      </c>
      <c r="L86" s="65">
        <v>0</v>
      </c>
      <c r="M86" s="65">
        <v>1</v>
      </c>
      <c r="N86" s="65">
        <v>0</v>
      </c>
      <c r="O86" s="65">
        <v>0</v>
      </c>
      <c r="P86" s="65">
        <v>0</v>
      </c>
      <c r="Q86" s="175" t="s">
        <v>2027</v>
      </c>
      <c r="R86" s="72" t="s">
        <v>1837</v>
      </c>
      <c r="S86" s="72" t="s">
        <v>1837</v>
      </c>
      <c r="T86" s="75" t="s">
        <v>1929</v>
      </c>
      <c r="U86" s="65">
        <v>10</v>
      </c>
      <c r="V86" s="66" t="s">
        <v>1837</v>
      </c>
      <c r="W86" s="65">
        <v>3</v>
      </c>
      <c r="X86" s="65">
        <v>0</v>
      </c>
      <c r="Y86" s="65">
        <v>0</v>
      </c>
      <c r="Z86" s="65">
        <v>2</v>
      </c>
      <c r="AA86" s="65">
        <v>1</v>
      </c>
      <c r="AB86" s="65">
        <v>0</v>
      </c>
      <c r="AC86" s="72" t="s">
        <v>1793</v>
      </c>
      <c r="AD86" s="72" t="s">
        <v>1837</v>
      </c>
      <c r="AE86" s="72" t="s">
        <v>1837</v>
      </c>
      <c r="AF86" s="72" t="s">
        <v>1793</v>
      </c>
      <c r="AG86" s="72" t="s">
        <v>1837</v>
      </c>
      <c r="AH86" s="72" t="s">
        <v>1837</v>
      </c>
      <c r="AI86" s="220" t="s">
        <v>1837</v>
      </c>
      <c r="AJ86" s="72" t="s">
        <v>1793</v>
      </c>
    </row>
    <row r="87" spans="2:36" s="50" customFormat="1" ht="20.100000000000001" customHeight="1">
      <c r="B87" s="51">
        <v>82</v>
      </c>
      <c r="C87" s="57" t="s">
        <v>0</v>
      </c>
      <c r="D87" s="62" t="s">
        <v>67</v>
      </c>
      <c r="E87" s="140" t="s">
        <v>2567</v>
      </c>
      <c r="F87" s="505">
        <v>1329</v>
      </c>
      <c r="G87" s="486">
        <f t="shared" si="1"/>
        <v>2.257336343115124E-3</v>
      </c>
      <c r="H87" s="74" t="s">
        <v>1793</v>
      </c>
      <c r="I87" s="482">
        <v>1</v>
      </c>
      <c r="J87" s="487">
        <v>1</v>
      </c>
      <c r="K87" s="65">
        <v>1</v>
      </c>
      <c r="L87" s="65">
        <v>0</v>
      </c>
      <c r="M87" s="65">
        <v>1</v>
      </c>
      <c r="N87" s="65">
        <v>0</v>
      </c>
      <c r="O87" s="65">
        <v>0</v>
      </c>
      <c r="P87" s="65">
        <v>0</v>
      </c>
      <c r="Q87" s="175" t="s">
        <v>1997</v>
      </c>
      <c r="R87" s="72" t="s">
        <v>1837</v>
      </c>
      <c r="S87" s="72" t="s">
        <v>1837</v>
      </c>
      <c r="T87" s="75" t="s">
        <v>1997</v>
      </c>
      <c r="U87" s="65">
        <v>6</v>
      </c>
      <c r="V87" s="66" t="s">
        <v>1837</v>
      </c>
      <c r="W87" s="65">
        <v>3</v>
      </c>
      <c r="X87" s="65">
        <v>0</v>
      </c>
      <c r="Y87" s="65">
        <v>1</v>
      </c>
      <c r="Z87" s="65">
        <v>2</v>
      </c>
      <c r="AA87" s="65">
        <v>0</v>
      </c>
      <c r="AB87" s="65">
        <v>0</v>
      </c>
      <c r="AC87" s="72" t="s">
        <v>1793</v>
      </c>
      <c r="AD87" s="72" t="s">
        <v>1837</v>
      </c>
      <c r="AE87" s="72" t="s">
        <v>1837</v>
      </c>
      <c r="AF87" s="72" t="s">
        <v>1837</v>
      </c>
      <c r="AG87" s="72" t="s">
        <v>1793</v>
      </c>
      <c r="AH87" s="72" t="s">
        <v>1837</v>
      </c>
      <c r="AI87" s="220" t="s">
        <v>1837</v>
      </c>
      <c r="AJ87" s="72" t="s">
        <v>1793</v>
      </c>
    </row>
    <row r="88" spans="2:36" s="50" customFormat="1" ht="20.100000000000001" customHeight="1">
      <c r="B88" s="51">
        <v>83</v>
      </c>
      <c r="C88" s="57" t="s">
        <v>0</v>
      </c>
      <c r="D88" s="62" t="s">
        <v>68</v>
      </c>
      <c r="E88" s="379"/>
      <c r="F88" s="505">
        <v>2389</v>
      </c>
      <c r="G88" s="503" t="str">
        <f t="shared" si="1"/>
        <v/>
      </c>
      <c r="H88" s="74" t="s">
        <v>1856</v>
      </c>
      <c r="I88" s="482">
        <v>1</v>
      </c>
      <c r="J88" s="487">
        <v>1</v>
      </c>
      <c r="K88" s="65">
        <v>0</v>
      </c>
      <c r="L88" s="65"/>
      <c r="M88" s="65"/>
      <c r="N88" s="65"/>
      <c r="O88" s="386"/>
      <c r="P88" s="386"/>
      <c r="Q88" s="175" t="s">
        <v>1929</v>
      </c>
      <c r="R88" s="382"/>
      <c r="S88" s="382"/>
      <c r="T88" s="387"/>
      <c r="U88" s="386"/>
      <c r="V88" s="388"/>
      <c r="W88" s="386"/>
      <c r="X88" s="386"/>
      <c r="Y88" s="386"/>
      <c r="Z88" s="386"/>
      <c r="AA88" s="386"/>
      <c r="AB88" s="386"/>
      <c r="AC88" s="382"/>
      <c r="AD88" s="382"/>
      <c r="AE88" s="382"/>
      <c r="AF88" s="382"/>
      <c r="AG88" s="382"/>
      <c r="AH88" s="382"/>
      <c r="AI88" s="389"/>
      <c r="AJ88" s="382"/>
    </row>
    <row r="89" spans="2:36" s="50" customFormat="1" ht="20.100000000000001" customHeight="1">
      <c r="B89" s="51">
        <v>84</v>
      </c>
      <c r="C89" s="57" t="s">
        <v>0</v>
      </c>
      <c r="D89" s="62" t="s">
        <v>1480</v>
      </c>
      <c r="E89" s="140" t="s">
        <v>2585</v>
      </c>
      <c r="F89" s="505">
        <v>1724</v>
      </c>
      <c r="G89" s="486">
        <f t="shared" si="1"/>
        <v>1.1600928074245939E-3</v>
      </c>
      <c r="H89" s="74" t="s">
        <v>1793</v>
      </c>
      <c r="I89" s="482">
        <v>1</v>
      </c>
      <c r="J89" s="487">
        <v>1</v>
      </c>
      <c r="K89" s="65">
        <v>1</v>
      </c>
      <c r="L89" s="65">
        <v>0</v>
      </c>
      <c r="M89" s="65">
        <v>1</v>
      </c>
      <c r="N89" s="65">
        <v>0</v>
      </c>
      <c r="O89" s="65">
        <v>0</v>
      </c>
      <c r="P89" s="65">
        <v>0</v>
      </c>
      <c r="Q89" s="175" t="s">
        <v>2027</v>
      </c>
      <c r="R89" s="72" t="s">
        <v>1837</v>
      </c>
      <c r="S89" s="72" t="s">
        <v>1837</v>
      </c>
      <c r="T89" s="75" t="s">
        <v>1929</v>
      </c>
      <c r="U89" s="65">
        <v>7</v>
      </c>
      <c r="V89" s="66" t="s">
        <v>1837</v>
      </c>
      <c r="W89" s="65">
        <v>2</v>
      </c>
      <c r="X89" s="65">
        <v>0</v>
      </c>
      <c r="Y89" s="65">
        <v>2</v>
      </c>
      <c r="Z89" s="65">
        <v>0</v>
      </c>
      <c r="AA89" s="65">
        <v>0</v>
      </c>
      <c r="AB89" s="65">
        <v>0</v>
      </c>
      <c r="AC89" s="72" t="s">
        <v>1793</v>
      </c>
      <c r="AD89" s="72" t="s">
        <v>1793</v>
      </c>
      <c r="AE89" s="72" t="s">
        <v>1793</v>
      </c>
      <c r="AF89" s="72" t="s">
        <v>1837</v>
      </c>
      <c r="AG89" s="72" t="s">
        <v>1793</v>
      </c>
      <c r="AH89" s="72" t="s">
        <v>1837</v>
      </c>
      <c r="AI89" s="221">
        <v>15.6</v>
      </c>
      <c r="AJ89" s="72" t="s">
        <v>1793</v>
      </c>
    </row>
    <row r="90" spans="2:36" s="50" customFormat="1" ht="20.100000000000001" customHeight="1">
      <c r="B90" s="51">
        <v>85</v>
      </c>
      <c r="C90" s="57" t="s">
        <v>0</v>
      </c>
      <c r="D90" s="62" t="s">
        <v>69</v>
      </c>
      <c r="E90" s="140" t="s">
        <v>2018</v>
      </c>
      <c r="F90" s="92">
        <v>2903</v>
      </c>
      <c r="G90" s="486">
        <f t="shared" si="1"/>
        <v>2.7557698932139168E-3</v>
      </c>
      <c r="H90" s="74" t="s">
        <v>1793</v>
      </c>
      <c r="I90" s="482">
        <v>1</v>
      </c>
      <c r="J90" s="487">
        <v>1</v>
      </c>
      <c r="K90" s="65">
        <v>1</v>
      </c>
      <c r="L90" s="65">
        <v>0</v>
      </c>
      <c r="M90" s="65">
        <v>1</v>
      </c>
      <c r="N90" s="65">
        <v>0</v>
      </c>
      <c r="O90" s="65">
        <v>0</v>
      </c>
      <c r="P90" s="65">
        <v>0</v>
      </c>
      <c r="Q90" s="175" t="s">
        <v>2027</v>
      </c>
      <c r="R90" s="72" t="s">
        <v>1837</v>
      </c>
      <c r="S90" s="72" t="s">
        <v>1837</v>
      </c>
      <c r="T90" s="75" t="s">
        <v>2027</v>
      </c>
      <c r="U90" s="65">
        <v>5</v>
      </c>
      <c r="V90" s="66" t="s">
        <v>1837</v>
      </c>
      <c r="W90" s="65">
        <v>8</v>
      </c>
      <c r="X90" s="65">
        <v>1</v>
      </c>
      <c r="Y90" s="65">
        <v>5</v>
      </c>
      <c r="Z90" s="65">
        <v>1</v>
      </c>
      <c r="AA90" s="65">
        <v>0</v>
      </c>
      <c r="AB90" s="65">
        <v>0</v>
      </c>
      <c r="AC90" s="72" t="s">
        <v>1837</v>
      </c>
      <c r="AD90" s="72" t="s">
        <v>1837</v>
      </c>
      <c r="AE90" s="72" t="s">
        <v>1837</v>
      </c>
      <c r="AF90" s="72" t="s">
        <v>1837</v>
      </c>
      <c r="AG90" s="72" t="s">
        <v>1793</v>
      </c>
      <c r="AH90" s="72" t="s">
        <v>1837</v>
      </c>
      <c r="AI90" s="220" t="s">
        <v>1837</v>
      </c>
      <c r="AJ90" s="72" t="s">
        <v>1837</v>
      </c>
    </row>
    <row r="91" spans="2:36" s="50" customFormat="1" ht="20.100000000000001" customHeight="1">
      <c r="B91" s="51">
        <v>86</v>
      </c>
      <c r="C91" s="57" t="s">
        <v>0</v>
      </c>
      <c r="D91" s="62" t="s">
        <v>70</v>
      </c>
      <c r="E91" s="140" t="s">
        <v>2586</v>
      </c>
      <c r="F91" s="505">
        <v>6567</v>
      </c>
      <c r="G91" s="486">
        <f t="shared" si="1"/>
        <v>1.2182122734886553E-3</v>
      </c>
      <c r="H91" s="74" t="s">
        <v>1793</v>
      </c>
      <c r="I91" s="482">
        <v>1</v>
      </c>
      <c r="J91" s="487">
        <v>1</v>
      </c>
      <c r="K91" s="65">
        <v>1</v>
      </c>
      <c r="L91" s="65">
        <v>0</v>
      </c>
      <c r="M91" s="65">
        <v>1</v>
      </c>
      <c r="N91" s="65">
        <v>0</v>
      </c>
      <c r="O91" s="65">
        <v>0</v>
      </c>
      <c r="P91" s="65">
        <v>0</v>
      </c>
      <c r="Q91" s="175" t="s">
        <v>1997</v>
      </c>
      <c r="R91" s="72" t="s">
        <v>1793</v>
      </c>
      <c r="S91" s="72" t="s">
        <v>2660</v>
      </c>
      <c r="T91" s="75" t="s">
        <v>2027</v>
      </c>
      <c r="U91" s="65">
        <v>10</v>
      </c>
      <c r="V91" s="66" t="s">
        <v>1837</v>
      </c>
      <c r="W91" s="65">
        <v>8</v>
      </c>
      <c r="X91" s="65">
        <v>1</v>
      </c>
      <c r="Y91" s="65">
        <v>2</v>
      </c>
      <c r="Z91" s="65">
        <v>5</v>
      </c>
      <c r="AA91" s="65">
        <v>0</v>
      </c>
      <c r="AB91" s="65">
        <v>0</v>
      </c>
      <c r="AC91" s="72" t="s">
        <v>1837</v>
      </c>
      <c r="AD91" s="72" t="s">
        <v>1837</v>
      </c>
      <c r="AE91" s="72" t="s">
        <v>1837</v>
      </c>
      <c r="AF91" s="72" t="s">
        <v>1837</v>
      </c>
      <c r="AG91" s="72" t="s">
        <v>1793</v>
      </c>
      <c r="AH91" s="72" t="s">
        <v>1793</v>
      </c>
      <c r="AI91" s="220" t="s">
        <v>1837</v>
      </c>
      <c r="AJ91" s="72" t="s">
        <v>1837</v>
      </c>
    </row>
    <row r="92" spans="2:36" s="50" customFormat="1" ht="20.100000000000001" customHeight="1">
      <c r="B92" s="51">
        <v>87</v>
      </c>
      <c r="C92" s="57" t="s">
        <v>0</v>
      </c>
      <c r="D92" s="62" t="s">
        <v>71</v>
      </c>
      <c r="E92" s="140" t="s">
        <v>2587</v>
      </c>
      <c r="F92" s="505">
        <v>10127</v>
      </c>
      <c r="G92" s="486">
        <f t="shared" si="1"/>
        <v>9.8745926730522374E-4</v>
      </c>
      <c r="H92" s="74" t="s">
        <v>1793</v>
      </c>
      <c r="I92" s="482">
        <v>1</v>
      </c>
      <c r="J92" s="487">
        <v>1</v>
      </c>
      <c r="K92" s="65">
        <v>1</v>
      </c>
      <c r="L92" s="65">
        <v>1</v>
      </c>
      <c r="M92" s="65">
        <v>0</v>
      </c>
      <c r="N92" s="65">
        <v>0</v>
      </c>
      <c r="O92" s="65">
        <v>0</v>
      </c>
      <c r="P92" s="65">
        <v>0</v>
      </c>
      <c r="Q92" s="175" t="s">
        <v>2021</v>
      </c>
      <c r="R92" s="72" t="s">
        <v>1793</v>
      </c>
      <c r="S92" s="72" t="s">
        <v>2661</v>
      </c>
      <c r="T92" s="75" t="s">
        <v>2025</v>
      </c>
      <c r="U92" s="65">
        <v>30</v>
      </c>
      <c r="V92" s="66" t="s">
        <v>2027</v>
      </c>
      <c r="W92" s="65">
        <v>10</v>
      </c>
      <c r="X92" s="65">
        <v>2</v>
      </c>
      <c r="Y92" s="65">
        <v>3</v>
      </c>
      <c r="Z92" s="65">
        <v>5</v>
      </c>
      <c r="AA92" s="65">
        <v>0</v>
      </c>
      <c r="AB92" s="65">
        <v>0</v>
      </c>
      <c r="AC92" s="72" t="s">
        <v>1793</v>
      </c>
      <c r="AD92" s="72" t="s">
        <v>1837</v>
      </c>
      <c r="AE92" s="72" t="s">
        <v>1793</v>
      </c>
      <c r="AF92" s="72" t="s">
        <v>1837</v>
      </c>
      <c r="AG92" s="72" t="s">
        <v>1837</v>
      </c>
      <c r="AH92" s="72" t="s">
        <v>1837</v>
      </c>
      <c r="AI92" s="221">
        <v>4</v>
      </c>
      <c r="AJ92" s="72" t="s">
        <v>1793</v>
      </c>
    </row>
    <row r="93" spans="2:36" s="50" customFormat="1" ht="20.100000000000001" customHeight="1">
      <c r="B93" s="51">
        <v>88</v>
      </c>
      <c r="C93" s="57" t="s">
        <v>0</v>
      </c>
      <c r="D93" s="62" t="s">
        <v>72</v>
      </c>
      <c r="E93" s="140" t="s">
        <v>72</v>
      </c>
      <c r="F93" s="505">
        <v>6258</v>
      </c>
      <c r="G93" s="486">
        <f t="shared" si="1"/>
        <v>1.278363694471077E-3</v>
      </c>
      <c r="H93" s="74" t="s">
        <v>1793</v>
      </c>
      <c r="I93" s="482">
        <v>1</v>
      </c>
      <c r="J93" s="487">
        <v>1</v>
      </c>
      <c r="K93" s="65">
        <v>1</v>
      </c>
      <c r="L93" s="65">
        <v>0</v>
      </c>
      <c r="M93" s="65">
        <v>1</v>
      </c>
      <c r="N93" s="65">
        <v>0</v>
      </c>
      <c r="O93" s="65">
        <v>0</v>
      </c>
      <c r="P93" s="65">
        <v>0</v>
      </c>
      <c r="Q93" s="175" t="s">
        <v>1997</v>
      </c>
      <c r="R93" s="72" t="s">
        <v>1837</v>
      </c>
      <c r="S93" s="72" t="s">
        <v>1837</v>
      </c>
      <c r="T93" s="75" t="s">
        <v>2027</v>
      </c>
      <c r="U93" s="279">
        <v>40</v>
      </c>
      <c r="V93" s="66" t="s">
        <v>1837</v>
      </c>
      <c r="W93" s="65">
        <v>8</v>
      </c>
      <c r="X93" s="65">
        <v>0</v>
      </c>
      <c r="Y93" s="65">
        <v>0</v>
      </c>
      <c r="Z93" s="65">
        <v>0</v>
      </c>
      <c r="AA93" s="65">
        <v>0</v>
      </c>
      <c r="AB93" s="65">
        <v>0</v>
      </c>
      <c r="AC93" s="72" t="s">
        <v>1837</v>
      </c>
      <c r="AD93" s="72" t="s">
        <v>1837</v>
      </c>
      <c r="AE93" s="72" t="s">
        <v>1837</v>
      </c>
      <c r="AF93" s="72" t="s">
        <v>1837</v>
      </c>
      <c r="AG93" s="72" t="s">
        <v>1837</v>
      </c>
      <c r="AH93" s="72" t="s">
        <v>1837</v>
      </c>
      <c r="AI93" s="220" t="s">
        <v>1837</v>
      </c>
      <c r="AJ93" s="72" t="s">
        <v>1837</v>
      </c>
    </row>
    <row r="94" spans="2:36" s="50" customFormat="1" ht="20.100000000000001" customHeight="1">
      <c r="B94" s="51">
        <v>89</v>
      </c>
      <c r="C94" s="57" t="s">
        <v>0</v>
      </c>
      <c r="D94" s="62" t="s">
        <v>73</v>
      </c>
      <c r="E94" s="140" t="s">
        <v>2588</v>
      </c>
      <c r="F94" s="505">
        <v>3521</v>
      </c>
      <c r="G94" s="486">
        <f t="shared" si="1"/>
        <v>2.5560920193126954E-3</v>
      </c>
      <c r="H94" s="74" t="s">
        <v>1793</v>
      </c>
      <c r="I94" s="482">
        <v>1</v>
      </c>
      <c r="J94" s="487">
        <v>1</v>
      </c>
      <c r="K94" s="65">
        <v>1</v>
      </c>
      <c r="L94" s="65">
        <v>0</v>
      </c>
      <c r="M94" s="65">
        <v>1</v>
      </c>
      <c r="N94" s="65">
        <v>0</v>
      </c>
      <c r="O94" s="65">
        <v>0</v>
      </c>
      <c r="P94" s="65">
        <v>0</v>
      </c>
      <c r="Q94" s="175" t="s">
        <v>1997</v>
      </c>
      <c r="R94" s="72" t="s">
        <v>1837</v>
      </c>
      <c r="S94" s="72" t="s">
        <v>1837</v>
      </c>
      <c r="T94" s="75" t="s">
        <v>1997</v>
      </c>
      <c r="U94" s="65">
        <v>10</v>
      </c>
      <c r="V94" s="66" t="s">
        <v>1837</v>
      </c>
      <c r="W94" s="65">
        <v>9</v>
      </c>
      <c r="X94" s="65">
        <v>1</v>
      </c>
      <c r="Y94" s="65">
        <v>5</v>
      </c>
      <c r="Z94" s="65">
        <v>2</v>
      </c>
      <c r="AA94" s="65">
        <v>1</v>
      </c>
      <c r="AB94" s="65">
        <v>0</v>
      </c>
      <c r="AC94" s="72" t="s">
        <v>1793</v>
      </c>
      <c r="AD94" s="72" t="s">
        <v>1837</v>
      </c>
      <c r="AE94" s="72" t="s">
        <v>1837</v>
      </c>
      <c r="AF94" s="72" t="s">
        <v>1793</v>
      </c>
      <c r="AG94" s="72" t="s">
        <v>1837</v>
      </c>
      <c r="AH94" s="72" t="s">
        <v>1837</v>
      </c>
      <c r="AI94" s="221">
        <v>1.5</v>
      </c>
      <c r="AJ94" s="72" t="s">
        <v>1837</v>
      </c>
    </row>
    <row r="95" spans="2:36" s="50" customFormat="1" ht="20.100000000000001" customHeight="1">
      <c r="B95" s="51">
        <v>90</v>
      </c>
      <c r="C95" s="57" t="s">
        <v>0</v>
      </c>
      <c r="D95" s="62" t="s">
        <v>74</v>
      </c>
      <c r="E95" s="140" t="s">
        <v>2589</v>
      </c>
      <c r="F95" s="505">
        <v>2605</v>
      </c>
      <c r="G95" s="486">
        <f t="shared" si="1"/>
        <v>3.0710172744721688E-2</v>
      </c>
      <c r="H95" s="74" t="s">
        <v>1793</v>
      </c>
      <c r="I95" s="482">
        <v>1</v>
      </c>
      <c r="J95" s="487">
        <v>1</v>
      </c>
      <c r="K95" s="65">
        <v>1</v>
      </c>
      <c r="L95" s="65">
        <v>0</v>
      </c>
      <c r="M95" s="65">
        <v>1</v>
      </c>
      <c r="N95" s="65">
        <v>0</v>
      </c>
      <c r="O95" s="65">
        <v>0</v>
      </c>
      <c r="P95" s="65">
        <v>0</v>
      </c>
      <c r="Q95" s="175" t="s">
        <v>1997</v>
      </c>
      <c r="R95" s="72" t="s">
        <v>1793</v>
      </c>
      <c r="S95" s="72" t="s">
        <v>2662</v>
      </c>
      <c r="T95" s="75" t="s">
        <v>2027</v>
      </c>
      <c r="U95" s="65">
        <v>5</v>
      </c>
      <c r="V95" s="66" t="s">
        <v>1837</v>
      </c>
      <c r="W95" s="65">
        <v>80</v>
      </c>
      <c r="X95" s="65">
        <v>0</v>
      </c>
      <c r="Y95" s="65">
        <v>5</v>
      </c>
      <c r="Z95" s="65">
        <v>5</v>
      </c>
      <c r="AA95" s="65">
        <v>0</v>
      </c>
      <c r="AB95" s="65">
        <v>0</v>
      </c>
      <c r="AC95" s="72" t="s">
        <v>1793</v>
      </c>
      <c r="AD95" s="72" t="s">
        <v>1837</v>
      </c>
      <c r="AE95" s="72" t="s">
        <v>1837</v>
      </c>
      <c r="AF95" s="72" t="s">
        <v>1837</v>
      </c>
      <c r="AG95" s="72" t="s">
        <v>1793</v>
      </c>
      <c r="AH95" s="72" t="s">
        <v>1793</v>
      </c>
      <c r="AI95" s="221">
        <v>2</v>
      </c>
      <c r="AJ95" s="72" t="s">
        <v>1793</v>
      </c>
    </row>
    <row r="96" spans="2:36" s="50" customFormat="1" ht="20.100000000000001" customHeight="1">
      <c r="B96" s="51">
        <v>91</v>
      </c>
      <c r="C96" s="57" t="s">
        <v>0</v>
      </c>
      <c r="D96" s="62" t="s">
        <v>75</v>
      </c>
      <c r="E96" s="140" t="s">
        <v>2590</v>
      </c>
      <c r="F96" s="505">
        <v>3500</v>
      </c>
      <c r="G96" s="486">
        <f t="shared" si="1"/>
        <v>5.7142857142857147E-4</v>
      </c>
      <c r="H96" s="74" t="s">
        <v>1793</v>
      </c>
      <c r="I96" s="482">
        <v>2</v>
      </c>
      <c r="J96" s="487">
        <v>2</v>
      </c>
      <c r="K96" s="65">
        <v>2</v>
      </c>
      <c r="L96" s="65">
        <v>2</v>
      </c>
      <c r="M96" s="65">
        <v>0</v>
      </c>
      <c r="N96" s="65">
        <v>0</v>
      </c>
      <c r="O96" s="65">
        <v>0</v>
      </c>
      <c r="P96" s="65">
        <v>0</v>
      </c>
      <c r="Q96" s="175" t="s">
        <v>2258</v>
      </c>
      <c r="R96" s="72" t="s">
        <v>1793</v>
      </c>
      <c r="S96" s="72" t="s">
        <v>2663</v>
      </c>
      <c r="T96" s="75" t="s">
        <v>2021</v>
      </c>
      <c r="U96" s="65">
        <v>5</v>
      </c>
      <c r="V96" s="66" t="s">
        <v>2025</v>
      </c>
      <c r="W96" s="65">
        <v>2</v>
      </c>
      <c r="X96" s="65">
        <v>1</v>
      </c>
      <c r="Y96" s="65">
        <v>1</v>
      </c>
      <c r="Z96" s="65">
        <v>0</v>
      </c>
      <c r="AA96" s="65">
        <v>0</v>
      </c>
      <c r="AB96" s="65">
        <v>0</v>
      </c>
      <c r="AC96" s="72" t="s">
        <v>1793</v>
      </c>
      <c r="AD96" s="72" t="s">
        <v>1837</v>
      </c>
      <c r="AE96" s="72" t="s">
        <v>1837</v>
      </c>
      <c r="AF96" s="72" t="s">
        <v>1837</v>
      </c>
      <c r="AG96" s="72" t="s">
        <v>1837</v>
      </c>
      <c r="AH96" s="72" t="s">
        <v>1837</v>
      </c>
      <c r="AI96" s="220" t="s">
        <v>1837</v>
      </c>
      <c r="AJ96" s="72" t="s">
        <v>1837</v>
      </c>
    </row>
    <row r="97" spans="2:36" s="50" customFormat="1" ht="20.100000000000001" customHeight="1">
      <c r="B97" s="51">
        <v>92</v>
      </c>
      <c r="C97" s="57" t="s">
        <v>0</v>
      </c>
      <c r="D97" s="62" t="s">
        <v>76</v>
      </c>
      <c r="E97" s="140" t="s">
        <v>2591</v>
      </c>
      <c r="F97" s="505">
        <v>8224</v>
      </c>
      <c r="G97" s="486">
        <f t="shared" si="1"/>
        <v>1.2159533073929961E-3</v>
      </c>
      <c r="H97" s="74" t="s">
        <v>1793</v>
      </c>
      <c r="I97" s="482">
        <v>1</v>
      </c>
      <c r="J97" s="487">
        <v>1</v>
      </c>
      <c r="K97" s="65">
        <v>1</v>
      </c>
      <c r="L97" s="65">
        <v>0</v>
      </c>
      <c r="M97" s="65">
        <v>1</v>
      </c>
      <c r="N97" s="65">
        <v>0</v>
      </c>
      <c r="O97" s="65">
        <v>0</v>
      </c>
      <c r="P97" s="65">
        <v>0</v>
      </c>
      <c r="Q97" s="175" t="s">
        <v>2027</v>
      </c>
      <c r="R97" s="72" t="s">
        <v>1793</v>
      </c>
      <c r="S97" s="72" t="s">
        <v>2664</v>
      </c>
      <c r="T97" s="75" t="s">
        <v>2027</v>
      </c>
      <c r="U97" s="65">
        <v>10</v>
      </c>
      <c r="V97" s="66" t="s">
        <v>1837</v>
      </c>
      <c r="W97" s="65">
        <v>10</v>
      </c>
      <c r="X97" s="65">
        <v>4</v>
      </c>
      <c r="Y97" s="65">
        <v>5</v>
      </c>
      <c r="Z97" s="65">
        <v>1</v>
      </c>
      <c r="AA97" s="65">
        <v>0</v>
      </c>
      <c r="AB97" s="65">
        <v>0</v>
      </c>
      <c r="AC97" s="72" t="s">
        <v>1793</v>
      </c>
      <c r="AD97" s="72" t="s">
        <v>1793</v>
      </c>
      <c r="AE97" s="72" t="s">
        <v>1837</v>
      </c>
      <c r="AF97" s="72" t="s">
        <v>1793</v>
      </c>
      <c r="AG97" s="72" t="s">
        <v>1793</v>
      </c>
      <c r="AH97" s="72" t="s">
        <v>1793</v>
      </c>
      <c r="AI97" s="221">
        <v>12</v>
      </c>
      <c r="AJ97" s="72" t="s">
        <v>1793</v>
      </c>
    </row>
    <row r="98" spans="2:36" s="50" customFormat="1" ht="20.100000000000001" customHeight="1">
      <c r="B98" s="51">
        <v>93</v>
      </c>
      <c r="C98" s="57" t="s">
        <v>0</v>
      </c>
      <c r="D98" s="62" t="s">
        <v>77</v>
      </c>
      <c r="E98" s="140" t="s">
        <v>2020</v>
      </c>
      <c r="F98" s="505">
        <v>9668</v>
      </c>
      <c r="G98" s="486">
        <f t="shared" si="1"/>
        <v>3.7856847331402564E-2</v>
      </c>
      <c r="H98" s="74" t="s">
        <v>1793</v>
      </c>
      <c r="I98" s="482">
        <v>1</v>
      </c>
      <c r="J98" s="487">
        <v>1</v>
      </c>
      <c r="K98" s="65">
        <v>1</v>
      </c>
      <c r="L98" s="65">
        <v>0</v>
      </c>
      <c r="M98" s="65">
        <v>1</v>
      </c>
      <c r="N98" s="65">
        <v>0</v>
      </c>
      <c r="O98" s="65">
        <v>0</v>
      </c>
      <c r="P98" s="65">
        <v>0</v>
      </c>
      <c r="Q98" s="175" t="s">
        <v>1997</v>
      </c>
      <c r="R98" s="72" t="s">
        <v>1837</v>
      </c>
      <c r="S98" s="72" t="s">
        <v>1837</v>
      </c>
      <c r="T98" s="75" t="s">
        <v>1997</v>
      </c>
      <c r="U98" s="65">
        <v>30</v>
      </c>
      <c r="V98" s="66" t="s">
        <v>1837</v>
      </c>
      <c r="W98" s="65">
        <v>366</v>
      </c>
      <c r="X98" s="65">
        <v>89</v>
      </c>
      <c r="Y98" s="65">
        <v>114</v>
      </c>
      <c r="Z98" s="65">
        <v>160</v>
      </c>
      <c r="AA98" s="65">
        <v>0</v>
      </c>
      <c r="AB98" s="65">
        <v>3</v>
      </c>
      <c r="AC98" s="72" t="s">
        <v>1837</v>
      </c>
      <c r="AD98" s="72" t="s">
        <v>1837</v>
      </c>
      <c r="AE98" s="72" t="s">
        <v>1793</v>
      </c>
      <c r="AF98" s="72" t="s">
        <v>1793</v>
      </c>
      <c r="AG98" s="72" t="s">
        <v>1793</v>
      </c>
      <c r="AH98" s="72" t="s">
        <v>1793</v>
      </c>
      <c r="AI98" s="221">
        <v>131.80000000000001</v>
      </c>
      <c r="AJ98" s="72" t="s">
        <v>1793</v>
      </c>
    </row>
    <row r="99" spans="2:36" s="50" customFormat="1" ht="20.100000000000001" customHeight="1">
      <c r="B99" s="51">
        <v>94</v>
      </c>
      <c r="C99" s="57" t="s">
        <v>0</v>
      </c>
      <c r="D99" s="62" t="s">
        <v>78</v>
      </c>
      <c r="E99" s="140" t="s">
        <v>2592</v>
      </c>
      <c r="F99" s="505">
        <v>10501</v>
      </c>
      <c r="G99" s="486">
        <f t="shared" si="1"/>
        <v>2.85687077421198E-4</v>
      </c>
      <c r="H99" s="74" t="s">
        <v>1793</v>
      </c>
      <c r="I99" s="482">
        <v>1</v>
      </c>
      <c r="J99" s="487">
        <v>1</v>
      </c>
      <c r="K99" s="65">
        <v>1</v>
      </c>
      <c r="L99" s="65">
        <v>0</v>
      </c>
      <c r="M99" s="65">
        <v>1</v>
      </c>
      <c r="N99" s="65">
        <v>0</v>
      </c>
      <c r="O99" s="65">
        <v>0</v>
      </c>
      <c r="P99" s="65">
        <v>0</v>
      </c>
      <c r="Q99" s="175" t="s">
        <v>2027</v>
      </c>
      <c r="R99" s="72" t="s">
        <v>1793</v>
      </c>
      <c r="S99" s="72" t="s">
        <v>2665</v>
      </c>
      <c r="T99" s="75" t="s">
        <v>1929</v>
      </c>
      <c r="U99" s="65">
        <v>20</v>
      </c>
      <c r="V99" s="66" t="s">
        <v>1837</v>
      </c>
      <c r="W99" s="65">
        <v>3</v>
      </c>
      <c r="X99" s="65">
        <v>0</v>
      </c>
      <c r="Y99" s="65">
        <v>2</v>
      </c>
      <c r="Z99" s="65">
        <v>1</v>
      </c>
      <c r="AA99" s="65">
        <v>0</v>
      </c>
      <c r="AB99" s="65">
        <v>0</v>
      </c>
      <c r="AC99" s="72" t="s">
        <v>1793</v>
      </c>
      <c r="AD99" s="72" t="s">
        <v>1793</v>
      </c>
      <c r="AE99" s="72" t="s">
        <v>1837</v>
      </c>
      <c r="AF99" s="72" t="s">
        <v>1837</v>
      </c>
      <c r="AG99" s="72" t="s">
        <v>1837</v>
      </c>
      <c r="AH99" s="72" t="s">
        <v>1837</v>
      </c>
      <c r="AI99" s="220" t="s">
        <v>1837</v>
      </c>
      <c r="AJ99" s="72" t="s">
        <v>1837</v>
      </c>
    </row>
    <row r="100" spans="2:36" s="50" customFormat="1" ht="20.100000000000001" customHeight="1">
      <c r="B100" s="51">
        <v>95</v>
      </c>
      <c r="C100" s="57" t="s">
        <v>0</v>
      </c>
      <c r="D100" s="62" t="s">
        <v>79</v>
      </c>
      <c r="E100" s="140" t="s">
        <v>2020</v>
      </c>
      <c r="F100" s="505">
        <v>4733</v>
      </c>
      <c r="G100" s="486">
        <f t="shared" si="1"/>
        <v>2.1128248468201987E-3</v>
      </c>
      <c r="H100" s="74" t="s">
        <v>1793</v>
      </c>
      <c r="I100" s="482">
        <v>1</v>
      </c>
      <c r="J100" s="487">
        <v>1</v>
      </c>
      <c r="K100" s="65">
        <v>1</v>
      </c>
      <c r="L100" s="65">
        <v>0</v>
      </c>
      <c r="M100" s="65">
        <v>1</v>
      </c>
      <c r="N100" s="65">
        <v>0</v>
      </c>
      <c r="O100" s="65">
        <v>0</v>
      </c>
      <c r="P100" s="65">
        <v>0</v>
      </c>
      <c r="Q100" s="175" t="s">
        <v>1997</v>
      </c>
      <c r="R100" s="72" t="s">
        <v>1837</v>
      </c>
      <c r="S100" s="72" t="s">
        <v>1837</v>
      </c>
      <c r="T100" s="75" t="s">
        <v>2027</v>
      </c>
      <c r="U100" s="65">
        <v>20</v>
      </c>
      <c r="V100" s="66" t="s">
        <v>1837</v>
      </c>
      <c r="W100" s="65">
        <v>10</v>
      </c>
      <c r="X100" s="65">
        <v>2</v>
      </c>
      <c r="Y100" s="65">
        <v>7</v>
      </c>
      <c r="Z100" s="65">
        <v>1</v>
      </c>
      <c r="AA100" s="65">
        <v>0</v>
      </c>
      <c r="AB100" s="65">
        <v>0</v>
      </c>
      <c r="AC100" s="72" t="s">
        <v>1793</v>
      </c>
      <c r="AD100" s="72" t="s">
        <v>1837</v>
      </c>
      <c r="AE100" s="72" t="s">
        <v>1837</v>
      </c>
      <c r="AF100" s="72" t="s">
        <v>1793</v>
      </c>
      <c r="AG100" s="72" t="s">
        <v>1793</v>
      </c>
      <c r="AH100" s="72" t="s">
        <v>1837</v>
      </c>
      <c r="AI100" s="221">
        <v>89.7</v>
      </c>
      <c r="AJ100" s="72" t="s">
        <v>1793</v>
      </c>
    </row>
    <row r="101" spans="2:36" s="50" customFormat="1" ht="20.100000000000001" customHeight="1">
      <c r="B101" s="51">
        <v>96</v>
      </c>
      <c r="C101" s="57" t="s">
        <v>0</v>
      </c>
      <c r="D101" s="62" t="s">
        <v>80</v>
      </c>
      <c r="E101" s="144" t="s">
        <v>3793</v>
      </c>
      <c r="F101" s="505">
        <v>2376</v>
      </c>
      <c r="G101" s="486">
        <f t="shared" si="1"/>
        <v>2.1043771043771043E-3</v>
      </c>
      <c r="H101" s="74" t="s">
        <v>1857</v>
      </c>
      <c r="I101" s="482">
        <v>2</v>
      </c>
      <c r="J101" s="487">
        <v>2</v>
      </c>
      <c r="K101" s="65">
        <v>1</v>
      </c>
      <c r="L101" s="65">
        <v>0</v>
      </c>
      <c r="M101" s="65">
        <v>1</v>
      </c>
      <c r="N101" s="65">
        <v>0</v>
      </c>
      <c r="O101" s="65">
        <v>0</v>
      </c>
      <c r="P101" s="65">
        <v>0</v>
      </c>
      <c r="Q101" s="175" t="s">
        <v>1930</v>
      </c>
      <c r="R101" s="72" t="s">
        <v>1793</v>
      </c>
      <c r="S101" s="72" t="s">
        <v>3659</v>
      </c>
      <c r="T101" s="75" t="s">
        <v>1783</v>
      </c>
      <c r="U101" s="65">
        <v>5</v>
      </c>
      <c r="V101" s="66" t="s">
        <v>1837</v>
      </c>
      <c r="W101" s="65">
        <v>5</v>
      </c>
      <c r="X101" s="65">
        <v>0</v>
      </c>
      <c r="Y101" s="65">
        <v>5</v>
      </c>
      <c r="Z101" s="65">
        <v>0</v>
      </c>
      <c r="AA101" s="65">
        <v>0</v>
      </c>
      <c r="AB101" s="65">
        <v>0</v>
      </c>
      <c r="AC101" s="72" t="s">
        <v>1793</v>
      </c>
      <c r="AD101" s="72" t="s">
        <v>1793</v>
      </c>
      <c r="AE101" s="72" t="s">
        <v>1837</v>
      </c>
      <c r="AF101" s="72" t="s">
        <v>1837</v>
      </c>
      <c r="AG101" s="72" t="s">
        <v>1793</v>
      </c>
      <c r="AH101" s="72" t="s">
        <v>1837</v>
      </c>
      <c r="AI101" s="221">
        <v>13.3</v>
      </c>
      <c r="AJ101" s="72" t="s">
        <v>1793</v>
      </c>
    </row>
    <row r="102" spans="2:36" s="50" customFormat="1" ht="20.100000000000001" customHeight="1">
      <c r="B102" s="51">
        <v>97</v>
      </c>
      <c r="C102" s="57" t="s">
        <v>0</v>
      </c>
      <c r="D102" s="62" t="s">
        <v>81</v>
      </c>
      <c r="E102" s="140" t="s">
        <v>2593</v>
      </c>
      <c r="F102" s="505">
        <v>1306</v>
      </c>
      <c r="G102" s="486">
        <f t="shared" si="1"/>
        <v>7.6569678407350692E-4</v>
      </c>
      <c r="H102" s="74" t="s">
        <v>1793</v>
      </c>
      <c r="I102" s="482">
        <v>2</v>
      </c>
      <c r="J102" s="487">
        <v>2</v>
      </c>
      <c r="K102" s="65">
        <v>2</v>
      </c>
      <c r="L102" s="65">
        <v>0</v>
      </c>
      <c r="M102" s="65">
        <v>2</v>
      </c>
      <c r="N102" s="65">
        <v>0</v>
      </c>
      <c r="O102" s="65">
        <v>0</v>
      </c>
      <c r="P102" s="65">
        <v>0</v>
      </c>
      <c r="Q102" s="175" t="s">
        <v>1997</v>
      </c>
      <c r="R102" s="72" t="s">
        <v>1793</v>
      </c>
      <c r="S102" s="72" t="s">
        <v>2666</v>
      </c>
      <c r="T102" s="75" t="s">
        <v>2027</v>
      </c>
      <c r="U102" s="65">
        <v>5</v>
      </c>
      <c r="V102" s="66" t="s">
        <v>1837</v>
      </c>
      <c r="W102" s="65">
        <v>1</v>
      </c>
      <c r="X102" s="65">
        <v>0</v>
      </c>
      <c r="Y102" s="65">
        <v>1</v>
      </c>
      <c r="Z102" s="65">
        <v>0</v>
      </c>
      <c r="AA102" s="65">
        <v>0</v>
      </c>
      <c r="AB102" s="65">
        <v>0</v>
      </c>
      <c r="AC102" s="72" t="s">
        <v>1793</v>
      </c>
      <c r="AD102" s="72" t="s">
        <v>1837</v>
      </c>
      <c r="AE102" s="72" t="s">
        <v>1837</v>
      </c>
      <c r="AF102" s="72" t="s">
        <v>1837</v>
      </c>
      <c r="AG102" s="72" t="s">
        <v>1837</v>
      </c>
      <c r="AH102" s="72" t="s">
        <v>1837</v>
      </c>
      <c r="AI102" s="221">
        <v>3.3</v>
      </c>
      <c r="AJ102" s="72" t="s">
        <v>1793</v>
      </c>
    </row>
    <row r="103" spans="2:36" s="50" customFormat="1" ht="20.100000000000001" customHeight="1">
      <c r="B103" s="51">
        <v>98</v>
      </c>
      <c r="C103" s="57" t="s">
        <v>0</v>
      </c>
      <c r="D103" s="62" t="s">
        <v>1481</v>
      </c>
      <c r="E103" s="140" t="s">
        <v>2020</v>
      </c>
      <c r="F103" s="505">
        <v>3156</v>
      </c>
      <c r="G103" s="486">
        <f t="shared" si="1"/>
        <v>9.5057034220532319E-4</v>
      </c>
      <c r="H103" s="74" t="s">
        <v>1793</v>
      </c>
      <c r="I103" s="482">
        <v>1</v>
      </c>
      <c r="J103" s="487">
        <v>1</v>
      </c>
      <c r="K103" s="65">
        <v>1</v>
      </c>
      <c r="L103" s="65">
        <v>0</v>
      </c>
      <c r="M103" s="65">
        <v>1</v>
      </c>
      <c r="N103" s="65">
        <v>0</v>
      </c>
      <c r="O103" s="65">
        <v>0</v>
      </c>
      <c r="P103" s="65">
        <v>0</v>
      </c>
      <c r="Q103" s="175" t="s">
        <v>1997</v>
      </c>
      <c r="R103" s="72" t="s">
        <v>1793</v>
      </c>
      <c r="S103" s="72" t="s">
        <v>2667</v>
      </c>
      <c r="T103" s="75" t="s">
        <v>2027</v>
      </c>
      <c r="U103" s="65">
        <v>40</v>
      </c>
      <c r="V103" s="66" t="s">
        <v>1837</v>
      </c>
      <c r="W103" s="65">
        <v>3</v>
      </c>
      <c r="X103" s="65">
        <v>0</v>
      </c>
      <c r="Y103" s="65">
        <v>2</v>
      </c>
      <c r="Z103" s="65">
        <v>1</v>
      </c>
      <c r="AA103" s="65">
        <v>0</v>
      </c>
      <c r="AB103" s="65">
        <v>0</v>
      </c>
      <c r="AC103" s="72" t="s">
        <v>1793</v>
      </c>
      <c r="AD103" s="72" t="s">
        <v>1837</v>
      </c>
      <c r="AE103" s="72" t="s">
        <v>1837</v>
      </c>
      <c r="AF103" s="72" t="s">
        <v>1837</v>
      </c>
      <c r="AG103" s="72" t="s">
        <v>1793</v>
      </c>
      <c r="AH103" s="72" t="s">
        <v>1837</v>
      </c>
      <c r="AI103" s="221">
        <v>9.9</v>
      </c>
      <c r="AJ103" s="72" t="s">
        <v>1793</v>
      </c>
    </row>
    <row r="104" spans="2:36" s="50" customFormat="1" ht="20.100000000000001" customHeight="1">
      <c r="B104" s="51">
        <v>99</v>
      </c>
      <c r="C104" s="57" t="s">
        <v>0</v>
      </c>
      <c r="D104" s="62" t="s">
        <v>82</v>
      </c>
      <c r="E104" s="379"/>
      <c r="F104" s="505">
        <v>2926</v>
      </c>
      <c r="G104" s="503" t="str">
        <f t="shared" si="1"/>
        <v/>
      </c>
      <c r="H104" s="74" t="s">
        <v>1857</v>
      </c>
      <c r="I104" s="482">
        <v>1</v>
      </c>
      <c r="J104" s="487">
        <v>1</v>
      </c>
      <c r="K104" s="65">
        <v>0</v>
      </c>
      <c r="L104" s="65"/>
      <c r="M104" s="65"/>
      <c r="N104" s="65"/>
      <c r="O104" s="386"/>
      <c r="P104" s="386"/>
      <c r="Q104" s="175" t="s">
        <v>2030</v>
      </c>
      <c r="R104" s="382"/>
      <c r="S104" s="382"/>
      <c r="T104" s="387"/>
      <c r="U104" s="386"/>
      <c r="V104" s="388"/>
      <c r="W104" s="386"/>
      <c r="X104" s="386"/>
      <c r="Y104" s="386"/>
      <c r="Z104" s="386"/>
      <c r="AA104" s="386"/>
      <c r="AB104" s="386"/>
      <c r="AC104" s="382"/>
      <c r="AD104" s="382"/>
      <c r="AE104" s="382"/>
      <c r="AF104" s="382"/>
      <c r="AG104" s="382"/>
      <c r="AH104" s="382"/>
      <c r="AI104" s="389"/>
      <c r="AJ104" s="382"/>
    </row>
    <row r="105" spans="2:36" s="50" customFormat="1" ht="20.100000000000001" customHeight="1">
      <c r="B105" s="51">
        <v>100</v>
      </c>
      <c r="C105" s="57" t="s">
        <v>0</v>
      </c>
      <c r="D105" s="62" t="s">
        <v>83</v>
      </c>
      <c r="E105" s="140" t="s">
        <v>2594</v>
      </c>
      <c r="F105" s="505">
        <v>3126</v>
      </c>
      <c r="G105" s="486">
        <f t="shared" si="1"/>
        <v>1.5994881637875879E-3</v>
      </c>
      <c r="H105" s="74" t="s">
        <v>1793</v>
      </c>
      <c r="I105" s="482">
        <v>1</v>
      </c>
      <c r="J105" s="487">
        <v>1</v>
      </c>
      <c r="K105" s="65">
        <v>1</v>
      </c>
      <c r="L105" s="65">
        <v>0</v>
      </c>
      <c r="M105" s="65">
        <v>1</v>
      </c>
      <c r="N105" s="65">
        <v>0</v>
      </c>
      <c r="O105" s="65">
        <v>0</v>
      </c>
      <c r="P105" s="65">
        <v>0</v>
      </c>
      <c r="Q105" s="175" t="s">
        <v>1997</v>
      </c>
      <c r="R105" s="72" t="s">
        <v>1793</v>
      </c>
      <c r="S105" s="72" t="s">
        <v>2668</v>
      </c>
      <c r="T105" s="75" t="s">
        <v>2027</v>
      </c>
      <c r="U105" s="65">
        <v>10</v>
      </c>
      <c r="V105" s="66" t="s">
        <v>1837</v>
      </c>
      <c r="W105" s="65">
        <v>5</v>
      </c>
      <c r="X105" s="65">
        <v>0</v>
      </c>
      <c r="Y105" s="65">
        <v>3</v>
      </c>
      <c r="Z105" s="65">
        <v>1</v>
      </c>
      <c r="AA105" s="65">
        <v>1</v>
      </c>
      <c r="AB105" s="65">
        <v>0</v>
      </c>
      <c r="AC105" s="72" t="s">
        <v>1793</v>
      </c>
      <c r="AD105" s="72" t="s">
        <v>1793</v>
      </c>
      <c r="AE105" s="72" t="s">
        <v>1837</v>
      </c>
      <c r="AF105" s="72" t="s">
        <v>1793</v>
      </c>
      <c r="AG105" s="72" t="s">
        <v>1837</v>
      </c>
      <c r="AH105" s="72" t="s">
        <v>1793</v>
      </c>
      <c r="AI105" s="221">
        <v>0.1</v>
      </c>
      <c r="AJ105" s="72" t="s">
        <v>1793</v>
      </c>
    </row>
    <row r="106" spans="2:36" s="50" customFormat="1" ht="20.100000000000001" customHeight="1">
      <c r="B106" s="51">
        <v>101</v>
      </c>
      <c r="C106" s="57" t="s">
        <v>0</v>
      </c>
      <c r="D106" s="62" t="s">
        <v>84</v>
      </c>
      <c r="E106" s="379"/>
      <c r="F106" s="505">
        <v>4145</v>
      </c>
      <c r="G106" s="503" t="str">
        <f t="shared" si="1"/>
        <v/>
      </c>
      <c r="H106" s="74" t="s">
        <v>1857</v>
      </c>
      <c r="I106" s="482">
        <v>1</v>
      </c>
      <c r="J106" s="487">
        <v>1</v>
      </c>
      <c r="K106" s="65">
        <v>0</v>
      </c>
      <c r="L106" s="65"/>
      <c r="M106" s="65"/>
      <c r="N106" s="65"/>
      <c r="O106" s="386"/>
      <c r="P106" s="386"/>
      <c r="Q106" s="175" t="s">
        <v>2030</v>
      </c>
      <c r="R106" s="382"/>
      <c r="S106" s="382"/>
      <c r="T106" s="387"/>
      <c r="U106" s="386"/>
      <c r="V106" s="388"/>
      <c r="W106" s="386"/>
      <c r="X106" s="386"/>
      <c r="Y106" s="386"/>
      <c r="Z106" s="386"/>
      <c r="AA106" s="386"/>
      <c r="AB106" s="386"/>
      <c r="AC106" s="382"/>
      <c r="AD106" s="382"/>
      <c r="AE106" s="382"/>
      <c r="AF106" s="382"/>
      <c r="AG106" s="382"/>
      <c r="AH106" s="382"/>
      <c r="AI106" s="389"/>
      <c r="AJ106" s="382"/>
    </row>
    <row r="107" spans="2:36" s="50" customFormat="1" ht="20.100000000000001" customHeight="1">
      <c r="B107" s="51">
        <v>102</v>
      </c>
      <c r="C107" s="57" t="s">
        <v>0</v>
      </c>
      <c r="D107" s="62" t="s">
        <v>85</v>
      </c>
      <c r="E107" s="140" t="s">
        <v>2020</v>
      </c>
      <c r="F107" s="505">
        <v>706</v>
      </c>
      <c r="G107" s="486">
        <f t="shared" si="1"/>
        <v>7.0821529745042494E-3</v>
      </c>
      <c r="H107" s="74" t="s">
        <v>1793</v>
      </c>
      <c r="I107" s="482">
        <v>1</v>
      </c>
      <c r="J107" s="487">
        <v>1</v>
      </c>
      <c r="K107" s="65">
        <v>1</v>
      </c>
      <c r="L107" s="65">
        <v>0</v>
      </c>
      <c r="M107" s="65">
        <v>1</v>
      </c>
      <c r="N107" s="65">
        <v>0</v>
      </c>
      <c r="O107" s="65">
        <v>0</v>
      </c>
      <c r="P107" s="65">
        <v>0</v>
      </c>
      <c r="Q107" s="175" t="s">
        <v>1997</v>
      </c>
      <c r="R107" s="72" t="s">
        <v>1837</v>
      </c>
      <c r="S107" s="72" t="s">
        <v>1837</v>
      </c>
      <c r="T107" s="75" t="s">
        <v>1997</v>
      </c>
      <c r="U107" s="65">
        <v>7</v>
      </c>
      <c r="V107" s="66" t="s">
        <v>1837</v>
      </c>
      <c r="W107" s="65">
        <v>5</v>
      </c>
      <c r="X107" s="65">
        <v>0</v>
      </c>
      <c r="Y107" s="65">
        <v>3</v>
      </c>
      <c r="Z107" s="65">
        <v>1</v>
      </c>
      <c r="AA107" s="65">
        <v>1</v>
      </c>
      <c r="AB107" s="65">
        <v>0</v>
      </c>
      <c r="AC107" s="72" t="s">
        <v>1793</v>
      </c>
      <c r="AD107" s="72" t="s">
        <v>1837</v>
      </c>
      <c r="AE107" s="72" t="s">
        <v>1837</v>
      </c>
      <c r="AF107" s="72" t="s">
        <v>1793</v>
      </c>
      <c r="AG107" s="72" t="s">
        <v>1837</v>
      </c>
      <c r="AH107" s="72" t="s">
        <v>1837</v>
      </c>
      <c r="AI107" s="221">
        <v>0.1</v>
      </c>
      <c r="AJ107" s="72" t="s">
        <v>1837</v>
      </c>
    </row>
    <row r="108" spans="2:36" s="50" customFormat="1" ht="20.100000000000001" customHeight="1">
      <c r="B108" s="51">
        <v>103</v>
      </c>
      <c r="C108" s="57" t="s">
        <v>0</v>
      </c>
      <c r="D108" s="62" t="s">
        <v>86</v>
      </c>
      <c r="E108" s="140" t="s">
        <v>2595</v>
      </c>
      <c r="F108" s="505">
        <v>1523</v>
      </c>
      <c r="G108" s="486">
        <f t="shared" si="1"/>
        <v>1.969796454366382E-3</v>
      </c>
      <c r="H108" s="74" t="s">
        <v>1793</v>
      </c>
      <c r="I108" s="482">
        <v>1</v>
      </c>
      <c r="J108" s="487">
        <v>1</v>
      </c>
      <c r="K108" s="65">
        <v>1</v>
      </c>
      <c r="L108" s="65">
        <v>0</v>
      </c>
      <c r="M108" s="65">
        <v>1</v>
      </c>
      <c r="N108" s="65">
        <v>0</v>
      </c>
      <c r="O108" s="65">
        <v>0</v>
      </c>
      <c r="P108" s="65">
        <v>0</v>
      </c>
      <c r="Q108" s="175" t="s">
        <v>1997</v>
      </c>
      <c r="R108" s="72" t="s">
        <v>1793</v>
      </c>
      <c r="S108" s="72" t="s">
        <v>2669</v>
      </c>
      <c r="T108" s="75" t="s">
        <v>2027</v>
      </c>
      <c r="U108" s="65">
        <v>15</v>
      </c>
      <c r="V108" s="66" t="s">
        <v>1837</v>
      </c>
      <c r="W108" s="65">
        <v>3</v>
      </c>
      <c r="X108" s="65">
        <v>0</v>
      </c>
      <c r="Y108" s="65">
        <v>1</v>
      </c>
      <c r="Z108" s="65">
        <v>2</v>
      </c>
      <c r="AA108" s="65">
        <v>0</v>
      </c>
      <c r="AB108" s="65">
        <v>0</v>
      </c>
      <c r="AC108" s="72" t="s">
        <v>1793</v>
      </c>
      <c r="AD108" s="72" t="s">
        <v>1837</v>
      </c>
      <c r="AE108" s="72" t="s">
        <v>1837</v>
      </c>
      <c r="AF108" s="72" t="s">
        <v>1837</v>
      </c>
      <c r="AG108" s="72" t="s">
        <v>1837</v>
      </c>
      <c r="AH108" s="72" t="s">
        <v>1837</v>
      </c>
      <c r="AI108" s="221">
        <v>1.9</v>
      </c>
      <c r="AJ108" s="72" t="s">
        <v>1837</v>
      </c>
    </row>
    <row r="109" spans="2:36" s="50" customFormat="1" ht="20.100000000000001" customHeight="1">
      <c r="B109" s="51">
        <v>104</v>
      </c>
      <c r="C109" s="57" t="s">
        <v>0</v>
      </c>
      <c r="D109" s="62" t="s">
        <v>87</v>
      </c>
      <c r="E109" s="140" t="s">
        <v>2020</v>
      </c>
      <c r="F109" s="505">
        <v>1370</v>
      </c>
      <c r="G109" s="486">
        <f t="shared" si="1"/>
        <v>5.1094890510948905E-3</v>
      </c>
      <c r="H109" s="74" t="s">
        <v>1793</v>
      </c>
      <c r="I109" s="482">
        <v>1</v>
      </c>
      <c r="J109" s="487">
        <v>1</v>
      </c>
      <c r="K109" s="65">
        <v>1</v>
      </c>
      <c r="L109" s="65">
        <v>0</v>
      </c>
      <c r="M109" s="65">
        <v>1</v>
      </c>
      <c r="N109" s="65">
        <v>0</v>
      </c>
      <c r="O109" s="65">
        <v>0</v>
      </c>
      <c r="P109" s="65">
        <v>0</v>
      </c>
      <c r="Q109" s="175" t="s">
        <v>2027</v>
      </c>
      <c r="R109" s="72" t="s">
        <v>1793</v>
      </c>
      <c r="S109" s="72" t="s">
        <v>2670</v>
      </c>
      <c r="T109" s="75" t="s">
        <v>2027</v>
      </c>
      <c r="U109" s="65">
        <v>10</v>
      </c>
      <c r="V109" s="66" t="s">
        <v>1837</v>
      </c>
      <c r="W109" s="65">
        <v>7</v>
      </c>
      <c r="X109" s="65">
        <v>1</v>
      </c>
      <c r="Y109" s="65">
        <v>4</v>
      </c>
      <c r="Z109" s="65">
        <v>2</v>
      </c>
      <c r="AA109" s="65">
        <v>0</v>
      </c>
      <c r="AB109" s="65">
        <v>0</v>
      </c>
      <c r="AC109" s="72" t="s">
        <v>1793</v>
      </c>
      <c r="AD109" s="72" t="s">
        <v>1837</v>
      </c>
      <c r="AE109" s="72" t="s">
        <v>1837</v>
      </c>
      <c r="AF109" s="72" t="s">
        <v>1837</v>
      </c>
      <c r="AG109" s="72" t="s">
        <v>1837</v>
      </c>
      <c r="AH109" s="72" t="s">
        <v>1837</v>
      </c>
      <c r="AI109" s="220" t="s">
        <v>1837</v>
      </c>
      <c r="AJ109" s="72" t="s">
        <v>1837</v>
      </c>
    </row>
    <row r="110" spans="2:36" s="50" customFormat="1" ht="20.100000000000001" customHeight="1">
      <c r="B110" s="51">
        <v>105</v>
      </c>
      <c r="C110" s="57" t="s">
        <v>0</v>
      </c>
      <c r="D110" s="62" t="s">
        <v>88</v>
      </c>
      <c r="E110" s="140" t="s">
        <v>2596</v>
      </c>
      <c r="F110" s="505">
        <v>3908</v>
      </c>
      <c r="G110" s="486">
        <f t="shared" si="1"/>
        <v>2.5588536335721597E-4</v>
      </c>
      <c r="H110" s="74" t="s">
        <v>1793</v>
      </c>
      <c r="I110" s="482">
        <v>1</v>
      </c>
      <c r="J110" s="487">
        <v>1</v>
      </c>
      <c r="K110" s="65">
        <v>1</v>
      </c>
      <c r="L110" s="65">
        <v>1</v>
      </c>
      <c r="M110" s="65">
        <v>0</v>
      </c>
      <c r="N110" s="65">
        <v>0</v>
      </c>
      <c r="O110" s="65">
        <v>0</v>
      </c>
      <c r="P110" s="65">
        <v>0</v>
      </c>
      <c r="Q110" s="175" t="s">
        <v>2251</v>
      </c>
      <c r="R110" s="72" t="s">
        <v>1837</v>
      </c>
      <c r="S110" s="72" t="s">
        <v>1837</v>
      </c>
      <c r="T110" s="75" t="s">
        <v>2251</v>
      </c>
      <c r="U110" s="65">
        <v>13</v>
      </c>
      <c r="V110" s="66" t="s">
        <v>2027</v>
      </c>
      <c r="W110" s="65">
        <v>1</v>
      </c>
      <c r="X110" s="65">
        <v>0</v>
      </c>
      <c r="Y110" s="65">
        <v>0</v>
      </c>
      <c r="Z110" s="65">
        <v>1</v>
      </c>
      <c r="AA110" s="65">
        <v>0</v>
      </c>
      <c r="AB110" s="65">
        <v>0</v>
      </c>
      <c r="AC110" s="72" t="s">
        <v>1793</v>
      </c>
      <c r="AD110" s="72" t="s">
        <v>1837</v>
      </c>
      <c r="AE110" s="72" t="s">
        <v>1837</v>
      </c>
      <c r="AF110" s="72" t="s">
        <v>1837</v>
      </c>
      <c r="AG110" s="72" t="s">
        <v>1793</v>
      </c>
      <c r="AH110" s="72" t="s">
        <v>1837</v>
      </c>
      <c r="AI110" s="221">
        <v>0.2</v>
      </c>
      <c r="AJ110" s="72" t="s">
        <v>1837</v>
      </c>
    </row>
    <row r="111" spans="2:36" s="50" customFormat="1" ht="20.100000000000001" customHeight="1">
      <c r="B111" s="51">
        <v>106</v>
      </c>
      <c r="C111" s="57" t="s">
        <v>0</v>
      </c>
      <c r="D111" s="62" t="s">
        <v>89</v>
      </c>
      <c r="E111" s="140" t="s">
        <v>1932</v>
      </c>
      <c r="F111" s="505">
        <v>2994</v>
      </c>
      <c r="G111" s="486">
        <f t="shared" si="1"/>
        <v>3.0060120240480962E-3</v>
      </c>
      <c r="H111" s="74" t="s">
        <v>1793</v>
      </c>
      <c r="I111" s="482">
        <v>1</v>
      </c>
      <c r="J111" s="487">
        <v>1</v>
      </c>
      <c r="K111" s="65">
        <v>1</v>
      </c>
      <c r="L111" s="65">
        <v>0</v>
      </c>
      <c r="M111" s="65">
        <v>1</v>
      </c>
      <c r="N111" s="65">
        <v>0</v>
      </c>
      <c r="O111" s="65">
        <v>0</v>
      </c>
      <c r="P111" s="65">
        <v>0</v>
      </c>
      <c r="Q111" s="175" t="s">
        <v>2027</v>
      </c>
      <c r="R111" s="72" t="s">
        <v>1793</v>
      </c>
      <c r="S111" s="72" t="s">
        <v>2671</v>
      </c>
      <c r="T111" s="75" t="s">
        <v>1929</v>
      </c>
      <c r="U111" s="65">
        <v>30</v>
      </c>
      <c r="V111" s="66" t="s">
        <v>1837</v>
      </c>
      <c r="W111" s="65">
        <v>9</v>
      </c>
      <c r="X111" s="65">
        <v>5</v>
      </c>
      <c r="Y111" s="65">
        <v>3</v>
      </c>
      <c r="Z111" s="65">
        <v>4</v>
      </c>
      <c r="AA111" s="65">
        <v>0</v>
      </c>
      <c r="AB111" s="65">
        <v>0</v>
      </c>
      <c r="AC111" s="72" t="s">
        <v>1793</v>
      </c>
      <c r="AD111" s="72" t="s">
        <v>1837</v>
      </c>
      <c r="AE111" s="72" t="s">
        <v>1837</v>
      </c>
      <c r="AF111" s="72" t="s">
        <v>1837</v>
      </c>
      <c r="AG111" s="72" t="s">
        <v>1793</v>
      </c>
      <c r="AH111" s="72" t="s">
        <v>1793</v>
      </c>
      <c r="AI111" s="221">
        <v>27.1</v>
      </c>
      <c r="AJ111" s="72" t="s">
        <v>1837</v>
      </c>
    </row>
    <row r="112" spans="2:36" s="50" customFormat="1" ht="20.100000000000001" customHeight="1">
      <c r="B112" s="51">
        <v>107</v>
      </c>
      <c r="C112" s="57" t="s">
        <v>0</v>
      </c>
      <c r="D112" s="62" t="s">
        <v>90</v>
      </c>
      <c r="E112" s="140" t="s">
        <v>2249</v>
      </c>
      <c r="F112" s="505">
        <v>2936</v>
      </c>
      <c r="G112" s="486">
        <f t="shared" si="1"/>
        <v>1.7029972752043597E-3</v>
      </c>
      <c r="H112" s="74" t="s">
        <v>1793</v>
      </c>
      <c r="I112" s="482">
        <v>1</v>
      </c>
      <c r="J112" s="487">
        <v>1</v>
      </c>
      <c r="K112" s="65">
        <v>1</v>
      </c>
      <c r="L112" s="65">
        <v>0</v>
      </c>
      <c r="M112" s="65">
        <v>1</v>
      </c>
      <c r="N112" s="65">
        <v>0</v>
      </c>
      <c r="O112" s="65">
        <v>0</v>
      </c>
      <c r="P112" s="65">
        <v>1</v>
      </c>
      <c r="Q112" s="175" t="s">
        <v>3804</v>
      </c>
      <c r="R112" s="72" t="s">
        <v>1837</v>
      </c>
      <c r="S112" s="72" t="s">
        <v>1837</v>
      </c>
      <c r="T112" s="75" t="s">
        <v>3804</v>
      </c>
      <c r="U112" s="65">
        <v>10</v>
      </c>
      <c r="V112" s="66" t="s">
        <v>1837</v>
      </c>
      <c r="W112" s="65">
        <v>5</v>
      </c>
      <c r="X112" s="65">
        <v>0</v>
      </c>
      <c r="Y112" s="65">
        <v>4</v>
      </c>
      <c r="Z112" s="65">
        <v>0</v>
      </c>
      <c r="AA112" s="65">
        <v>1</v>
      </c>
      <c r="AB112" s="65">
        <v>0</v>
      </c>
      <c r="AC112" s="72" t="s">
        <v>1793</v>
      </c>
      <c r="AD112" s="72" t="s">
        <v>1793</v>
      </c>
      <c r="AE112" s="72" t="s">
        <v>1837</v>
      </c>
      <c r="AF112" s="72" t="s">
        <v>1837</v>
      </c>
      <c r="AG112" s="72" t="s">
        <v>1793</v>
      </c>
      <c r="AH112" s="72" t="s">
        <v>1837</v>
      </c>
      <c r="AI112" s="221">
        <v>4</v>
      </c>
      <c r="AJ112" s="72" t="s">
        <v>1837</v>
      </c>
    </row>
    <row r="113" spans="2:36" s="50" customFormat="1" ht="20.100000000000001" customHeight="1">
      <c r="B113" s="51">
        <v>108</v>
      </c>
      <c r="C113" s="57" t="s">
        <v>0</v>
      </c>
      <c r="D113" s="62" t="s">
        <v>91</v>
      </c>
      <c r="E113" s="140" t="s">
        <v>2597</v>
      </c>
      <c r="F113" s="505">
        <v>6548</v>
      </c>
      <c r="G113" s="486">
        <f t="shared" si="1"/>
        <v>4.5815516188149055E-4</v>
      </c>
      <c r="H113" s="74" t="s">
        <v>1793</v>
      </c>
      <c r="I113" s="482">
        <v>1</v>
      </c>
      <c r="J113" s="487">
        <v>1</v>
      </c>
      <c r="K113" s="65">
        <v>1</v>
      </c>
      <c r="L113" s="65">
        <v>0</v>
      </c>
      <c r="M113" s="65">
        <v>1</v>
      </c>
      <c r="N113" s="65">
        <v>0</v>
      </c>
      <c r="O113" s="65">
        <v>0</v>
      </c>
      <c r="P113" s="65">
        <v>1</v>
      </c>
      <c r="Q113" s="175" t="s">
        <v>1997</v>
      </c>
      <c r="R113" s="72" t="s">
        <v>1837</v>
      </c>
      <c r="S113" s="72" t="s">
        <v>1837</v>
      </c>
      <c r="T113" s="75" t="s">
        <v>2027</v>
      </c>
      <c r="U113" s="65">
        <v>26</v>
      </c>
      <c r="V113" s="66" t="s">
        <v>1837</v>
      </c>
      <c r="W113" s="65">
        <v>3</v>
      </c>
      <c r="X113" s="65">
        <v>0</v>
      </c>
      <c r="Y113" s="65">
        <v>1</v>
      </c>
      <c r="Z113" s="65">
        <v>1</v>
      </c>
      <c r="AA113" s="65">
        <v>1</v>
      </c>
      <c r="AB113" s="65">
        <v>0</v>
      </c>
      <c r="AC113" s="72" t="s">
        <v>1793</v>
      </c>
      <c r="AD113" s="72" t="s">
        <v>1793</v>
      </c>
      <c r="AE113" s="72" t="s">
        <v>1793</v>
      </c>
      <c r="AF113" s="72" t="s">
        <v>1837</v>
      </c>
      <c r="AG113" s="72" t="s">
        <v>1837</v>
      </c>
      <c r="AH113" s="72" t="s">
        <v>1837</v>
      </c>
      <c r="AI113" s="221">
        <v>12.7</v>
      </c>
      <c r="AJ113" s="72" t="s">
        <v>1793</v>
      </c>
    </row>
    <row r="114" spans="2:36" s="50" customFormat="1" ht="20.100000000000001" customHeight="1">
      <c r="B114" s="51">
        <v>109</v>
      </c>
      <c r="C114" s="57" t="s">
        <v>0</v>
      </c>
      <c r="D114" s="62" t="s">
        <v>92</v>
      </c>
      <c r="E114" s="140" t="s">
        <v>2598</v>
      </c>
      <c r="F114" s="505">
        <v>1080</v>
      </c>
      <c r="G114" s="486">
        <f t="shared" si="1"/>
        <v>2.7777777777777779E-3</v>
      </c>
      <c r="H114" s="74" t="s">
        <v>1793</v>
      </c>
      <c r="I114" s="482">
        <v>1</v>
      </c>
      <c r="J114" s="487">
        <v>1</v>
      </c>
      <c r="K114" s="65">
        <v>1</v>
      </c>
      <c r="L114" s="65">
        <v>0</v>
      </c>
      <c r="M114" s="65">
        <v>1</v>
      </c>
      <c r="N114" s="65">
        <v>0</v>
      </c>
      <c r="O114" s="65">
        <v>0</v>
      </c>
      <c r="P114" s="65">
        <v>0</v>
      </c>
      <c r="Q114" s="175" t="s">
        <v>2027</v>
      </c>
      <c r="R114" s="72" t="s">
        <v>1793</v>
      </c>
      <c r="S114" s="72" t="s">
        <v>2672</v>
      </c>
      <c r="T114" s="75" t="s">
        <v>1929</v>
      </c>
      <c r="U114" s="65">
        <v>7</v>
      </c>
      <c r="V114" s="66" t="s">
        <v>1837</v>
      </c>
      <c r="W114" s="65">
        <v>3</v>
      </c>
      <c r="X114" s="65">
        <v>0</v>
      </c>
      <c r="Y114" s="65">
        <v>3</v>
      </c>
      <c r="Z114" s="65">
        <v>0</v>
      </c>
      <c r="AA114" s="65">
        <v>0</v>
      </c>
      <c r="AB114" s="65">
        <v>0</v>
      </c>
      <c r="AC114" s="72" t="s">
        <v>1793</v>
      </c>
      <c r="AD114" s="72" t="s">
        <v>1837</v>
      </c>
      <c r="AE114" s="72" t="s">
        <v>1837</v>
      </c>
      <c r="AF114" s="72" t="s">
        <v>1837</v>
      </c>
      <c r="AG114" s="72" t="s">
        <v>1837</v>
      </c>
      <c r="AH114" s="72" t="s">
        <v>1837</v>
      </c>
      <c r="AI114" s="220" t="s">
        <v>1837</v>
      </c>
      <c r="AJ114" s="72" t="s">
        <v>1837</v>
      </c>
    </row>
    <row r="115" spans="2:36" s="50" customFormat="1" ht="20.100000000000001" customHeight="1">
      <c r="B115" s="51">
        <v>110</v>
      </c>
      <c r="C115" s="57" t="s">
        <v>0</v>
      </c>
      <c r="D115" s="62" t="s">
        <v>1482</v>
      </c>
      <c r="E115" s="140" t="s">
        <v>2599</v>
      </c>
      <c r="F115" s="505">
        <v>2446</v>
      </c>
      <c r="G115" s="486">
        <f t="shared" si="1"/>
        <v>4.0883074407195422E-4</v>
      </c>
      <c r="H115" s="74" t="s">
        <v>1793</v>
      </c>
      <c r="I115" s="482">
        <v>1</v>
      </c>
      <c r="J115" s="487">
        <v>1</v>
      </c>
      <c r="K115" s="65">
        <v>1</v>
      </c>
      <c r="L115" s="65">
        <v>0</v>
      </c>
      <c r="M115" s="65">
        <v>1</v>
      </c>
      <c r="N115" s="65">
        <v>0</v>
      </c>
      <c r="O115" s="65">
        <v>0</v>
      </c>
      <c r="P115" s="65">
        <v>0</v>
      </c>
      <c r="Q115" s="175" t="s">
        <v>1997</v>
      </c>
      <c r="R115" s="72" t="s">
        <v>1793</v>
      </c>
      <c r="S115" s="72" t="s">
        <v>2673</v>
      </c>
      <c r="T115" s="75" t="s">
        <v>2027</v>
      </c>
      <c r="U115" s="65">
        <v>10</v>
      </c>
      <c r="V115" s="66" t="s">
        <v>1837</v>
      </c>
      <c r="W115" s="65">
        <v>1</v>
      </c>
      <c r="X115" s="65">
        <v>0</v>
      </c>
      <c r="Y115" s="65">
        <v>1</v>
      </c>
      <c r="Z115" s="65">
        <v>0</v>
      </c>
      <c r="AA115" s="65">
        <v>0</v>
      </c>
      <c r="AB115" s="65">
        <v>0</v>
      </c>
      <c r="AC115" s="72" t="s">
        <v>1793</v>
      </c>
      <c r="AD115" s="72" t="s">
        <v>1837</v>
      </c>
      <c r="AE115" s="72" t="s">
        <v>1837</v>
      </c>
      <c r="AF115" s="72" t="s">
        <v>1837</v>
      </c>
      <c r="AG115" s="72" t="s">
        <v>1793</v>
      </c>
      <c r="AH115" s="72" t="s">
        <v>1837</v>
      </c>
      <c r="AI115" s="221">
        <v>2</v>
      </c>
      <c r="AJ115" s="72" t="s">
        <v>1793</v>
      </c>
    </row>
    <row r="116" spans="2:36" s="50" customFormat="1" ht="20.100000000000001" customHeight="1">
      <c r="B116" s="51">
        <v>111</v>
      </c>
      <c r="C116" s="57" t="s">
        <v>0</v>
      </c>
      <c r="D116" s="62" t="s">
        <v>93</v>
      </c>
      <c r="E116" s="140" t="s">
        <v>2016</v>
      </c>
      <c r="F116" s="505">
        <v>2950</v>
      </c>
      <c r="G116" s="486">
        <f t="shared" si="1"/>
        <v>6.779661016949153E-4</v>
      </c>
      <c r="H116" s="74" t="s">
        <v>1793</v>
      </c>
      <c r="I116" s="482">
        <v>1</v>
      </c>
      <c r="J116" s="487">
        <v>1</v>
      </c>
      <c r="K116" s="65">
        <v>1</v>
      </c>
      <c r="L116" s="65">
        <v>0</v>
      </c>
      <c r="M116" s="65">
        <v>1</v>
      </c>
      <c r="N116" s="65">
        <v>0</v>
      </c>
      <c r="O116" s="65">
        <v>0</v>
      </c>
      <c r="P116" s="65">
        <v>0</v>
      </c>
      <c r="Q116" s="175" t="s">
        <v>3804</v>
      </c>
      <c r="R116" s="72" t="s">
        <v>1837</v>
      </c>
      <c r="S116" s="72" t="s">
        <v>1837</v>
      </c>
      <c r="T116" s="75" t="s">
        <v>3804</v>
      </c>
      <c r="U116" s="65">
        <v>30</v>
      </c>
      <c r="V116" s="66" t="s">
        <v>1837</v>
      </c>
      <c r="W116" s="65">
        <v>2</v>
      </c>
      <c r="X116" s="65">
        <v>0</v>
      </c>
      <c r="Y116" s="65">
        <v>0</v>
      </c>
      <c r="Z116" s="65">
        <v>1</v>
      </c>
      <c r="AA116" s="65">
        <v>1</v>
      </c>
      <c r="AB116" s="65">
        <v>0</v>
      </c>
      <c r="AC116" s="72" t="s">
        <v>1793</v>
      </c>
      <c r="AD116" s="72" t="s">
        <v>1793</v>
      </c>
      <c r="AE116" s="72" t="s">
        <v>1837</v>
      </c>
      <c r="AF116" s="72" t="s">
        <v>1837</v>
      </c>
      <c r="AG116" s="72" t="s">
        <v>1793</v>
      </c>
      <c r="AH116" s="72" t="s">
        <v>1837</v>
      </c>
      <c r="AI116" s="221">
        <v>10.199999999999999</v>
      </c>
      <c r="AJ116" s="72" t="s">
        <v>1793</v>
      </c>
    </row>
    <row r="117" spans="2:36" s="50" customFormat="1" ht="20.100000000000001" customHeight="1">
      <c r="B117" s="51">
        <v>112</v>
      </c>
      <c r="C117" s="57" t="s">
        <v>0</v>
      </c>
      <c r="D117" s="62" t="s">
        <v>94</v>
      </c>
      <c r="E117" s="140" t="s">
        <v>2016</v>
      </c>
      <c r="F117" s="505">
        <v>2636</v>
      </c>
      <c r="G117" s="486">
        <f t="shared" si="1"/>
        <v>1.1380880121396055E-3</v>
      </c>
      <c r="H117" s="74" t="s">
        <v>1793</v>
      </c>
      <c r="I117" s="482">
        <v>1</v>
      </c>
      <c r="J117" s="487">
        <v>1</v>
      </c>
      <c r="K117" s="65">
        <v>1</v>
      </c>
      <c r="L117" s="65">
        <v>0</v>
      </c>
      <c r="M117" s="65">
        <v>1</v>
      </c>
      <c r="N117" s="65">
        <v>0</v>
      </c>
      <c r="O117" s="65">
        <v>0</v>
      </c>
      <c r="P117" s="65">
        <v>0</v>
      </c>
      <c r="Q117" s="175" t="s">
        <v>1997</v>
      </c>
      <c r="R117" s="72" t="s">
        <v>1793</v>
      </c>
      <c r="S117" s="72" t="s">
        <v>2674</v>
      </c>
      <c r="T117" s="75" t="s">
        <v>1997</v>
      </c>
      <c r="U117" s="65">
        <v>10</v>
      </c>
      <c r="V117" s="66" t="s">
        <v>1837</v>
      </c>
      <c r="W117" s="65">
        <v>3</v>
      </c>
      <c r="X117" s="65">
        <v>0</v>
      </c>
      <c r="Y117" s="65">
        <v>5</v>
      </c>
      <c r="Z117" s="65">
        <v>1</v>
      </c>
      <c r="AA117" s="65">
        <v>0</v>
      </c>
      <c r="AB117" s="65">
        <v>0</v>
      </c>
      <c r="AC117" s="72" t="s">
        <v>1793</v>
      </c>
      <c r="AD117" s="72" t="s">
        <v>1837</v>
      </c>
      <c r="AE117" s="72" t="s">
        <v>1793</v>
      </c>
      <c r="AF117" s="72" t="s">
        <v>1837</v>
      </c>
      <c r="AG117" s="72" t="s">
        <v>1793</v>
      </c>
      <c r="AH117" s="72" t="s">
        <v>1837</v>
      </c>
      <c r="AI117" s="221">
        <v>0.9</v>
      </c>
      <c r="AJ117" s="72" t="s">
        <v>1793</v>
      </c>
    </row>
    <row r="118" spans="2:36" s="50" customFormat="1" ht="20.100000000000001" customHeight="1">
      <c r="B118" s="51">
        <v>113</v>
      </c>
      <c r="C118" s="57" t="s">
        <v>0</v>
      </c>
      <c r="D118" s="62" t="s">
        <v>95</v>
      </c>
      <c r="E118" s="140" t="s">
        <v>2600</v>
      </c>
      <c r="F118" s="505">
        <v>3448</v>
      </c>
      <c r="G118" s="486">
        <f t="shared" si="1"/>
        <v>2.9002320185614848E-4</v>
      </c>
      <c r="H118" s="74" t="s">
        <v>1793</v>
      </c>
      <c r="I118" s="482">
        <v>1</v>
      </c>
      <c r="J118" s="487">
        <v>1</v>
      </c>
      <c r="K118" s="65">
        <v>1</v>
      </c>
      <c r="L118" s="65">
        <v>1</v>
      </c>
      <c r="M118" s="65">
        <v>0</v>
      </c>
      <c r="N118" s="65">
        <v>0</v>
      </c>
      <c r="O118" s="65">
        <v>0</v>
      </c>
      <c r="P118" s="65">
        <v>0</v>
      </c>
      <c r="Q118" s="175" t="s">
        <v>1785</v>
      </c>
      <c r="R118" s="72" t="s">
        <v>1837</v>
      </c>
      <c r="S118" s="72" t="s">
        <v>1837</v>
      </c>
      <c r="T118" s="75" t="s">
        <v>2027</v>
      </c>
      <c r="U118" s="65">
        <v>29</v>
      </c>
      <c r="V118" s="66" t="s">
        <v>1837</v>
      </c>
      <c r="W118" s="65">
        <v>1</v>
      </c>
      <c r="X118" s="65">
        <v>0</v>
      </c>
      <c r="Y118" s="65">
        <v>0</v>
      </c>
      <c r="Z118" s="65">
        <v>1</v>
      </c>
      <c r="AA118" s="65">
        <v>0</v>
      </c>
      <c r="AB118" s="65">
        <v>0</v>
      </c>
      <c r="AC118" s="72" t="s">
        <v>1793</v>
      </c>
      <c r="AD118" s="72" t="s">
        <v>1837</v>
      </c>
      <c r="AE118" s="72" t="s">
        <v>1837</v>
      </c>
      <c r="AF118" s="72" t="s">
        <v>1837</v>
      </c>
      <c r="AG118" s="72" t="s">
        <v>1837</v>
      </c>
      <c r="AH118" s="72" t="s">
        <v>1837</v>
      </c>
      <c r="AI118" s="220" t="s">
        <v>1837</v>
      </c>
      <c r="AJ118" s="72" t="s">
        <v>1793</v>
      </c>
    </row>
    <row r="119" spans="2:36" s="50" customFormat="1" ht="20.100000000000001" customHeight="1">
      <c r="B119" s="51">
        <v>114</v>
      </c>
      <c r="C119" s="57" t="s">
        <v>0</v>
      </c>
      <c r="D119" s="62" t="s">
        <v>96</v>
      </c>
      <c r="E119" s="444"/>
      <c r="F119" s="509"/>
      <c r="G119" s="510" t="str">
        <f t="shared" si="1"/>
        <v/>
      </c>
      <c r="H119" s="511"/>
      <c r="I119" s="512"/>
      <c r="J119" s="513"/>
      <c r="K119" s="445"/>
      <c r="L119" s="445"/>
      <c r="M119" s="445"/>
      <c r="N119" s="445"/>
      <c r="O119" s="445"/>
      <c r="P119" s="445"/>
      <c r="Q119" s="448"/>
      <c r="R119" s="446"/>
      <c r="S119" s="446"/>
      <c r="T119" s="446"/>
      <c r="U119" s="445"/>
      <c r="V119" s="447"/>
      <c r="W119" s="445"/>
      <c r="X119" s="445"/>
      <c r="Y119" s="445"/>
      <c r="Z119" s="445"/>
      <c r="AA119" s="445"/>
      <c r="AB119" s="445"/>
      <c r="AC119" s="446"/>
      <c r="AD119" s="446"/>
      <c r="AE119" s="446"/>
      <c r="AF119" s="446"/>
      <c r="AG119" s="446"/>
      <c r="AH119" s="446"/>
      <c r="AI119" s="445"/>
      <c r="AJ119" s="446"/>
    </row>
    <row r="120" spans="2:36" s="50" customFormat="1" ht="20.100000000000001" customHeight="1">
      <c r="B120" s="51">
        <v>115</v>
      </c>
      <c r="C120" s="57" t="s">
        <v>0</v>
      </c>
      <c r="D120" s="62" t="s">
        <v>97</v>
      </c>
      <c r="E120" s="140" t="s">
        <v>2016</v>
      </c>
      <c r="F120" s="505">
        <v>7565</v>
      </c>
      <c r="G120" s="486">
        <f t="shared" si="1"/>
        <v>2.6437541308658297E-4</v>
      </c>
      <c r="H120" s="74" t="s">
        <v>1793</v>
      </c>
      <c r="I120" s="482">
        <v>2</v>
      </c>
      <c r="J120" s="487">
        <v>2</v>
      </c>
      <c r="K120" s="65">
        <v>2</v>
      </c>
      <c r="L120" s="65">
        <v>0</v>
      </c>
      <c r="M120" s="65">
        <v>2</v>
      </c>
      <c r="N120" s="65">
        <v>0</v>
      </c>
      <c r="O120" s="65">
        <v>0</v>
      </c>
      <c r="P120" s="65">
        <v>0</v>
      </c>
      <c r="Q120" s="175" t="s">
        <v>2027</v>
      </c>
      <c r="R120" s="72" t="s">
        <v>1837</v>
      </c>
      <c r="S120" s="72" t="s">
        <v>1837</v>
      </c>
      <c r="T120" s="75" t="s">
        <v>2027</v>
      </c>
      <c r="U120" s="65">
        <v>10</v>
      </c>
      <c r="V120" s="66" t="s">
        <v>1837</v>
      </c>
      <c r="W120" s="65">
        <v>2</v>
      </c>
      <c r="X120" s="65">
        <v>0</v>
      </c>
      <c r="Y120" s="65">
        <v>1</v>
      </c>
      <c r="Z120" s="65">
        <v>1</v>
      </c>
      <c r="AA120" s="65">
        <v>0</v>
      </c>
      <c r="AB120" s="65">
        <v>0</v>
      </c>
      <c r="AC120" s="72" t="s">
        <v>1793</v>
      </c>
      <c r="AD120" s="72" t="s">
        <v>1837</v>
      </c>
      <c r="AE120" s="72" t="s">
        <v>1837</v>
      </c>
      <c r="AF120" s="72" t="s">
        <v>1837</v>
      </c>
      <c r="AG120" s="72" t="s">
        <v>1793</v>
      </c>
      <c r="AH120" s="72" t="s">
        <v>1793</v>
      </c>
      <c r="AI120" s="221">
        <v>4.8</v>
      </c>
      <c r="AJ120" s="72" t="s">
        <v>1837</v>
      </c>
    </row>
    <row r="121" spans="2:36" s="50" customFormat="1" ht="20.100000000000001" customHeight="1">
      <c r="B121" s="51">
        <v>116</v>
      </c>
      <c r="C121" s="57" t="s">
        <v>0</v>
      </c>
      <c r="D121" s="62" t="s">
        <v>2601</v>
      </c>
      <c r="E121" s="444"/>
      <c r="F121" s="509"/>
      <c r="G121" s="510" t="str">
        <f t="shared" si="1"/>
        <v/>
      </c>
      <c r="H121" s="511"/>
      <c r="I121" s="512"/>
      <c r="J121" s="513"/>
      <c r="K121" s="445"/>
      <c r="L121" s="445"/>
      <c r="M121" s="445"/>
      <c r="N121" s="445"/>
      <c r="O121" s="445"/>
      <c r="P121" s="445"/>
      <c r="Q121" s="448"/>
      <c r="R121" s="446"/>
      <c r="S121" s="446"/>
      <c r="T121" s="446"/>
      <c r="U121" s="445"/>
      <c r="V121" s="447"/>
      <c r="W121" s="445"/>
      <c r="X121" s="445"/>
      <c r="Y121" s="445"/>
      <c r="Z121" s="445"/>
      <c r="AA121" s="445"/>
      <c r="AB121" s="445"/>
      <c r="AC121" s="446"/>
      <c r="AD121" s="446"/>
      <c r="AE121" s="446"/>
      <c r="AF121" s="446"/>
      <c r="AG121" s="446"/>
      <c r="AH121" s="446"/>
      <c r="AI121" s="445"/>
      <c r="AJ121" s="446"/>
    </row>
    <row r="122" spans="2:36" s="50" customFormat="1" ht="20.100000000000001" customHeight="1">
      <c r="B122" s="51">
        <v>117</v>
      </c>
      <c r="C122" s="57" t="s">
        <v>0</v>
      </c>
      <c r="D122" s="62" t="s">
        <v>99</v>
      </c>
      <c r="E122" s="140" t="s">
        <v>2016</v>
      </c>
      <c r="F122" s="505">
        <v>2509</v>
      </c>
      <c r="G122" s="486">
        <f t="shared" si="1"/>
        <v>7.9713033080908732E-4</v>
      </c>
      <c r="H122" s="74" t="s">
        <v>1793</v>
      </c>
      <c r="I122" s="482">
        <v>1</v>
      </c>
      <c r="J122" s="487">
        <v>1</v>
      </c>
      <c r="K122" s="65">
        <v>1</v>
      </c>
      <c r="L122" s="65">
        <v>1</v>
      </c>
      <c r="M122" s="65">
        <v>0</v>
      </c>
      <c r="N122" s="65">
        <v>0</v>
      </c>
      <c r="O122" s="65">
        <v>0</v>
      </c>
      <c r="P122" s="65">
        <v>0</v>
      </c>
      <c r="Q122" s="175" t="s">
        <v>2025</v>
      </c>
      <c r="R122" s="72" t="s">
        <v>1837</v>
      </c>
      <c r="S122" s="72" t="s">
        <v>1837</v>
      </c>
      <c r="T122" s="75" t="s">
        <v>2025</v>
      </c>
      <c r="U122" s="65">
        <v>20</v>
      </c>
      <c r="V122" s="66" t="s">
        <v>1837</v>
      </c>
      <c r="W122" s="65">
        <v>2</v>
      </c>
      <c r="X122" s="65">
        <v>0</v>
      </c>
      <c r="Y122" s="65">
        <v>2</v>
      </c>
      <c r="Z122" s="65">
        <v>0</v>
      </c>
      <c r="AA122" s="65">
        <v>0</v>
      </c>
      <c r="AB122" s="65">
        <v>0</v>
      </c>
      <c r="AC122" s="72" t="s">
        <v>1793</v>
      </c>
      <c r="AD122" s="72" t="s">
        <v>1837</v>
      </c>
      <c r="AE122" s="72" t="s">
        <v>1837</v>
      </c>
      <c r="AF122" s="72" t="s">
        <v>1837</v>
      </c>
      <c r="AG122" s="72" t="s">
        <v>1793</v>
      </c>
      <c r="AH122" s="72" t="s">
        <v>1793</v>
      </c>
      <c r="AI122" s="221">
        <v>29</v>
      </c>
      <c r="AJ122" s="72" t="s">
        <v>1793</v>
      </c>
    </row>
    <row r="123" spans="2:36" s="50" customFormat="1" ht="20.100000000000001" customHeight="1">
      <c r="B123" s="51">
        <v>118</v>
      </c>
      <c r="C123" s="57" t="s">
        <v>0</v>
      </c>
      <c r="D123" s="62" t="s">
        <v>100</v>
      </c>
      <c r="E123" s="140" t="s">
        <v>2602</v>
      </c>
      <c r="F123" s="505">
        <v>2004</v>
      </c>
      <c r="G123" s="486">
        <f t="shared" si="1"/>
        <v>1.996007984031936E-3</v>
      </c>
      <c r="H123" s="74" t="s">
        <v>1793</v>
      </c>
      <c r="I123" s="482">
        <v>1</v>
      </c>
      <c r="J123" s="487">
        <v>1</v>
      </c>
      <c r="K123" s="65">
        <v>1</v>
      </c>
      <c r="L123" s="65">
        <v>1</v>
      </c>
      <c r="M123" s="65">
        <v>0</v>
      </c>
      <c r="N123" s="65">
        <v>0</v>
      </c>
      <c r="O123" s="65">
        <v>0</v>
      </c>
      <c r="P123" s="65">
        <v>0</v>
      </c>
      <c r="Q123" s="175" t="s">
        <v>2021</v>
      </c>
      <c r="R123" s="72" t="s">
        <v>1793</v>
      </c>
      <c r="S123" s="72" t="s">
        <v>2675</v>
      </c>
      <c r="T123" s="75" t="s">
        <v>2021</v>
      </c>
      <c r="U123" s="65">
        <v>10</v>
      </c>
      <c r="V123" s="66" t="s">
        <v>1837</v>
      </c>
      <c r="W123" s="65">
        <v>4</v>
      </c>
      <c r="X123" s="65">
        <v>0</v>
      </c>
      <c r="Y123" s="65">
        <v>3</v>
      </c>
      <c r="Z123" s="65">
        <v>1</v>
      </c>
      <c r="AA123" s="65">
        <v>0</v>
      </c>
      <c r="AB123" s="65">
        <v>0</v>
      </c>
      <c r="AC123" s="72" t="s">
        <v>1793</v>
      </c>
      <c r="AD123" s="72" t="s">
        <v>1837</v>
      </c>
      <c r="AE123" s="72" t="s">
        <v>1837</v>
      </c>
      <c r="AF123" s="72" t="s">
        <v>1837</v>
      </c>
      <c r="AG123" s="72" t="s">
        <v>1793</v>
      </c>
      <c r="AH123" s="72" t="s">
        <v>1837</v>
      </c>
      <c r="AI123" s="221">
        <v>68</v>
      </c>
      <c r="AJ123" s="72" t="s">
        <v>1793</v>
      </c>
    </row>
    <row r="124" spans="2:36" s="50" customFormat="1" ht="20.100000000000001" customHeight="1">
      <c r="B124" s="51">
        <v>119</v>
      </c>
      <c r="C124" s="57" t="s">
        <v>0</v>
      </c>
      <c r="D124" s="62" t="s">
        <v>101</v>
      </c>
      <c r="E124" s="140" t="s">
        <v>2016</v>
      </c>
      <c r="F124" s="505">
        <v>2457</v>
      </c>
      <c r="G124" s="486">
        <f t="shared" si="1"/>
        <v>4.0700040700040698E-4</v>
      </c>
      <c r="H124" s="74" t="s">
        <v>1793</v>
      </c>
      <c r="I124" s="482">
        <v>1</v>
      </c>
      <c r="J124" s="487">
        <v>1</v>
      </c>
      <c r="K124" s="65">
        <v>1</v>
      </c>
      <c r="L124" s="65">
        <v>0</v>
      </c>
      <c r="M124" s="65">
        <v>1</v>
      </c>
      <c r="N124" s="65">
        <v>0</v>
      </c>
      <c r="O124" s="65">
        <v>0</v>
      </c>
      <c r="P124" s="65">
        <v>0</v>
      </c>
      <c r="Q124" s="175" t="s">
        <v>1997</v>
      </c>
      <c r="R124" s="72" t="s">
        <v>1837</v>
      </c>
      <c r="S124" s="72" t="s">
        <v>1837</v>
      </c>
      <c r="T124" s="75" t="s">
        <v>2027</v>
      </c>
      <c r="U124" s="65">
        <v>10</v>
      </c>
      <c r="V124" s="66" t="s">
        <v>1837</v>
      </c>
      <c r="W124" s="65">
        <v>1</v>
      </c>
      <c r="X124" s="65">
        <v>0</v>
      </c>
      <c r="Y124" s="65">
        <v>0</v>
      </c>
      <c r="Z124" s="65">
        <v>1</v>
      </c>
      <c r="AA124" s="65">
        <v>0</v>
      </c>
      <c r="AB124" s="65">
        <v>0</v>
      </c>
      <c r="AC124" s="72" t="s">
        <v>1837</v>
      </c>
      <c r="AD124" s="72" t="s">
        <v>1837</v>
      </c>
      <c r="AE124" s="72" t="s">
        <v>1793</v>
      </c>
      <c r="AF124" s="72" t="s">
        <v>1837</v>
      </c>
      <c r="AG124" s="72" t="s">
        <v>1837</v>
      </c>
      <c r="AH124" s="72" t="s">
        <v>1793</v>
      </c>
      <c r="AI124" s="220" t="s">
        <v>1837</v>
      </c>
      <c r="AJ124" s="72" t="s">
        <v>1837</v>
      </c>
    </row>
    <row r="125" spans="2:36" s="50" customFormat="1" ht="20.100000000000001" customHeight="1">
      <c r="B125" s="51">
        <v>120</v>
      </c>
      <c r="C125" s="57" t="s">
        <v>0</v>
      </c>
      <c r="D125" s="62" t="s">
        <v>102</v>
      </c>
      <c r="E125" s="140" t="s">
        <v>2016</v>
      </c>
      <c r="F125" s="505">
        <v>2371</v>
      </c>
      <c r="G125" s="486">
        <f t="shared" si="1"/>
        <v>1.6870518768452129E-3</v>
      </c>
      <c r="H125" s="74" t="s">
        <v>1793</v>
      </c>
      <c r="I125" s="482">
        <v>1</v>
      </c>
      <c r="J125" s="487">
        <v>1</v>
      </c>
      <c r="K125" s="65">
        <v>1</v>
      </c>
      <c r="L125" s="65">
        <v>0</v>
      </c>
      <c r="M125" s="65">
        <v>1</v>
      </c>
      <c r="N125" s="65">
        <v>0</v>
      </c>
      <c r="O125" s="65">
        <v>0</v>
      </c>
      <c r="P125" s="65">
        <v>0</v>
      </c>
      <c r="Q125" s="175" t="s">
        <v>1929</v>
      </c>
      <c r="R125" s="72" t="s">
        <v>1837</v>
      </c>
      <c r="S125" s="72" t="s">
        <v>1837</v>
      </c>
      <c r="T125" s="75" t="s">
        <v>1929</v>
      </c>
      <c r="U125" s="65">
        <v>10</v>
      </c>
      <c r="V125" s="66" t="s">
        <v>1837</v>
      </c>
      <c r="W125" s="65">
        <v>4</v>
      </c>
      <c r="X125" s="65">
        <v>2</v>
      </c>
      <c r="Y125" s="65">
        <v>2</v>
      </c>
      <c r="Z125" s="65">
        <v>0</v>
      </c>
      <c r="AA125" s="65">
        <v>0</v>
      </c>
      <c r="AB125" s="65">
        <v>0</v>
      </c>
      <c r="AC125" s="72" t="s">
        <v>1793</v>
      </c>
      <c r="AD125" s="72" t="s">
        <v>1837</v>
      </c>
      <c r="AE125" s="72" t="s">
        <v>1837</v>
      </c>
      <c r="AF125" s="72" t="s">
        <v>1837</v>
      </c>
      <c r="AG125" s="72" t="s">
        <v>1793</v>
      </c>
      <c r="AH125" s="72" t="s">
        <v>1837</v>
      </c>
      <c r="AI125" s="221">
        <v>0.8</v>
      </c>
      <c r="AJ125" s="72" t="s">
        <v>1793</v>
      </c>
    </row>
    <row r="126" spans="2:36" s="50" customFormat="1" ht="20.100000000000001" customHeight="1">
      <c r="B126" s="51">
        <v>121</v>
      </c>
      <c r="C126" s="57" t="s">
        <v>0</v>
      </c>
      <c r="D126" s="62" t="s">
        <v>1483</v>
      </c>
      <c r="E126" s="140" t="s">
        <v>2249</v>
      </c>
      <c r="F126" s="505">
        <v>18697</v>
      </c>
      <c r="G126" s="486">
        <f t="shared" si="1"/>
        <v>2.139380649302027E-4</v>
      </c>
      <c r="H126" s="74" t="s">
        <v>1793</v>
      </c>
      <c r="I126" s="482">
        <v>1</v>
      </c>
      <c r="J126" s="487">
        <v>1</v>
      </c>
      <c r="K126" s="65">
        <v>1</v>
      </c>
      <c r="L126" s="65">
        <v>0</v>
      </c>
      <c r="M126" s="65">
        <v>1</v>
      </c>
      <c r="N126" s="65">
        <v>0</v>
      </c>
      <c r="O126" s="65">
        <v>0</v>
      </c>
      <c r="P126" s="65">
        <v>0</v>
      </c>
      <c r="Q126" s="175" t="s">
        <v>2027</v>
      </c>
      <c r="R126" s="72" t="s">
        <v>1793</v>
      </c>
      <c r="S126" s="72" t="s">
        <v>2676</v>
      </c>
      <c r="T126" s="75" t="s">
        <v>2027</v>
      </c>
      <c r="U126" s="65">
        <v>9</v>
      </c>
      <c r="V126" s="66" t="s">
        <v>1837</v>
      </c>
      <c r="W126" s="65">
        <v>4</v>
      </c>
      <c r="X126" s="65">
        <v>0</v>
      </c>
      <c r="Y126" s="65">
        <v>3</v>
      </c>
      <c r="Z126" s="65">
        <v>1</v>
      </c>
      <c r="AA126" s="65">
        <v>0</v>
      </c>
      <c r="AB126" s="65">
        <v>0</v>
      </c>
      <c r="AC126" s="72" t="s">
        <v>1793</v>
      </c>
      <c r="AD126" s="72" t="s">
        <v>1793</v>
      </c>
      <c r="AE126" s="72" t="s">
        <v>1837</v>
      </c>
      <c r="AF126" s="72" t="s">
        <v>1837</v>
      </c>
      <c r="AG126" s="72" t="s">
        <v>1793</v>
      </c>
      <c r="AH126" s="72" t="s">
        <v>1837</v>
      </c>
      <c r="AI126" s="221">
        <v>35.4</v>
      </c>
      <c r="AJ126" s="72" t="s">
        <v>1793</v>
      </c>
    </row>
    <row r="127" spans="2:36" s="50" customFormat="1" ht="20.100000000000001" customHeight="1">
      <c r="B127" s="51">
        <v>122</v>
      </c>
      <c r="C127" s="57" t="s">
        <v>0</v>
      </c>
      <c r="D127" s="62" t="s">
        <v>103</v>
      </c>
      <c r="E127" s="379"/>
      <c r="F127" s="505">
        <v>4373</v>
      </c>
      <c r="G127" s="503" t="str">
        <f t="shared" si="1"/>
        <v/>
      </c>
      <c r="H127" s="74" t="s">
        <v>1856</v>
      </c>
      <c r="I127" s="482">
        <v>1</v>
      </c>
      <c r="J127" s="487">
        <v>1</v>
      </c>
      <c r="K127" s="65">
        <v>0</v>
      </c>
      <c r="L127" s="65"/>
      <c r="M127" s="65"/>
      <c r="N127" s="65"/>
      <c r="O127" s="386"/>
      <c r="P127" s="386"/>
      <c r="Q127" s="175" t="s">
        <v>1929</v>
      </c>
      <c r="R127" s="382"/>
      <c r="S127" s="382"/>
      <c r="T127" s="387"/>
      <c r="U127" s="386"/>
      <c r="V127" s="388"/>
      <c r="W127" s="386"/>
      <c r="X127" s="386"/>
      <c r="Y127" s="386"/>
      <c r="Z127" s="386"/>
      <c r="AA127" s="386"/>
      <c r="AB127" s="386"/>
      <c r="AC127" s="382"/>
      <c r="AD127" s="382"/>
      <c r="AE127" s="382"/>
      <c r="AF127" s="382"/>
      <c r="AG127" s="382"/>
      <c r="AH127" s="382"/>
      <c r="AI127" s="389"/>
      <c r="AJ127" s="382"/>
    </row>
    <row r="128" spans="2:36" s="50" customFormat="1" ht="20.100000000000001" customHeight="1">
      <c r="B128" s="51">
        <v>123</v>
      </c>
      <c r="C128" s="57" t="s">
        <v>0</v>
      </c>
      <c r="D128" s="62" t="s">
        <v>1484</v>
      </c>
      <c r="E128" s="140" t="s">
        <v>2603</v>
      </c>
      <c r="F128" s="505">
        <v>11433</v>
      </c>
      <c r="G128" s="486">
        <f t="shared" si="1"/>
        <v>9.6212717571940876E-4</v>
      </c>
      <c r="H128" s="74" t="s">
        <v>1793</v>
      </c>
      <c r="I128" s="482">
        <v>1</v>
      </c>
      <c r="J128" s="487">
        <v>1</v>
      </c>
      <c r="K128" s="65">
        <v>1</v>
      </c>
      <c r="L128" s="65">
        <v>1</v>
      </c>
      <c r="M128" s="65">
        <v>0</v>
      </c>
      <c r="N128" s="65">
        <v>0</v>
      </c>
      <c r="O128" s="65">
        <v>0</v>
      </c>
      <c r="P128" s="65">
        <v>0</v>
      </c>
      <c r="Q128" s="175" t="s">
        <v>1997</v>
      </c>
      <c r="R128" s="72" t="s">
        <v>1837</v>
      </c>
      <c r="S128" s="72" t="s">
        <v>1837</v>
      </c>
      <c r="T128" s="75" t="s">
        <v>1997</v>
      </c>
      <c r="U128" s="65">
        <v>10</v>
      </c>
      <c r="V128" s="66" t="s">
        <v>1837</v>
      </c>
      <c r="W128" s="65">
        <v>11</v>
      </c>
      <c r="X128" s="65">
        <v>1</v>
      </c>
      <c r="Y128" s="65">
        <v>6</v>
      </c>
      <c r="Z128" s="65">
        <v>4</v>
      </c>
      <c r="AA128" s="65">
        <v>0</v>
      </c>
      <c r="AB128" s="65">
        <v>0</v>
      </c>
      <c r="AC128" s="72" t="s">
        <v>1793</v>
      </c>
      <c r="AD128" s="72" t="s">
        <v>1837</v>
      </c>
      <c r="AE128" s="72" t="s">
        <v>1837</v>
      </c>
      <c r="AF128" s="72" t="s">
        <v>1837</v>
      </c>
      <c r="AG128" s="72" t="s">
        <v>1837</v>
      </c>
      <c r="AH128" s="72" t="s">
        <v>1837</v>
      </c>
      <c r="AI128" s="221">
        <v>0.6</v>
      </c>
      <c r="AJ128" s="72" t="s">
        <v>1837</v>
      </c>
    </row>
    <row r="129" spans="2:36" s="50" customFormat="1" ht="20.100000000000001" customHeight="1">
      <c r="B129" s="51">
        <v>124</v>
      </c>
      <c r="C129" s="57" t="s">
        <v>0</v>
      </c>
      <c r="D129" s="62" t="s">
        <v>1485</v>
      </c>
      <c r="E129" s="379"/>
      <c r="F129" s="505">
        <v>3883</v>
      </c>
      <c r="G129" s="503" t="str">
        <f t="shared" si="1"/>
        <v/>
      </c>
      <c r="H129" s="74" t="s">
        <v>1856</v>
      </c>
      <c r="I129" s="482">
        <v>1</v>
      </c>
      <c r="J129" s="487">
        <v>1</v>
      </c>
      <c r="K129" s="65">
        <v>0</v>
      </c>
      <c r="L129" s="65"/>
      <c r="M129" s="65"/>
      <c r="N129" s="65"/>
      <c r="O129" s="386"/>
      <c r="P129" s="386"/>
      <c r="Q129" s="175" t="s">
        <v>1929</v>
      </c>
      <c r="R129" s="382"/>
      <c r="S129" s="382"/>
      <c r="T129" s="387"/>
      <c r="U129" s="386"/>
      <c r="V129" s="388"/>
      <c r="W129" s="386"/>
      <c r="X129" s="386"/>
      <c r="Y129" s="386"/>
      <c r="Z129" s="386"/>
      <c r="AA129" s="386"/>
      <c r="AB129" s="386"/>
      <c r="AC129" s="382"/>
      <c r="AD129" s="382"/>
      <c r="AE129" s="382"/>
      <c r="AF129" s="382"/>
      <c r="AG129" s="382"/>
      <c r="AH129" s="382"/>
      <c r="AI129" s="389"/>
      <c r="AJ129" s="382"/>
    </row>
    <row r="130" spans="2:36" s="50" customFormat="1" ht="20.100000000000001" customHeight="1">
      <c r="B130" s="51">
        <v>125</v>
      </c>
      <c r="C130" s="57" t="s">
        <v>0</v>
      </c>
      <c r="D130" s="62" t="s">
        <v>1486</v>
      </c>
      <c r="E130" s="140" t="s">
        <v>2020</v>
      </c>
      <c r="F130" s="505">
        <v>4623</v>
      </c>
      <c r="G130" s="486">
        <f t="shared" si="1"/>
        <v>6.4892926670992858E-4</v>
      </c>
      <c r="H130" s="74" t="s">
        <v>1793</v>
      </c>
      <c r="I130" s="482">
        <v>1</v>
      </c>
      <c r="J130" s="487">
        <v>1</v>
      </c>
      <c r="K130" s="65">
        <v>1</v>
      </c>
      <c r="L130" s="65">
        <v>0</v>
      </c>
      <c r="M130" s="65">
        <v>1</v>
      </c>
      <c r="N130" s="65">
        <v>0</v>
      </c>
      <c r="O130" s="65">
        <v>0</v>
      </c>
      <c r="P130" s="65">
        <v>0</v>
      </c>
      <c r="Q130" s="175" t="s">
        <v>1997</v>
      </c>
      <c r="R130" s="72" t="s">
        <v>1793</v>
      </c>
      <c r="S130" s="72" t="s">
        <v>2677</v>
      </c>
      <c r="T130" s="75" t="s">
        <v>1997</v>
      </c>
      <c r="U130" s="65">
        <v>20</v>
      </c>
      <c r="V130" s="66" t="s">
        <v>1837</v>
      </c>
      <c r="W130" s="65">
        <v>3</v>
      </c>
      <c r="X130" s="65">
        <v>1</v>
      </c>
      <c r="Y130" s="65">
        <v>2</v>
      </c>
      <c r="Z130" s="65">
        <v>0</v>
      </c>
      <c r="AA130" s="65">
        <v>0</v>
      </c>
      <c r="AB130" s="65">
        <v>0</v>
      </c>
      <c r="AC130" s="72" t="s">
        <v>1793</v>
      </c>
      <c r="AD130" s="72" t="s">
        <v>1837</v>
      </c>
      <c r="AE130" s="72" t="s">
        <v>1837</v>
      </c>
      <c r="AF130" s="72" t="s">
        <v>1837</v>
      </c>
      <c r="AG130" s="72" t="s">
        <v>1793</v>
      </c>
      <c r="AH130" s="72" t="s">
        <v>1793</v>
      </c>
      <c r="AI130" s="221">
        <v>10.4</v>
      </c>
      <c r="AJ130" s="72" t="s">
        <v>1793</v>
      </c>
    </row>
    <row r="131" spans="2:36" s="50" customFormat="1" ht="20.100000000000001" customHeight="1">
      <c r="B131" s="51">
        <v>126</v>
      </c>
      <c r="C131" s="57" t="s">
        <v>0</v>
      </c>
      <c r="D131" s="62" t="s">
        <v>1487</v>
      </c>
      <c r="E131" s="379"/>
      <c r="F131" s="505">
        <v>4677</v>
      </c>
      <c r="G131" s="503" t="str">
        <f t="shared" si="1"/>
        <v/>
      </c>
      <c r="H131" s="74" t="s">
        <v>1856</v>
      </c>
      <c r="I131" s="482">
        <v>1</v>
      </c>
      <c r="J131" s="487">
        <v>1</v>
      </c>
      <c r="K131" s="65">
        <v>0</v>
      </c>
      <c r="L131" s="65"/>
      <c r="M131" s="65"/>
      <c r="N131" s="65"/>
      <c r="O131" s="386"/>
      <c r="P131" s="386"/>
      <c r="Q131" s="175" t="s">
        <v>1929</v>
      </c>
      <c r="R131" s="382"/>
      <c r="S131" s="382"/>
      <c r="T131" s="387"/>
      <c r="U131" s="386"/>
      <c r="V131" s="388"/>
      <c r="W131" s="386"/>
      <c r="X131" s="386"/>
      <c r="Y131" s="386"/>
      <c r="Z131" s="386"/>
      <c r="AA131" s="386"/>
      <c r="AB131" s="386"/>
      <c r="AC131" s="382"/>
      <c r="AD131" s="382"/>
      <c r="AE131" s="382"/>
      <c r="AF131" s="382"/>
      <c r="AG131" s="382"/>
      <c r="AH131" s="382"/>
      <c r="AI131" s="389"/>
      <c r="AJ131" s="382"/>
    </row>
    <row r="132" spans="2:36" s="50" customFormat="1" ht="20.100000000000001" customHeight="1">
      <c r="B132" s="51">
        <v>127</v>
      </c>
      <c r="C132" s="57" t="s">
        <v>0</v>
      </c>
      <c r="D132" s="62" t="s">
        <v>1488</v>
      </c>
      <c r="E132" s="140" t="s">
        <v>2567</v>
      </c>
      <c r="F132" s="505">
        <v>2775</v>
      </c>
      <c r="G132" s="486">
        <f t="shared" si="1"/>
        <v>3.6036036036036037E-4</v>
      </c>
      <c r="H132" s="74" t="s">
        <v>1793</v>
      </c>
      <c r="I132" s="482">
        <v>1</v>
      </c>
      <c r="J132" s="487">
        <v>1</v>
      </c>
      <c r="K132" s="65">
        <v>1</v>
      </c>
      <c r="L132" s="65">
        <v>0</v>
      </c>
      <c r="M132" s="65">
        <v>1</v>
      </c>
      <c r="N132" s="65">
        <v>0</v>
      </c>
      <c r="O132" s="65">
        <v>0</v>
      </c>
      <c r="P132" s="65">
        <v>0</v>
      </c>
      <c r="Q132" s="175" t="s">
        <v>1997</v>
      </c>
      <c r="R132" s="72" t="s">
        <v>1837</v>
      </c>
      <c r="S132" s="72" t="s">
        <v>1837</v>
      </c>
      <c r="T132" s="75" t="s">
        <v>1997</v>
      </c>
      <c r="U132" s="65">
        <v>40</v>
      </c>
      <c r="V132" s="66" t="s">
        <v>1837</v>
      </c>
      <c r="W132" s="65">
        <v>1</v>
      </c>
      <c r="X132" s="65">
        <v>0</v>
      </c>
      <c r="Y132" s="65">
        <v>1</v>
      </c>
      <c r="Z132" s="65">
        <v>0</v>
      </c>
      <c r="AA132" s="65">
        <v>0</v>
      </c>
      <c r="AB132" s="65">
        <v>0</v>
      </c>
      <c r="AC132" s="72" t="s">
        <v>1793</v>
      </c>
      <c r="AD132" s="72" t="s">
        <v>1837</v>
      </c>
      <c r="AE132" s="72" t="s">
        <v>1837</v>
      </c>
      <c r="AF132" s="72" t="s">
        <v>1837</v>
      </c>
      <c r="AG132" s="72" t="s">
        <v>1793</v>
      </c>
      <c r="AH132" s="72" t="s">
        <v>1837</v>
      </c>
      <c r="AI132" s="221">
        <v>6.5</v>
      </c>
      <c r="AJ132" s="72" t="s">
        <v>1837</v>
      </c>
    </row>
    <row r="133" spans="2:36" s="50" customFormat="1" ht="20.100000000000001" customHeight="1">
      <c r="B133" s="51">
        <v>128</v>
      </c>
      <c r="C133" s="57" t="s">
        <v>0</v>
      </c>
      <c r="D133" s="62" t="s">
        <v>1489</v>
      </c>
      <c r="E133" s="140" t="s">
        <v>2249</v>
      </c>
      <c r="F133" s="505">
        <v>4875</v>
      </c>
      <c r="G133" s="486">
        <f t="shared" si="1"/>
        <v>4.1025641025641023E-4</v>
      </c>
      <c r="H133" s="74" t="s">
        <v>1793</v>
      </c>
      <c r="I133" s="482">
        <v>1</v>
      </c>
      <c r="J133" s="487">
        <v>1</v>
      </c>
      <c r="K133" s="65">
        <v>1</v>
      </c>
      <c r="L133" s="65">
        <v>0</v>
      </c>
      <c r="M133" s="65">
        <v>1</v>
      </c>
      <c r="N133" s="65">
        <v>0</v>
      </c>
      <c r="O133" s="65">
        <v>0</v>
      </c>
      <c r="P133" s="65">
        <v>0</v>
      </c>
      <c r="Q133" s="175" t="s">
        <v>1997</v>
      </c>
      <c r="R133" s="72" t="s">
        <v>1837</v>
      </c>
      <c r="S133" s="72" t="s">
        <v>1837</v>
      </c>
      <c r="T133" s="75" t="s">
        <v>2027</v>
      </c>
      <c r="U133" s="65">
        <v>10</v>
      </c>
      <c r="V133" s="66" t="s">
        <v>1837</v>
      </c>
      <c r="W133" s="65">
        <v>2</v>
      </c>
      <c r="X133" s="65">
        <v>0</v>
      </c>
      <c r="Y133" s="65">
        <v>1</v>
      </c>
      <c r="Z133" s="65">
        <v>1</v>
      </c>
      <c r="AA133" s="65">
        <v>0</v>
      </c>
      <c r="AB133" s="65">
        <v>0</v>
      </c>
      <c r="AC133" s="72" t="s">
        <v>1793</v>
      </c>
      <c r="AD133" s="72" t="s">
        <v>1793</v>
      </c>
      <c r="AE133" s="72" t="s">
        <v>1837</v>
      </c>
      <c r="AF133" s="72" t="s">
        <v>1837</v>
      </c>
      <c r="AG133" s="72" t="s">
        <v>1793</v>
      </c>
      <c r="AH133" s="72" t="s">
        <v>1837</v>
      </c>
      <c r="AI133" s="221">
        <v>3.6</v>
      </c>
      <c r="AJ133" s="72" t="s">
        <v>1837</v>
      </c>
    </row>
    <row r="134" spans="2:36" s="50" customFormat="1" ht="20.100000000000001" customHeight="1">
      <c r="B134" s="51">
        <v>129</v>
      </c>
      <c r="C134" s="57" t="s">
        <v>0</v>
      </c>
      <c r="D134" s="62" t="s">
        <v>1490</v>
      </c>
      <c r="E134" s="140" t="s">
        <v>2083</v>
      </c>
      <c r="F134" s="505">
        <v>19241</v>
      </c>
      <c r="G134" s="486">
        <f t="shared" ref="G134:G197" si="2">IF(W134="","",W134/F134)</f>
        <v>7.2761290993191626E-4</v>
      </c>
      <c r="H134" s="74" t="s">
        <v>1793</v>
      </c>
      <c r="I134" s="482">
        <v>1</v>
      </c>
      <c r="J134" s="487">
        <v>1</v>
      </c>
      <c r="K134" s="65">
        <v>1</v>
      </c>
      <c r="L134" s="65">
        <v>0</v>
      </c>
      <c r="M134" s="65">
        <v>1</v>
      </c>
      <c r="N134" s="65">
        <v>0</v>
      </c>
      <c r="O134" s="65">
        <v>0</v>
      </c>
      <c r="P134" s="65">
        <v>0</v>
      </c>
      <c r="Q134" s="175" t="s">
        <v>3804</v>
      </c>
      <c r="R134" s="72" t="s">
        <v>1793</v>
      </c>
      <c r="S134" s="72" t="s">
        <v>2678</v>
      </c>
      <c r="T134" s="75" t="s">
        <v>1997</v>
      </c>
      <c r="U134" s="65">
        <v>10</v>
      </c>
      <c r="V134" s="66" t="s">
        <v>1837</v>
      </c>
      <c r="W134" s="65">
        <v>14</v>
      </c>
      <c r="X134" s="65">
        <v>3</v>
      </c>
      <c r="Y134" s="65">
        <v>4</v>
      </c>
      <c r="Z134" s="65">
        <v>6</v>
      </c>
      <c r="AA134" s="65">
        <v>1</v>
      </c>
      <c r="AB134" s="65">
        <v>0</v>
      </c>
      <c r="AC134" s="72" t="s">
        <v>1793</v>
      </c>
      <c r="AD134" s="72" t="s">
        <v>1793</v>
      </c>
      <c r="AE134" s="72" t="s">
        <v>1837</v>
      </c>
      <c r="AF134" s="72" t="s">
        <v>1793</v>
      </c>
      <c r="AG134" s="72" t="s">
        <v>1793</v>
      </c>
      <c r="AH134" s="72" t="s">
        <v>1793</v>
      </c>
      <c r="AI134" s="221">
        <v>0.7</v>
      </c>
      <c r="AJ134" s="72" t="s">
        <v>1793</v>
      </c>
    </row>
    <row r="135" spans="2:36" s="50" customFormat="1" ht="20.100000000000001" customHeight="1">
      <c r="B135" s="51">
        <v>130</v>
      </c>
      <c r="C135" s="57" t="s">
        <v>0</v>
      </c>
      <c r="D135" s="62" t="s">
        <v>1491</v>
      </c>
      <c r="E135" s="140" t="s">
        <v>2604</v>
      </c>
      <c r="F135" s="505">
        <v>8270</v>
      </c>
      <c r="G135" s="486">
        <f t="shared" si="2"/>
        <v>6.0459492140266019E-4</v>
      </c>
      <c r="H135" s="74" t="s">
        <v>1793</v>
      </c>
      <c r="I135" s="482">
        <v>1</v>
      </c>
      <c r="J135" s="487">
        <v>1</v>
      </c>
      <c r="K135" s="65">
        <v>1</v>
      </c>
      <c r="L135" s="65">
        <v>0</v>
      </c>
      <c r="M135" s="65">
        <v>1</v>
      </c>
      <c r="N135" s="65">
        <v>0</v>
      </c>
      <c r="O135" s="65">
        <v>0</v>
      </c>
      <c r="P135" s="65">
        <v>0</v>
      </c>
      <c r="Q135" s="175" t="s">
        <v>2025</v>
      </c>
      <c r="R135" s="72" t="s">
        <v>1793</v>
      </c>
      <c r="S135" s="72" t="s">
        <v>2679</v>
      </c>
      <c r="T135" s="75" t="s">
        <v>2021</v>
      </c>
      <c r="U135" s="65">
        <v>10</v>
      </c>
      <c r="V135" s="66" t="s">
        <v>1837</v>
      </c>
      <c r="W135" s="65">
        <v>5</v>
      </c>
      <c r="X135" s="65">
        <v>0</v>
      </c>
      <c r="Y135" s="65">
        <v>3</v>
      </c>
      <c r="Z135" s="65">
        <v>2</v>
      </c>
      <c r="AA135" s="65">
        <v>0</v>
      </c>
      <c r="AB135" s="65">
        <v>0</v>
      </c>
      <c r="AC135" s="72" t="s">
        <v>1793</v>
      </c>
      <c r="AD135" s="72" t="s">
        <v>1837</v>
      </c>
      <c r="AE135" s="72" t="s">
        <v>1837</v>
      </c>
      <c r="AF135" s="72" t="s">
        <v>1793</v>
      </c>
      <c r="AG135" s="72" t="s">
        <v>1837</v>
      </c>
      <c r="AH135" s="72" t="s">
        <v>1837</v>
      </c>
      <c r="AI135" s="221">
        <v>11.2</v>
      </c>
      <c r="AJ135" s="72" t="s">
        <v>1793</v>
      </c>
    </row>
    <row r="136" spans="2:36" s="50" customFormat="1" ht="20.100000000000001" customHeight="1">
      <c r="B136" s="51">
        <v>131</v>
      </c>
      <c r="C136" s="57" t="s">
        <v>0</v>
      </c>
      <c r="D136" s="62" t="s">
        <v>1492</v>
      </c>
      <c r="E136" s="140" t="s">
        <v>2605</v>
      </c>
      <c r="F136" s="505">
        <v>2395</v>
      </c>
      <c r="G136" s="486">
        <f t="shared" si="2"/>
        <v>2.9227557411273487E-3</v>
      </c>
      <c r="H136" s="74" t="s">
        <v>1793</v>
      </c>
      <c r="I136" s="482">
        <v>1</v>
      </c>
      <c r="J136" s="487">
        <v>1</v>
      </c>
      <c r="K136" s="65">
        <v>1</v>
      </c>
      <c r="L136" s="65">
        <v>0</v>
      </c>
      <c r="M136" s="65">
        <v>1</v>
      </c>
      <c r="N136" s="65">
        <v>0</v>
      </c>
      <c r="O136" s="65">
        <v>0</v>
      </c>
      <c r="P136" s="65">
        <v>0</v>
      </c>
      <c r="Q136" s="175" t="s">
        <v>3804</v>
      </c>
      <c r="R136" s="72" t="s">
        <v>1837</v>
      </c>
      <c r="S136" s="72" t="s">
        <v>1837</v>
      </c>
      <c r="T136" s="75" t="s">
        <v>1997</v>
      </c>
      <c r="U136" s="65">
        <v>10</v>
      </c>
      <c r="V136" s="66" t="s">
        <v>1837</v>
      </c>
      <c r="W136" s="65">
        <v>7</v>
      </c>
      <c r="X136" s="65">
        <v>1</v>
      </c>
      <c r="Y136" s="65">
        <v>5</v>
      </c>
      <c r="Z136" s="65">
        <v>1</v>
      </c>
      <c r="AA136" s="65">
        <v>0</v>
      </c>
      <c r="AB136" s="65">
        <v>0</v>
      </c>
      <c r="AC136" s="72" t="s">
        <v>1793</v>
      </c>
      <c r="AD136" s="72" t="s">
        <v>1837</v>
      </c>
      <c r="AE136" s="72" t="s">
        <v>1837</v>
      </c>
      <c r="AF136" s="72" t="s">
        <v>1837</v>
      </c>
      <c r="AG136" s="72" t="s">
        <v>1837</v>
      </c>
      <c r="AH136" s="72" t="s">
        <v>1837</v>
      </c>
      <c r="AI136" s="221">
        <v>10</v>
      </c>
      <c r="AJ136" s="72" t="s">
        <v>1837</v>
      </c>
    </row>
    <row r="137" spans="2:36" s="50" customFormat="1" ht="20.100000000000001" customHeight="1">
      <c r="B137" s="51">
        <v>132</v>
      </c>
      <c r="C137" s="57" t="s">
        <v>0</v>
      </c>
      <c r="D137" s="62" t="s">
        <v>1493</v>
      </c>
      <c r="E137" s="140" t="s">
        <v>2249</v>
      </c>
      <c r="F137" s="505">
        <v>3638</v>
      </c>
      <c r="G137" s="486">
        <f t="shared" si="2"/>
        <v>5.4975261132490382E-4</v>
      </c>
      <c r="H137" s="74" t="s">
        <v>1793</v>
      </c>
      <c r="I137" s="482">
        <v>1</v>
      </c>
      <c r="J137" s="487">
        <v>1</v>
      </c>
      <c r="K137" s="65">
        <v>1</v>
      </c>
      <c r="L137" s="65">
        <v>0</v>
      </c>
      <c r="M137" s="65">
        <v>1</v>
      </c>
      <c r="N137" s="65">
        <v>0</v>
      </c>
      <c r="O137" s="65">
        <v>0</v>
      </c>
      <c r="P137" s="65">
        <v>0</v>
      </c>
      <c r="Q137" s="175" t="s">
        <v>3804</v>
      </c>
      <c r="R137" s="72" t="s">
        <v>1837</v>
      </c>
      <c r="S137" s="72" t="s">
        <v>1837</v>
      </c>
      <c r="T137" s="75" t="s">
        <v>1997</v>
      </c>
      <c r="U137" s="65">
        <v>10</v>
      </c>
      <c r="V137" s="66" t="s">
        <v>1837</v>
      </c>
      <c r="W137" s="65">
        <v>2</v>
      </c>
      <c r="X137" s="65">
        <v>0</v>
      </c>
      <c r="Y137" s="65">
        <v>0</v>
      </c>
      <c r="Z137" s="65">
        <v>2</v>
      </c>
      <c r="AA137" s="65">
        <v>0</v>
      </c>
      <c r="AB137" s="65">
        <v>0</v>
      </c>
      <c r="AC137" s="72" t="s">
        <v>1793</v>
      </c>
      <c r="AD137" s="72" t="s">
        <v>1837</v>
      </c>
      <c r="AE137" s="72" t="s">
        <v>1837</v>
      </c>
      <c r="AF137" s="72" t="s">
        <v>1837</v>
      </c>
      <c r="AG137" s="72" t="s">
        <v>1793</v>
      </c>
      <c r="AH137" s="72" t="s">
        <v>1837</v>
      </c>
      <c r="AI137" s="221">
        <v>1.9</v>
      </c>
      <c r="AJ137" s="72" t="s">
        <v>1793</v>
      </c>
    </row>
    <row r="138" spans="2:36" s="50" customFormat="1" ht="20.100000000000001" customHeight="1">
      <c r="B138" s="51">
        <v>133</v>
      </c>
      <c r="C138" s="57" t="s">
        <v>0</v>
      </c>
      <c r="D138" s="62" t="s">
        <v>1494</v>
      </c>
      <c r="E138" s="140" t="s">
        <v>2606</v>
      </c>
      <c r="F138" s="505">
        <v>1042</v>
      </c>
      <c r="G138" s="486">
        <f t="shared" si="2"/>
        <v>2.8790786948176585E-3</v>
      </c>
      <c r="H138" s="74" t="s">
        <v>1793</v>
      </c>
      <c r="I138" s="482">
        <v>1</v>
      </c>
      <c r="J138" s="487">
        <v>1</v>
      </c>
      <c r="K138" s="65">
        <v>1</v>
      </c>
      <c r="L138" s="65">
        <v>0</v>
      </c>
      <c r="M138" s="65">
        <v>1</v>
      </c>
      <c r="N138" s="65">
        <v>0</v>
      </c>
      <c r="O138" s="65">
        <v>0</v>
      </c>
      <c r="P138" s="65">
        <v>0</v>
      </c>
      <c r="Q138" s="175" t="s">
        <v>1997</v>
      </c>
      <c r="R138" s="72" t="s">
        <v>1793</v>
      </c>
      <c r="S138" s="72" t="s">
        <v>2680</v>
      </c>
      <c r="T138" s="75" t="s">
        <v>2027</v>
      </c>
      <c r="U138" s="65">
        <v>10</v>
      </c>
      <c r="V138" s="66" t="s">
        <v>1837</v>
      </c>
      <c r="W138" s="65">
        <v>3</v>
      </c>
      <c r="X138" s="65">
        <v>0</v>
      </c>
      <c r="Y138" s="65">
        <v>3</v>
      </c>
      <c r="Z138" s="65">
        <v>0</v>
      </c>
      <c r="AA138" s="65">
        <v>0</v>
      </c>
      <c r="AB138" s="65">
        <v>0</v>
      </c>
      <c r="AC138" s="72" t="s">
        <v>1837</v>
      </c>
      <c r="AD138" s="72" t="s">
        <v>1837</v>
      </c>
      <c r="AE138" s="72" t="s">
        <v>1837</v>
      </c>
      <c r="AF138" s="72" t="s">
        <v>1837</v>
      </c>
      <c r="AG138" s="72" t="s">
        <v>1793</v>
      </c>
      <c r="AH138" s="72" t="s">
        <v>1837</v>
      </c>
      <c r="AI138" s="220" t="s">
        <v>1837</v>
      </c>
      <c r="AJ138" s="72" t="s">
        <v>1793</v>
      </c>
    </row>
    <row r="139" spans="2:36" s="50" customFormat="1" ht="20.100000000000001" customHeight="1">
      <c r="B139" s="51">
        <v>134</v>
      </c>
      <c r="C139" s="57" t="s">
        <v>0</v>
      </c>
      <c r="D139" s="62" t="s">
        <v>1495</v>
      </c>
      <c r="E139" s="140" t="s">
        <v>2607</v>
      </c>
      <c r="F139" s="505">
        <v>4199</v>
      </c>
      <c r="G139" s="486">
        <f t="shared" si="2"/>
        <v>2.3815194093831864E-4</v>
      </c>
      <c r="H139" s="74" t="s">
        <v>1793</v>
      </c>
      <c r="I139" s="482">
        <v>1</v>
      </c>
      <c r="J139" s="487">
        <v>1</v>
      </c>
      <c r="K139" s="65">
        <v>1</v>
      </c>
      <c r="L139" s="65">
        <v>0</v>
      </c>
      <c r="M139" s="65">
        <v>1</v>
      </c>
      <c r="N139" s="65">
        <v>0</v>
      </c>
      <c r="O139" s="65">
        <v>0</v>
      </c>
      <c r="P139" s="65">
        <v>1</v>
      </c>
      <c r="Q139" s="175" t="s">
        <v>3804</v>
      </c>
      <c r="R139" s="72" t="s">
        <v>1837</v>
      </c>
      <c r="S139" s="72" t="s">
        <v>1837</v>
      </c>
      <c r="T139" s="75" t="s">
        <v>1997</v>
      </c>
      <c r="U139" s="65">
        <v>13</v>
      </c>
      <c r="V139" s="66" t="s">
        <v>1837</v>
      </c>
      <c r="W139" s="65">
        <v>1</v>
      </c>
      <c r="X139" s="65">
        <v>1</v>
      </c>
      <c r="Y139" s="65">
        <v>0</v>
      </c>
      <c r="Z139" s="65">
        <v>0</v>
      </c>
      <c r="AA139" s="65">
        <v>0</v>
      </c>
      <c r="AB139" s="65">
        <v>0</v>
      </c>
      <c r="AC139" s="72" t="s">
        <v>1793</v>
      </c>
      <c r="AD139" s="72" t="s">
        <v>1837</v>
      </c>
      <c r="AE139" s="72" t="s">
        <v>1837</v>
      </c>
      <c r="AF139" s="72" t="s">
        <v>1837</v>
      </c>
      <c r="AG139" s="72" t="s">
        <v>1837</v>
      </c>
      <c r="AH139" s="72" t="s">
        <v>1837</v>
      </c>
      <c r="AI139" s="220" t="s">
        <v>1837</v>
      </c>
      <c r="AJ139" s="72" t="s">
        <v>1837</v>
      </c>
    </row>
    <row r="140" spans="2:36" s="50" customFormat="1" ht="20.100000000000001" customHeight="1">
      <c r="B140" s="51">
        <v>135</v>
      </c>
      <c r="C140" s="57" t="s">
        <v>0</v>
      </c>
      <c r="D140" s="62" t="s">
        <v>1496</v>
      </c>
      <c r="E140" s="140" t="s">
        <v>2608</v>
      </c>
      <c r="F140" s="505">
        <v>6775</v>
      </c>
      <c r="G140" s="486">
        <f t="shared" si="2"/>
        <v>1.0332103321033211E-3</v>
      </c>
      <c r="H140" s="74" t="s">
        <v>1793</v>
      </c>
      <c r="I140" s="482">
        <v>1</v>
      </c>
      <c r="J140" s="487">
        <v>1</v>
      </c>
      <c r="K140" s="65">
        <v>1</v>
      </c>
      <c r="L140" s="65">
        <v>0</v>
      </c>
      <c r="M140" s="65">
        <v>1</v>
      </c>
      <c r="N140" s="65">
        <v>0</v>
      </c>
      <c r="O140" s="65">
        <v>0</v>
      </c>
      <c r="P140" s="65">
        <v>0</v>
      </c>
      <c r="Q140" s="175" t="s">
        <v>1997</v>
      </c>
      <c r="R140" s="72" t="s">
        <v>1793</v>
      </c>
      <c r="S140" s="72" t="s">
        <v>2681</v>
      </c>
      <c r="T140" s="75" t="s">
        <v>2027</v>
      </c>
      <c r="U140" s="65">
        <v>10</v>
      </c>
      <c r="V140" s="66" t="s">
        <v>1837</v>
      </c>
      <c r="W140" s="65">
        <v>7</v>
      </c>
      <c r="X140" s="65">
        <v>0</v>
      </c>
      <c r="Y140" s="65">
        <v>6</v>
      </c>
      <c r="Z140" s="65">
        <v>1</v>
      </c>
      <c r="AA140" s="65">
        <v>0</v>
      </c>
      <c r="AB140" s="65">
        <v>0</v>
      </c>
      <c r="AC140" s="72" t="s">
        <v>1793</v>
      </c>
      <c r="AD140" s="72" t="s">
        <v>1793</v>
      </c>
      <c r="AE140" s="72" t="s">
        <v>1837</v>
      </c>
      <c r="AF140" s="72" t="s">
        <v>1793</v>
      </c>
      <c r="AG140" s="72" t="s">
        <v>1793</v>
      </c>
      <c r="AH140" s="72" t="s">
        <v>1793</v>
      </c>
      <c r="AI140" s="221">
        <v>6.6</v>
      </c>
      <c r="AJ140" s="72" t="s">
        <v>1793</v>
      </c>
    </row>
    <row r="141" spans="2:36" s="50" customFormat="1" ht="20.100000000000001" customHeight="1">
      <c r="B141" s="51">
        <v>136</v>
      </c>
      <c r="C141" s="57" t="s">
        <v>0</v>
      </c>
      <c r="D141" s="62" t="s">
        <v>1497</v>
      </c>
      <c r="E141" s="379"/>
      <c r="F141" s="505">
        <v>3824</v>
      </c>
      <c r="G141" s="503" t="str">
        <f t="shared" si="2"/>
        <v/>
      </c>
      <c r="H141" s="74" t="s">
        <v>1856</v>
      </c>
      <c r="I141" s="482">
        <v>1</v>
      </c>
      <c r="J141" s="487">
        <v>1</v>
      </c>
      <c r="K141" s="65">
        <v>0</v>
      </c>
      <c r="L141" s="65"/>
      <c r="M141" s="65"/>
      <c r="N141" s="65"/>
      <c r="O141" s="386"/>
      <c r="P141" s="386"/>
      <c r="Q141" s="175" t="s">
        <v>1929</v>
      </c>
      <c r="R141" s="382"/>
      <c r="S141" s="382"/>
      <c r="T141" s="387"/>
      <c r="U141" s="386"/>
      <c r="V141" s="388"/>
      <c r="W141" s="386"/>
      <c r="X141" s="386"/>
      <c r="Y141" s="386"/>
      <c r="Z141" s="386"/>
      <c r="AA141" s="386"/>
      <c r="AB141" s="386"/>
      <c r="AC141" s="382"/>
      <c r="AD141" s="382"/>
      <c r="AE141" s="382"/>
      <c r="AF141" s="382"/>
      <c r="AG141" s="382"/>
      <c r="AH141" s="382"/>
      <c r="AI141" s="389"/>
      <c r="AJ141" s="382"/>
    </row>
    <row r="142" spans="2:36" s="50" customFormat="1" ht="20.100000000000001" customHeight="1">
      <c r="B142" s="51">
        <v>137</v>
      </c>
      <c r="C142" s="57" t="s">
        <v>0</v>
      </c>
      <c r="D142" s="62" t="s">
        <v>1498</v>
      </c>
      <c r="E142" s="140" t="s">
        <v>2604</v>
      </c>
      <c r="F142" s="505">
        <v>2749</v>
      </c>
      <c r="G142" s="486">
        <f t="shared" si="2"/>
        <v>1.0913059294288831E-3</v>
      </c>
      <c r="H142" s="74" t="s">
        <v>1793</v>
      </c>
      <c r="I142" s="482">
        <v>2</v>
      </c>
      <c r="J142" s="487">
        <v>2</v>
      </c>
      <c r="K142" s="65">
        <v>2</v>
      </c>
      <c r="L142" s="65">
        <v>0</v>
      </c>
      <c r="M142" s="65">
        <v>2</v>
      </c>
      <c r="N142" s="65">
        <v>0</v>
      </c>
      <c r="O142" s="65">
        <v>0</v>
      </c>
      <c r="P142" s="65">
        <v>0</v>
      </c>
      <c r="Q142" s="175" t="s">
        <v>2027</v>
      </c>
      <c r="R142" s="72" t="s">
        <v>1793</v>
      </c>
      <c r="S142" s="72" t="s">
        <v>2682</v>
      </c>
      <c r="T142" s="75" t="s">
        <v>1929</v>
      </c>
      <c r="U142" s="65">
        <v>10</v>
      </c>
      <c r="V142" s="66" t="s">
        <v>1837</v>
      </c>
      <c r="W142" s="65">
        <v>3</v>
      </c>
      <c r="X142" s="65">
        <v>1</v>
      </c>
      <c r="Y142" s="65">
        <v>1</v>
      </c>
      <c r="Z142" s="65">
        <v>1</v>
      </c>
      <c r="AA142" s="65">
        <v>0</v>
      </c>
      <c r="AB142" s="65">
        <v>0</v>
      </c>
      <c r="AC142" s="72" t="s">
        <v>1793</v>
      </c>
      <c r="AD142" s="72" t="s">
        <v>1837</v>
      </c>
      <c r="AE142" s="72" t="s">
        <v>1837</v>
      </c>
      <c r="AF142" s="72" t="s">
        <v>1837</v>
      </c>
      <c r="AG142" s="72" t="s">
        <v>1793</v>
      </c>
      <c r="AH142" s="72" t="s">
        <v>1793</v>
      </c>
      <c r="AI142" s="221">
        <v>8.5</v>
      </c>
      <c r="AJ142" s="72" t="s">
        <v>1793</v>
      </c>
    </row>
    <row r="143" spans="2:36" s="50" customFormat="1" ht="20.100000000000001" customHeight="1">
      <c r="B143" s="51">
        <v>138</v>
      </c>
      <c r="C143" s="57" t="s">
        <v>0</v>
      </c>
      <c r="D143" s="62" t="s">
        <v>1499</v>
      </c>
      <c r="E143" s="379"/>
      <c r="F143" s="505">
        <v>15890</v>
      </c>
      <c r="G143" s="503" t="str">
        <f t="shared" si="2"/>
        <v/>
      </c>
      <c r="H143" s="74" t="s">
        <v>1857</v>
      </c>
      <c r="I143" s="482">
        <v>1</v>
      </c>
      <c r="J143" s="487">
        <v>1</v>
      </c>
      <c r="K143" s="65">
        <v>0</v>
      </c>
      <c r="L143" s="65"/>
      <c r="M143" s="65"/>
      <c r="N143" s="65"/>
      <c r="O143" s="386"/>
      <c r="P143" s="386"/>
      <c r="Q143" s="175" t="s">
        <v>2030</v>
      </c>
      <c r="R143" s="382"/>
      <c r="S143" s="382"/>
      <c r="T143" s="387"/>
      <c r="U143" s="386"/>
      <c r="V143" s="388"/>
      <c r="W143" s="386"/>
      <c r="X143" s="386"/>
      <c r="Y143" s="386"/>
      <c r="Z143" s="386"/>
      <c r="AA143" s="386"/>
      <c r="AB143" s="386"/>
      <c r="AC143" s="382"/>
      <c r="AD143" s="382"/>
      <c r="AE143" s="382"/>
      <c r="AF143" s="382"/>
      <c r="AG143" s="382"/>
      <c r="AH143" s="382"/>
      <c r="AI143" s="389"/>
      <c r="AJ143" s="382"/>
    </row>
    <row r="144" spans="2:36" s="50" customFormat="1" ht="20.100000000000001" customHeight="1">
      <c r="B144" s="51">
        <v>139</v>
      </c>
      <c r="C144" s="57" t="s">
        <v>0</v>
      </c>
      <c r="D144" s="62" t="s">
        <v>1500</v>
      </c>
      <c r="E144" s="140" t="s">
        <v>2609</v>
      </c>
      <c r="F144" s="505">
        <v>4432</v>
      </c>
      <c r="G144" s="486">
        <f t="shared" si="2"/>
        <v>5.6407942238267152E-3</v>
      </c>
      <c r="H144" s="74" t="s">
        <v>1793</v>
      </c>
      <c r="I144" s="482">
        <v>1</v>
      </c>
      <c r="J144" s="487">
        <v>1</v>
      </c>
      <c r="K144" s="65">
        <v>1</v>
      </c>
      <c r="L144" s="65">
        <v>0</v>
      </c>
      <c r="M144" s="65">
        <v>1</v>
      </c>
      <c r="N144" s="65">
        <v>0</v>
      </c>
      <c r="O144" s="65">
        <v>0</v>
      </c>
      <c r="P144" s="65">
        <v>0</v>
      </c>
      <c r="Q144" s="175" t="s">
        <v>1997</v>
      </c>
      <c r="R144" s="72" t="s">
        <v>1837</v>
      </c>
      <c r="S144" s="72" t="s">
        <v>1837</v>
      </c>
      <c r="T144" s="75" t="s">
        <v>2027</v>
      </c>
      <c r="U144" s="65">
        <v>5</v>
      </c>
      <c r="V144" s="66" t="s">
        <v>1837</v>
      </c>
      <c r="W144" s="65">
        <v>25</v>
      </c>
      <c r="X144" s="65">
        <v>1</v>
      </c>
      <c r="Y144" s="65">
        <v>18</v>
      </c>
      <c r="Z144" s="65">
        <v>6</v>
      </c>
      <c r="AA144" s="65">
        <v>0</v>
      </c>
      <c r="AB144" s="65">
        <v>0</v>
      </c>
      <c r="AC144" s="72" t="s">
        <v>1793</v>
      </c>
      <c r="AD144" s="72" t="s">
        <v>1837</v>
      </c>
      <c r="AE144" s="72" t="s">
        <v>1837</v>
      </c>
      <c r="AF144" s="72" t="s">
        <v>1793</v>
      </c>
      <c r="AG144" s="72" t="s">
        <v>1793</v>
      </c>
      <c r="AH144" s="72" t="s">
        <v>1837</v>
      </c>
      <c r="AI144" s="221">
        <v>0.09</v>
      </c>
      <c r="AJ144" s="72" t="s">
        <v>1793</v>
      </c>
    </row>
    <row r="145" spans="2:36" s="50" customFormat="1" ht="20.100000000000001" customHeight="1">
      <c r="B145" s="51">
        <v>140</v>
      </c>
      <c r="C145" s="57" t="s">
        <v>0</v>
      </c>
      <c r="D145" s="62" t="s">
        <v>1501</v>
      </c>
      <c r="E145" s="379"/>
      <c r="F145" s="505">
        <v>8196</v>
      </c>
      <c r="G145" s="503" t="str">
        <f t="shared" si="2"/>
        <v/>
      </c>
      <c r="H145" s="74" t="s">
        <v>1857</v>
      </c>
      <c r="I145" s="482">
        <v>1</v>
      </c>
      <c r="J145" s="487">
        <v>1</v>
      </c>
      <c r="K145" s="65">
        <v>0</v>
      </c>
      <c r="L145" s="65"/>
      <c r="M145" s="65"/>
      <c r="N145" s="65"/>
      <c r="O145" s="386"/>
      <c r="P145" s="386"/>
      <c r="Q145" s="175" t="s">
        <v>2030</v>
      </c>
      <c r="R145" s="382"/>
      <c r="S145" s="382"/>
      <c r="T145" s="387"/>
      <c r="U145" s="386"/>
      <c r="V145" s="388"/>
      <c r="W145" s="386"/>
      <c r="X145" s="386"/>
      <c r="Y145" s="386"/>
      <c r="Z145" s="386"/>
      <c r="AA145" s="386"/>
      <c r="AB145" s="386"/>
      <c r="AC145" s="382"/>
      <c r="AD145" s="382"/>
      <c r="AE145" s="382"/>
      <c r="AF145" s="382"/>
      <c r="AG145" s="382"/>
      <c r="AH145" s="382"/>
      <c r="AI145" s="389"/>
      <c r="AJ145" s="382"/>
    </row>
    <row r="146" spans="2:36" s="50" customFormat="1" ht="20.100000000000001" customHeight="1">
      <c r="B146" s="51">
        <v>141</v>
      </c>
      <c r="C146" s="57" t="s">
        <v>0</v>
      </c>
      <c r="D146" s="62" t="s">
        <v>1502</v>
      </c>
      <c r="E146" s="379"/>
      <c r="F146" s="505">
        <v>7340</v>
      </c>
      <c r="G146" s="503" t="str">
        <f t="shared" si="2"/>
        <v/>
      </c>
      <c r="H146" s="74" t="s">
        <v>1856</v>
      </c>
      <c r="I146" s="482">
        <v>1</v>
      </c>
      <c r="J146" s="487">
        <v>1</v>
      </c>
      <c r="K146" s="65">
        <v>0</v>
      </c>
      <c r="L146" s="65"/>
      <c r="M146" s="65"/>
      <c r="N146" s="65"/>
      <c r="O146" s="386"/>
      <c r="P146" s="386"/>
      <c r="Q146" s="175" t="s">
        <v>1929</v>
      </c>
      <c r="R146" s="382"/>
      <c r="S146" s="382"/>
      <c r="T146" s="387"/>
      <c r="U146" s="386"/>
      <c r="V146" s="388"/>
      <c r="W146" s="386"/>
      <c r="X146" s="386"/>
      <c r="Y146" s="386"/>
      <c r="Z146" s="386"/>
      <c r="AA146" s="386"/>
      <c r="AB146" s="386"/>
      <c r="AC146" s="382"/>
      <c r="AD146" s="382"/>
      <c r="AE146" s="382"/>
      <c r="AF146" s="382"/>
      <c r="AG146" s="382"/>
      <c r="AH146" s="382"/>
      <c r="AI146" s="389"/>
      <c r="AJ146" s="382"/>
    </row>
    <row r="147" spans="2:36" s="50" customFormat="1" ht="20.100000000000001" customHeight="1">
      <c r="B147" s="51">
        <v>142</v>
      </c>
      <c r="C147" s="57" t="s">
        <v>0</v>
      </c>
      <c r="D147" s="62" t="s">
        <v>1503</v>
      </c>
      <c r="E147" s="379"/>
      <c r="F147" s="505">
        <v>7651</v>
      </c>
      <c r="G147" s="503" t="str">
        <f t="shared" si="2"/>
        <v/>
      </c>
      <c r="H147" s="74" t="s">
        <v>1856</v>
      </c>
      <c r="I147" s="482">
        <v>2</v>
      </c>
      <c r="J147" s="487">
        <v>2</v>
      </c>
      <c r="K147" s="65">
        <v>0</v>
      </c>
      <c r="L147" s="65"/>
      <c r="M147" s="65"/>
      <c r="N147" s="65"/>
      <c r="O147" s="386"/>
      <c r="P147" s="386"/>
      <c r="Q147" s="175" t="s">
        <v>1929</v>
      </c>
      <c r="R147" s="382"/>
      <c r="S147" s="382"/>
      <c r="T147" s="387"/>
      <c r="U147" s="386"/>
      <c r="V147" s="388"/>
      <c r="W147" s="386"/>
      <c r="X147" s="386"/>
      <c r="Y147" s="386"/>
      <c r="Z147" s="386"/>
      <c r="AA147" s="386"/>
      <c r="AB147" s="386"/>
      <c r="AC147" s="382"/>
      <c r="AD147" s="382"/>
      <c r="AE147" s="382"/>
      <c r="AF147" s="382"/>
      <c r="AG147" s="382"/>
      <c r="AH147" s="382"/>
      <c r="AI147" s="389"/>
      <c r="AJ147" s="382"/>
    </row>
    <row r="148" spans="2:36" s="50" customFormat="1" ht="20.100000000000001" customHeight="1">
      <c r="B148" s="51">
        <v>143</v>
      </c>
      <c r="C148" s="57" t="s">
        <v>0</v>
      </c>
      <c r="D148" s="62" t="s">
        <v>104</v>
      </c>
      <c r="E148" s="140" t="s">
        <v>2236</v>
      </c>
      <c r="F148" s="505">
        <v>11000</v>
      </c>
      <c r="G148" s="486">
        <f t="shared" si="2"/>
        <v>6.3636363636363641E-4</v>
      </c>
      <c r="H148" s="74" t="s">
        <v>1793</v>
      </c>
      <c r="I148" s="482">
        <v>1</v>
      </c>
      <c r="J148" s="487">
        <v>1</v>
      </c>
      <c r="K148" s="65">
        <v>1</v>
      </c>
      <c r="L148" s="65">
        <v>0</v>
      </c>
      <c r="M148" s="65">
        <v>1</v>
      </c>
      <c r="N148" s="65">
        <v>0</v>
      </c>
      <c r="O148" s="65">
        <v>0</v>
      </c>
      <c r="P148" s="65">
        <v>0</v>
      </c>
      <c r="Q148" s="175" t="s">
        <v>1997</v>
      </c>
      <c r="R148" s="72" t="s">
        <v>1837</v>
      </c>
      <c r="S148" s="72" t="s">
        <v>1837</v>
      </c>
      <c r="T148" s="75" t="s">
        <v>1997</v>
      </c>
      <c r="U148" s="65">
        <v>17</v>
      </c>
      <c r="V148" s="66" t="s">
        <v>1837</v>
      </c>
      <c r="W148" s="65">
        <v>7</v>
      </c>
      <c r="X148" s="65">
        <v>0</v>
      </c>
      <c r="Y148" s="65">
        <v>4</v>
      </c>
      <c r="Z148" s="65">
        <v>3</v>
      </c>
      <c r="AA148" s="65">
        <v>0</v>
      </c>
      <c r="AB148" s="65">
        <v>0</v>
      </c>
      <c r="AC148" s="72" t="s">
        <v>1793</v>
      </c>
      <c r="AD148" s="72" t="s">
        <v>1837</v>
      </c>
      <c r="AE148" s="72" t="s">
        <v>1837</v>
      </c>
      <c r="AF148" s="72" t="s">
        <v>1837</v>
      </c>
      <c r="AG148" s="72" t="s">
        <v>1793</v>
      </c>
      <c r="AH148" s="72" t="s">
        <v>1793</v>
      </c>
      <c r="AI148" s="221">
        <v>17.399999999999999</v>
      </c>
      <c r="AJ148" s="72" t="s">
        <v>1793</v>
      </c>
    </row>
    <row r="149" spans="2:36" s="50" customFormat="1" ht="20.100000000000001" customHeight="1">
      <c r="B149" s="51">
        <v>144</v>
      </c>
      <c r="C149" s="57" t="s">
        <v>0</v>
      </c>
      <c r="D149" s="62" t="s">
        <v>105</v>
      </c>
      <c r="E149" s="379"/>
      <c r="F149" s="505">
        <v>4776</v>
      </c>
      <c r="G149" s="503" t="str">
        <f t="shared" si="2"/>
        <v/>
      </c>
      <c r="H149" s="74" t="s">
        <v>1857</v>
      </c>
      <c r="I149" s="482">
        <v>1</v>
      </c>
      <c r="J149" s="487">
        <v>1</v>
      </c>
      <c r="K149" s="65">
        <v>0</v>
      </c>
      <c r="L149" s="65"/>
      <c r="M149" s="65"/>
      <c r="N149" s="65"/>
      <c r="O149" s="386"/>
      <c r="P149" s="386"/>
      <c r="Q149" s="175" t="s">
        <v>2258</v>
      </c>
      <c r="R149" s="382"/>
      <c r="S149" s="382"/>
      <c r="T149" s="387"/>
      <c r="U149" s="386"/>
      <c r="V149" s="388"/>
      <c r="W149" s="386"/>
      <c r="X149" s="386"/>
      <c r="Y149" s="386"/>
      <c r="Z149" s="386"/>
      <c r="AA149" s="386"/>
      <c r="AB149" s="386"/>
      <c r="AC149" s="382"/>
      <c r="AD149" s="382"/>
      <c r="AE149" s="382"/>
      <c r="AF149" s="382"/>
      <c r="AG149" s="382"/>
      <c r="AH149" s="382"/>
      <c r="AI149" s="389"/>
      <c r="AJ149" s="382"/>
    </row>
    <row r="150" spans="2:36" s="50" customFormat="1" ht="20.100000000000001" customHeight="1">
      <c r="B150" s="51">
        <v>145</v>
      </c>
      <c r="C150" s="57" t="s">
        <v>0</v>
      </c>
      <c r="D150" s="62" t="s">
        <v>1504</v>
      </c>
      <c r="E150" s="140" t="s">
        <v>2610</v>
      </c>
      <c r="F150" s="505">
        <v>5309</v>
      </c>
      <c r="G150" s="486">
        <f t="shared" si="2"/>
        <v>5.6507816914673199E-4</v>
      </c>
      <c r="H150" s="74" t="s">
        <v>1793</v>
      </c>
      <c r="I150" s="482">
        <v>1</v>
      </c>
      <c r="J150" s="487">
        <v>1</v>
      </c>
      <c r="K150" s="65">
        <v>1</v>
      </c>
      <c r="L150" s="65">
        <v>0</v>
      </c>
      <c r="M150" s="65">
        <v>1</v>
      </c>
      <c r="N150" s="65">
        <v>0</v>
      </c>
      <c r="O150" s="65">
        <v>0</v>
      </c>
      <c r="P150" s="65">
        <v>0</v>
      </c>
      <c r="Q150" s="175" t="s">
        <v>2027</v>
      </c>
      <c r="R150" s="72" t="s">
        <v>1837</v>
      </c>
      <c r="S150" s="72" t="s">
        <v>1837</v>
      </c>
      <c r="T150" s="75" t="s">
        <v>1929</v>
      </c>
      <c r="U150" s="65">
        <v>5</v>
      </c>
      <c r="V150" s="66" t="s">
        <v>1837</v>
      </c>
      <c r="W150" s="65">
        <v>3</v>
      </c>
      <c r="X150" s="65">
        <v>0</v>
      </c>
      <c r="Y150" s="65">
        <v>0</v>
      </c>
      <c r="Z150" s="65">
        <v>4</v>
      </c>
      <c r="AA150" s="65">
        <v>0</v>
      </c>
      <c r="AB150" s="65">
        <v>0</v>
      </c>
      <c r="AC150" s="72" t="s">
        <v>1837</v>
      </c>
      <c r="AD150" s="72" t="s">
        <v>1837</v>
      </c>
      <c r="AE150" s="72" t="s">
        <v>1837</v>
      </c>
      <c r="AF150" s="72" t="s">
        <v>1837</v>
      </c>
      <c r="AG150" s="72" t="s">
        <v>1837</v>
      </c>
      <c r="AH150" s="72" t="s">
        <v>1837</v>
      </c>
      <c r="AI150" s="220" t="s">
        <v>1837</v>
      </c>
      <c r="AJ150" s="72" t="s">
        <v>1837</v>
      </c>
    </row>
    <row r="151" spans="2:36" s="50" customFormat="1" ht="20.100000000000001" customHeight="1">
      <c r="B151" s="51">
        <v>146</v>
      </c>
      <c r="C151" s="57" t="s">
        <v>0</v>
      </c>
      <c r="D151" s="62" t="s">
        <v>106</v>
      </c>
      <c r="E151" s="379"/>
      <c r="F151" s="505">
        <v>12074</v>
      </c>
      <c r="G151" s="503" t="str">
        <f t="shared" si="2"/>
        <v/>
      </c>
      <c r="H151" s="74" t="s">
        <v>1857</v>
      </c>
      <c r="I151" s="482">
        <v>2</v>
      </c>
      <c r="J151" s="487">
        <v>2</v>
      </c>
      <c r="K151" s="65">
        <v>0</v>
      </c>
      <c r="L151" s="65"/>
      <c r="M151" s="65"/>
      <c r="N151" s="65"/>
      <c r="O151" s="386"/>
      <c r="P151" s="386"/>
      <c r="Q151" s="175" t="s">
        <v>2258</v>
      </c>
      <c r="R151" s="382"/>
      <c r="S151" s="382"/>
      <c r="T151" s="387"/>
      <c r="U151" s="386"/>
      <c r="V151" s="388"/>
      <c r="W151" s="386"/>
      <c r="X151" s="386"/>
      <c r="Y151" s="386"/>
      <c r="Z151" s="386"/>
      <c r="AA151" s="386"/>
      <c r="AB151" s="386"/>
      <c r="AC151" s="382"/>
      <c r="AD151" s="382"/>
      <c r="AE151" s="382"/>
      <c r="AF151" s="382"/>
      <c r="AG151" s="382"/>
      <c r="AH151" s="382"/>
      <c r="AI151" s="389"/>
      <c r="AJ151" s="382"/>
    </row>
    <row r="152" spans="2:36" s="50" customFormat="1" ht="20.100000000000001" customHeight="1">
      <c r="B152" s="51">
        <v>147</v>
      </c>
      <c r="C152" s="57" t="s">
        <v>0</v>
      </c>
      <c r="D152" s="62" t="s">
        <v>107</v>
      </c>
      <c r="E152" s="140" t="s">
        <v>2247</v>
      </c>
      <c r="F152" s="505">
        <v>4043</v>
      </c>
      <c r="G152" s="486">
        <f t="shared" si="2"/>
        <v>7.4202325006183525E-4</v>
      </c>
      <c r="H152" s="74" t="s">
        <v>1793</v>
      </c>
      <c r="I152" s="482">
        <v>1</v>
      </c>
      <c r="J152" s="487">
        <v>1</v>
      </c>
      <c r="K152" s="65">
        <v>1</v>
      </c>
      <c r="L152" s="65">
        <v>0</v>
      </c>
      <c r="M152" s="65">
        <v>1</v>
      </c>
      <c r="N152" s="65">
        <v>0</v>
      </c>
      <c r="O152" s="65">
        <v>0</v>
      </c>
      <c r="P152" s="65">
        <v>0</v>
      </c>
      <c r="Q152" s="175" t="s">
        <v>2027</v>
      </c>
      <c r="R152" s="72" t="s">
        <v>1793</v>
      </c>
      <c r="S152" s="109" t="s">
        <v>2683</v>
      </c>
      <c r="T152" s="75" t="s">
        <v>1929</v>
      </c>
      <c r="U152" s="65">
        <v>9</v>
      </c>
      <c r="V152" s="66" t="s">
        <v>1837</v>
      </c>
      <c r="W152" s="65">
        <v>3</v>
      </c>
      <c r="X152" s="65">
        <v>0</v>
      </c>
      <c r="Y152" s="65">
        <v>1</v>
      </c>
      <c r="Z152" s="65">
        <v>2</v>
      </c>
      <c r="AA152" s="65">
        <v>0</v>
      </c>
      <c r="AB152" s="65">
        <v>0</v>
      </c>
      <c r="AC152" s="72" t="s">
        <v>1793</v>
      </c>
      <c r="AD152" s="72" t="s">
        <v>1837</v>
      </c>
      <c r="AE152" s="72" t="s">
        <v>1837</v>
      </c>
      <c r="AF152" s="72" t="s">
        <v>1837</v>
      </c>
      <c r="AG152" s="72" t="s">
        <v>1793</v>
      </c>
      <c r="AH152" s="72" t="s">
        <v>1793</v>
      </c>
      <c r="AI152" s="220" t="s">
        <v>2684</v>
      </c>
      <c r="AJ152" s="72" t="s">
        <v>1793</v>
      </c>
    </row>
    <row r="153" spans="2:36" s="50" customFormat="1" ht="20.100000000000001" customHeight="1">
      <c r="B153" s="51">
        <v>148</v>
      </c>
      <c r="C153" s="57" t="s">
        <v>0</v>
      </c>
      <c r="D153" s="62" t="s">
        <v>108</v>
      </c>
      <c r="E153" s="144" t="s">
        <v>3794</v>
      </c>
      <c r="F153" s="505">
        <v>4376</v>
      </c>
      <c r="G153" s="486">
        <f t="shared" si="2"/>
        <v>6.855575868372943E-4</v>
      </c>
      <c r="H153" s="74" t="s">
        <v>1857</v>
      </c>
      <c r="I153" s="482">
        <v>2</v>
      </c>
      <c r="J153" s="487">
        <v>2</v>
      </c>
      <c r="K153" s="65">
        <v>1</v>
      </c>
      <c r="L153" s="65">
        <v>0</v>
      </c>
      <c r="M153" s="65">
        <v>1</v>
      </c>
      <c r="N153" s="65">
        <v>0</v>
      </c>
      <c r="O153" s="65">
        <v>0</v>
      </c>
      <c r="P153" s="65">
        <v>0</v>
      </c>
      <c r="Q153" s="175" t="s">
        <v>2030</v>
      </c>
      <c r="R153" s="72" t="s">
        <v>1837</v>
      </c>
      <c r="S153" s="72" t="s">
        <v>1837</v>
      </c>
      <c r="T153" s="75" t="s">
        <v>2027</v>
      </c>
      <c r="U153" s="65">
        <v>5</v>
      </c>
      <c r="V153" s="66" t="s">
        <v>1837</v>
      </c>
      <c r="W153" s="65">
        <v>3</v>
      </c>
      <c r="X153" s="65">
        <v>0</v>
      </c>
      <c r="Y153" s="65">
        <v>2</v>
      </c>
      <c r="Z153" s="65">
        <v>1</v>
      </c>
      <c r="AA153" s="65">
        <v>0</v>
      </c>
      <c r="AB153" s="65">
        <v>0</v>
      </c>
      <c r="AC153" s="72" t="s">
        <v>1793</v>
      </c>
      <c r="AD153" s="72" t="s">
        <v>1837</v>
      </c>
      <c r="AE153" s="72" t="s">
        <v>1837</v>
      </c>
      <c r="AF153" s="72" t="s">
        <v>1837</v>
      </c>
      <c r="AG153" s="72" t="s">
        <v>1793</v>
      </c>
      <c r="AH153" s="72" t="s">
        <v>1837</v>
      </c>
      <c r="AI153" s="221">
        <v>0.5</v>
      </c>
      <c r="AJ153" s="72" t="s">
        <v>1793</v>
      </c>
    </row>
    <row r="154" spans="2:36" s="50" customFormat="1" ht="20.100000000000001" customHeight="1">
      <c r="B154" s="51">
        <v>149</v>
      </c>
      <c r="C154" s="57" t="s">
        <v>0</v>
      </c>
      <c r="D154" s="62" t="s">
        <v>109</v>
      </c>
      <c r="E154" s="140" t="s">
        <v>2611</v>
      </c>
      <c r="F154" s="505">
        <v>21517</v>
      </c>
      <c r="G154" s="486">
        <f t="shared" si="2"/>
        <v>2.7884928196309893E-4</v>
      </c>
      <c r="H154" s="74" t="s">
        <v>1793</v>
      </c>
      <c r="I154" s="482">
        <v>1</v>
      </c>
      <c r="J154" s="487">
        <v>1</v>
      </c>
      <c r="K154" s="65">
        <v>1</v>
      </c>
      <c r="L154" s="65">
        <v>0</v>
      </c>
      <c r="M154" s="65">
        <v>1</v>
      </c>
      <c r="N154" s="65">
        <v>0</v>
      </c>
      <c r="O154" s="65">
        <v>0</v>
      </c>
      <c r="P154" s="65">
        <v>0</v>
      </c>
      <c r="Q154" s="175" t="s">
        <v>1997</v>
      </c>
      <c r="R154" s="72" t="s">
        <v>1837</v>
      </c>
      <c r="S154" s="72" t="s">
        <v>1837</v>
      </c>
      <c r="T154" s="75" t="s">
        <v>1997</v>
      </c>
      <c r="U154" s="65">
        <v>26</v>
      </c>
      <c r="V154" s="66" t="s">
        <v>1837</v>
      </c>
      <c r="W154" s="65">
        <v>6</v>
      </c>
      <c r="X154" s="65">
        <v>3</v>
      </c>
      <c r="Y154" s="65">
        <v>2</v>
      </c>
      <c r="Z154" s="65">
        <v>1</v>
      </c>
      <c r="AA154" s="65">
        <v>0</v>
      </c>
      <c r="AB154" s="65">
        <v>0</v>
      </c>
      <c r="AC154" s="72" t="s">
        <v>1793</v>
      </c>
      <c r="AD154" s="72" t="s">
        <v>1793</v>
      </c>
      <c r="AE154" s="72" t="s">
        <v>1837</v>
      </c>
      <c r="AF154" s="72" t="s">
        <v>1793</v>
      </c>
      <c r="AG154" s="72" t="s">
        <v>1837</v>
      </c>
      <c r="AH154" s="72" t="s">
        <v>1837</v>
      </c>
      <c r="AI154" s="220" t="s">
        <v>1837</v>
      </c>
      <c r="AJ154" s="72" t="s">
        <v>1837</v>
      </c>
    </row>
    <row r="155" spans="2:36" s="50" customFormat="1" ht="20.100000000000001" customHeight="1">
      <c r="B155" s="51">
        <v>150</v>
      </c>
      <c r="C155" s="57" t="s">
        <v>0</v>
      </c>
      <c r="D155" s="62" t="s">
        <v>110</v>
      </c>
      <c r="E155" s="140" t="s">
        <v>2016</v>
      </c>
      <c r="F155" s="505">
        <v>53567</v>
      </c>
      <c r="G155" s="486">
        <f t="shared" si="2"/>
        <v>1.8668209905352176E-4</v>
      </c>
      <c r="H155" s="74" t="s">
        <v>1793</v>
      </c>
      <c r="I155" s="482">
        <v>1</v>
      </c>
      <c r="J155" s="487">
        <v>1</v>
      </c>
      <c r="K155" s="65">
        <v>1</v>
      </c>
      <c r="L155" s="65">
        <v>0</v>
      </c>
      <c r="M155" s="65">
        <v>1</v>
      </c>
      <c r="N155" s="65">
        <v>0</v>
      </c>
      <c r="O155" s="65">
        <v>0</v>
      </c>
      <c r="P155" s="65">
        <v>0</v>
      </c>
      <c r="Q155" s="175" t="s">
        <v>1997</v>
      </c>
      <c r="R155" s="72" t="s">
        <v>1837</v>
      </c>
      <c r="S155" s="72" t="s">
        <v>1837</v>
      </c>
      <c r="T155" s="75" t="s">
        <v>2027</v>
      </c>
      <c r="U155" s="65">
        <v>15</v>
      </c>
      <c r="V155" s="66" t="s">
        <v>1837</v>
      </c>
      <c r="W155" s="65">
        <v>10</v>
      </c>
      <c r="X155" s="65">
        <v>0</v>
      </c>
      <c r="Y155" s="65">
        <v>7</v>
      </c>
      <c r="Z155" s="65">
        <v>4</v>
      </c>
      <c r="AA155" s="65">
        <v>0</v>
      </c>
      <c r="AB155" s="65">
        <v>0</v>
      </c>
      <c r="AC155" s="72" t="s">
        <v>1793</v>
      </c>
      <c r="AD155" s="72" t="s">
        <v>1837</v>
      </c>
      <c r="AE155" s="72" t="s">
        <v>1837</v>
      </c>
      <c r="AF155" s="72" t="s">
        <v>1837</v>
      </c>
      <c r="AG155" s="72" t="s">
        <v>1793</v>
      </c>
      <c r="AH155" s="72" t="s">
        <v>1837</v>
      </c>
      <c r="AI155" s="221">
        <v>6.7</v>
      </c>
      <c r="AJ155" s="72" t="s">
        <v>1793</v>
      </c>
    </row>
    <row r="156" spans="2:36" s="50" customFormat="1" ht="20.100000000000001" customHeight="1">
      <c r="B156" s="51">
        <v>151</v>
      </c>
      <c r="C156" s="57" t="s">
        <v>0</v>
      </c>
      <c r="D156" s="62" t="s">
        <v>111</v>
      </c>
      <c r="E156" s="140" t="s">
        <v>2245</v>
      </c>
      <c r="F156" s="505">
        <v>5848</v>
      </c>
      <c r="G156" s="486">
        <f t="shared" si="2"/>
        <v>5.1299589603283173E-4</v>
      </c>
      <c r="H156" s="74" t="s">
        <v>1793</v>
      </c>
      <c r="I156" s="482">
        <v>1</v>
      </c>
      <c r="J156" s="487">
        <v>1</v>
      </c>
      <c r="K156" s="65">
        <v>1</v>
      </c>
      <c r="L156" s="65">
        <v>0</v>
      </c>
      <c r="M156" s="65">
        <v>1</v>
      </c>
      <c r="N156" s="65">
        <v>0</v>
      </c>
      <c r="O156" s="65">
        <v>0</v>
      </c>
      <c r="P156" s="65">
        <v>0</v>
      </c>
      <c r="Q156" s="175" t="s">
        <v>2027</v>
      </c>
      <c r="R156" s="72" t="s">
        <v>1837</v>
      </c>
      <c r="S156" s="72" t="s">
        <v>1837</v>
      </c>
      <c r="T156" s="75" t="s">
        <v>1929</v>
      </c>
      <c r="U156" s="65">
        <v>10</v>
      </c>
      <c r="V156" s="66" t="s">
        <v>1837</v>
      </c>
      <c r="W156" s="65">
        <v>3</v>
      </c>
      <c r="X156" s="65">
        <v>0</v>
      </c>
      <c r="Y156" s="65">
        <v>3</v>
      </c>
      <c r="Z156" s="65">
        <v>0</v>
      </c>
      <c r="AA156" s="65">
        <v>0</v>
      </c>
      <c r="AB156" s="65">
        <v>0</v>
      </c>
      <c r="AC156" s="72" t="s">
        <v>1837</v>
      </c>
      <c r="AD156" s="72" t="s">
        <v>1837</v>
      </c>
      <c r="AE156" s="72" t="s">
        <v>1837</v>
      </c>
      <c r="AF156" s="72" t="s">
        <v>1837</v>
      </c>
      <c r="AG156" s="72" t="s">
        <v>1837</v>
      </c>
      <c r="AH156" s="72" t="s">
        <v>1837</v>
      </c>
      <c r="AI156" s="220" t="s">
        <v>1837</v>
      </c>
      <c r="AJ156" s="72" t="s">
        <v>1793</v>
      </c>
    </row>
    <row r="157" spans="2:36" s="50" customFormat="1" ht="20.100000000000001" customHeight="1">
      <c r="B157" s="51">
        <v>152</v>
      </c>
      <c r="C157" s="57" t="s">
        <v>0</v>
      </c>
      <c r="D157" s="62" t="s">
        <v>112</v>
      </c>
      <c r="E157" s="140" t="s">
        <v>2604</v>
      </c>
      <c r="F157" s="505">
        <v>4778</v>
      </c>
      <c r="G157" s="486">
        <f t="shared" si="2"/>
        <v>2.0929259104227711E-4</v>
      </c>
      <c r="H157" s="74" t="s">
        <v>1793</v>
      </c>
      <c r="I157" s="482">
        <v>1</v>
      </c>
      <c r="J157" s="487">
        <v>1</v>
      </c>
      <c r="K157" s="65">
        <v>1</v>
      </c>
      <c r="L157" s="65">
        <v>0</v>
      </c>
      <c r="M157" s="65">
        <v>1</v>
      </c>
      <c r="N157" s="65">
        <v>0</v>
      </c>
      <c r="O157" s="65">
        <v>0</v>
      </c>
      <c r="P157" s="65">
        <v>0</v>
      </c>
      <c r="Q157" s="175" t="s">
        <v>2027</v>
      </c>
      <c r="R157" s="72" t="s">
        <v>1837</v>
      </c>
      <c r="S157" s="72" t="s">
        <v>1837</v>
      </c>
      <c r="T157" s="75" t="s">
        <v>1929</v>
      </c>
      <c r="U157" s="65">
        <v>35</v>
      </c>
      <c r="V157" s="66" t="s">
        <v>1837</v>
      </c>
      <c r="W157" s="65">
        <v>1</v>
      </c>
      <c r="X157" s="65">
        <v>1</v>
      </c>
      <c r="Y157" s="65">
        <v>0</v>
      </c>
      <c r="Z157" s="65">
        <v>0</v>
      </c>
      <c r="AA157" s="65">
        <v>0</v>
      </c>
      <c r="AB157" s="65">
        <v>0</v>
      </c>
      <c r="AC157" s="72" t="s">
        <v>1793</v>
      </c>
      <c r="AD157" s="72" t="s">
        <v>1837</v>
      </c>
      <c r="AE157" s="72" t="s">
        <v>1837</v>
      </c>
      <c r="AF157" s="72" t="s">
        <v>1837</v>
      </c>
      <c r="AG157" s="72" t="s">
        <v>1793</v>
      </c>
      <c r="AH157" s="72" t="s">
        <v>1793</v>
      </c>
      <c r="AI157" s="221">
        <v>0.53</v>
      </c>
      <c r="AJ157" s="72" t="s">
        <v>1793</v>
      </c>
    </row>
    <row r="158" spans="2:36" s="50" customFormat="1" ht="20.100000000000001" customHeight="1">
      <c r="B158" s="51">
        <v>153</v>
      </c>
      <c r="C158" s="57" t="s">
        <v>0</v>
      </c>
      <c r="D158" s="62" t="s">
        <v>1505</v>
      </c>
      <c r="E158" s="140" t="s">
        <v>2247</v>
      </c>
      <c r="F158" s="505">
        <v>5266</v>
      </c>
      <c r="G158" s="486">
        <f t="shared" si="2"/>
        <v>2.4686669198632737E-3</v>
      </c>
      <c r="H158" s="74" t="s">
        <v>1793</v>
      </c>
      <c r="I158" s="482">
        <v>1</v>
      </c>
      <c r="J158" s="487">
        <v>1</v>
      </c>
      <c r="K158" s="65">
        <v>1</v>
      </c>
      <c r="L158" s="65">
        <v>0</v>
      </c>
      <c r="M158" s="65">
        <v>1</v>
      </c>
      <c r="N158" s="65">
        <v>0</v>
      </c>
      <c r="O158" s="65">
        <v>0</v>
      </c>
      <c r="P158" s="65">
        <v>0</v>
      </c>
      <c r="Q158" s="175" t="s">
        <v>1997</v>
      </c>
      <c r="R158" s="72" t="s">
        <v>1837</v>
      </c>
      <c r="S158" s="72" t="s">
        <v>1837</v>
      </c>
      <c r="T158" s="75" t="s">
        <v>2027</v>
      </c>
      <c r="U158" s="65">
        <v>10</v>
      </c>
      <c r="V158" s="66" t="s">
        <v>1837</v>
      </c>
      <c r="W158" s="65">
        <v>13</v>
      </c>
      <c r="X158" s="65">
        <v>1</v>
      </c>
      <c r="Y158" s="65">
        <v>11</v>
      </c>
      <c r="Z158" s="65">
        <v>1</v>
      </c>
      <c r="AA158" s="65">
        <v>0</v>
      </c>
      <c r="AB158" s="65">
        <v>0</v>
      </c>
      <c r="AC158" s="72" t="s">
        <v>1793</v>
      </c>
      <c r="AD158" s="72" t="s">
        <v>1837</v>
      </c>
      <c r="AE158" s="72" t="s">
        <v>1837</v>
      </c>
      <c r="AF158" s="72" t="s">
        <v>1837</v>
      </c>
      <c r="AG158" s="72" t="s">
        <v>1793</v>
      </c>
      <c r="AH158" s="72" t="s">
        <v>1793</v>
      </c>
      <c r="AI158" s="221">
        <v>25</v>
      </c>
      <c r="AJ158" s="72" t="s">
        <v>1793</v>
      </c>
    </row>
    <row r="159" spans="2:36" s="50" customFormat="1" ht="20.100000000000001" customHeight="1">
      <c r="B159" s="51">
        <v>154</v>
      </c>
      <c r="C159" s="57" t="s">
        <v>0</v>
      </c>
      <c r="D159" s="62" t="s">
        <v>113</v>
      </c>
      <c r="E159" s="140" t="s">
        <v>2612</v>
      </c>
      <c r="F159" s="505">
        <v>5518</v>
      </c>
      <c r="G159" s="486">
        <f t="shared" si="2"/>
        <v>3.6245016310257339E-4</v>
      </c>
      <c r="H159" s="74" t="s">
        <v>1793</v>
      </c>
      <c r="I159" s="482">
        <v>2</v>
      </c>
      <c r="J159" s="487">
        <v>2</v>
      </c>
      <c r="K159" s="65">
        <v>2</v>
      </c>
      <c r="L159" s="65">
        <v>0</v>
      </c>
      <c r="M159" s="65">
        <v>2</v>
      </c>
      <c r="N159" s="65">
        <v>0</v>
      </c>
      <c r="O159" s="65">
        <v>2</v>
      </c>
      <c r="P159" s="65">
        <v>0</v>
      </c>
      <c r="Q159" s="175" t="s">
        <v>1997</v>
      </c>
      <c r="R159" s="72" t="s">
        <v>1793</v>
      </c>
      <c r="S159" s="72" t="s">
        <v>2685</v>
      </c>
      <c r="T159" s="75" t="s">
        <v>1997</v>
      </c>
      <c r="U159" s="65">
        <v>10</v>
      </c>
      <c r="V159" s="66" t="s">
        <v>1837</v>
      </c>
      <c r="W159" s="65">
        <v>2</v>
      </c>
      <c r="X159" s="65">
        <v>0</v>
      </c>
      <c r="Y159" s="65">
        <v>2</v>
      </c>
      <c r="Z159" s="65">
        <v>3</v>
      </c>
      <c r="AA159" s="65">
        <v>0</v>
      </c>
      <c r="AB159" s="65">
        <v>0</v>
      </c>
      <c r="AC159" s="72" t="s">
        <v>1793</v>
      </c>
      <c r="AD159" s="72" t="s">
        <v>1837</v>
      </c>
      <c r="AE159" s="72" t="s">
        <v>1793</v>
      </c>
      <c r="AF159" s="72" t="s">
        <v>1837</v>
      </c>
      <c r="AG159" s="72" t="s">
        <v>1793</v>
      </c>
      <c r="AH159" s="72" t="s">
        <v>1837</v>
      </c>
      <c r="AI159" s="221">
        <v>11.6</v>
      </c>
      <c r="AJ159" s="72" t="s">
        <v>1793</v>
      </c>
    </row>
    <row r="160" spans="2:36" s="50" customFormat="1" ht="20.100000000000001" customHeight="1">
      <c r="B160" s="51">
        <v>155</v>
      </c>
      <c r="C160" s="57" t="s">
        <v>0</v>
      </c>
      <c r="D160" s="62" t="s">
        <v>114</v>
      </c>
      <c r="E160" s="140" t="s">
        <v>2613</v>
      </c>
      <c r="F160" s="505">
        <v>9094</v>
      </c>
      <c r="G160" s="486">
        <f t="shared" si="2"/>
        <v>5.4981306355839012E-4</v>
      </c>
      <c r="H160" s="74" t="s">
        <v>1793</v>
      </c>
      <c r="I160" s="482">
        <v>2</v>
      </c>
      <c r="J160" s="487">
        <v>2</v>
      </c>
      <c r="K160" s="65">
        <v>2</v>
      </c>
      <c r="L160" s="65">
        <v>0</v>
      </c>
      <c r="M160" s="65">
        <v>2</v>
      </c>
      <c r="N160" s="65">
        <v>0</v>
      </c>
      <c r="O160" s="65">
        <v>0</v>
      </c>
      <c r="P160" s="65">
        <v>0</v>
      </c>
      <c r="Q160" s="175" t="s">
        <v>2027</v>
      </c>
      <c r="R160" s="72" t="s">
        <v>1793</v>
      </c>
      <c r="S160" s="72" t="s">
        <v>2686</v>
      </c>
      <c r="T160" s="75" t="s">
        <v>2027</v>
      </c>
      <c r="U160" s="65">
        <v>10</v>
      </c>
      <c r="V160" s="66" t="s">
        <v>1837</v>
      </c>
      <c r="W160" s="65">
        <v>5</v>
      </c>
      <c r="X160" s="65">
        <v>0</v>
      </c>
      <c r="Y160" s="65">
        <v>2</v>
      </c>
      <c r="Z160" s="65">
        <v>2</v>
      </c>
      <c r="AA160" s="65">
        <v>1</v>
      </c>
      <c r="AB160" s="65">
        <v>0</v>
      </c>
      <c r="AC160" s="72" t="s">
        <v>1793</v>
      </c>
      <c r="AD160" s="72" t="s">
        <v>1793</v>
      </c>
      <c r="AE160" s="72" t="s">
        <v>1837</v>
      </c>
      <c r="AF160" s="72" t="s">
        <v>1793</v>
      </c>
      <c r="AG160" s="72" t="s">
        <v>1793</v>
      </c>
      <c r="AH160" s="72" t="s">
        <v>1837</v>
      </c>
      <c r="AI160" s="221">
        <v>12.3</v>
      </c>
      <c r="AJ160" s="72" t="s">
        <v>1837</v>
      </c>
    </row>
    <row r="161" spans="2:36" s="50" customFormat="1" ht="20.100000000000001" customHeight="1">
      <c r="B161" s="51">
        <v>156</v>
      </c>
      <c r="C161" s="57" t="s">
        <v>0</v>
      </c>
      <c r="D161" s="62" t="s">
        <v>115</v>
      </c>
      <c r="E161" s="140" t="s">
        <v>2614</v>
      </c>
      <c r="F161" s="505">
        <v>18048</v>
      </c>
      <c r="G161" s="486">
        <f t="shared" si="2"/>
        <v>1.6622340425531914E-4</v>
      </c>
      <c r="H161" s="74" t="s">
        <v>1793</v>
      </c>
      <c r="I161" s="482">
        <v>1</v>
      </c>
      <c r="J161" s="487">
        <v>1</v>
      </c>
      <c r="K161" s="65">
        <v>1</v>
      </c>
      <c r="L161" s="65">
        <v>0</v>
      </c>
      <c r="M161" s="65">
        <v>1</v>
      </c>
      <c r="N161" s="65">
        <v>0</v>
      </c>
      <c r="O161" s="65">
        <v>0</v>
      </c>
      <c r="P161" s="65">
        <v>0</v>
      </c>
      <c r="Q161" s="175" t="s">
        <v>1997</v>
      </c>
      <c r="R161" s="72" t="s">
        <v>1837</v>
      </c>
      <c r="S161" s="72" t="s">
        <v>1837</v>
      </c>
      <c r="T161" s="75" t="s">
        <v>1997</v>
      </c>
      <c r="U161" s="65">
        <v>15</v>
      </c>
      <c r="V161" s="66" t="s">
        <v>1837</v>
      </c>
      <c r="W161" s="65">
        <v>3</v>
      </c>
      <c r="X161" s="65">
        <v>0</v>
      </c>
      <c r="Y161" s="65">
        <v>3</v>
      </c>
      <c r="Z161" s="65">
        <v>0</v>
      </c>
      <c r="AA161" s="65">
        <v>0</v>
      </c>
      <c r="AB161" s="65">
        <v>0</v>
      </c>
      <c r="AC161" s="72" t="s">
        <v>1837</v>
      </c>
      <c r="AD161" s="72" t="s">
        <v>1837</v>
      </c>
      <c r="AE161" s="72" t="s">
        <v>1837</v>
      </c>
      <c r="AF161" s="72" t="s">
        <v>1837</v>
      </c>
      <c r="AG161" s="72" t="s">
        <v>1837</v>
      </c>
      <c r="AH161" s="72" t="s">
        <v>1837</v>
      </c>
      <c r="AI161" s="220" t="s">
        <v>1837</v>
      </c>
      <c r="AJ161" s="72" t="s">
        <v>1837</v>
      </c>
    </row>
    <row r="162" spans="2:36" s="50" customFormat="1" ht="20.100000000000001" customHeight="1">
      <c r="B162" s="51">
        <v>157</v>
      </c>
      <c r="C162" s="57" t="s">
        <v>0</v>
      </c>
      <c r="D162" s="62" t="s">
        <v>1506</v>
      </c>
      <c r="E162" s="140" t="s">
        <v>2016</v>
      </c>
      <c r="F162" s="505">
        <v>3884</v>
      </c>
      <c r="G162" s="486">
        <f t="shared" si="2"/>
        <v>5.1493305870236867E-4</v>
      </c>
      <c r="H162" s="74" t="s">
        <v>1793</v>
      </c>
      <c r="I162" s="482">
        <v>1</v>
      </c>
      <c r="J162" s="487">
        <v>1</v>
      </c>
      <c r="K162" s="65">
        <v>1</v>
      </c>
      <c r="L162" s="65">
        <v>0</v>
      </c>
      <c r="M162" s="65">
        <v>1</v>
      </c>
      <c r="N162" s="65">
        <v>0</v>
      </c>
      <c r="O162" s="65">
        <v>0</v>
      </c>
      <c r="P162" s="65">
        <v>0</v>
      </c>
      <c r="Q162" s="175" t="s">
        <v>1997</v>
      </c>
      <c r="R162" s="72" t="s">
        <v>1837</v>
      </c>
      <c r="S162" s="72" t="s">
        <v>1837</v>
      </c>
      <c r="T162" s="75" t="s">
        <v>1997</v>
      </c>
      <c r="U162" s="65">
        <v>10</v>
      </c>
      <c r="V162" s="66" t="s">
        <v>1837</v>
      </c>
      <c r="W162" s="65">
        <v>2</v>
      </c>
      <c r="X162" s="65">
        <v>0</v>
      </c>
      <c r="Y162" s="65">
        <v>1</v>
      </c>
      <c r="Z162" s="65">
        <v>1</v>
      </c>
      <c r="AA162" s="65">
        <v>0</v>
      </c>
      <c r="AB162" s="65">
        <v>0</v>
      </c>
      <c r="AC162" s="72" t="s">
        <v>1793</v>
      </c>
      <c r="AD162" s="72" t="s">
        <v>1837</v>
      </c>
      <c r="AE162" s="72" t="s">
        <v>1837</v>
      </c>
      <c r="AF162" s="72" t="s">
        <v>1837</v>
      </c>
      <c r="AG162" s="72" t="s">
        <v>1837</v>
      </c>
      <c r="AH162" s="72" t="s">
        <v>1837</v>
      </c>
      <c r="AI162" s="221">
        <v>2</v>
      </c>
      <c r="AJ162" s="72" t="s">
        <v>1837</v>
      </c>
    </row>
    <row r="163" spans="2:36" s="50" customFormat="1" ht="20.100000000000001" customHeight="1">
      <c r="B163" s="51">
        <v>158</v>
      </c>
      <c r="C163" s="57" t="s">
        <v>0</v>
      </c>
      <c r="D163" s="62" t="s">
        <v>116</v>
      </c>
      <c r="E163" s="140" t="s">
        <v>2615</v>
      </c>
      <c r="F163" s="505">
        <v>3080</v>
      </c>
      <c r="G163" s="486">
        <f t="shared" si="2"/>
        <v>3.2467532467532468E-4</v>
      </c>
      <c r="H163" s="74" t="s">
        <v>1793</v>
      </c>
      <c r="I163" s="482">
        <v>1</v>
      </c>
      <c r="J163" s="487">
        <v>1</v>
      </c>
      <c r="K163" s="65">
        <v>1</v>
      </c>
      <c r="L163" s="65">
        <v>0</v>
      </c>
      <c r="M163" s="65">
        <v>1</v>
      </c>
      <c r="N163" s="65">
        <v>0</v>
      </c>
      <c r="O163" s="65">
        <v>0</v>
      </c>
      <c r="P163" s="65">
        <v>0</v>
      </c>
      <c r="Q163" s="175" t="s">
        <v>2025</v>
      </c>
      <c r="R163" s="72" t="s">
        <v>1837</v>
      </c>
      <c r="S163" s="72" t="s">
        <v>1837</v>
      </c>
      <c r="T163" s="75" t="s">
        <v>3804</v>
      </c>
      <c r="U163" s="65">
        <v>10</v>
      </c>
      <c r="V163" s="66" t="s">
        <v>1837</v>
      </c>
      <c r="W163" s="65">
        <v>1</v>
      </c>
      <c r="X163" s="65">
        <v>0</v>
      </c>
      <c r="Y163" s="65">
        <v>1</v>
      </c>
      <c r="Z163" s="65">
        <v>0</v>
      </c>
      <c r="AA163" s="65">
        <v>0</v>
      </c>
      <c r="AB163" s="65">
        <v>0</v>
      </c>
      <c r="AC163" s="72" t="s">
        <v>1793</v>
      </c>
      <c r="AD163" s="72" t="s">
        <v>1837</v>
      </c>
      <c r="AE163" s="72" t="s">
        <v>1837</v>
      </c>
      <c r="AF163" s="72" t="s">
        <v>1837</v>
      </c>
      <c r="AG163" s="72" t="s">
        <v>1793</v>
      </c>
      <c r="AH163" s="72" t="s">
        <v>1837</v>
      </c>
      <c r="AI163" s="220" t="s">
        <v>1837</v>
      </c>
      <c r="AJ163" s="72" t="s">
        <v>1837</v>
      </c>
    </row>
    <row r="164" spans="2:36" s="50" customFormat="1" ht="20.100000000000001" customHeight="1">
      <c r="B164" s="51">
        <v>159</v>
      </c>
      <c r="C164" s="57" t="s">
        <v>0</v>
      </c>
      <c r="D164" s="62" t="s">
        <v>1507</v>
      </c>
      <c r="E164" s="140" t="s">
        <v>2616</v>
      </c>
      <c r="F164" s="505">
        <v>5420</v>
      </c>
      <c r="G164" s="486">
        <f t="shared" si="2"/>
        <v>1.8450184501845018E-4</v>
      </c>
      <c r="H164" s="74" t="s">
        <v>1793</v>
      </c>
      <c r="I164" s="482">
        <v>1</v>
      </c>
      <c r="J164" s="487">
        <v>1</v>
      </c>
      <c r="K164" s="65">
        <v>1</v>
      </c>
      <c r="L164" s="65">
        <v>1</v>
      </c>
      <c r="M164" s="65">
        <v>0</v>
      </c>
      <c r="N164" s="65">
        <v>0</v>
      </c>
      <c r="O164" s="65">
        <v>0</v>
      </c>
      <c r="P164" s="65">
        <v>0</v>
      </c>
      <c r="Q164" s="175" t="s">
        <v>2031</v>
      </c>
      <c r="R164" s="72" t="s">
        <v>1793</v>
      </c>
      <c r="S164" s="72" t="s">
        <v>2687</v>
      </c>
      <c r="T164" s="75" t="s">
        <v>2031</v>
      </c>
      <c r="U164" s="65">
        <v>10</v>
      </c>
      <c r="V164" s="66" t="s">
        <v>1837</v>
      </c>
      <c r="W164" s="65">
        <v>1</v>
      </c>
      <c r="X164" s="65">
        <v>0</v>
      </c>
      <c r="Y164" s="65">
        <v>1</v>
      </c>
      <c r="Z164" s="65">
        <v>0</v>
      </c>
      <c r="AA164" s="65">
        <v>0</v>
      </c>
      <c r="AB164" s="65">
        <v>0</v>
      </c>
      <c r="AC164" s="72" t="s">
        <v>1793</v>
      </c>
      <c r="AD164" s="72" t="s">
        <v>1837</v>
      </c>
      <c r="AE164" s="72" t="s">
        <v>1837</v>
      </c>
      <c r="AF164" s="72" t="s">
        <v>1837</v>
      </c>
      <c r="AG164" s="72" t="s">
        <v>1837</v>
      </c>
      <c r="AH164" s="72" t="s">
        <v>1837</v>
      </c>
      <c r="AI164" s="221">
        <v>3.4</v>
      </c>
      <c r="AJ164" s="72" t="s">
        <v>1837</v>
      </c>
    </row>
    <row r="165" spans="2:36" s="50" customFormat="1" ht="20.100000000000001" customHeight="1">
      <c r="B165" s="51">
        <v>160</v>
      </c>
      <c r="C165" s="57" t="s">
        <v>0</v>
      </c>
      <c r="D165" s="62" t="s">
        <v>117</v>
      </c>
      <c r="E165" s="379"/>
      <c r="F165" s="505">
        <v>6387</v>
      </c>
      <c r="G165" s="503" t="str">
        <f t="shared" si="2"/>
        <v/>
      </c>
      <c r="H165" s="74" t="s">
        <v>1857</v>
      </c>
      <c r="I165" s="482">
        <v>1</v>
      </c>
      <c r="J165" s="487">
        <v>1</v>
      </c>
      <c r="K165" s="65">
        <v>0</v>
      </c>
      <c r="L165" s="65"/>
      <c r="M165" s="65"/>
      <c r="N165" s="65"/>
      <c r="O165" s="386"/>
      <c r="P165" s="386"/>
      <c r="Q165" s="175" t="s">
        <v>2030</v>
      </c>
      <c r="R165" s="382"/>
      <c r="S165" s="382"/>
      <c r="T165" s="387"/>
      <c r="U165" s="386"/>
      <c r="V165" s="388"/>
      <c r="W165" s="386"/>
      <c r="X165" s="386"/>
      <c r="Y165" s="386"/>
      <c r="Z165" s="386"/>
      <c r="AA165" s="386"/>
      <c r="AB165" s="386"/>
      <c r="AC165" s="382"/>
      <c r="AD165" s="382"/>
      <c r="AE165" s="382"/>
      <c r="AF165" s="382"/>
      <c r="AG165" s="382"/>
      <c r="AH165" s="382"/>
      <c r="AI165" s="389"/>
      <c r="AJ165" s="382"/>
    </row>
    <row r="166" spans="2:36" s="50" customFormat="1" ht="20.100000000000001" customHeight="1">
      <c r="B166" s="51">
        <v>161</v>
      </c>
      <c r="C166" s="57" t="s">
        <v>0</v>
      </c>
      <c r="D166" s="62" t="s">
        <v>118</v>
      </c>
      <c r="E166" s="140" t="s">
        <v>2016</v>
      </c>
      <c r="F166" s="505">
        <v>25766</v>
      </c>
      <c r="G166" s="486">
        <f t="shared" si="2"/>
        <v>6.2097337576651397E-4</v>
      </c>
      <c r="H166" s="74" t="s">
        <v>1793</v>
      </c>
      <c r="I166" s="482">
        <v>1</v>
      </c>
      <c r="J166" s="487">
        <v>1</v>
      </c>
      <c r="K166" s="65">
        <v>1</v>
      </c>
      <c r="L166" s="65">
        <v>1</v>
      </c>
      <c r="M166" s="65">
        <v>0</v>
      </c>
      <c r="N166" s="65">
        <v>0</v>
      </c>
      <c r="O166" s="65">
        <v>0</v>
      </c>
      <c r="P166" s="65">
        <v>0</v>
      </c>
      <c r="Q166" s="175" t="s">
        <v>2021</v>
      </c>
      <c r="R166" s="72" t="s">
        <v>1837</v>
      </c>
      <c r="S166" s="72" t="s">
        <v>1837</v>
      </c>
      <c r="T166" s="75" t="s">
        <v>2031</v>
      </c>
      <c r="U166" s="65">
        <v>40</v>
      </c>
      <c r="V166" s="66" t="s">
        <v>2027</v>
      </c>
      <c r="W166" s="65">
        <v>16</v>
      </c>
      <c r="X166" s="65">
        <v>0</v>
      </c>
      <c r="Y166" s="65">
        <v>11</v>
      </c>
      <c r="Z166" s="65">
        <v>3</v>
      </c>
      <c r="AA166" s="65">
        <v>2</v>
      </c>
      <c r="AB166" s="65">
        <v>0</v>
      </c>
      <c r="AC166" s="72" t="s">
        <v>1793</v>
      </c>
      <c r="AD166" s="72" t="s">
        <v>1837</v>
      </c>
      <c r="AE166" s="72" t="s">
        <v>1837</v>
      </c>
      <c r="AF166" s="72" t="s">
        <v>1837</v>
      </c>
      <c r="AG166" s="72" t="s">
        <v>1837</v>
      </c>
      <c r="AH166" s="72" t="s">
        <v>1837</v>
      </c>
      <c r="AI166" s="220" t="s">
        <v>1837</v>
      </c>
      <c r="AJ166" s="72" t="s">
        <v>1837</v>
      </c>
    </row>
    <row r="167" spans="2:36" s="50" customFormat="1" ht="20.100000000000001" customHeight="1">
      <c r="B167" s="51">
        <v>162</v>
      </c>
      <c r="C167" s="57" t="s">
        <v>0</v>
      </c>
      <c r="D167" s="62" t="s">
        <v>119</v>
      </c>
      <c r="E167" s="379"/>
      <c r="F167" s="505">
        <v>6294</v>
      </c>
      <c r="G167" s="503" t="str">
        <f t="shared" si="2"/>
        <v/>
      </c>
      <c r="H167" s="74" t="s">
        <v>1857</v>
      </c>
      <c r="I167" s="482">
        <v>2</v>
      </c>
      <c r="J167" s="487">
        <v>2</v>
      </c>
      <c r="K167" s="65">
        <v>0</v>
      </c>
      <c r="L167" s="65"/>
      <c r="M167" s="65"/>
      <c r="N167" s="65"/>
      <c r="O167" s="386"/>
      <c r="P167" s="386"/>
      <c r="Q167" s="175" t="s">
        <v>2030</v>
      </c>
      <c r="R167" s="382"/>
      <c r="S167" s="382"/>
      <c r="T167" s="387"/>
      <c r="U167" s="386"/>
      <c r="V167" s="388"/>
      <c r="W167" s="386"/>
      <c r="X167" s="386"/>
      <c r="Y167" s="386"/>
      <c r="Z167" s="386"/>
      <c r="AA167" s="386"/>
      <c r="AB167" s="386"/>
      <c r="AC167" s="382"/>
      <c r="AD167" s="382"/>
      <c r="AE167" s="382"/>
      <c r="AF167" s="382"/>
      <c r="AG167" s="382"/>
      <c r="AH167" s="382"/>
      <c r="AI167" s="389"/>
      <c r="AJ167" s="382"/>
    </row>
    <row r="168" spans="2:36" s="50" customFormat="1" ht="20.100000000000001" customHeight="1">
      <c r="B168" s="51">
        <v>163</v>
      </c>
      <c r="C168" s="57" t="s">
        <v>0</v>
      </c>
      <c r="D168" s="62" t="s">
        <v>120</v>
      </c>
      <c r="E168" s="140" t="s">
        <v>2556</v>
      </c>
      <c r="F168" s="505">
        <v>3022</v>
      </c>
      <c r="G168" s="486">
        <f t="shared" si="2"/>
        <v>6.6181336863004633E-4</v>
      </c>
      <c r="H168" s="74" t="s">
        <v>1793</v>
      </c>
      <c r="I168" s="482">
        <v>1</v>
      </c>
      <c r="J168" s="487">
        <v>1</v>
      </c>
      <c r="K168" s="65">
        <v>1</v>
      </c>
      <c r="L168" s="65">
        <v>0</v>
      </c>
      <c r="M168" s="65">
        <v>1</v>
      </c>
      <c r="N168" s="65">
        <v>0</v>
      </c>
      <c r="O168" s="65">
        <v>0</v>
      </c>
      <c r="P168" s="65">
        <v>0</v>
      </c>
      <c r="Q168" s="175" t="s">
        <v>2027</v>
      </c>
      <c r="R168" s="72" t="s">
        <v>1793</v>
      </c>
      <c r="S168" s="72" t="s">
        <v>2688</v>
      </c>
      <c r="T168" s="75" t="s">
        <v>1929</v>
      </c>
      <c r="U168" s="65">
        <v>5</v>
      </c>
      <c r="V168" s="66" t="s">
        <v>1837</v>
      </c>
      <c r="W168" s="65">
        <v>2</v>
      </c>
      <c r="X168" s="65">
        <v>1</v>
      </c>
      <c r="Y168" s="65">
        <v>1</v>
      </c>
      <c r="Z168" s="65">
        <v>0</v>
      </c>
      <c r="AA168" s="65">
        <v>0</v>
      </c>
      <c r="AB168" s="65">
        <v>0</v>
      </c>
      <c r="AC168" s="72" t="s">
        <v>1793</v>
      </c>
      <c r="AD168" s="72" t="s">
        <v>1837</v>
      </c>
      <c r="AE168" s="72" t="s">
        <v>1793</v>
      </c>
      <c r="AF168" s="72" t="s">
        <v>1837</v>
      </c>
      <c r="AG168" s="72" t="s">
        <v>1793</v>
      </c>
      <c r="AH168" s="72" t="s">
        <v>1837</v>
      </c>
      <c r="AI168" s="221">
        <v>14.4</v>
      </c>
      <c r="AJ168" s="72" t="s">
        <v>1837</v>
      </c>
    </row>
    <row r="169" spans="2:36" s="50" customFormat="1" ht="20.100000000000001" customHeight="1">
      <c r="B169" s="51">
        <v>164</v>
      </c>
      <c r="C169" s="57" t="s">
        <v>0</v>
      </c>
      <c r="D169" s="62" t="s">
        <v>121</v>
      </c>
      <c r="E169" s="140" t="s">
        <v>2249</v>
      </c>
      <c r="F169" s="505">
        <v>6618</v>
      </c>
      <c r="G169" s="486">
        <f t="shared" si="2"/>
        <v>1.0577213659715926E-3</v>
      </c>
      <c r="H169" s="74" t="s">
        <v>1793</v>
      </c>
      <c r="I169" s="482">
        <v>1</v>
      </c>
      <c r="J169" s="487">
        <v>1</v>
      </c>
      <c r="K169" s="65">
        <v>1</v>
      </c>
      <c r="L169" s="65">
        <v>0</v>
      </c>
      <c r="M169" s="65">
        <v>1</v>
      </c>
      <c r="N169" s="65">
        <v>0</v>
      </c>
      <c r="O169" s="65">
        <v>0</v>
      </c>
      <c r="P169" s="65">
        <v>0</v>
      </c>
      <c r="Q169" s="175" t="s">
        <v>1997</v>
      </c>
      <c r="R169" s="72" t="s">
        <v>1837</v>
      </c>
      <c r="S169" s="72" t="s">
        <v>1837</v>
      </c>
      <c r="T169" s="75" t="s">
        <v>2027</v>
      </c>
      <c r="U169" s="65">
        <v>10</v>
      </c>
      <c r="V169" s="66" t="s">
        <v>1837</v>
      </c>
      <c r="W169" s="65">
        <v>7</v>
      </c>
      <c r="X169" s="65">
        <v>0</v>
      </c>
      <c r="Y169" s="65">
        <v>0</v>
      </c>
      <c r="Z169" s="65">
        <v>7</v>
      </c>
      <c r="AA169" s="65">
        <v>0</v>
      </c>
      <c r="AB169" s="65">
        <v>0</v>
      </c>
      <c r="AC169" s="72" t="s">
        <v>1793</v>
      </c>
      <c r="AD169" s="72" t="s">
        <v>1837</v>
      </c>
      <c r="AE169" s="72" t="s">
        <v>1837</v>
      </c>
      <c r="AF169" s="72" t="s">
        <v>1793</v>
      </c>
      <c r="AG169" s="72" t="s">
        <v>1793</v>
      </c>
      <c r="AH169" s="72" t="s">
        <v>1793</v>
      </c>
      <c r="AI169" s="221">
        <v>2.2999999999999998</v>
      </c>
      <c r="AJ169" s="72" t="s">
        <v>1793</v>
      </c>
    </row>
    <row r="170" spans="2:36" s="50" customFormat="1" ht="20.100000000000001" customHeight="1">
      <c r="B170" s="51">
        <v>165</v>
      </c>
      <c r="C170" s="57" t="s">
        <v>0</v>
      </c>
      <c r="D170" s="62" t="s">
        <v>122</v>
      </c>
      <c r="E170" s="140" t="s">
        <v>2617</v>
      </c>
      <c r="F170" s="505">
        <v>6421</v>
      </c>
      <c r="G170" s="486">
        <f t="shared" si="2"/>
        <v>2.0246067590717958E-3</v>
      </c>
      <c r="H170" s="74" t="s">
        <v>1793</v>
      </c>
      <c r="I170" s="482">
        <v>2</v>
      </c>
      <c r="J170" s="487">
        <v>2</v>
      </c>
      <c r="K170" s="65">
        <v>2</v>
      </c>
      <c r="L170" s="65">
        <v>0</v>
      </c>
      <c r="M170" s="65">
        <v>2</v>
      </c>
      <c r="N170" s="65">
        <v>0</v>
      </c>
      <c r="O170" s="65">
        <v>0</v>
      </c>
      <c r="P170" s="65">
        <v>0</v>
      </c>
      <c r="Q170" s="175" t="s">
        <v>1997</v>
      </c>
      <c r="R170" s="72" t="s">
        <v>1837</v>
      </c>
      <c r="S170" s="72" t="s">
        <v>1837</v>
      </c>
      <c r="T170" s="75" t="s">
        <v>1997</v>
      </c>
      <c r="U170" s="65">
        <v>8</v>
      </c>
      <c r="V170" s="66" t="s">
        <v>1837</v>
      </c>
      <c r="W170" s="65">
        <v>13</v>
      </c>
      <c r="X170" s="65">
        <v>3</v>
      </c>
      <c r="Y170" s="65">
        <v>6</v>
      </c>
      <c r="Z170" s="65">
        <v>4</v>
      </c>
      <c r="AA170" s="65">
        <v>0</v>
      </c>
      <c r="AB170" s="65">
        <v>0</v>
      </c>
      <c r="AC170" s="72" t="s">
        <v>1793</v>
      </c>
      <c r="AD170" s="72" t="s">
        <v>1837</v>
      </c>
      <c r="AE170" s="72" t="s">
        <v>1837</v>
      </c>
      <c r="AF170" s="72" t="s">
        <v>1837</v>
      </c>
      <c r="AG170" s="72" t="s">
        <v>1837</v>
      </c>
      <c r="AH170" s="72" t="s">
        <v>1837</v>
      </c>
      <c r="AI170" s="221">
        <v>1.3</v>
      </c>
      <c r="AJ170" s="72" t="s">
        <v>1837</v>
      </c>
    </row>
    <row r="171" spans="2:36" s="50" customFormat="1" ht="20.100000000000001" customHeight="1">
      <c r="B171" s="51">
        <v>166</v>
      </c>
      <c r="C171" s="57" t="s">
        <v>0</v>
      </c>
      <c r="D171" s="62" t="s">
        <v>123</v>
      </c>
      <c r="E171" s="140" t="s">
        <v>2618</v>
      </c>
      <c r="F171" s="505">
        <v>2265</v>
      </c>
      <c r="G171" s="486">
        <f t="shared" si="2"/>
        <v>4.4150110375275938E-4</v>
      </c>
      <c r="H171" s="74" t="s">
        <v>1793</v>
      </c>
      <c r="I171" s="482">
        <v>1</v>
      </c>
      <c r="J171" s="487">
        <v>1</v>
      </c>
      <c r="K171" s="65">
        <v>1</v>
      </c>
      <c r="L171" s="65">
        <v>0</v>
      </c>
      <c r="M171" s="65">
        <v>1</v>
      </c>
      <c r="N171" s="65">
        <v>0</v>
      </c>
      <c r="O171" s="65">
        <v>0</v>
      </c>
      <c r="P171" s="65">
        <v>0</v>
      </c>
      <c r="Q171" s="175" t="s">
        <v>1997</v>
      </c>
      <c r="R171" s="72" t="s">
        <v>1793</v>
      </c>
      <c r="S171" s="72" t="s">
        <v>2689</v>
      </c>
      <c r="T171" s="75" t="s">
        <v>1997</v>
      </c>
      <c r="U171" s="65">
        <v>6</v>
      </c>
      <c r="V171" s="66" t="s">
        <v>1837</v>
      </c>
      <c r="W171" s="65">
        <v>1</v>
      </c>
      <c r="X171" s="65">
        <v>0</v>
      </c>
      <c r="Y171" s="65">
        <v>1</v>
      </c>
      <c r="Z171" s="65">
        <v>0</v>
      </c>
      <c r="AA171" s="65">
        <v>0</v>
      </c>
      <c r="AB171" s="65">
        <v>0</v>
      </c>
      <c r="AC171" s="72" t="s">
        <v>1793</v>
      </c>
      <c r="AD171" s="72" t="s">
        <v>1837</v>
      </c>
      <c r="AE171" s="72" t="s">
        <v>1837</v>
      </c>
      <c r="AF171" s="72" t="s">
        <v>1837</v>
      </c>
      <c r="AG171" s="72" t="s">
        <v>1793</v>
      </c>
      <c r="AH171" s="72" t="s">
        <v>1837</v>
      </c>
      <c r="AI171" s="221">
        <v>1.2</v>
      </c>
      <c r="AJ171" s="72" t="s">
        <v>1837</v>
      </c>
    </row>
    <row r="172" spans="2:36" s="50" customFormat="1" ht="20.100000000000001" customHeight="1">
      <c r="B172" s="51">
        <v>167</v>
      </c>
      <c r="C172" s="57" t="s">
        <v>0</v>
      </c>
      <c r="D172" s="62" t="s">
        <v>124</v>
      </c>
      <c r="E172" s="379"/>
      <c r="F172" s="505">
        <v>4387</v>
      </c>
      <c r="G172" s="503" t="str">
        <f t="shared" si="2"/>
        <v/>
      </c>
      <c r="H172" s="74" t="s">
        <v>1857</v>
      </c>
      <c r="I172" s="482">
        <v>1</v>
      </c>
      <c r="J172" s="487">
        <v>1</v>
      </c>
      <c r="K172" s="65">
        <v>0</v>
      </c>
      <c r="L172" s="65"/>
      <c r="M172" s="65"/>
      <c r="N172" s="65"/>
      <c r="O172" s="386"/>
      <c r="P172" s="386"/>
      <c r="Q172" s="175" t="s">
        <v>2030</v>
      </c>
      <c r="R172" s="382"/>
      <c r="S172" s="382"/>
      <c r="T172" s="387"/>
      <c r="U172" s="386"/>
      <c r="V172" s="388"/>
      <c r="W172" s="386"/>
      <c r="X172" s="386"/>
      <c r="Y172" s="386"/>
      <c r="Z172" s="386"/>
      <c r="AA172" s="386"/>
      <c r="AB172" s="386"/>
      <c r="AC172" s="382"/>
      <c r="AD172" s="382"/>
      <c r="AE172" s="382"/>
      <c r="AF172" s="382"/>
      <c r="AG172" s="382"/>
      <c r="AH172" s="382"/>
      <c r="AI172" s="389"/>
      <c r="AJ172" s="382"/>
    </row>
    <row r="173" spans="2:36" s="50" customFormat="1" ht="20.100000000000001" customHeight="1">
      <c r="B173" s="51">
        <v>168</v>
      </c>
      <c r="C173" s="57" t="s">
        <v>0</v>
      </c>
      <c r="D173" s="62" t="s">
        <v>1508</v>
      </c>
      <c r="E173" s="140" t="s">
        <v>2619</v>
      </c>
      <c r="F173" s="505">
        <v>19105</v>
      </c>
      <c r="G173" s="486">
        <f t="shared" si="2"/>
        <v>1.5702695629416384E-4</v>
      </c>
      <c r="H173" s="74" t="s">
        <v>1793</v>
      </c>
      <c r="I173" s="482">
        <v>1</v>
      </c>
      <c r="J173" s="487">
        <v>1</v>
      </c>
      <c r="K173" s="65">
        <v>1</v>
      </c>
      <c r="L173" s="65">
        <v>0</v>
      </c>
      <c r="M173" s="65">
        <v>1</v>
      </c>
      <c r="N173" s="65">
        <v>0</v>
      </c>
      <c r="O173" s="65">
        <v>0</v>
      </c>
      <c r="P173" s="65">
        <v>0</v>
      </c>
      <c r="Q173" s="175" t="s">
        <v>3804</v>
      </c>
      <c r="R173" s="72" t="s">
        <v>1837</v>
      </c>
      <c r="S173" s="72" t="s">
        <v>1837</v>
      </c>
      <c r="T173" s="75" t="s">
        <v>1997</v>
      </c>
      <c r="U173" s="65">
        <v>10</v>
      </c>
      <c r="V173" s="66" t="s">
        <v>1837</v>
      </c>
      <c r="W173" s="65">
        <v>3</v>
      </c>
      <c r="X173" s="65">
        <v>0</v>
      </c>
      <c r="Y173" s="65">
        <v>2</v>
      </c>
      <c r="Z173" s="65">
        <v>1</v>
      </c>
      <c r="AA173" s="65">
        <v>0</v>
      </c>
      <c r="AB173" s="65">
        <v>0</v>
      </c>
      <c r="AC173" s="72" t="s">
        <v>1793</v>
      </c>
      <c r="AD173" s="72" t="s">
        <v>1793</v>
      </c>
      <c r="AE173" s="72" t="s">
        <v>1837</v>
      </c>
      <c r="AF173" s="72" t="s">
        <v>1837</v>
      </c>
      <c r="AG173" s="72" t="s">
        <v>1793</v>
      </c>
      <c r="AH173" s="72" t="s">
        <v>1837</v>
      </c>
      <c r="AI173" s="221">
        <v>1.6</v>
      </c>
      <c r="AJ173" s="72" t="s">
        <v>1793</v>
      </c>
    </row>
    <row r="174" spans="2:36" s="50" customFormat="1" ht="20.100000000000001" customHeight="1">
      <c r="B174" s="51">
        <v>169</v>
      </c>
      <c r="C174" s="57" t="s">
        <v>0</v>
      </c>
      <c r="D174" s="62" t="s">
        <v>125</v>
      </c>
      <c r="E174" s="379"/>
      <c r="F174" s="505">
        <v>8892</v>
      </c>
      <c r="G174" s="503" t="str">
        <f t="shared" si="2"/>
        <v/>
      </c>
      <c r="H174" s="74" t="s">
        <v>1857</v>
      </c>
      <c r="I174" s="482">
        <v>1</v>
      </c>
      <c r="J174" s="487">
        <v>1</v>
      </c>
      <c r="K174" s="65">
        <v>0</v>
      </c>
      <c r="L174" s="65"/>
      <c r="M174" s="65"/>
      <c r="N174" s="65"/>
      <c r="O174" s="386"/>
      <c r="P174" s="386"/>
      <c r="Q174" s="175" t="s">
        <v>1930</v>
      </c>
      <c r="R174" s="382"/>
      <c r="S174" s="382"/>
      <c r="T174" s="387"/>
      <c r="U174" s="386"/>
      <c r="V174" s="388"/>
      <c r="W174" s="386"/>
      <c r="X174" s="386"/>
      <c r="Y174" s="386"/>
      <c r="Z174" s="386"/>
      <c r="AA174" s="386"/>
      <c r="AB174" s="386"/>
      <c r="AC174" s="382"/>
      <c r="AD174" s="382"/>
      <c r="AE174" s="382"/>
      <c r="AF174" s="382"/>
      <c r="AG174" s="382"/>
      <c r="AH174" s="382"/>
      <c r="AI174" s="389"/>
      <c r="AJ174" s="382"/>
    </row>
    <row r="175" spans="2:36" s="50" customFormat="1" ht="20.100000000000001" customHeight="1">
      <c r="B175" s="51">
        <v>170</v>
      </c>
      <c r="C175" s="57" t="s">
        <v>0</v>
      </c>
      <c r="D175" s="62" t="s">
        <v>126</v>
      </c>
      <c r="E175" s="140" t="s">
        <v>2620</v>
      </c>
      <c r="F175" s="505">
        <v>5507</v>
      </c>
      <c r="G175" s="486">
        <f t="shared" si="2"/>
        <v>3.6317414200108951E-4</v>
      </c>
      <c r="H175" s="74" t="s">
        <v>1793</v>
      </c>
      <c r="I175" s="482">
        <v>1</v>
      </c>
      <c r="J175" s="487">
        <v>1</v>
      </c>
      <c r="K175" s="65">
        <v>1</v>
      </c>
      <c r="L175" s="65">
        <v>0</v>
      </c>
      <c r="M175" s="65">
        <v>1</v>
      </c>
      <c r="N175" s="65">
        <v>0</v>
      </c>
      <c r="O175" s="65">
        <v>0</v>
      </c>
      <c r="P175" s="65">
        <v>0</v>
      </c>
      <c r="Q175" s="175" t="s">
        <v>2021</v>
      </c>
      <c r="R175" s="72" t="s">
        <v>1793</v>
      </c>
      <c r="S175" s="72" t="s">
        <v>2690</v>
      </c>
      <c r="T175" s="75" t="s">
        <v>2021</v>
      </c>
      <c r="U175" s="65">
        <v>12</v>
      </c>
      <c r="V175" s="66" t="s">
        <v>1837</v>
      </c>
      <c r="W175" s="65">
        <v>2</v>
      </c>
      <c r="X175" s="65">
        <v>0</v>
      </c>
      <c r="Y175" s="65">
        <v>2</v>
      </c>
      <c r="Z175" s="65">
        <v>0</v>
      </c>
      <c r="AA175" s="65">
        <v>0</v>
      </c>
      <c r="AB175" s="65">
        <v>0</v>
      </c>
      <c r="AC175" s="72" t="s">
        <v>1793</v>
      </c>
      <c r="AD175" s="72" t="s">
        <v>1837</v>
      </c>
      <c r="AE175" s="72" t="s">
        <v>1837</v>
      </c>
      <c r="AF175" s="72" t="s">
        <v>1837</v>
      </c>
      <c r="AG175" s="72" t="s">
        <v>1793</v>
      </c>
      <c r="AH175" s="72" t="s">
        <v>1837</v>
      </c>
      <c r="AI175" s="220" t="s">
        <v>1837</v>
      </c>
      <c r="AJ175" s="72" t="s">
        <v>1793</v>
      </c>
    </row>
    <row r="176" spans="2:36" s="50" customFormat="1" ht="20.100000000000001" customHeight="1">
      <c r="B176" s="51">
        <v>171</v>
      </c>
      <c r="C176" s="57" t="s">
        <v>0</v>
      </c>
      <c r="D176" s="62" t="s">
        <v>127</v>
      </c>
      <c r="E176" s="379"/>
      <c r="F176" s="505">
        <v>7230</v>
      </c>
      <c r="G176" s="503" t="str">
        <f t="shared" si="2"/>
        <v/>
      </c>
      <c r="H176" s="74" t="s">
        <v>1857</v>
      </c>
      <c r="I176" s="482">
        <v>1</v>
      </c>
      <c r="J176" s="487">
        <v>1</v>
      </c>
      <c r="K176" s="65">
        <v>0</v>
      </c>
      <c r="L176" s="65"/>
      <c r="M176" s="65"/>
      <c r="N176" s="65"/>
      <c r="O176" s="386"/>
      <c r="P176" s="386"/>
      <c r="Q176" s="175" t="s">
        <v>2030</v>
      </c>
      <c r="R176" s="382"/>
      <c r="S176" s="382"/>
      <c r="T176" s="387"/>
      <c r="U176" s="386"/>
      <c r="V176" s="388"/>
      <c r="W176" s="386"/>
      <c r="X176" s="386"/>
      <c r="Y176" s="386"/>
      <c r="Z176" s="386"/>
      <c r="AA176" s="386"/>
      <c r="AB176" s="386"/>
      <c r="AC176" s="382"/>
      <c r="AD176" s="382"/>
      <c r="AE176" s="382"/>
      <c r="AF176" s="382"/>
      <c r="AG176" s="382"/>
      <c r="AH176" s="382"/>
      <c r="AI176" s="389"/>
      <c r="AJ176" s="382"/>
    </row>
    <row r="177" spans="2:36" s="50" customFormat="1" ht="20.100000000000001" customHeight="1">
      <c r="B177" s="51">
        <v>172</v>
      </c>
      <c r="C177" s="57" t="s">
        <v>0</v>
      </c>
      <c r="D177" s="62" t="s">
        <v>128</v>
      </c>
      <c r="E177" s="140" t="s">
        <v>2621</v>
      </c>
      <c r="F177" s="505">
        <v>6755</v>
      </c>
      <c r="G177" s="486">
        <f t="shared" si="2"/>
        <v>4.4411547002220575E-4</v>
      </c>
      <c r="H177" s="74" t="s">
        <v>1793</v>
      </c>
      <c r="I177" s="482">
        <v>1</v>
      </c>
      <c r="J177" s="487">
        <v>1</v>
      </c>
      <c r="K177" s="65">
        <v>1</v>
      </c>
      <c r="L177" s="65">
        <v>1</v>
      </c>
      <c r="M177" s="65">
        <v>0</v>
      </c>
      <c r="N177" s="65">
        <v>0</v>
      </c>
      <c r="O177" s="65">
        <v>0</v>
      </c>
      <c r="P177" s="65">
        <v>0</v>
      </c>
      <c r="Q177" s="175" t="s">
        <v>2021</v>
      </c>
      <c r="R177" s="72" t="s">
        <v>1793</v>
      </c>
      <c r="S177" s="72" t="s">
        <v>2691</v>
      </c>
      <c r="T177" s="75" t="s">
        <v>2021</v>
      </c>
      <c r="U177" s="65">
        <v>40</v>
      </c>
      <c r="V177" s="66" t="s">
        <v>1837</v>
      </c>
      <c r="W177" s="65">
        <v>3</v>
      </c>
      <c r="X177" s="65">
        <v>0</v>
      </c>
      <c r="Y177" s="65">
        <v>2</v>
      </c>
      <c r="Z177" s="65">
        <v>1</v>
      </c>
      <c r="AA177" s="65">
        <v>0</v>
      </c>
      <c r="AB177" s="65">
        <v>0</v>
      </c>
      <c r="AC177" s="72" t="s">
        <v>1793</v>
      </c>
      <c r="AD177" s="72" t="s">
        <v>1837</v>
      </c>
      <c r="AE177" s="72" t="s">
        <v>1793</v>
      </c>
      <c r="AF177" s="72" t="s">
        <v>1793</v>
      </c>
      <c r="AG177" s="72" t="s">
        <v>1793</v>
      </c>
      <c r="AH177" s="72" t="s">
        <v>1837</v>
      </c>
      <c r="AI177" s="221">
        <v>3.3</v>
      </c>
      <c r="AJ177" s="72" t="s">
        <v>1837</v>
      </c>
    </row>
    <row r="178" spans="2:36" s="50" customFormat="1" ht="20.100000000000001" customHeight="1">
      <c r="B178" s="51">
        <v>173</v>
      </c>
      <c r="C178" s="57" t="s">
        <v>0</v>
      </c>
      <c r="D178" s="62" t="s">
        <v>129</v>
      </c>
      <c r="E178" s="140" t="s">
        <v>2622</v>
      </c>
      <c r="F178" s="505">
        <v>2558</v>
      </c>
      <c r="G178" s="486">
        <f t="shared" si="2"/>
        <v>5.0820953870211105E-3</v>
      </c>
      <c r="H178" s="74" t="s">
        <v>1793</v>
      </c>
      <c r="I178" s="482">
        <v>2</v>
      </c>
      <c r="J178" s="487">
        <v>2</v>
      </c>
      <c r="K178" s="65">
        <v>2</v>
      </c>
      <c r="L178" s="65">
        <v>0</v>
      </c>
      <c r="M178" s="65">
        <v>2</v>
      </c>
      <c r="N178" s="65">
        <v>0</v>
      </c>
      <c r="O178" s="65">
        <v>0</v>
      </c>
      <c r="P178" s="65">
        <v>0</v>
      </c>
      <c r="Q178" s="175" t="s">
        <v>2027</v>
      </c>
      <c r="R178" s="72" t="s">
        <v>1837</v>
      </c>
      <c r="S178" s="72" t="s">
        <v>1837</v>
      </c>
      <c r="T178" s="75" t="s">
        <v>2027</v>
      </c>
      <c r="U178" s="65">
        <v>5</v>
      </c>
      <c r="V178" s="66" t="s">
        <v>1837</v>
      </c>
      <c r="W178" s="65">
        <v>13</v>
      </c>
      <c r="X178" s="65">
        <v>4</v>
      </c>
      <c r="Y178" s="65">
        <v>6</v>
      </c>
      <c r="Z178" s="65">
        <v>3</v>
      </c>
      <c r="AA178" s="65">
        <v>0</v>
      </c>
      <c r="AB178" s="65">
        <v>0</v>
      </c>
      <c r="AC178" s="72" t="s">
        <v>1793</v>
      </c>
      <c r="AD178" s="72" t="s">
        <v>1793</v>
      </c>
      <c r="AE178" s="72" t="s">
        <v>1793</v>
      </c>
      <c r="AF178" s="72" t="s">
        <v>1793</v>
      </c>
      <c r="AG178" s="72" t="s">
        <v>1793</v>
      </c>
      <c r="AH178" s="72" t="s">
        <v>1837</v>
      </c>
      <c r="AI178" s="221">
        <v>5</v>
      </c>
      <c r="AJ178" s="72" t="s">
        <v>1793</v>
      </c>
    </row>
    <row r="179" spans="2:36" s="50" customFormat="1" ht="20.100000000000001" customHeight="1">
      <c r="B179" s="51">
        <v>174</v>
      </c>
      <c r="C179" s="57" t="s">
        <v>0</v>
      </c>
      <c r="D179" s="62" t="s">
        <v>130</v>
      </c>
      <c r="E179" s="140" t="s">
        <v>2623</v>
      </c>
      <c r="F179" s="505">
        <v>7289</v>
      </c>
      <c r="G179" s="486">
        <f t="shared" si="2"/>
        <v>2.7438606118809165E-4</v>
      </c>
      <c r="H179" s="74" t="s">
        <v>1793</v>
      </c>
      <c r="I179" s="482">
        <v>1</v>
      </c>
      <c r="J179" s="487">
        <v>1</v>
      </c>
      <c r="K179" s="65">
        <v>1</v>
      </c>
      <c r="L179" s="65">
        <v>0</v>
      </c>
      <c r="M179" s="65">
        <v>1</v>
      </c>
      <c r="N179" s="65">
        <v>0</v>
      </c>
      <c r="O179" s="65">
        <v>0</v>
      </c>
      <c r="P179" s="65">
        <v>0</v>
      </c>
      <c r="Q179" s="175" t="s">
        <v>1997</v>
      </c>
      <c r="R179" s="72" t="s">
        <v>1793</v>
      </c>
      <c r="S179" s="72" t="s">
        <v>2692</v>
      </c>
      <c r="T179" s="75" t="s">
        <v>1997</v>
      </c>
      <c r="U179" s="65">
        <v>6</v>
      </c>
      <c r="V179" s="66" t="s">
        <v>1837</v>
      </c>
      <c r="W179" s="65">
        <v>2</v>
      </c>
      <c r="X179" s="65">
        <v>0</v>
      </c>
      <c r="Y179" s="65">
        <v>1</v>
      </c>
      <c r="Z179" s="65">
        <v>1</v>
      </c>
      <c r="AA179" s="65">
        <v>0</v>
      </c>
      <c r="AB179" s="65">
        <v>0</v>
      </c>
      <c r="AC179" s="72" t="s">
        <v>1793</v>
      </c>
      <c r="AD179" s="72" t="s">
        <v>1837</v>
      </c>
      <c r="AE179" s="72" t="s">
        <v>1837</v>
      </c>
      <c r="AF179" s="72" t="s">
        <v>1837</v>
      </c>
      <c r="AG179" s="72" t="s">
        <v>1793</v>
      </c>
      <c r="AH179" s="72" t="s">
        <v>1837</v>
      </c>
      <c r="AI179" s="221">
        <v>0.87</v>
      </c>
      <c r="AJ179" s="72" t="s">
        <v>1837</v>
      </c>
    </row>
    <row r="180" spans="2:36" s="50" customFormat="1" ht="20.100000000000001" customHeight="1">
      <c r="B180" s="51">
        <v>175</v>
      </c>
      <c r="C180" s="57" t="s">
        <v>0</v>
      </c>
      <c r="D180" s="62" t="s">
        <v>1509</v>
      </c>
      <c r="E180" s="140" t="s">
        <v>2624</v>
      </c>
      <c r="F180" s="505">
        <v>15833</v>
      </c>
      <c r="G180" s="486">
        <f t="shared" si="2"/>
        <v>3.1579612202362154E-4</v>
      </c>
      <c r="H180" s="74" t="s">
        <v>1793</v>
      </c>
      <c r="I180" s="482">
        <v>2</v>
      </c>
      <c r="J180" s="487">
        <v>2</v>
      </c>
      <c r="K180" s="65">
        <v>2</v>
      </c>
      <c r="L180" s="65">
        <v>0</v>
      </c>
      <c r="M180" s="65">
        <v>2</v>
      </c>
      <c r="N180" s="65">
        <v>0</v>
      </c>
      <c r="O180" s="65">
        <v>0</v>
      </c>
      <c r="P180" s="65">
        <v>0</v>
      </c>
      <c r="Q180" s="175" t="s">
        <v>1997</v>
      </c>
      <c r="R180" s="72" t="s">
        <v>1793</v>
      </c>
      <c r="S180" s="72" t="s">
        <v>2693</v>
      </c>
      <c r="T180" s="75" t="s">
        <v>1997</v>
      </c>
      <c r="U180" s="65">
        <v>10</v>
      </c>
      <c r="V180" s="66" t="s">
        <v>1837</v>
      </c>
      <c r="W180" s="65">
        <v>5</v>
      </c>
      <c r="X180" s="65">
        <v>0</v>
      </c>
      <c r="Y180" s="65">
        <v>3</v>
      </c>
      <c r="Z180" s="65">
        <v>2</v>
      </c>
      <c r="AA180" s="65">
        <v>0</v>
      </c>
      <c r="AB180" s="65">
        <v>0</v>
      </c>
      <c r="AC180" s="72" t="s">
        <v>1793</v>
      </c>
      <c r="AD180" s="72" t="s">
        <v>1837</v>
      </c>
      <c r="AE180" s="72" t="s">
        <v>1837</v>
      </c>
      <c r="AF180" s="72" t="s">
        <v>1837</v>
      </c>
      <c r="AG180" s="72" t="s">
        <v>1793</v>
      </c>
      <c r="AH180" s="72" t="s">
        <v>1793</v>
      </c>
      <c r="AI180" s="221">
        <v>4.9000000000000004</v>
      </c>
      <c r="AJ180" s="72" t="s">
        <v>1793</v>
      </c>
    </row>
    <row r="181" spans="2:36" s="50" customFormat="1" ht="20.100000000000001" customHeight="1">
      <c r="B181" s="51">
        <v>176</v>
      </c>
      <c r="C181" s="57" t="s">
        <v>0</v>
      </c>
      <c r="D181" s="62" t="s">
        <v>131</v>
      </c>
      <c r="E181" s="379"/>
      <c r="F181" s="505">
        <v>23010</v>
      </c>
      <c r="G181" s="503" t="str">
        <f t="shared" si="2"/>
        <v/>
      </c>
      <c r="H181" s="74" t="s">
        <v>1857</v>
      </c>
      <c r="I181" s="482">
        <v>1</v>
      </c>
      <c r="J181" s="487">
        <v>1</v>
      </c>
      <c r="K181" s="65">
        <v>0</v>
      </c>
      <c r="L181" s="65"/>
      <c r="M181" s="65"/>
      <c r="N181" s="65"/>
      <c r="O181" s="386"/>
      <c r="P181" s="386"/>
      <c r="Q181" s="175" t="s">
        <v>2030</v>
      </c>
      <c r="R181" s="382"/>
      <c r="S181" s="382"/>
      <c r="T181" s="387"/>
      <c r="U181" s="386"/>
      <c r="V181" s="388"/>
      <c r="W181" s="386"/>
      <c r="X181" s="386"/>
      <c r="Y181" s="386"/>
      <c r="Z181" s="386"/>
      <c r="AA181" s="386"/>
      <c r="AB181" s="386"/>
      <c r="AC181" s="382"/>
      <c r="AD181" s="382"/>
      <c r="AE181" s="382"/>
      <c r="AF181" s="382"/>
      <c r="AG181" s="382"/>
      <c r="AH181" s="382"/>
      <c r="AI181" s="389"/>
      <c r="AJ181" s="382"/>
    </row>
    <row r="182" spans="2:36" s="50" customFormat="1" ht="20.100000000000001" customHeight="1">
      <c r="B182" s="51">
        <v>177</v>
      </c>
      <c r="C182" s="57" t="s">
        <v>0</v>
      </c>
      <c r="D182" s="62" t="s">
        <v>132</v>
      </c>
      <c r="E182" s="140" t="s">
        <v>2625</v>
      </c>
      <c r="F182" s="505">
        <v>4972</v>
      </c>
      <c r="G182" s="486">
        <f t="shared" si="2"/>
        <v>1.005631536604988E-3</v>
      </c>
      <c r="H182" s="74" t="s">
        <v>1793</v>
      </c>
      <c r="I182" s="482">
        <v>1</v>
      </c>
      <c r="J182" s="487">
        <v>1</v>
      </c>
      <c r="K182" s="65">
        <v>1</v>
      </c>
      <c r="L182" s="65">
        <v>1</v>
      </c>
      <c r="M182" s="65">
        <v>0</v>
      </c>
      <c r="N182" s="65">
        <v>0</v>
      </c>
      <c r="O182" s="65">
        <v>0</v>
      </c>
      <c r="P182" s="65">
        <v>0</v>
      </c>
      <c r="Q182" s="175" t="s">
        <v>2027</v>
      </c>
      <c r="R182" s="72" t="s">
        <v>1793</v>
      </c>
      <c r="S182" s="72" t="s">
        <v>2694</v>
      </c>
      <c r="T182" s="75" t="s">
        <v>2027</v>
      </c>
      <c r="U182" s="65">
        <v>10</v>
      </c>
      <c r="V182" s="66" t="s">
        <v>1837</v>
      </c>
      <c r="W182" s="65">
        <v>5</v>
      </c>
      <c r="X182" s="65">
        <v>0</v>
      </c>
      <c r="Y182" s="65">
        <v>1</v>
      </c>
      <c r="Z182" s="65">
        <v>3</v>
      </c>
      <c r="AA182" s="65">
        <v>0</v>
      </c>
      <c r="AB182" s="65">
        <v>1</v>
      </c>
      <c r="AC182" s="72" t="s">
        <v>1793</v>
      </c>
      <c r="AD182" s="72" t="s">
        <v>1793</v>
      </c>
      <c r="AE182" s="72" t="s">
        <v>1837</v>
      </c>
      <c r="AF182" s="72" t="s">
        <v>1793</v>
      </c>
      <c r="AG182" s="72" t="s">
        <v>1793</v>
      </c>
      <c r="AH182" s="72" t="s">
        <v>1793</v>
      </c>
      <c r="AI182" s="221">
        <v>21.8</v>
      </c>
      <c r="AJ182" s="72" t="s">
        <v>1793</v>
      </c>
    </row>
    <row r="183" spans="2:36" s="50" customFormat="1" ht="20.100000000000001" customHeight="1">
      <c r="B183" s="51">
        <v>178</v>
      </c>
      <c r="C183" s="57" t="s">
        <v>0</v>
      </c>
      <c r="D183" s="62" t="s">
        <v>133</v>
      </c>
      <c r="E183" s="140" t="s">
        <v>2626</v>
      </c>
      <c r="F183" s="505">
        <v>4824</v>
      </c>
      <c r="G183" s="486">
        <f t="shared" si="2"/>
        <v>2.0729684908789387E-4</v>
      </c>
      <c r="H183" s="74" t="s">
        <v>1793</v>
      </c>
      <c r="I183" s="482">
        <v>1</v>
      </c>
      <c r="J183" s="487">
        <v>1</v>
      </c>
      <c r="K183" s="65">
        <v>1</v>
      </c>
      <c r="L183" s="65">
        <v>0</v>
      </c>
      <c r="M183" s="65">
        <v>1</v>
      </c>
      <c r="N183" s="65">
        <v>0</v>
      </c>
      <c r="O183" s="65">
        <v>0</v>
      </c>
      <c r="P183" s="65">
        <v>0</v>
      </c>
      <c r="Q183" s="175" t="s">
        <v>2027</v>
      </c>
      <c r="R183" s="72" t="s">
        <v>1837</v>
      </c>
      <c r="S183" s="72" t="s">
        <v>1837</v>
      </c>
      <c r="T183" s="75" t="s">
        <v>2027</v>
      </c>
      <c r="U183" s="65">
        <v>16</v>
      </c>
      <c r="V183" s="66" t="s">
        <v>1837</v>
      </c>
      <c r="W183" s="65">
        <v>1</v>
      </c>
      <c r="X183" s="65">
        <v>0</v>
      </c>
      <c r="Y183" s="65">
        <v>1</v>
      </c>
      <c r="Z183" s="65">
        <v>0</v>
      </c>
      <c r="AA183" s="65">
        <v>0</v>
      </c>
      <c r="AB183" s="65">
        <v>0</v>
      </c>
      <c r="AC183" s="72" t="s">
        <v>1793</v>
      </c>
      <c r="AD183" s="72" t="s">
        <v>1793</v>
      </c>
      <c r="AE183" s="72" t="s">
        <v>1837</v>
      </c>
      <c r="AF183" s="72" t="s">
        <v>1837</v>
      </c>
      <c r="AG183" s="72" t="s">
        <v>1793</v>
      </c>
      <c r="AH183" s="72" t="s">
        <v>1793</v>
      </c>
      <c r="AI183" s="220" t="s">
        <v>1837</v>
      </c>
      <c r="AJ183" s="72" t="s">
        <v>1793</v>
      </c>
    </row>
    <row r="184" spans="2:36" s="50" customFormat="1" ht="20.100000000000001" customHeight="1">
      <c r="B184" s="51">
        <v>179</v>
      </c>
      <c r="C184" s="57" t="s">
        <v>134</v>
      </c>
      <c r="D184" s="62" t="s">
        <v>135</v>
      </c>
      <c r="E184" s="379"/>
      <c r="F184" s="505">
        <v>275192</v>
      </c>
      <c r="G184" s="503" t="str">
        <f t="shared" si="2"/>
        <v/>
      </c>
      <c r="H184" s="74" t="s">
        <v>1857</v>
      </c>
      <c r="I184" s="482">
        <v>1</v>
      </c>
      <c r="J184" s="487">
        <v>1</v>
      </c>
      <c r="K184" s="65">
        <v>0</v>
      </c>
      <c r="L184" s="65"/>
      <c r="M184" s="65"/>
      <c r="N184" s="65"/>
      <c r="O184" s="386"/>
      <c r="P184" s="386"/>
      <c r="Q184" s="175" t="s">
        <v>1804</v>
      </c>
      <c r="R184" s="382"/>
      <c r="S184" s="382"/>
      <c r="T184" s="387"/>
      <c r="U184" s="386"/>
      <c r="V184" s="388"/>
      <c r="W184" s="386"/>
      <c r="X184" s="386"/>
      <c r="Y184" s="386"/>
      <c r="Z184" s="386"/>
      <c r="AA184" s="386"/>
      <c r="AB184" s="386"/>
      <c r="AC184" s="382"/>
      <c r="AD184" s="382"/>
      <c r="AE184" s="382"/>
      <c r="AF184" s="382"/>
      <c r="AG184" s="382"/>
      <c r="AH184" s="382"/>
      <c r="AI184" s="389"/>
      <c r="AJ184" s="382"/>
    </row>
    <row r="185" spans="2:36" s="50" customFormat="1" ht="20.100000000000001" customHeight="1">
      <c r="B185" s="51">
        <v>180</v>
      </c>
      <c r="C185" s="57" t="s">
        <v>134</v>
      </c>
      <c r="D185" s="62" t="s">
        <v>136</v>
      </c>
      <c r="E185" s="140" t="s">
        <v>2143</v>
      </c>
      <c r="F185" s="505">
        <v>168466</v>
      </c>
      <c r="G185" s="486">
        <f t="shared" si="2"/>
        <v>1.6026972801633563E-4</v>
      </c>
      <c r="H185" s="74" t="s">
        <v>1793</v>
      </c>
      <c r="I185" s="482">
        <v>1</v>
      </c>
      <c r="J185" s="487">
        <v>1</v>
      </c>
      <c r="K185" s="65">
        <v>1</v>
      </c>
      <c r="L185" s="65">
        <v>0</v>
      </c>
      <c r="M185" s="65">
        <v>1</v>
      </c>
      <c r="N185" s="65">
        <v>0</v>
      </c>
      <c r="O185" s="65">
        <v>1</v>
      </c>
      <c r="P185" s="65">
        <v>0</v>
      </c>
      <c r="Q185" s="175" t="s">
        <v>1785</v>
      </c>
      <c r="R185" s="72" t="s">
        <v>1793</v>
      </c>
      <c r="S185" s="72" t="s">
        <v>3050</v>
      </c>
      <c r="T185" s="75" t="s">
        <v>1786</v>
      </c>
      <c r="U185" s="65">
        <v>10</v>
      </c>
      <c r="V185" s="66" t="s">
        <v>1837</v>
      </c>
      <c r="W185" s="65">
        <v>27</v>
      </c>
      <c r="X185" s="65">
        <v>5</v>
      </c>
      <c r="Y185" s="65">
        <v>15</v>
      </c>
      <c r="Z185" s="65">
        <v>6</v>
      </c>
      <c r="AA185" s="65">
        <v>1</v>
      </c>
      <c r="AB185" s="65">
        <v>0</v>
      </c>
      <c r="AC185" s="72" t="s">
        <v>1793</v>
      </c>
      <c r="AD185" s="72" t="s">
        <v>1837</v>
      </c>
      <c r="AE185" s="72" t="s">
        <v>1793</v>
      </c>
      <c r="AF185" s="72" t="s">
        <v>1837</v>
      </c>
      <c r="AG185" s="72" t="s">
        <v>1793</v>
      </c>
      <c r="AH185" s="72" t="s">
        <v>1837</v>
      </c>
      <c r="AI185" s="221">
        <v>2.9</v>
      </c>
      <c r="AJ185" s="72" t="s">
        <v>1837</v>
      </c>
    </row>
    <row r="186" spans="2:36" s="50" customFormat="1" ht="20.100000000000001" customHeight="1">
      <c r="B186" s="51">
        <v>181</v>
      </c>
      <c r="C186" s="57" t="s">
        <v>134</v>
      </c>
      <c r="D186" s="62" t="s">
        <v>137</v>
      </c>
      <c r="E186" s="144" t="s">
        <v>3795</v>
      </c>
      <c r="F186" s="505">
        <v>223415</v>
      </c>
      <c r="G186" s="486">
        <f t="shared" si="2"/>
        <v>1.7456303292079763E-4</v>
      </c>
      <c r="H186" s="74" t="s">
        <v>1857</v>
      </c>
      <c r="I186" s="482">
        <v>2</v>
      </c>
      <c r="J186" s="487">
        <v>2</v>
      </c>
      <c r="K186" s="65">
        <v>1</v>
      </c>
      <c r="L186" s="65">
        <v>0</v>
      </c>
      <c r="M186" s="65">
        <v>1</v>
      </c>
      <c r="N186" s="65">
        <v>0</v>
      </c>
      <c r="O186" s="65">
        <v>0</v>
      </c>
      <c r="P186" s="65">
        <v>0</v>
      </c>
      <c r="Q186" s="175" t="s">
        <v>1804</v>
      </c>
      <c r="R186" s="72" t="s">
        <v>1837</v>
      </c>
      <c r="S186" s="72" t="s">
        <v>1837</v>
      </c>
      <c r="T186" s="75" t="s">
        <v>3805</v>
      </c>
      <c r="U186" s="65">
        <v>5</v>
      </c>
      <c r="V186" s="66" t="s">
        <v>1837</v>
      </c>
      <c r="W186" s="65">
        <v>39</v>
      </c>
      <c r="X186" s="65">
        <v>8</v>
      </c>
      <c r="Y186" s="65">
        <v>12</v>
      </c>
      <c r="Z186" s="65">
        <v>19</v>
      </c>
      <c r="AA186" s="65">
        <v>0</v>
      </c>
      <c r="AB186" s="65">
        <v>0</v>
      </c>
      <c r="AC186" s="72" t="s">
        <v>1793</v>
      </c>
      <c r="AD186" s="72" t="s">
        <v>1837</v>
      </c>
      <c r="AE186" s="72" t="s">
        <v>1837</v>
      </c>
      <c r="AF186" s="72" t="s">
        <v>1793</v>
      </c>
      <c r="AG186" s="72" t="s">
        <v>1793</v>
      </c>
      <c r="AH186" s="72" t="s">
        <v>1837</v>
      </c>
      <c r="AI186" s="221">
        <v>41.5</v>
      </c>
      <c r="AJ186" s="72" t="s">
        <v>1793</v>
      </c>
    </row>
    <row r="187" spans="2:36" s="50" customFormat="1" ht="20.100000000000001" customHeight="1">
      <c r="B187" s="51">
        <v>182</v>
      </c>
      <c r="C187" s="57" t="s">
        <v>134</v>
      </c>
      <c r="D187" s="62" t="s">
        <v>1510</v>
      </c>
      <c r="E187" s="140" t="s">
        <v>3029</v>
      </c>
      <c r="F187" s="505">
        <v>31946</v>
      </c>
      <c r="G187" s="486">
        <f t="shared" si="2"/>
        <v>4.069367056908533E-4</v>
      </c>
      <c r="H187" s="74" t="s">
        <v>1793</v>
      </c>
      <c r="I187" s="482">
        <v>1</v>
      </c>
      <c r="J187" s="487">
        <v>1</v>
      </c>
      <c r="K187" s="65">
        <v>1</v>
      </c>
      <c r="L187" s="65">
        <v>0</v>
      </c>
      <c r="M187" s="65">
        <v>1</v>
      </c>
      <c r="N187" s="65">
        <v>0</v>
      </c>
      <c r="O187" s="65">
        <v>0</v>
      </c>
      <c r="P187" s="65">
        <v>0</v>
      </c>
      <c r="Q187" s="175" t="s">
        <v>1785</v>
      </c>
      <c r="R187" s="72" t="s">
        <v>1837</v>
      </c>
      <c r="S187" s="72" t="s">
        <v>1837</v>
      </c>
      <c r="T187" s="75" t="s">
        <v>1786</v>
      </c>
      <c r="U187" s="106" t="s">
        <v>1837</v>
      </c>
      <c r="V187" s="66" t="s">
        <v>1837</v>
      </c>
      <c r="W187" s="65">
        <v>13</v>
      </c>
      <c r="X187" s="65">
        <v>0</v>
      </c>
      <c r="Y187" s="65">
        <v>0</v>
      </c>
      <c r="Z187" s="65">
        <v>9</v>
      </c>
      <c r="AA187" s="65">
        <v>4</v>
      </c>
      <c r="AB187" s="65">
        <v>0</v>
      </c>
      <c r="AC187" s="72" t="s">
        <v>1837</v>
      </c>
      <c r="AD187" s="72" t="s">
        <v>1837</v>
      </c>
      <c r="AE187" s="72" t="s">
        <v>1837</v>
      </c>
      <c r="AF187" s="72" t="s">
        <v>1837</v>
      </c>
      <c r="AG187" s="72" t="s">
        <v>1837</v>
      </c>
      <c r="AH187" s="72" t="s">
        <v>1837</v>
      </c>
      <c r="AI187" s="220" t="s">
        <v>1812</v>
      </c>
      <c r="AJ187" s="72" t="s">
        <v>1837</v>
      </c>
    </row>
    <row r="188" spans="2:36" s="50" customFormat="1" ht="20.100000000000001" customHeight="1">
      <c r="B188" s="51">
        <v>183</v>
      </c>
      <c r="C188" s="57" t="s">
        <v>134</v>
      </c>
      <c r="D188" s="62" t="s">
        <v>138</v>
      </c>
      <c r="E188" s="140" t="s">
        <v>3030</v>
      </c>
      <c r="F188" s="505">
        <v>51415</v>
      </c>
      <c r="G188" s="486">
        <f t="shared" si="2"/>
        <v>1.750461927453078E-4</v>
      </c>
      <c r="H188" s="74" t="s">
        <v>1793</v>
      </c>
      <c r="I188" s="482">
        <v>1</v>
      </c>
      <c r="J188" s="487">
        <v>1</v>
      </c>
      <c r="K188" s="65">
        <v>1</v>
      </c>
      <c r="L188" s="65">
        <v>0</v>
      </c>
      <c r="M188" s="65">
        <v>1</v>
      </c>
      <c r="N188" s="65">
        <v>0</v>
      </c>
      <c r="O188" s="65">
        <v>0</v>
      </c>
      <c r="P188" s="65">
        <v>0</v>
      </c>
      <c r="Q188" s="175" t="s">
        <v>3805</v>
      </c>
      <c r="R188" s="72" t="s">
        <v>1793</v>
      </c>
      <c r="S188" s="72" t="s">
        <v>3051</v>
      </c>
      <c r="T188" s="75" t="s">
        <v>1785</v>
      </c>
      <c r="U188" s="65">
        <v>10</v>
      </c>
      <c r="V188" s="66" t="s">
        <v>1837</v>
      </c>
      <c r="W188" s="65">
        <v>9</v>
      </c>
      <c r="X188" s="65">
        <v>1</v>
      </c>
      <c r="Y188" s="65">
        <v>2</v>
      </c>
      <c r="Z188" s="65">
        <v>3</v>
      </c>
      <c r="AA188" s="65">
        <v>2</v>
      </c>
      <c r="AB188" s="65">
        <v>0</v>
      </c>
      <c r="AC188" s="72" t="s">
        <v>1793</v>
      </c>
      <c r="AD188" s="72" t="s">
        <v>1837</v>
      </c>
      <c r="AE188" s="72" t="s">
        <v>1837</v>
      </c>
      <c r="AF188" s="72" t="s">
        <v>1837</v>
      </c>
      <c r="AG188" s="72" t="s">
        <v>1793</v>
      </c>
      <c r="AH188" s="72" t="s">
        <v>1837</v>
      </c>
      <c r="AI188" s="221">
        <v>8.1</v>
      </c>
      <c r="AJ188" s="72" t="s">
        <v>1793</v>
      </c>
    </row>
    <row r="189" spans="2:36" s="50" customFormat="1" ht="20.100000000000001" customHeight="1">
      <c r="B189" s="51">
        <v>184</v>
      </c>
      <c r="C189" s="57" t="s">
        <v>134</v>
      </c>
      <c r="D189" s="62" t="s">
        <v>139</v>
      </c>
      <c r="E189" s="140" t="s">
        <v>3031</v>
      </c>
      <c r="F189" s="505">
        <v>60378</v>
      </c>
      <c r="G189" s="486">
        <f t="shared" si="2"/>
        <v>8.2811620126536158E-5</v>
      </c>
      <c r="H189" s="74" t="s">
        <v>1793</v>
      </c>
      <c r="I189" s="482">
        <v>1</v>
      </c>
      <c r="J189" s="487">
        <v>1</v>
      </c>
      <c r="K189" s="65">
        <v>1</v>
      </c>
      <c r="L189" s="65">
        <v>0</v>
      </c>
      <c r="M189" s="65">
        <v>1</v>
      </c>
      <c r="N189" s="65">
        <v>0</v>
      </c>
      <c r="O189" s="65">
        <v>1</v>
      </c>
      <c r="P189" s="65">
        <v>0</v>
      </c>
      <c r="Q189" s="175" t="s">
        <v>1785</v>
      </c>
      <c r="R189" s="72" t="s">
        <v>1837</v>
      </c>
      <c r="S189" s="72" t="s">
        <v>1837</v>
      </c>
      <c r="T189" s="75" t="s">
        <v>1786</v>
      </c>
      <c r="U189" s="279">
        <v>7</v>
      </c>
      <c r="V189" s="66" t="s">
        <v>1837</v>
      </c>
      <c r="W189" s="65">
        <v>5</v>
      </c>
      <c r="X189" s="65">
        <v>2</v>
      </c>
      <c r="Y189" s="65">
        <v>2</v>
      </c>
      <c r="Z189" s="65">
        <v>1</v>
      </c>
      <c r="AA189" s="65">
        <v>0</v>
      </c>
      <c r="AB189" s="65">
        <v>0</v>
      </c>
      <c r="AC189" s="72" t="s">
        <v>1793</v>
      </c>
      <c r="AD189" s="72" t="s">
        <v>1837</v>
      </c>
      <c r="AE189" s="72" t="s">
        <v>1837</v>
      </c>
      <c r="AF189" s="72" t="s">
        <v>1837</v>
      </c>
      <c r="AG189" s="72" t="s">
        <v>1837</v>
      </c>
      <c r="AH189" s="72" t="s">
        <v>1837</v>
      </c>
      <c r="AI189" s="220" t="s">
        <v>1812</v>
      </c>
      <c r="AJ189" s="72" t="s">
        <v>1837</v>
      </c>
    </row>
    <row r="190" spans="2:36" s="50" customFormat="1" ht="20.100000000000001" customHeight="1">
      <c r="B190" s="51">
        <v>185</v>
      </c>
      <c r="C190" s="57" t="s">
        <v>134</v>
      </c>
      <c r="D190" s="62" t="s">
        <v>140</v>
      </c>
      <c r="E190" s="144" t="s">
        <v>1937</v>
      </c>
      <c r="F190" s="505">
        <v>39152</v>
      </c>
      <c r="G190" s="486">
        <f t="shared" si="2"/>
        <v>2.5541479362484675E-5</v>
      </c>
      <c r="H190" s="74" t="s">
        <v>1793</v>
      </c>
      <c r="I190" s="482">
        <v>1</v>
      </c>
      <c r="J190" s="487">
        <v>1</v>
      </c>
      <c r="K190" s="65">
        <v>1</v>
      </c>
      <c r="L190" s="65">
        <v>0</v>
      </c>
      <c r="M190" s="65">
        <v>1</v>
      </c>
      <c r="N190" s="65">
        <v>0</v>
      </c>
      <c r="O190" s="65">
        <v>0</v>
      </c>
      <c r="P190" s="65">
        <v>0</v>
      </c>
      <c r="Q190" s="175" t="s">
        <v>1785</v>
      </c>
      <c r="R190" s="72" t="s">
        <v>1793</v>
      </c>
      <c r="S190" s="72" t="s">
        <v>3052</v>
      </c>
      <c r="T190" s="75" t="s">
        <v>1785</v>
      </c>
      <c r="U190" s="65">
        <v>30</v>
      </c>
      <c r="V190" s="66" t="s">
        <v>1837</v>
      </c>
      <c r="W190" s="65">
        <v>1</v>
      </c>
      <c r="X190" s="65">
        <v>0</v>
      </c>
      <c r="Y190" s="65">
        <v>1</v>
      </c>
      <c r="Z190" s="65">
        <v>0</v>
      </c>
      <c r="AA190" s="65">
        <v>0</v>
      </c>
      <c r="AB190" s="65">
        <v>0</v>
      </c>
      <c r="AC190" s="72" t="s">
        <v>1837</v>
      </c>
      <c r="AD190" s="72" t="s">
        <v>1837</v>
      </c>
      <c r="AE190" s="72" t="s">
        <v>1837</v>
      </c>
      <c r="AF190" s="72" t="s">
        <v>1837</v>
      </c>
      <c r="AG190" s="72" t="s">
        <v>1837</v>
      </c>
      <c r="AH190" s="72" t="s">
        <v>1837</v>
      </c>
      <c r="AI190" s="220" t="s">
        <v>1812</v>
      </c>
      <c r="AJ190" s="72" t="s">
        <v>1837</v>
      </c>
    </row>
    <row r="191" spans="2:36" s="50" customFormat="1" ht="20.100000000000001" customHeight="1">
      <c r="B191" s="51">
        <v>186</v>
      </c>
      <c r="C191" s="57" t="s">
        <v>134</v>
      </c>
      <c r="D191" s="62" t="s">
        <v>141</v>
      </c>
      <c r="E191" s="140" t="s">
        <v>3032</v>
      </c>
      <c r="F191" s="505">
        <v>54103</v>
      </c>
      <c r="G191" s="486">
        <f t="shared" si="2"/>
        <v>5.729811655545903E-4</v>
      </c>
      <c r="H191" s="74" t="s">
        <v>1793</v>
      </c>
      <c r="I191" s="482">
        <v>1</v>
      </c>
      <c r="J191" s="487">
        <v>1</v>
      </c>
      <c r="K191" s="65">
        <v>1</v>
      </c>
      <c r="L191" s="65">
        <v>1</v>
      </c>
      <c r="M191" s="65">
        <v>0</v>
      </c>
      <c r="N191" s="65">
        <v>0</v>
      </c>
      <c r="O191" s="65">
        <v>0</v>
      </c>
      <c r="P191" s="65">
        <v>0</v>
      </c>
      <c r="Q191" s="175" t="s">
        <v>1782</v>
      </c>
      <c r="R191" s="72" t="s">
        <v>1793</v>
      </c>
      <c r="S191" s="72" t="s">
        <v>3053</v>
      </c>
      <c r="T191" s="75" t="s">
        <v>1782</v>
      </c>
      <c r="U191" s="65">
        <v>11</v>
      </c>
      <c r="V191" s="66" t="s">
        <v>1786</v>
      </c>
      <c r="W191" s="65">
        <v>31</v>
      </c>
      <c r="X191" s="65">
        <v>3</v>
      </c>
      <c r="Y191" s="65">
        <v>5</v>
      </c>
      <c r="Z191" s="65">
        <v>23</v>
      </c>
      <c r="AA191" s="65">
        <v>0</v>
      </c>
      <c r="AB191" s="65">
        <v>0</v>
      </c>
      <c r="AC191" s="72" t="s">
        <v>1793</v>
      </c>
      <c r="AD191" s="72" t="s">
        <v>1837</v>
      </c>
      <c r="AE191" s="72" t="s">
        <v>1793</v>
      </c>
      <c r="AF191" s="72" t="s">
        <v>1837</v>
      </c>
      <c r="AG191" s="72" t="s">
        <v>1793</v>
      </c>
      <c r="AH191" s="72" t="s">
        <v>1793</v>
      </c>
      <c r="AI191" s="221">
        <v>0.7</v>
      </c>
      <c r="AJ191" s="72" t="s">
        <v>1793</v>
      </c>
    </row>
    <row r="192" spans="2:36" s="50" customFormat="1" ht="20.100000000000001" customHeight="1">
      <c r="B192" s="51">
        <v>187</v>
      </c>
      <c r="C192" s="57" t="s">
        <v>134</v>
      </c>
      <c r="D192" s="62" t="s">
        <v>142</v>
      </c>
      <c r="E192" s="140" t="s">
        <v>3033</v>
      </c>
      <c r="F192" s="505">
        <v>30934</v>
      </c>
      <c r="G192" s="486">
        <f t="shared" si="2"/>
        <v>2.90942005560225E-4</v>
      </c>
      <c r="H192" s="74" t="s">
        <v>1793</v>
      </c>
      <c r="I192" s="482">
        <v>1</v>
      </c>
      <c r="J192" s="487">
        <v>1</v>
      </c>
      <c r="K192" s="65">
        <v>1</v>
      </c>
      <c r="L192" s="65">
        <v>0</v>
      </c>
      <c r="M192" s="65">
        <v>1</v>
      </c>
      <c r="N192" s="65">
        <v>0</v>
      </c>
      <c r="O192" s="65">
        <v>0</v>
      </c>
      <c r="P192" s="65">
        <v>0</v>
      </c>
      <c r="Q192" s="175" t="s">
        <v>1997</v>
      </c>
      <c r="R192" s="72" t="s">
        <v>1837</v>
      </c>
      <c r="S192" s="72" t="s">
        <v>1837</v>
      </c>
      <c r="T192" s="75" t="s">
        <v>1997</v>
      </c>
      <c r="U192" s="65">
        <v>10</v>
      </c>
      <c r="V192" s="66" t="s">
        <v>1837</v>
      </c>
      <c r="W192" s="65">
        <v>9</v>
      </c>
      <c r="X192" s="65">
        <v>2</v>
      </c>
      <c r="Y192" s="65">
        <v>3</v>
      </c>
      <c r="Z192" s="65">
        <v>4</v>
      </c>
      <c r="AA192" s="65">
        <v>0</v>
      </c>
      <c r="AB192" s="65">
        <v>0</v>
      </c>
      <c r="AC192" s="72" t="s">
        <v>1793</v>
      </c>
      <c r="AD192" s="72" t="s">
        <v>1793</v>
      </c>
      <c r="AE192" s="72" t="s">
        <v>1837</v>
      </c>
      <c r="AF192" s="72" t="s">
        <v>1793</v>
      </c>
      <c r="AG192" s="72" t="s">
        <v>1837</v>
      </c>
      <c r="AH192" s="72" t="s">
        <v>1837</v>
      </c>
      <c r="AI192" s="221">
        <v>5</v>
      </c>
      <c r="AJ192" s="72" t="s">
        <v>1793</v>
      </c>
    </row>
    <row r="193" spans="2:36" s="50" customFormat="1" ht="20.100000000000001" customHeight="1">
      <c r="B193" s="51">
        <v>188</v>
      </c>
      <c r="C193" s="57" t="s">
        <v>134</v>
      </c>
      <c r="D193" s="62" t="s">
        <v>143</v>
      </c>
      <c r="E193" s="140" t="s">
        <v>2375</v>
      </c>
      <c r="F193" s="505">
        <v>30567</v>
      </c>
      <c r="G193" s="486">
        <f t="shared" si="2"/>
        <v>1.6357509732718291E-4</v>
      </c>
      <c r="H193" s="74" t="s">
        <v>1793</v>
      </c>
      <c r="I193" s="482">
        <v>2</v>
      </c>
      <c r="J193" s="487">
        <v>2</v>
      </c>
      <c r="K193" s="65">
        <v>2</v>
      </c>
      <c r="L193" s="65">
        <v>2</v>
      </c>
      <c r="M193" s="65">
        <v>0</v>
      </c>
      <c r="N193" s="65">
        <v>0</v>
      </c>
      <c r="O193" s="65">
        <v>0</v>
      </c>
      <c r="P193" s="65">
        <v>0</v>
      </c>
      <c r="Q193" s="175" t="s">
        <v>1782</v>
      </c>
      <c r="R193" s="72" t="s">
        <v>1793</v>
      </c>
      <c r="S193" s="72" t="s">
        <v>3054</v>
      </c>
      <c r="T193" s="75" t="s">
        <v>3805</v>
      </c>
      <c r="U193" s="65">
        <v>8</v>
      </c>
      <c r="V193" s="66" t="s">
        <v>1801</v>
      </c>
      <c r="W193" s="65">
        <v>5</v>
      </c>
      <c r="X193" s="65">
        <v>0</v>
      </c>
      <c r="Y193" s="65">
        <v>0</v>
      </c>
      <c r="Z193" s="65">
        <v>0</v>
      </c>
      <c r="AA193" s="65">
        <v>0</v>
      </c>
      <c r="AB193" s="65">
        <v>5</v>
      </c>
      <c r="AC193" s="72" t="s">
        <v>1837</v>
      </c>
      <c r="AD193" s="72" t="s">
        <v>1837</v>
      </c>
      <c r="AE193" s="72" t="s">
        <v>1837</v>
      </c>
      <c r="AF193" s="72" t="s">
        <v>1837</v>
      </c>
      <c r="AG193" s="72" t="s">
        <v>1837</v>
      </c>
      <c r="AH193" s="72" t="s">
        <v>1837</v>
      </c>
      <c r="AI193" s="220" t="s">
        <v>1812</v>
      </c>
      <c r="AJ193" s="72" t="s">
        <v>1837</v>
      </c>
    </row>
    <row r="194" spans="2:36" s="50" customFormat="1" ht="20.100000000000001" customHeight="1">
      <c r="B194" s="51">
        <v>189</v>
      </c>
      <c r="C194" s="57" t="s">
        <v>134</v>
      </c>
      <c r="D194" s="62" t="s">
        <v>144</v>
      </c>
      <c r="E194" s="146" t="s">
        <v>3034</v>
      </c>
      <c r="F194" s="514">
        <v>10126</v>
      </c>
      <c r="G194" s="486">
        <f t="shared" si="2"/>
        <v>3.5552044242543948E-3</v>
      </c>
      <c r="H194" s="494" t="s">
        <v>1793</v>
      </c>
      <c r="I194" s="482">
        <v>1</v>
      </c>
      <c r="J194" s="487">
        <v>1</v>
      </c>
      <c r="K194" s="65">
        <v>1</v>
      </c>
      <c r="L194" s="65">
        <v>0</v>
      </c>
      <c r="M194" s="65">
        <v>1</v>
      </c>
      <c r="N194" s="65">
        <v>0</v>
      </c>
      <c r="O194" s="105">
        <v>0</v>
      </c>
      <c r="P194" s="105">
        <v>0</v>
      </c>
      <c r="Q194" s="182" t="s">
        <v>1883</v>
      </c>
      <c r="R194" s="72" t="s">
        <v>1837</v>
      </c>
      <c r="S194" s="72" t="s">
        <v>1837</v>
      </c>
      <c r="T194" s="179" t="s">
        <v>1883</v>
      </c>
      <c r="U194" s="193">
        <v>7</v>
      </c>
      <c r="V194" s="66" t="s">
        <v>1837</v>
      </c>
      <c r="W194" s="105">
        <v>36</v>
      </c>
      <c r="X194" s="105">
        <v>6</v>
      </c>
      <c r="Y194" s="105">
        <v>20</v>
      </c>
      <c r="Z194" s="105">
        <v>10</v>
      </c>
      <c r="AA194" s="105">
        <v>0</v>
      </c>
      <c r="AB194" s="105">
        <v>0</v>
      </c>
      <c r="AC194" s="72" t="s">
        <v>1793</v>
      </c>
      <c r="AD194" s="72" t="s">
        <v>1837</v>
      </c>
      <c r="AE194" s="72" t="s">
        <v>1793</v>
      </c>
      <c r="AF194" s="72" t="s">
        <v>1793</v>
      </c>
      <c r="AG194" s="72" t="s">
        <v>1793</v>
      </c>
      <c r="AH194" s="72" t="s">
        <v>1837</v>
      </c>
      <c r="AI194" s="226">
        <v>4.87</v>
      </c>
      <c r="AJ194" s="72" t="s">
        <v>1793</v>
      </c>
    </row>
    <row r="195" spans="2:36" s="50" customFormat="1" ht="20.100000000000001" customHeight="1">
      <c r="B195" s="51">
        <v>190</v>
      </c>
      <c r="C195" s="57" t="s">
        <v>134</v>
      </c>
      <c r="D195" s="62" t="s">
        <v>145</v>
      </c>
      <c r="E195" s="140" t="s">
        <v>1848</v>
      </c>
      <c r="F195" s="505">
        <v>2334</v>
      </c>
      <c r="G195" s="486">
        <f t="shared" si="2"/>
        <v>8.5689802913453304E-4</v>
      </c>
      <c r="H195" s="74" t="s">
        <v>1793</v>
      </c>
      <c r="I195" s="482">
        <v>1</v>
      </c>
      <c r="J195" s="487">
        <v>1</v>
      </c>
      <c r="K195" s="65">
        <v>1</v>
      </c>
      <c r="L195" s="65">
        <v>1</v>
      </c>
      <c r="M195" s="65">
        <v>0</v>
      </c>
      <c r="N195" s="65">
        <v>0</v>
      </c>
      <c r="O195" s="65">
        <v>0</v>
      </c>
      <c r="P195" s="65">
        <v>0</v>
      </c>
      <c r="Q195" s="175" t="s">
        <v>1786</v>
      </c>
      <c r="R195" s="72" t="s">
        <v>1793</v>
      </c>
      <c r="S195" s="72" t="s">
        <v>3055</v>
      </c>
      <c r="T195" s="75" t="s">
        <v>1786</v>
      </c>
      <c r="U195" s="65">
        <v>10</v>
      </c>
      <c r="V195" s="66" t="s">
        <v>1837</v>
      </c>
      <c r="W195" s="65">
        <v>2</v>
      </c>
      <c r="X195" s="65">
        <v>0</v>
      </c>
      <c r="Y195" s="65">
        <v>0</v>
      </c>
      <c r="Z195" s="65">
        <v>2</v>
      </c>
      <c r="AA195" s="65">
        <v>0</v>
      </c>
      <c r="AB195" s="65">
        <v>0</v>
      </c>
      <c r="AC195" s="72" t="s">
        <v>1793</v>
      </c>
      <c r="AD195" s="72" t="s">
        <v>1793</v>
      </c>
      <c r="AE195" s="72" t="s">
        <v>1837</v>
      </c>
      <c r="AF195" s="72" t="s">
        <v>1837</v>
      </c>
      <c r="AG195" s="72" t="s">
        <v>1793</v>
      </c>
      <c r="AH195" s="72" t="s">
        <v>1793</v>
      </c>
      <c r="AI195" s="221">
        <v>0.04</v>
      </c>
      <c r="AJ195" s="72" t="s">
        <v>1793</v>
      </c>
    </row>
    <row r="196" spans="2:36" s="50" customFormat="1" ht="20.100000000000001" customHeight="1">
      <c r="B196" s="51">
        <v>191</v>
      </c>
      <c r="C196" s="57" t="s">
        <v>134</v>
      </c>
      <c r="D196" s="62" t="s">
        <v>146</v>
      </c>
      <c r="E196" s="140" t="s">
        <v>1848</v>
      </c>
      <c r="F196" s="505">
        <v>2540</v>
      </c>
      <c r="G196" s="486">
        <f t="shared" si="2"/>
        <v>1.1811023622047244E-3</v>
      </c>
      <c r="H196" s="74" t="s">
        <v>1793</v>
      </c>
      <c r="I196" s="482">
        <v>1</v>
      </c>
      <c r="J196" s="487">
        <v>1</v>
      </c>
      <c r="K196" s="65">
        <v>1</v>
      </c>
      <c r="L196" s="65">
        <v>0</v>
      </c>
      <c r="M196" s="65">
        <v>1</v>
      </c>
      <c r="N196" s="65">
        <v>0</v>
      </c>
      <c r="O196" s="65">
        <v>0</v>
      </c>
      <c r="P196" s="65">
        <v>0</v>
      </c>
      <c r="Q196" s="175" t="s">
        <v>1785</v>
      </c>
      <c r="R196" s="72" t="s">
        <v>1837</v>
      </c>
      <c r="S196" s="72" t="s">
        <v>1837</v>
      </c>
      <c r="T196" s="75" t="s">
        <v>1786</v>
      </c>
      <c r="U196" s="65">
        <v>16</v>
      </c>
      <c r="V196" s="66" t="s">
        <v>1837</v>
      </c>
      <c r="W196" s="65">
        <v>3</v>
      </c>
      <c r="X196" s="65">
        <v>0</v>
      </c>
      <c r="Y196" s="65">
        <v>1</v>
      </c>
      <c r="Z196" s="65">
        <v>1</v>
      </c>
      <c r="AA196" s="65">
        <v>1</v>
      </c>
      <c r="AB196" s="65">
        <v>0</v>
      </c>
      <c r="AC196" s="72" t="s">
        <v>1793</v>
      </c>
      <c r="AD196" s="72" t="s">
        <v>1837</v>
      </c>
      <c r="AE196" s="72" t="s">
        <v>1837</v>
      </c>
      <c r="AF196" s="72" t="s">
        <v>1837</v>
      </c>
      <c r="AG196" s="72" t="s">
        <v>1837</v>
      </c>
      <c r="AH196" s="72" t="s">
        <v>1837</v>
      </c>
      <c r="AI196" s="221">
        <v>7.4</v>
      </c>
      <c r="AJ196" s="72" t="s">
        <v>1837</v>
      </c>
    </row>
    <row r="197" spans="2:36" s="50" customFormat="1" ht="20.100000000000001" customHeight="1">
      <c r="B197" s="51">
        <v>192</v>
      </c>
      <c r="C197" s="57" t="s">
        <v>134</v>
      </c>
      <c r="D197" s="62" t="s">
        <v>147</v>
      </c>
      <c r="E197" s="140" t="s">
        <v>3035</v>
      </c>
      <c r="F197" s="505">
        <v>5401</v>
      </c>
      <c r="G197" s="486">
        <f t="shared" si="2"/>
        <v>1.8515089798185522E-3</v>
      </c>
      <c r="H197" s="74" t="s">
        <v>1793</v>
      </c>
      <c r="I197" s="482">
        <v>1</v>
      </c>
      <c r="J197" s="487">
        <v>1</v>
      </c>
      <c r="K197" s="65">
        <v>1</v>
      </c>
      <c r="L197" s="65">
        <v>0</v>
      </c>
      <c r="M197" s="65">
        <v>1</v>
      </c>
      <c r="N197" s="65">
        <v>0</v>
      </c>
      <c r="O197" s="65">
        <v>0</v>
      </c>
      <c r="P197" s="65">
        <v>0</v>
      </c>
      <c r="Q197" s="175" t="s">
        <v>1785</v>
      </c>
      <c r="R197" s="72" t="s">
        <v>1793</v>
      </c>
      <c r="S197" s="72" t="s">
        <v>3056</v>
      </c>
      <c r="T197" s="75" t="s">
        <v>1785</v>
      </c>
      <c r="U197" s="65">
        <v>10</v>
      </c>
      <c r="V197" s="66" t="s">
        <v>1837</v>
      </c>
      <c r="W197" s="65">
        <v>10</v>
      </c>
      <c r="X197" s="65">
        <v>1</v>
      </c>
      <c r="Y197" s="65">
        <v>0</v>
      </c>
      <c r="Z197" s="65">
        <v>9</v>
      </c>
      <c r="AA197" s="65">
        <v>0</v>
      </c>
      <c r="AB197" s="65">
        <v>0</v>
      </c>
      <c r="AC197" s="72" t="s">
        <v>1793</v>
      </c>
      <c r="AD197" s="72" t="s">
        <v>1837</v>
      </c>
      <c r="AE197" s="72" t="s">
        <v>1837</v>
      </c>
      <c r="AF197" s="72" t="s">
        <v>1837</v>
      </c>
      <c r="AG197" s="72" t="s">
        <v>1837</v>
      </c>
      <c r="AH197" s="72" t="s">
        <v>1837</v>
      </c>
      <c r="AI197" s="220" t="s">
        <v>1812</v>
      </c>
      <c r="AJ197" s="72" t="s">
        <v>1837</v>
      </c>
    </row>
    <row r="198" spans="2:36" s="50" customFormat="1" ht="20.100000000000001" customHeight="1">
      <c r="B198" s="51">
        <v>193</v>
      </c>
      <c r="C198" s="57" t="s">
        <v>134</v>
      </c>
      <c r="D198" s="62" t="s">
        <v>148</v>
      </c>
      <c r="E198" s="140" t="s">
        <v>3036</v>
      </c>
      <c r="F198" s="505">
        <v>9044</v>
      </c>
      <c r="G198" s="486">
        <f t="shared" ref="G198:G256" si="3">IF(W198="","",W198/F198)</f>
        <v>1.1057054400707652E-4</v>
      </c>
      <c r="H198" s="74" t="s">
        <v>1793</v>
      </c>
      <c r="I198" s="482">
        <v>1</v>
      </c>
      <c r="J198" s="487">
        <v>1</v>
      </c>
      <c r="K198" s="65">
        <v>1</v>
      </c>
      <c r="L198" s="65">
        <v>0</v>
      </c>
      <c r="M198" s="65">
        <v>1</v>
      </c>
      <c r="N198" s="65">
        <v>0</v>
      </c>
      <c r="O198" s="65">
        <v>0</v>
      </c>
      <c r="P198" s="65">
        <v>0</v>
      </c>
      <c r="Q198" s="175" t="s">
        <v>1785</v>
      </c>
      <c r="R198" s="72" t="s">
        <v>1837</v>
      </c>
      <c r="S198" s="72" t="s">
        <v>1837</v>
      </c>
      <c r="T198" s="75" t="s">
        <v>1785</v>
      </c>
      <c r="U198" s="65">
        <v>5</v>
      </c>
      <c r="V198" s="66" t="s">
        <v>1837</v>
      </c>
      <c r="W198" s="65">
        <v>1</v>
      </c>
      <c r="X198" s="65">
        <v>0</v>
      </c>
      <c r="Y198" s="65">
        <v>0</v>
      </c>
      <c r="Z198" s="65">
        <v>1</v>
      </c>
      <c r="AA198" s="65">
        <v>0</v>
      </c>
      <c r="AB198" s="65">
        <v>0</v>
      </c>
      <c r="AC198" s="72" t="s">
        <v>1793</v>
      </c>
      <c r="AD198" s="72" t="s">
        <v>1837</v>
      </c>
      <c r="AE198" s="72" t="s">
        <v>1837</v>
      </c>
      <c r="AF198" s="72" t="s">
        <v>1837</v>
      </c>
      <c r="AG198" s="72" t="s">
        <v>1837</v>
      </c>
      <c r="AH198" s="72" t="s">
        <v>1837</v>
      </c>
      <c r="AI198" s="220" t="s">
        <v>1812</v>
      </c>
      <c r="AJ198" s="72" t="s">
        <v>1837</v>
      </c>
    </row>
    <row r="199" spans="2:36" s="50" customFormat="1" ht="20.100000000000001" customHeight="1">
      <c r="B199" s="51">
        <v>194</v>
      </c>
      <c r="C199" s="57" t="s">
        <v>134</v>
      </c>
      <c r="D199" s="62" t="s">
        <v>149</v>
      </c>
      <c r="E199" s="140" t="s">
        <v>1937</v>
      </c>
      <c r="F199" s="505">
        <v>7346</v>
      </c>
      <c r="G199" s="486">
        <f t="shared" si="3"/>
        <v>5.4451402123604684E-4</v>
      </c>
      <c r="H199" s="74" t="s">
        <v>1793</v>
      </c>
      <c r="I199" s="482">
        <v>1</v>
      </c>
      <c r="J199" s="487">
        <v>1</v>
      </c>
      <c r="K199" s="65">
        <v>1</v>
      </c>
      <c r="L199" s="65">
        <v>0</v>
      </c>
      <c r="M199" s="65">
        <v>1</v>
      </c>
      <c r="N199" s="65">
        <v>0</v>
      </c>
      <c r="O199" s="65"/>
      <c r="P199" s="65"/>
      <c r="Q199" s="175" t="s">
        <v>3805</v>
      </c>
      <c r="R199" s="72" t="s">
        <v>1793</v>
      </c>
      <c r="S199" s="72" t="s">
        <v>3057</v>
      </c>
      <c r="T199" s="75" t="s">
        <v>1785</v>
      </c>
      <c r="U199" s="65">
        <v>27</v>
      </c>
      <c r="V199" s="66" t="s">
        <v>1837</v>
      </c>
      <c r="W199" s="65">
        <v>4</v>
      </c>
      <c r="X199" s="65">
        <v>3</v>
      </c>
      <c r="Y199" s="65">
        <v>0</v>
      </c>
      <c r="Z199" s="65">
        <v>1</v>
      </c>
      <c r="AA199" s="65">
        <v>0</v>
      </c>
      <c r="AB199" s="65">
        <v>0</v>
      </c>
      <c r="AC199" s="72" t="s">
        <v>1793</v>
      </c>
      <c r="AD199" s="72" t="s">
        <v>1837</v>
      </c>
      <c r="AE199" s="72" t="s">
        <v>1837</v>
      </c>
      <c r="AF199" s="72" t="s">
        <v>1837</v>
      </c>
      <c r="AG199" s="72" t="s">
        <v>1837</v>
      </c>
      <c r="AH199" s="72" t="s">
        <v>1837</v>
      </c>
      <c r="AI199" s="220" t="s">
        <v>1812</v>
      </c>
      <c r="AJ199" s="72" t="s">
        <v>1837</v>
      </c>
    </row>
    <row r="200" spans="2:36" s="50" customFormat="1" ht="20.100000000000001" customHeight="1">
      <c r="B200" s="51">
        <v>195</v>
      </c>
      <c r="C200" s="57" t="s">
        <v>134</v>
      </c>
      <c r="D200" s="62" t="s">
        <v>1511</v>
      </c>
      <c r="E200" s="144" t="s">
        <v>3037</v>
      </c>
      <c r="F200" s="505">
        <v>1265</v>
      </c>
      <c r="G200" s="486">
        <f t="shared" si="3"/>
        <v>4.7430830039525695E-3</v>
      </c>
      <c r="H200" s="74" t="s">
        <v>1793</v>
      </c>
      <c r="I200" s="482">
        <v>1</v>
      </c>
      <c r="J200" s="487">
        <v>1</v>
      </c>
      <c r="K200" s="65">
        <v>1</v>
      </c>
      <c r="L200" s="65">
        <v>1</v>
      </c>
      <c r="M200" s="65">
        <v>0</v>
      </c>
      <c r="N200" s="65">
        <v>0</v>
      </c>
      <c r="O200" s="65">
        <v>0</v>
      </c>
      <c r="P200" s="65">
        <v>0</v>
      </c>
      <c r="Q200" s="175" t="s">
        <v>1785</v>
      </c>
      <c r="R200" s="72" t="s">
        <v>1793</v>
      </c>
      <c r="S200" s="72" t="s">
        <v>3058</v>
      </c>
      <c r="T200" s="75" t="s">
        <v>1785</v>
      </c>
      <c r="U200" s="65">
        <v>6</v>
      </c>
      <c r="V200" s="66" t="s">
        <v>1786</v>
      </c>
      <c r="W200" s="65">
        <v>6</v>
      </c>
      <c r="X200" s="65">
        <v>0</v>
      </c>
      <c r="Y200" s="65">
        <v>1</v>
      </c>
      <c r="Z200" s="65">
        <v>1</v>
      </c>
      <c r="AA200" s="65">
        <v>0</v>
      </c>
      <c r="AB200" s="65">
        <v>0</v>
      </c>
      <c r="AC200" s="72" t="s">
        <v>1837</v>
      </c>
      <c r="AD200" s="72" t="s">
        <v>1837</v>
      </c>
      <c r="AE200" s="72" t="s">
        <v>1837</v>
      </c>
      <c r="AF200" s="72" t="s">
        <v>1837</v>
      </c>
      <c r="AG200" s="72" t="s">
        <v>1837</v>
      </c>
      <c r="AH200" s="72" t="s">
        <v>1837</v>
      </c>
      <c r="AI200" s="220" t="s">
        <v>1812</v>
      </c>
      <c r="AJ200" s="72" t="s">
        <v>1837</v>
      </c>
    </row>
    <row r="201" spans="2:36" s="50" customFormat="1" ht="20.100000000000001" customHeight="1">
      <c r="B201" s="51">
        <v>196</v>
      </c>
      <c r="C201" s="57" t="s">
        <v>134</v>
      </c>
      <c r="D201" s="62" t="s">
        <v>150</v>
      </c>
      <c r="E201" s="144" t="s">
        <v>3038</v>
      </c>
      <c r="F201" s="505">
        <v>14573</v>
      </c>
      <c r="G201" s="486">
        <f t="shared" si="3"/>
        <v>1.3724010155767515E-4</v>
      </c>
      <c r="H201" s="74" t="s">
        <v>1793</v>
      </c>
      <c r="I201" s="482">
        <v>1</v>
      </c>
      <c r="J201" s="487">
        <v>1</v>
      </c>
      <c r="K201" s="65">
        <v>1</v>
      </c>
      <c r="L201" s="65">
        <v>1</v>
      </c>
      <c r="M201" s="65">
        <v>0</v>
      </c>
      <c r="N201" s="65">
        <v>0</v>
      </c>
      <c r="O201" s="65">
        <v>0</v>
      </c>
      <c r="P201" s="65">
        <v>0</v>
      </c>
      <c r="Q201" s="175" t="s">
        <v>2251</v>
      </c>
      <c r="R201" s="72" t="s">
        <v>1793</v>
      </c>
      <c r="S201" s="72" t="s">
        <v>3059</v>
      </c>
      <c r="T201" s="75" t="s">
        <v>2251</v>
      </c>
      <c r="U201" s="65">
        <v>40</v>
      </c>
      <c r="V201" s="66" t="s">
        <v>2027</v>
      </c>
      <c r="W201" s="65">
        <v>2</v>
      </c>
      <c r="X201" s="65">
        <v>1</v>
      </c>
      <c r="Y201" s="65">
        <v>1</v>
      </c>
      <c r="Z201" s="65">
        <v>0</v>
      </c>
      <c r="AA201" s="65">
        <v>0</v>
      </c>
      <c r="AB201" s="65">
        <v>0</v>
      </c>
      <c r="AC201" s="72" t="s">
        <v>1837</v>
      </c>
      <c r="AD201" s="72" t="s">
        <v>1837</v>
      </c>
      <c r="AE201" s="72" t="s">
        <v>1837</v>
      </c>
      <c r="AF201" s="72" t="s">
        <v>1837</v>
      </c>
      <c r="AG201" s="72" t="s">
        <v>1793</v>
      </c>
      <c r="AH201" s="72" t="s">
        <v>1793</v>
      </c>
      <c r="AI201" s="221">
        <v>1</v>
      </c>
      <c r="AJ201" s="72" t="s">
        <v>1793</v>
      </c>
    </row>
    <row r="202" spans="2:36" s="50" customFormat="1" ht="20.100000000000001" customHeight="1">
      <c r="B202" s="51">
        <v>197</v>
      </c>
      <c r="C202" s="57" t="s">
        <v>134</v>
      </c>
      <c r="D202" s="62" t="s">
        <v>151</v>
      </c>
      <c r="E202" s="140" t="s">
        <v>3039</v>
      </c>
      <c r="F202" s="505">
        <v>8665</v>
      </c>
      <c r="G202" s="486">
        <f t="shared" si="3"/>
        <v>2.3081361800346219E-4</v>
      </c>
      <c r="H202" s="74" t="s">
        <v>1793</v>
      </c>
      <c r="I202" s="482">
        <v>1</v>
      </c>
      <c r="J202" s="487">
        <v>1</v>
      </c>
      <c r="K202" s="65">
        <v>1</v>
      </c>
      <c r="L202" s="65">
        <v>0</v>
      </c>
      <c r="M202" s="65">
        <v>1</v>
      </c>
      <c r="N202" s="65">
        <v>0</v>
      </c>
      <c r="O202" s="65">
        <v>0</v>
      </c>
      <c r="P202" s="65">
        <v>0</v>
      </c>
      <c r="Q202" s="175" t="s">
        <v>3805</v>
      </c>
      <c r="R202" s="72" t="s">
        <v>1793</v>
      </c>
      <c r="S202" s="72" t="s">
        <v>3060</v>
      </c>
      <c r="T202" s="75" t="s">
        <v>1785</v>
      </c>
      <c r="U202" s="65">
        <v>10</v>
      </c>
      <c r="V202" s="66" t="s">
        <v>1837</v>
      </c>
      <c r="W202" s="65">
        <v>2</v>
      </c>
      <c r="X202" s="65">
        <v>0</v>
      </c>
      <c r="Y202" s="65">
        <v>0</v>
      </c>
      <c r="Z202" s="65">
        <v>2</v>
      </c>
      <c r="AA202" s="65">
        <v>0</v>
      </c>
      <c r="AB202" s="65">
        <v>0</v>
      </c>
      <c r="AC202" s="72" t="s">
        <v>1793</v>
      </c>
      <c r="AD202" s="72" t="s">
        <v>1837</v>
      </c>
      <c r="AE202" s="72" t="s">
        <v>1837</v>
      </c>
      <c r="AF202" s="72" t="s">
        <v>1837</v>
      </c>
      <c r="AG202" s="72" t="s">
        <v>1793</v>
      </c>
      <c r="AH202" s="72" t="s">
        <v>1837</v>
      </c>
      <c r="AI202" s="221">
        <v>2.8</v>
      </c>
      <c r="AJ202" s="72" t="s">
        <v>1793</v>
      </c>
    </row>
    <row r="203" spans="2:36" s="50" customFormat="1" ht="20.100000000000001" customHeight="1">
      <c r="B203" s="51">
        <v>198</v>
      </c>
      <c r="C203" s="57" t="s">
        <v>134</v>
      </c>
      <c r="D203" s="62" t="s">
        <v>152</v>
      </c>
      <c r="E203" s="140" t="s">
        <v>3040</v>
      </c>
      <c r="F203" s="505">
        <v>7326</v>
      </c>
      <c r="G203" s="486">
        <f t="shared" si="3"/>
        <v>4.0950040950040953E-4</v>
      </c>
      <c r="H203" s="74" t="s">
        <v>1793</v>
      </c>
      <c r="I203" s="482">
        <v>1</v>
      </c>
      <c r="J203" s="487">
        <v>1</v>
      </c>
      <c r="K203" s="65">
        <v>1</v>
      </c>
      <c r="L203" s="65">
        <v>0</v>
      </c>
      <c r="M203" s="65">
        <v>1</v>
      </c>
      <c r="N203" s="65">
        <v>0</v>
      </c>
      <c r="O203" s="65">
        <v>0</v>
      </c>
      <c r="P203" s="65">
        <v>0</v>
      </c>
      <c r="Q203" s="175" t="s">
        <v>1785</v>
      </c>
      <c r="R203" s="72" t="s">
        <v>1837</v>
      </c>
      <c r="S203" s="72" t="s">
        <v>1837</v>
      </c>
      <c r="T203" s="75" t="s">
        <v>1785</v>
      </c>
      <c r="U203" s="65">
        <v>26</v>
      </c>
      <c r="V203" s="66" t="s">
        <v>1837</v>
      </c>
      <c r="W203" s="65">
        <v>3</v>
      </c>
      <c r="X203" s="65">
        <v>0</v>
      </c>
      <c r="Y203" s="65">
        <v>3</v>
      </c>
      <c r="Z203" s="65">
        <v>0</v>
      </c>
      <c r="AA203" s="65">
        <v>0</v>
      </c>
      <c r="AB203" s="65">
        <v>0</v>
      </c>
      <c r="AC203" s="72" t="s">
        <v>1793</v>
      </c>
      <c r="AD203" s="72" t="s">
        <v>1793</v>
      </c>
      <c r="AE203" s="72" t="s">
        <v>1837</v>
      </c>
      <c r="AF203" s="72" t="s">
        <v>1837</v>
      </c>
      <c r="AG203" s="72" t="s">
        <v>1793</v>
      </c>
      <c r="AH203" s="72" t="s">
        <v>1793</v>
      </c>
      <c r="AI203" s="221">
        <v>15</v>
      </c>
      <c r="AJ203" s="72" t="s">
        <v>1793</v>
      </c>
    </row>
    <row r="204" spans="2:36" s="50" customFormat="1" ht="20.100000000000001" customHeight="1">
      <c r="B204" s="51">
        <v>199</v>
      </c>
      <c r="C204" s="57" t="s">
        <v>134</v>
      </c>
      <c r="D204" s="62" t="s">
        <v>153</v>
      </c>
      <c r="E204" s="379"/>
      <c r="F204" s="505">
        <v>12700</v>
      </c>
      <c r="G204" s="503" t="str">
        <f t="shared" si="3"/>
        <v/>
      </c>
      <c r="H204" s="74" t="s">
        <v>1857</v>
      </c>
      <c r="I204" s="482">
        <v>1</v>
      </c>
      <c r="J204" s="487">
        <v>1</v>
      </c>
      <c r="K204" s="65">
        <v>0</v>
      </c>
      <c r="L204" s="65"/>
      <c r="M204" s="65"/>
      <c r="N204" s="65"/>
      <c r="O204" s="386"/>
      <c r="P204" s="386"/>
      <c r="Q204" s="175" t="s">
        <v>1802</v>
      </c>
      <c r="R204" s="382"/>
      <c r="S204" s="382"/>
      <c r="T204" s="387"/>
      <c r="U204" s="386"/>
      <c r="V204" s="388"/>
      <c r="W204" s="386"/>
      <c r="X204" s="386"/>
      <c r="Y204" s="386"/>
      <c r="Z204" s="386"/>
      <c r="AA204" s="386"/>
      <c r="AB204" s="386"/>
      <c r="AC204" s="382"/>
      <c r="AD204" s="382"/>
      <c r="AE204" s="382"/>
      <c r="AF204" s="382"/>
      <c r="AG204" s="382"/>
      <c r="AH204" s="382"/>
      <c r="AI204" s="389"/>
      <c r="AJ204" s="382"/>
    </row>
    <row r="205" spans="2:36" s="50" customFormat="1" ht="20.100000000000001" customHeight="1">
      <c r="B205" s="51">
        <v>200</v>
      </c>
      <c r="C205" s="57" t="s">
        <v>134</v>
      </c>
      <c r="D205" s="62" t="s">
        <v>154</v>
      </c>
      <c r="E205" s="140" t="s">
        <v>3041</v>
      </c>
      <c r="F205" s="505">
        <v>12074</v>
      </c>
      <c r="G205" s="486">
        <f t="shared" si="3"/>
        <v>1.6564518800728838E-4</v>
      </c>
      <c r="H205" s="74" t="s">
        <v>1793</v>
      </c>
      <c r="I205" s="482">
        <v>2</v>
      </c>
      <c r="J205" s="487">
        <v>2</v>
      </c>
      <c r="K205" s="65">
        <v>2</v>
      </c>
      <c r="L205" s="65">
        <v>2</v>
      </c>
      <c r="M205" s="65">
        <v>0</v>
      </c>
      <c r="N205" s="65">
        <v>0</v>
      </c>
      <c r="O205" s="65">
        <v>2</v>
      </c>
      <c r="P205" s="65">
        <v>0</v>
      </c>
      <c r="Q205" s="175" t="s">
        <v>1785</v>
      </c>
      <c r="R205" s="72" t="s">
        <v>1837</v>
      </c>
      <c r="S205" s="72" t="s">
        <v>1837</v>
      </c>
      <c r="T205" s="75" t="s">
        <v>1786</v>
      </c>
      <c r="U205" s="65">
        <v>6</v>
      </c>
      <c r="V205" s="66" t="s">
        <v>1786</v>
      </c>
      <c r="W205" s="65">
        <v>2</v>
      </c>
      <c r="X205" s="65">
        <v>0</v>
      </c>
      <c r="Y205" s="65">
        <v>0</v>
      </c>
      <c r="Z205" s="65">
        <v>0</v>
      </c>
      <c r="AA205" s="65">
        <v>0</v>
      </c>
      <c r="AB205" s="65">
        <v>2</v>
      </c>
      <c r="AC205" s="72" t="s">
        <v>1793</v>
      </c>
      <c r="AD205" s="72" t="s">
        <v>1837</v>
      </c>
      <c r="AE205" s="72" t="s">
        <v>1837</v>
      </c>
      <c r="AF205" s="72" t="s">
        <v>1837</v>
      </c>
      <c r="AG205" s="72" t="s">
        <v>1793</v>
      </c>
      <c r="AH205" s="72" t="s">
        <v>1793</v>
      </c>
      <c r="AI205" s="220" t="s">
        <v>1812</v>
      </c>
      <c r="AJ205" s="72" t="s">
        <v>1793</v>
      </c>
    </row>
    <row r="206" spans="2:36" s="50" customFormat="1" ht="20.100000000000001" customHeight="1">
      <c r="B206" s="51">
        <v>201</v>
      </c>
      <c r="C206" s="57" t="s">
        <v>134</v>
      </c>
      <c r="D206" s="62" t="s">
        <v>155</v>
      </c>
      <c r="E206" s="140" t="s">
        <v>1934</v>
      </c>
      <c r="F206" s="505">
        <v>9657</v>
      </c>
      <c r="G206" s="486">
        <f t="shared" si="3"/>
        <v>9.3196644920782849E-4</v>
      </c>
      <c r="H206" s="74" t="s">
        <v>1793</v>
      </c>
      <c r="I206" s="482">
        <v>1</v>
      </c>
      <c r="J206" s="487">
        <v>1</v>
      </c>
      <c r="K206" s="65">
        <v>1</v>
      </c>
      <c r="L206" s="65">
        <v>0</v>
      </c>
      <c r="M206" s="65">
        <v>1</v>
      </c>
      <c r="N206" s="65">
        <v>0</v>
      </c>
      <c r="O206" s="65">
        <v>1</v>
      </c>
      <c r="P206" s="65"/>
      <c r="Q206" s="175" t="s">
        <v>1785</v>
      </c>
      <c r="R206" s="72" t="s">
        <v>1793</v>
      </c>
      <c r="S206" s="72" t="s">
        <v>3061</v>
      </c>
      <c r="T206" s="75" t="s">
        <v>1781</v>
      </c>
      <c r="U206" s="65">
        <v>30</v>
      </c>
      <c r="V206" s="66" t="s">
        <v>1837</v>
      </c>
      <c r="W206" s="65">
        <v>9</v>
      </c>
      <c r="X206" s="65">
        <v>0</v>
      </c>
      <c r="Y206" s="65">
        <v>7</v>
      </c>
      <c r="Z206" s="65">
        <v>2</v>
      </c>
      <c r="AA206" s="65">
        <v>0</v>
      </c>
      <c r="AB206" s="65">
        <v>0</v>
      </c>
      <c r="AC206" s="72" t="s">
        <v>1793</v>
      </c>
      <c r="AD206" s="72" t="s">
        <v>1837</v>
      </c>
      <c r="AE206" s="72" t="s">
        <v>1837</v>
      </c>
      <c r="AF206" s="72" t="s">
        <v>1793</v>
      </c>
      <c r="AG206" s="72" t="s">
        <v>1793</v>
      </c>
      <c r="AH206" s="72" t="s">
        <v>1837</v>
      </c>
      <c r="AI206" s="221">
        <v>14</v>
      </c>
      <c r="AJ206" s="72" t="s">
        <v>1793</v>
      </c>
    </row>
    <row r="207" spans="2:36" s="50" customFormat="1" ht="20.100000000000001" customHeight="1">
      <c r="B207" s="51">
        <v>202</v>
      </c>
      <c r="C207" s="57" t="s">
        <v>134</v>
      </c>
      <c r="D207" s="62" t="s">
        <v>156</v>
      </c>
      <c r="E207" s="140" t="s">
        <v>3042</v>
      </c>
      <c r="F207" s="505">
        <v>12374</v>
      </c>
      <c r="G207" s="486">
        <f t="shared" si="3"/>
        <v>4.8488766769031843E-4</v>
      </c>
      <c r="H207" s="74" t="s">
        <v>1793</v>
      </c>
      <c r="I207" s="482">
        <v>2</v>
      </c>
      <c r="J207" s="487">
        <v>2</v>
      </c>
      <c r="K207" s="65">
        <v>2</v>
      </c>
      <c r="L207" s="65">
        <v>2</v>
      </c>
      <c r="M207" s="65">
        <v>0</v>
      </c>
      <c r="N207" s="65">
        <v>0</v>
      </c>
      <c r="O207" s="65">
        <v>0</v>
      </c>
      <c r="P207" s="65">
        <v>0</v>
      </c>
      <c r="Q207" s="175" t="s">
        <v>1785</v>
      </c>
      <c r="R207" s="72" t="s">
        <v>1793</v>
      </c>
      <c r="S207" s="72" t="s">
        <v>3062</v>
      </c>
      <c r="T207" s="75" t="s">
        <v>1782</v>
      </c>
      <c r="U207" s="65">
        <v>17</v>
      </c>
      <c r="V207" s="66" t="s">
        <v>1785</v>
      </c>
      <c r="W207" s="65">
        <v>6</v>
      </c>
      <c r="X207" s="65">
        <v>0</v>
      </c>
      <c r="Y207" s="65">
        <v>2</v>
      </c>
      <c r="Z207" s="65">
        <v>4</v>
      </c>
      <c r="AA207" s="65">
        <v>0</v>
      </c>
      <c r="AB207" s="65">
        <v>0</v>
      </c>
      <c r="AC207" s="72" t="s">
        <v>1793</v>
      </c>
      <c r="AD207" s="72" t="s">
        <v>1837</v>
      </c>
      <c r="AE207" s="72" t="s">
        <v>1837</v>
      </c>
      <c r="AF207" s="72" t="s">
        <v>1837</v>
      </c>
      <c r="AG207" s="72" t="s">
        <v>1837</v>
      </c>
      <c r="AH207" s="72" t="s">
        <v>1837</v>
      </c>
      <c r="AI207" s="221">
        <v>15.2</v>
      </c>
      <c r="AJ207" s="72" t="s">
        <v>1793</v>
      </c>
    </row>
    <row r="208" spans="2:36" s="50" customFormat="1" ht="20.100000000000001" customHeight="1">
      <c r="B208" s="51">
        <v>203</v>
      </c>
      <c r="C208" s="57" t="s">
        <v>134</v>
      </c>
      <c r="D208" s="62" t="s">
        <v>157</v>
      </c>
      <c r="E208" s="140" t="s">
        <v>3043</v>
      </c>
      <c r="F208" s="505">
        <v>14556</v>
      </c>
      <c r="G208" s="486">
        <f t="shared" si="3"/>
        <v>3.4350096180269305E-4</v>
      </c>
      <c r="H208" s="74" t="s">
        <v>1793</v>
      </c>
      <c r="I208" s="482">
        <v>1</v>
      </c>
      <c r="J208" s="487">
        <v>1</v>
      </c>
      <c r="K208" s="65">
        <v>1</v>
      </c>
      <c r="L208" s="65">
        <v>0</v>
      </c>
      <c r="M208" s="65">
        <v>1</v>
      </c>
      <c r="N208" s="65">
        <v>0</v>
      </c>
      <c r="O208" s="65">
        <v>0</v>
      </c>
      <c r="P208" s="65">
        <v>0</v>
      </c>
      <c r="Q208" s="175" t="s">
        <v>1785</v>
      </c>
      <c r="R208" s="72" t="s">
        <v>1793</v>
      </c>
      <c r="S208" s="72" t="s">
        <v>3063</v>
      </c>
      <c r="T208" s="75" t="s">
        <v>1786</v>
      </c>
      <c r="U208" s="65">
        <v>16</v>
      </c>
      <c r="V208" s="66" t="s">
        <v>1837</v>
      </c>
      <c r="W208" s="65">
        <v>5</v>
      </c>
      <c r="X208" s="65">
        <v>0</v>
      </c>
      <c r="Y208" s="65">
        <v>1</v>
      </c>
      <c r="Z208" s="65">
        <v>4</v>
      </c>
      <c r="AA208" s="65">
        <v>0</v>
      </c>
      <c r="AB208" s="65">
        <v>0</v>
      </c>
      <c r="AC208" s="72" t="s">
        <v>1793</v>
      </c>
      <c r="AD208" s="72" t="s">
        <v>1837</v>
      </c>
      <c r="AE208" s="72" t="s">
        <v>1837</v>
      </c>
      <c r="AF208" s="72" t="s">
        <v>1837</v>
      </c>
      <c r="AG208" s="72" t="s">
        <v>1793</v>
      </c>
      <c r="AH208" s="72" t="s">
        <v>1837</v>
      </c>
      <c r="AI208" s="220" t="s">
        <v>1812</v>
      </c>
      <c r="AJ208" s="72" t="s">
        <v>1793</v>
      </c>
    </row>
    <row r="209" spans="2:36" s="50" customFormat="1" ht="20.100000000000001" customHeight="1">
      <c r="B209" s="51">
        <v>204</v>
      </c>
      <c r="C209" s="57" t="s">
        <v>134</v>
      </c>
      <c r="D209" s="62" t="s">
        <v>158</v>
      </c>
      <c r="E209" s="140" t="s">
        <v>3044</v>
      </c>
      <c r="F209" s="505">
        <v>10841</v>
      </c>
      <c r="G209" s="486">
        <f t="shared" si="3"/>
        <v>3.6896965224610275E-4</v>
      </c>
      <c r="H209" s="74" t="s">
        <v>1793</v>
      </c>
      <c r="I209" s="482">
        <v>1</v>
      </c>
      <c r="J209" s="487">
        <v>1</v>
      </c>
      <c r="K209" s="65">
        <v>1</v>
      </c>
      <c r="L209" s="65">
        <v>0</v>
      </c>
      <c r="M209" s="65">
        <v>1</v>
      </c>
      <c r="N209" s="65">
        <v>0</v>
      </c>
      <c r="O209" s="65">
        <v>0</v>
      </c>
      <c r="P209" s="65">
        <v>0</v>
      </c>
      <c r="Q209" s="175" t="s">
        <v>1786</v>
      </c>
      <c r="R209" s="72" t="s">
        <v>1793</v>
      </c>
      <c r="S209" s="72" t="s">
        <v>3064</v>
      </c>
      <c r="T209" s="75" t="s">
        <v>1786</v>
      </c>
      <c r="U209" s="65">
        <v>26</v>
      </c>
      <c r="V209" s="66" t="s">
        <v>1837</v>
      </c>
      <c r="W209" s="65">
        <v>4</v>
      </c>
      <c r="X209" s="65">
        <v>1</v>
      </c>
      <c r="Y209" s="65">
        <v>1</v>
      </c>
      <c r="Z209" s="65">
        <v>2</v>
      </c>
      <c r="AA209" s="65">
        <v>0</v>
      </c>
      <c r="AB209" s="65">
        <v>0</v>
      </c>
      <c r="AC209" s="72" t="s">
        <v>1837</v>
      </c>
      <c r="AD209" s="72" t="s">
        <v>1837</v>
      </c>
      <c r="AE209" s="72" t="s">
        <v>1837</v>
      </c>
      <c r="AF209" s="72" t="s">
        <v>1837</v>
      </c>
      <c r="AG209" s="72" t="s">
        <v>1837</v>
      </c>
      <c r="AH209" s="72" t="s">
        <v>1837</v>
      </c>
      <c r="AI209" s="220" t="s">
        <v>1812</v>
      </c>
      <c r="AJ209" s="72" t="s">
        <v>1837</v>
      </c>
    </row>
    <row r="210" spans="2:36" s="50" customFormat="1" ht="20.100000000000001" customHeight="1">
      <c r="B210" s="51">
        <v>205</v>
      </c>
      <c r="C210" s="57" t="s">
        <v>134</v>
      </c>
      <c r="D210" s="62" t="s">
        <v>159</v>
      </c>
      <c r="E210" s="147" t="s">
        <v>3045</v>
      </c>
      <c r="F210" s="505">
        <v>4229</v>
      </c>
      <c r="G210" s="486">
        <f t="shared" si="3"/>
        <v>7.0938756207141167E-4</v>
      </c>
      <c r="H210" s="74" t="s">
        <v>1793</v>
      </c>
      <c r="I210" s="482">
        <v>1</v>
      </c>
      <c r="J210" s="487">
        <v>1</v>
      </c>
      <c r="K210" s="65">
        <v>1</v>
      </c>
      <c r="L210" s="65">
        <v>0</v>
      </c>
      <c r="M210" s="65">
        <v>1</v>
      </c>
      <c r="N210" s="65">
        <v>0</v>
      </c>
      <c r="O210" s="65">
        <v>0</v>
      </c>
      <c r="P210" s="65">
        <v>0</v>
      </c>
      <c r="Q210" s="175" t="s">
        <v>3805</v>
      </c>
      <c r="R210" s="72" t="s">
        <v>1837</v>
      </c>
      <c r="S210" s="72" t="s">
        <v>1837</v>
      </c>
      <c r="T210" s="75" t="s">
        <v>1785</v>
      </c>
      <c r="U210" s="65">
        <v>20</v>
      </c>
      <c r="V210" s="66" t="s">
        <v>1837</v>
      </c>
      <c r="W210" s="65">
        <v>3</v>
      </c>
      <c r="X210" s="65">
        <v>0</v>
      </c>
      <c r="Y210" s="65">
        <v>7</v>
      </c>
      <c r="Z210" s="65">
        <v>0</v>
      </c>
      <c r="AA210" s="65">
        <v>0</v>
      </c>
      <c r="AB210" s="65">
        <v>0</v>
      </c>
      <c r="AC210" s="72" t="s">
        <v>1793</v>
      </c>
      <c r="AD210" s="72" t="s">
        <v>1837</v>
      </c>
      <c r="AE210" s="72" t="s">
        <v>1837</v>
      </c>
      <c r="AF210" s="72" t="s">
        <v>1837</v>
      </c>
      <c r="AG210" s="72" t="s">
        <v>1793</v>
      </c>
      <c r="AH210" s="72" t="s">
        <v>1837</v>
      </c>
      <c r="AI210" s="221">
        <v>3.6</v>
      </c>
      <c r="AJ210" s="72" t="s">
        <v>1793</v>
      </c>
    </row>
    <row r="211" spans="2:36" s="50" customFormat="1" ht="20.100000000000001" customHeight="1">
      <c r="B211" s="51">
        <v>206</v>
      </c>
      <c r="C211" s="57" t="s">
        <v>134</v>
      </c>
      <c r="D211" s="62" t="s">
        <v>160</v>
      </c>
      <c r="E211" s="140" t="s">
        <v>3046</v>
      </c>
      <c r="F211" s="505">
        <v>16428</v>
      </c>
      <c r="G211" s="486">
        <f t="shared" si="3"/>
        <v>6.0871682493304114E-5</v>
      </c>
      <c r="H211" s="74" t="s">
        <v>1793</v>
      </c>
      <c r="I211" s="482">
        <v>1</v>
      </c>
      <c r="J211" s="487">
        <v>1</v>
      </c>
      <c r="K211" s="65">
        <v>1</v>
      </c>
      <c r="L211" s="65">
        <v>0</v>
      </c>
      <c r="M211" s="65">
        <v>1</v>
      </c>
      <c r="N211" s="65">
        <v>0</v>
      </c>
      <c r="O211" s="65">
        <v>0</v>
      </c>
      <c r="P211" s="65">
        <v>1</v>
      </c>
      <c r="Q211" s="175" t="s">
        <v>1785</v>
      </c>
      <c r="R211" s="72" t="s">
        <v>1837</v>
      </c>
      <c r="S211" s="72" t="s">
        <v>1837</v>
      </c>
      <c r="T211" s="75" t="s">
        <v>1785</v>
      </c>
      <c r="U211" s="65">
        <v>5</v>
      </c>
      <c r="V211" s="66" t="s">
        <v>1837</v>
      </c>
      <c r="W211" s="65">
        <v>1</v>
      </c>
      <c r="X211" s="65">
        <v>0</v>
      </c>
      <c r="Y211" s="65">
        <v>0</v>
      </c>
      <c r="Z211" s="65">
        <v>1</v>
      </c>
      <c r="AA211" s="65">
        <v>0</v>
      </c>
      <c r="AB211" s="65">
        <v>0</v>
      </c>
      <c r="AC211" s="72" t="s">
        <v>1793</v>
      </c>
      <c r="AD211" s="72" t="s">
        <v>1837</v>
      </c>
      <c r="AE211" s="72" t="s">
        <v>1837</v>
      </c>
      <c r="AF211" s="72" t="s">
        <v>1837</v>
      </c>
      <c r="AG211" s="72" t="s">
        <v>1837</v>
      </c>
      <c r="AH211" s="72" t="s">
        <v>1837</v>
      </c>
      <c r="AI211" s="220" t="s">
        <v>1812</v>
      </c>
      <c r="AJ211" s="72" t="s">
        <v>1837</v>
      </c>
    </row>
    <row r="212" spans="2:36" s="50" customFormat="1" ht="20.100000000000001" customHeight="1">
      <c r="B212" s="51">
        <v>207</v>
      </c>
      <c r="C212" s="57" t="s">
        <v>134</v>
      </c>
      <c r="D212" s="62" t="s">
        <v>161</v>
      </c>
      <c r="E212" s="140" t="s">
        <v>2145</v>
      </c>
      <c r="F212" s="505">
        <v>10367</v>
      </c>
      <c r="G212" s="486">
        <f t="shared" si="3"/>
        <v>9.6459920902864862E-5</v>
      </c>
      <c r="H212" s="74" t="s">
        <v>1793</v>
      </c>
      <c r="I212" s="482">
        <v>1</v>
      </c>
      <c r="J212" s="487">
        <v>1</v>
      </c>
      <c r="K212" s="65">
        <v>1</v>
      </c>
      <c r="L212" s="65">
        <v>1</v>
      </c>
      <c r="M212" s="65">
        <v>0</v>
      </c>
      <c r="N212" s="65">
        <v>0</v>
      </c>
      <c r="O212" s="65">
        <v>0</v>
      </c>
      <c r="P212" s="65">
        <v>0</v>
      </c>
      <c r="Q212" s="175" t="s">
        <v>1785</v>
      </c>
      <c r="R212" s="72" t="s">
        <v>1793</v>
      </c>
      <c r="S212" s="72" t="s">
        <v>3065</v>
      </c>
      <c r="T212" s="75" t="s">
        <v>1785</v>
      </c>
      <c r="U212" s="65">
        <v>7</v>
      </c>
      <c r="V212" s="66" t="s">
        <v>1837</v>
      </c>
      <c r="W212" s="65">
        <v>1</v>
      </c>
      <c r="X212" s="65">
        <v>0</v>
      </c>
      <c r="Y212" s="65">
        <v>1</v>
      </c>
      <c r="Z212" s="65">
        <v>0</v>
      </c>
      <c r="AA212" s="65">
        <v>0</v>
      </c>
      <c r="AB212" s="65">
        <v>0</v>
      </c>
      <c r="AC212" s="72" t="s">
        <v>1793</v>
      </c>
      <c r="AD212" s="72" t="s">
        <v>1837</v>
      </c>
      <c r="AE212" s="72" t="s">
        <v>1837</v>
      </c>
      <c r="AF212" s="72" t="s">
        <v>1837</v>
      </c>
      <c r="AG212" s="72" t="s">
        <v>1793</v>
      </c>
      <c r="AH212" s="72" t="s">
        <v>1793</v>
      </c>
      <c r="AI212" s="221">
        <v>1.5</v>
      </c>
      <c r="AJ212" s="72" t="s">
        <v>1793</v>
      </c>
    </row>
    <row r="213" spans="2:36" s="50" customFormat="1" ht="20.100000000000001" customHeight="1">
      <c r="B213" s="51">
        <v>208</v>
      </c>
      <c r="C213" s="57" t="s">
        <v>134</v>
      </c>
      <c r="D213" s="62" t="s">
        <v>162</v>
      </c>
      <c r="E213" s="140" t="s">
        <v>3047</v>
      </c>
      <c r="F213" s="505">
        <v>24273</v>
      </c>
      <c r="G213" s="486">
        <f t="shared" si="3"/>
        <v>3.707823507601038E-4</v>
      </c>
      <c r="H213" s="74" t="s">
        <v>1793</v>
      </c>
      <c r="I213" s="482">
        <v>1</v>
      </c>
      <c r="J213" s="487">
        <v>1</v>
      </c>
      <c r="K213" s="65">
        <v>1</v>
      </c>
      <c r="L213" s="65">
        <v>0</v>
      </c>
      <c r="M213" s="65">
        <v>1</v>
      </c>
      <c r="N213" s="65">
        <v>0</v>
      </c>
      <c r="O213" s="65">
        <v>0</v>
      </c>
      <c r="P213" s="65">
        <v>0</v>
      </c>
      <c r="Q213" s="175" t="s">
        <v>1782</v>
      </c>
      <c r="R213" s="72" t="s">
        <v>1793</v>
      </c>
      <c r="S213" s="72" t="s">
        <v>3066</v>
      </c>
      <c r="T213" s="75" t="s">
        <v>1782</v>
      </c>
      <c r="U213" s="65">
        <v>40</v>
      </c>
      <c r="V213" s="66" t="s">
        <v>1837</v>
      </c>
      <c r="W213" s="65">
        <v>9</v>
      </c>
      <c r="X213" s="65">
        <v>2</v>
      </c>
      <c r="Y213" s="65">
        <v>5</v>
      </c>
      <c r="Z213" s="65">
        <v>2</v>
      </c>
      <c r="AA213" s="65">
        <v>0</v>
      </c>
      <c r="AB213" s="65">
        <v>0</v>
      </c>
      <c r="AC213" s="72" t="s">
        <v>1793</v>
      </c>
      <c r="AD213" s="72" t="s">
        <v>1837</v>
      </c>
      <c r="AE213" s="72" t="s">
        <v>1837</v>
      </c>
      <c r="AF213" s="72" t="s">
        <v>1793</v>
      </c>
      <c r="AG213" s="72" t="s">
        <v>1793</v>
      </c>
      <c r="AH213" s="72" t="s">
        <v>1793</v>
      </c>
      <c r="AI213" s="221">
        <v>1.6</v>
      </c>
      <c r="AJ213" s="72" t="s">
        <v>1793</v>
      </c>
    </row>
    <row r="214" spans="2:36" s="50" customFormat="1" ht="20.100000000000001" customHeight="1">
      <c r="B214" s="51">
        <v>209</v>
      </c>
      <c r="C214" s="57" t="s">
        <v>134</v>
      </c>
      <c r="D214" s="62" t="s">
        <v>163</v>
      </c>
      <c r="E214" s="379"/>
      <c r="F214" s="505">
        <v>4718</v>
      </c>
      <c r="G214" s="503" t="str">
        <f t="shared" si="3"/>
        <v/>
      </c>
      <c r="H214" s="74" t="s">
        <v>1857</v>
      </c>
      <c r="I214" s="482">
        <v>1</v>
      </c>
      <c r="J214" s="487">
        <v>1</v>
      </c>
      <c r="K214" s="65">
        <v>0</v>
      </c>
      <c r="L214" s="65"/>
      <c r="M214" s="65"/>
      <c r="N214" s="65"/>
      <c r="O214" s="386"/>
      <c r="P214" s="386"/>
      <c r="Q214" s="175" t="s">
        <v>1804</v>
      </c>
      <c r="R214" s="382"/>
      <c r="S214" s="382"/>
      <c r="T214" s="387"/>
      <c r="U214" s="386"/>
      <c r="V214" s="388"/>
      <c r="W214" s="386"/>
      <c r="X214" s="386"/>
      <c r="Y214" s="386"/>
      <c r="Z214" s="386"/>
      <c r="AA214" s="386"/>
      <c r="AB214" s="386"/>
      <c r="AC214" s="382"/>
      <c r="AD214" s="382"/>
      <c r="AE214" s="382"/>
      <c r="AF214" s="382"/>
      <c r="AG214" s="382"/>
      <c r="AH214" s="382"/>
      <c r="AI214" s="389"/>
      <c r="AJ214" s="382"/>
    </row>
    <row r="215" spans="2:36" s="50" customFormat="1" ht="20.100000000000001" customHeight="1">
      <c r="B215" s="51">
        <v>210</v>
      </c>
      <c r="C215" s="57" t="s">
        <v>134</v>
      </c>
      <c r="D215" s="62" t="s">
        <v>164</v>
      </c>
      <c r="E215" s="444"/>
      <c r="F215" s="509"/>
      <c r="G215" s="510" t="str">
        <f t="shared" si="3"/>
        <v/>
      </c>
      <c r="H215" s="511"/>
      <c r="I215" s="512"/>
      <c r="J215" s="513"/>
      <c r="K215" s="445"/>
      <c r="L215" s="445"/>
      <c r="M215" s="445"/>
      <c r="N215" s="445"/>
      <c r="O215" s="445"/>
      <c r="P215" s="445"/>
      <c r="Q215" s="448"/>
      <c r="R215" s="446"/>
      <c r="S215" s="446"/>
      <c r="T215" s="446"/>
      <c r="U215" s="445"/>
      <c r="V215" s="447"/>
      <c r="W215" s="445"/>
      <c r="X215" s="445"/>
      <c r="Y215" s="445"/>
      <c r="Z215" s="445"/>
      <c r="AA215" s="445"/>
      <c r="AB215" s="445"/>
      <c r="AC215" s="446"/>
      <c r="AD215" s="446"/>
      <c r="AE215" s="446"/>
      <c r="AF215" s="446"/>
      <c r="AG215" s="446"/>
      <c r="AH215" s="446"/>
      <c r="AI215" s="445"/>
      <c r="AJ215" s="446"/>
    </row>
    <row r="216" spans="2:36" s="50" customFormat="1" ht="20.100000000000001" customHeight="1">
      <c r="B216" s="51">
        <v>211</v>
      </c>
      <c r="C216" s="57" t="s">
        <v>134</v>
      </c>
      <c r="D216" s="62" t="s">
        <v>165</v>
      </c>
      <c r="E216" s="140" t="s">
        <v>1848</v>
      </c>
      <c r="F216" s="505">
        <v>1636</v>
      </c>
      <c r="G216" s="486">
        <f t="shared" si="3"/>
        <v>2.4449877750611247E-3</v>
      </c>
      <c r="H216" s="74" t="s">
        <v>1793</v>
      </c>
      <c r="I216" s="482">
        <v>1</v>
      </c>
      <c r="J216" s="487">
        <v>1</v>
      </c>
      <c r="K216" s="65">
        <v>1</v>
      </c>
      <c r="L216" s="65">
        <v>0</v>
      </c>
      <c r="M216" s="65">
        <v>1</v>
      </c>
      <c r="N216" s="65">
        <v>0</v>
      </c>
      <c r="O216" s="65">
        <v>0</v>
      </c>
      <c r="P216" s="65">
        <v>0</v>
      </c>
      <c r="Q216" s="175" t="s">
        <v>1785</v>
      </c>
      <c r="R216" s="72" t="s">
        <v>1837</v>
      </c>
      <c r="S216" s="72" t="s">
        <v>1837</v>
      </c>
      <c r="T216" s="75" t="s">
        <v>1786</v>
      </c>
      <c r="U216" s="65">
        <v>30</v>
      </c>
      <c r="V216" s="66" t="s">
        <v>1837</v>
      </c>
      <c r="W216" s="65">
        <v>4</v>
      </c>
      <c r="X216" s="65">
        <v>0</v>
      </c>
      <c r="Y216" s="65">
        <v>1</v>
      </c>
      <c r="Z216" s="65">
        <v>3</v>
      </c>
      <c r="AA216" s="65">
        <v>0</v>
      </c>
      <c r="AB216" s="65">
        <v>0</v>
      </c>
      <c r="AC216" s="72" t="s">
        <v>1837</v>
      </c>
      <c r="AD216" s="72" t="s">
        <v>1837</v>
      </c>
      <c r="AE216" s="72" t="s">
        <v>1837</v>
      </c>
      <c r="AF216" s="72" t="s">
        <v>1837</v>
      </c>
      <c r="AG216" s="72" t="s">
        <v>1793</v>
      </c>
      <c r="AH216" s="72" t="s">
        <v>1793</v>
      </c>
      <c r="AI216" s="221">
        <v>5.4</v>
      </c>
      <c r="AJ216" s="72" t="s">
        <v>1837</v>
      </c>
    </row>
    <row r="217" spans="2:36" s="50" customFormat="1" ht="20.100000000000001" customHeight="1">
      <c r="B217" s="51">
        <v>212</v>
      </c>
      <c r="C217" s="57" t="s">
        <v>134</v>
      </c>
      <c r="D217" s="62" t="s">
        <v>166</v>
      </c>
      <c r="E217" s="444"/>
      <c r="F217" s="509"/>
      <c r="G217" s="510" t="str">
        <f t="shared" si="3"/>
        <v/>
      </c>
      <c r="H217" s="511"/>
      <c r="I217" s="512"/>
      <c r="J217" s="513"/>
      <c r="K217" s="445"/>
      <c r="L217" s="445"/>
      <c r="M217" s="445"/>
      <c r="N217" s="445"/>
      <c r="O217" s="445"/>
      <c r="P217" s="445"/>
      <c r="Q217" s="448"/>
      <c r="R217" s="446"/>
      <c r="S217" s="446"/>
      <c r="T217" s="446"/>
      <c r="U217" s="445"/>
      <c r="V217" s="447"/>
      <c r="W217" s="445"/>
      <c r="X217" s="445"/>
      <c r="Y217" s="445"/>
      <c r="Z217" s="445"/>
      <c r="AA217" s="445"/>
      <c r="AB217" s="445"/>
      <c r="AC217" s="446"/>
      <c r="AD217" s="446"/>
      <c r="AE217" s="446"/>
      <c r="AF217" s="446"/>
      <c r="AG217" s="446"/>
      <c r="AH217" s="446"/>
      <c r="AI217" s="445"/>
      <c r="AJ217" s="446"/>
    </row>
    <row r="218" spans="2:36" s="50" customFormat="1" ht="20.100000000000001" customHeight="1">
      <c r="B218" s="51">
        <v>213</v>
      </c>
      <c r="C218" s="57" t="s">
        <v>134</v>
      </c>
      <c r="D218" s="62" t="s">
        <v>167</v>
      </c>
      <c r="E218" s="140" t="s">
        <v>1848</v>
      </c>
      <c r="F218" s="505">
        <v>9082</v>
      </c>
      <c r="G218" s="486">
        <f t="shared" si="3"/>
        <v>8.8086324598106143E-4</v>
      </c>
      <c r="H218" s="74" t="s">
        <v>1793</v>
      </c>
      <c r="I218" s="482">
        <v>1</v>
      </c>
      <c r="J218" s="487">
        <v>1</v>
      </c>
      <c r="K218" s="65">
        <v>1</v>
      </c>
      <c r="L218" s="65">
        <v>0</v>
      </c>
      <c r="M218" s="65">
        <v>1</v>
      </c>
      <c r="N218" s="65">
        <v>0</v>
      </c>
      <c r="O218" s="65">
        <v>0</v>
      </c>
      <c r="P218" s="65">
        <v>0</v>
      </c>
      <c r="Q218" s="175" t="s">
        <v>1785</v>
      </c>
      <c r="R218" s="72" t="s">
        <v>1793</v>
      </c>
      <c r="S218" s="72" t="s">
        <v>3067</v>
      </c>
      <c r="T218" s="75" t="s">
        <v>1785</v>
      </c>
      <c r="U218" s="65">
        <v>20</v>
      </c>
      <c r="V218" s="66" t="s">
        <v>1837</v>
      </c>
      <c r="W218" s="65">
        <v>8</v>
      </c>
      <c r="X218" s="65">
        <v>0</v>
      </c>
      <c r="Y218" s="65">
        <v>2</v>
      </c>
      <c r="Z218" s="65">
        <v>6</v>
      </c>
      <c r="AA218" s="65">
        <v>0</v>
      </c>
      <c r="AB218" s="65">
        <v>0</v>
      </c>
      <c r="AC218" s="72" t="s">
        <v>1793</v>
      </c>
      <c r="AD218" s="72" t="s">
        <v>1837</v>
      </c>
      <c r="AE218" s="72" t="s">
        <v>1837</v>
      </c>
      <c r="AF218" s="72" t="s">
        <v>1837</v>
      </c>
      <c r="AG218" s="72" t="s">
        <v>1837</v>
      </c>
      <c r="AH218" s="72" t="s">
        <v>1837</v>
      </c>
      <c r="AI218" s="221">
        <v>0.1</v>
      </c>
      <c r="AJ218" s="72" t="s">
        <v>1837</v>
      </c>
    </row>
    <row r="219" spans="2:36" s="50" customFormat="1" ht="20.100000000000001" customHeight="1">
      <c r="B219" s="51">
        <v>214</v>
      </c>
      <c r="C219" s="57" t="s">
        <v>134</v>
      </c>
      <c r="D219" s="62" t="s">
        <v>168</v>
      </c>
      <c r="E219" s="140" t="s">
        <v>1926</v>
      </c>
      <c r="F219" s="505">
        <v>16042</v>
      </c>
      <c r="G219" s="486">
        <f t="shared" si="3"/>
        <v>1.8700910110958733E-4</v>
      </c>
      <c r="H219" s="74" t="s">
        <v>1793</v>
      </c>
      <c r="I219" s="482">
        <v>1</v>
      </c>
      <c r="J219" s="487">
        <v>1</v>
      </c>
      <c r="K219" s="65">
        <v>1</v>
      </c>
      <c r="L219" s="65">
        <v>0</v>
      </c>
      <c r="M219" s="65">
        <v>1</v>
      </c>
      <c r="N219" s="65">
        <v>0</v>
      </c>
      <c r="O219" s="65">
        <v>0</v>
      </c>
      <c r="P219" s="65">
        <v>0</v>
      </c>
      <c r="Q219" s="175" t="s">
        <v>3805</v>
      </c>
      <c r="R219" s="72" t="s">
        <v>1837</v>
      </c>
      <c r="S219" s="72" t="s">
        <v>1837</v>
      </c>
      <c r="T219" s="75" t="s">
        <v>1785</v>
      </c>
      <c r="U219" s="65">
        <v>30</v>
      </c>
      <c r="V219" s="66" t="s">
        <v>1837</v>
      </c>
      <c r="W219" s="65">
        <v>3</v>
      </c>
      <c r="X219" s="65">
        <v>0</v>
      </c>
      <c r="Y219" s="65">
        <v>3</v>
      </c>
      <c r="Z219" s="65">
        <v>2</v>
      </c>
      <c r="AA219" s="65">
        <v>0</v>
      </c>
      <c r="AB219" s="65">
        <v>0</v>
      </c>
      <c r="AC219" s="72" t="s">
        <v>1793</v>
      </c>
      <c r="AD219" s="72" t="s">
        <v>1837</v>
      </c>
      <c r="AE219" s="72" t="s">
        <v>1837</v>
      </c>
      <c r="AF219" s="72" t="s">
        <v>1837</v>
      </c>
      <c r="AG219" s="72" t="s">
        <v>1793</v>
      </c>
      <c r="AH219" s="72" t="s">
        <v>1837</v>
      </c>
      <c r="AI219" s="221">
        <v>28.5</v>
      </c>
      <c r="AJ219" s="72" t="s">
        <v>1793</v>
      </c>
    </row>
    <row r="220" spans="2:36" s="50" customFormat="1" ht="20.100000000000001" customHeight="1">
      <c r="B220" s="51">
        <v>215</v>
      </c>
      <c r="C220" s="57" t="s">
        <v>134</v>
      </c>
      <c r="D220" s="62" t="s">
        <v>169</v>
      </c>
      <c r="E220" s="140" t="s">
        <v>1848</v>
      </c>
      <c r="F220" s="505">
        <v>4968</v>
      </c>
      <c r="G220" s="486">
        <f t="shared" si="3"/>
        <v>4.0257648953301127E-4</v>
      </c>
      <c r="H220" s="74" t="s">
        <v>1793</v>
      </c>
      <c r="I220" s="482">
        <v>1</v>
      </c>
      <c r="J220" s="487">
        <v>1</v>
      </c>
      <c r="K220" s="65">
        <v>1</v>
      </c>
      <c r="L220" s="65">
        <v>0</v>
      </c>
      <c r="M220" s="65">
        <v>1</v>
      </c>
      <c r="N220" s="65">
        <v>0</v>
      </c>
      <c r="O220" s="65">
        <v>0</v>
      </c>
      <c r="P220" s="65">
        <v>1</v>
      </c>
      <c r="Q220" s="175" t="s">
        <v>1785</v>
      </c>
      <c r="R220" s="72" t="s">
        <v>1837</v>
      </c>
      <c r="S220" s="72" t="s">
        <v>1837</v>
      </c>
      <c r="T220" s="75" t="s">
        <v>1785</v>
      </c>
      <c r="U220" s="65">
        <v>10</v>
      </c>
      <c r="V220" s="66" t="s">
        <v>1837</v>
      </c>
      <c r="W220" s="65">
        <v>2</v>
      </c>
      <c r="X220" s="65">
        <v>0</v>
      </c>
      <c r="Y220" s="65">
        <v>2</v>
      </c>
      <c r="Z220" s="65">
        <v>0</v>
      </c>
      <c r="AA220" s="65">
        <v>0</v>
      </c>
      <c r="AB220" s="65">
        <v>0</v>
      </c>
      <c r="AC220" s="72" t="s">
        <v>1793</v>
      </c>
      <c r="AD220" s="72" t="s">
        <v>1837</v>
      </c>
      <c r="AE220" s="72" t="s">
        <v>1837</v>
      </c>
      <c r="AF220" s="72" t="s">
        <v>1837</v>
      </c>
      <c r="AG220" s="72" t="s">
        <v>1837</v>
      </c>
      <c r="AH220" s="72" t="s">
        <v>1837</v>
      </c>
      <c r="AI220" s="220" t="s">
        <v>1812</v>
      </c>
      <c r="AJ220" s="72" t="s">
        <v>1793</v>
      </c>
    </row>
    <row r="221" spans="2:36" s="50" customFormat="1" ht="20.100000000000001" customHeight="1">
      <c r="B221" s="51">
        <v>216</v>
      </c>
      <c r="C221" s="57" t="s">
        <v>134</v>
      </c>
      <c r="D221" s="62" t="s">
        <v>170</v>
      </c>
      <c r="E221" s="140" t="s">
        <v>3048</v>
      </c>
      <c r="F221" s="505">
        <v>16809</v>
      </c>
      <c r="G221" s="486">
        <f t="shared" si="3"/>
        <v>4.164435718960081E-4</v>
      </c>
      <c r="H221" s="74" t="s">
        <v>1793</v>
      </c>
      <c r="I221" s="482">
        <v>1</v>
      </c>
      <c r="J221" s="487">
        <v>1</v>
      </c>
      <c r="K221" s="65">
        <v>1</v>
      </c>
      <c r="L221" s="65">
        <v>0</v>
      </c>
      <c r="M221" s="65">
        <v>1</v>
      </c>
      <c r="N221" s="65">
        <v>0</v>
      </c>
      <c r="O221" s="65">
        <v>0</v>
      </c>
      <c r="P221" s="65">
        <v>0</v>
      </c>
      <c r="Q221" s="175" t="s">
        <v>1785</v>
      </c>
      <c r="R221" s="72" t="s">
        <v>1793</v>
      </c>
      <c r="S221" s="72" t="s">
        <v>3068</v>
      </c>
      <c r="T221" s="75" t="s">
        <v>1786</v>
      </c>
      <c r="U221" s="65">
        <v>10</v>
      </c>
      <c r="V221" s="66" t="s">
        <v>1837</v>
      </c>
      <c r="W221" s="65">
        <v>7</v>
      </c>
      <c r="X221" s="65">
        <v>3</v>
      </c>
      <c r="Y221" s="65">
        <v>2</v>
      </c>
      <c r="Z221" s="65">
        <v>2</v>
      </c>
      <c r="AA221" s="65">
        <v>0</v>
      </c>
      <c r="AB221" s="65">
        <v>0</v>
      </c>
      <c r="AC221" s="72" t="s">
        <v>1793</v>
      </c>
      <c r="AD221" s="72" t="s">
        <v>1837</v>
      </c>
      <c r="AE221" s="72" t="s">
        <v>1837</v>
      </c>
      <c r="AF221" s="72" t="s">
        <v>1837</v>
      </c>
      <c r="AG221" s="72" t="s">
        <v>1793</v>
      </c>
      <c r="AH221" s="72" t="s">
        <v>1793</v>
      </c>
      <c r="AI221" s="221">
        <v>6.6</v>
      </c>
      <c r="AJ221" s="72" t="s">
        <v>1793</v>
      </c>
    </row>
    <row r="222" spans="2:36" s="50" customFormat="1" ht="20.100000000000001" customHeight="1">
      <c r="B222" s="51">
        <v>217</v>
      </c>
      <c r="C222" s="57" t="s">
        <v>134</v>
      </c>
      <c r="D222" s="62" t="s">
        <v>171</v>
      </c>
      <c r="E222" s="140" t="s">
        <v>3049</v>
      </c>
      <c r="F222" s="505">
        <v>13496</v>
      </c>
      <c r="G222" s="486">
        <f t="shared" si="3"/>
        <v>1.4819205690574984E-4</v>
      </c>
      <c r="H222" s="74" t="s">
        <v>1793</v>
      </c>
      <c r="I222" s="482">
        <v>1</v>
      </c>
      <c r="J222" s="487">
        <v>1</v>
      </c>
      <c r="K222" s="65">
        <v>1</v>
      </c>
      <c r="L222" s="65">
        <v>1</v>
      </c>
      <c r="M222" s="65">
        <v>0</v>
      </c>
      <c r="N222" s="65">
        <v>0</v>
      </c>
      <c r="O222" s="65">
        <v>1</v>
      </c>
      <c r="P222" s="65">
        <v>0</v>
      </c>
      <c r="Q222" s="175" t="s">
        <v>3805</v>
      </c>
      <c r="R222" s="72" t="s">
        <v>1793</v>
      </c>
      <c r="S222" s="72" t="s">
        <v>3069</v>
      </c>
      <c r="T222" s="75" t="s">
        <v>3805</v>
      </c>
      <c r="U222" s="65">
        <v>10</v>
      </c>
      <c r="V222" s="66" t="s">
        <v>1786</v>
      </c>
      <c r="W222" s="65">
        <v>2</v>
      </c>
      <c r="X222" s="65">
        <v>0</v>
      </c>
      <c r="Y222" s="65">
        <v>1</v>
      </c>
      <c r="Z222" s="65">
        <v>1</v>
      </c>
      <c r="AA222" s="65">
        <v>0</v>
      </c>
      <c r="AB222" s="65">
        <v>0</v>
      </c>
      <c r="AC222" s="72" t="s">
        <v>1793</v>
      </c>
      <c r="AD222" s="72" t="s">
        <v>1837</v>
      </c>
      <c r="AE222" s="72" t="s">
        <v>1793</v>
      </c>
      <c r="AF222" s="72" t="s">
        <v>1793</v>
      </c>
      <c r="AG222" s="72" t="s">
        <v>1793</v>
      </c>
      <c r="AH222" s="72" t="s">
        <v>1837</v>
      </c>
      <c r="AI222" s="220" t="s">
        <v>1812</v>
      </c>
      <c r="AJ222" s="72" t="s">
        <v>1793</v>
      </c>
    </row>
    <row r="223" spans="2:36" s="50" customFormat="1" ht="20.100000000000001" customHeight="1">
      <c r="B223" s="51">
        <v>218</v>
      </c>
      <c r="C223" s="57" t="s">
        <v>134</v>
      </c>
      <c r="D223" s="62" t="s">
        <v>172</v>
      </c>
      <c r="E223" s="140" t="s">
        <v>1848</v>
      </c>
      <c r="F223" s="505">
        <v>2197</v>
      </c>
      <c r="G223" s="486">
        <f t="shared" si="3"/>
        <v>2.2758306781975419E-3</v>
      </c>
      <c r="H223" s="74" t="s">
        <v>1793</v>
      </c>
      <c r="I223" s="482">
        <v>1</v>
      </c>
      <c r="J223" s="487">
        <v>1</v>
      </c>
      <c r="K223" s="65">
        <v>1</v>
      </c>
      <c r="L223" s="65">
        <v>0</v>
      </c>
      <c r="M223" s="65">
        <v>1</v>
      </c>
      <c r="N223" s="65">
        <v>0</v>
      </c>
      <c r="O223" s="65">
        <v>0</v>
      </c>
      <c r="P223" s="65">
        <v>0</v>
      </c>
      <c r="Q223" s="175" t="s">
        <v>1785</v>
      </c>
      <c r="R223" s="72" t="s">
        <v>1837</v>
      </c>
      <c r="S223" s="72" t="s">
        <v>1837</v>
      </c>
      <c r="T223" s="75" t="s">
        <v>1786</v>
      </c>
      <c r="U223" s="65">
        <v>26</v>
      </c>
      <c r="V223" s="66" t="s">
        <v>1837</v>
      </c>
      <c r="W223" s="65">
        <v>5</v>
      </c>
      <c r="X223" s="65">
        <v>0</v>
      </c>
      <c r="Y223" s="65">
        <v>2</v>
      </c>
      <c r="Z223" s="65">
        <v>3</v>
      </c>
      <c r="AA223" s="65">
        <v>0</v>
      </c>
      <c r="AB223" s="65">
        <v>0</v>
      </c>
      <c r="AC223" s="72" t="s">
        <v>1793</v>
      </c>
      <c r="AD223" s="72" t="s">
        <v>1837</v>
      </c>
      <c r="AE223" s="72" t="s">
        <v>1837</v>
      </c>
      <c r="AF223" s="72" t="s">
        <v>1837</v>
      </c>
      <c r="AG223" s="72" t="s">
        <v>1793</v>
      </c>
      <c r="AH223" s="72" t="s">
        <v>1793</v>
      </c>
      <c r="AI223" s="221">
        <v>10.5</v>
      </c>
      <c r="AJ223" s="72" t="s">
        <v>1793</v>
      </c>
    </row>
    <row r="224" spans="2:36" s="50" customFormat="1" ht="20.100000000000001" customHeight="1">
      <c r="B224" s="51">
        <v>219</v>
      </c>
      <c r="C224" s="57" t="s">
        <v>1512</v>
      </c>
      <c r="D224" s="62" t="s">
        <v>174</v>
      </c>
      <c r="E224" s="140" t="s">
        <v>3299</v>
      </c>
      <c r="F224" s="505">
        <v>289731</v>
      </c>
      <c r="G224" s="486">
        <f t="shared" si="3"/>
        <v>4.8320683668644366E-5</v>
      </c>
      <c r="H224" s="74" t="s">
        <v>1793</v>
      </c>
      <c r="I224" s="482">
        <v>1</v>
      </c>
      <c r="J224" s="487">
        <v>1</v>
      </c>
      <c r="K224" s="65">
        <v>1</v>
      </c>
      <c r="L224" s="65">
        <v>0</v>
      </c>
      <c r="M224" s="65">
        <v>1</v>
      </c>
      <c r="N224" s="65">
        <v>0</v>
      </c>
      <c r="O224" s="65">
        <v>0</v>
      </c>
      <c r="P224" s="65">
        <v>0</v>
      </c>
      <c r="Q224" s="175" t="s">
        <v>1801</v>
      </c>
      <c r="R224" s="72" t="s">
        <v>1793</v>
      </c>
      <c r="S224" s="72" t="s">
        <v>3320</v>
      </c>
      <c r="T224" s="75" t="s">
        <v>1801</v>
      </c>
      <c r="U224" s="65">
        <v>3</v>
      </c>
      <c r="V224" s="66" t="s">
        <v>1837</v>
      </c>
      <c r="W224" s="65">
        <v>14</v>
      </c>
      <c r="X224" s="65">
        <v>2</v>
      </c>
      <c r="Y224" s="65">
        <v>8</v>
      </c>
      <c r="Z224" s="65">
        <v>4</v>
      </c>
      <c r="AA224" s="65">
        <v>0</v>
      </c>
      <c r="AB224" s="65">
        <v>0</v>
      </c>
      <c r="AC224" s="72" t="s">
        <v>1793</v>
      </c>
      <c r="AD224" s="72" t="s">
        <v>1793</v>
      </c>
      <c r="AE224" s="72" t="s">
        <v>1793</v>
      </c>
      <c r="AF224" s="72" t="s">
        <v>1837</v>
      </c>
      <c r="AG224" s="72" t="s">
        <v>1793</v>
      </c>
      <c r="AH224" s="72" t="s">
        <v>1793</v>
      </c>
      <c r="AI224" s="221">
        <v>113</v>
      </c>
      <c r="AJ224" s="72" t="s">
        <v>1793</v>
      </c>
    </row>
    <row r="225" spans="2:36" s="50" customFormat="1" ht="20.100000000000001" customHeight="1">
      <c r="B225" s="51">
        <v>220</v>
      </c>
      <c r="C225" s="57" t="s">
        <v>1512</v>
      </c>
      <c r="D225" s="62" t="s">
        <v>1513</v>
      </c>
      <c r="E225" s="140" t="s">
        <v>3300</v>
      </c>
      <c r="F225" s="505">
        <v>50369</v>
      </c>
      <c r="G225" s="486">
        <f t="shared" si="3"/>
        <v>3.3750918223510493E-4</v>
      </c>
      <c r="H225" s="74" t="s">
        <v>1793</v>
      </c>
      <c r="I225" s="482">
        <v>1</v>
      </c>
      <c r="J225" s="487">
        <v>1</v>
      </c>
      <c r="K225" s="65">
        <v>1</v>
      </c>
      <c r="L225" s="65">
        <v>0</v>
      </c>
      <c r="M225" s="65">
        <v>1</v>
      </c>
      <c r="N225" s="65">
        <v>0</v>
      </c>
      <c r="O225" s="65">
        <v>0</v>
      </c>
      <c r="P225" s="65">
        <v>0</v>
      </c>
      <c r="Q225" s="175" t="s">
        <v>1785</v>
      </c>
      <c r="R225" s="72" t="s">
        <v>1837</v>
      </c>
      <c r="S225" s="72" t="s">
        <v>1837</v>
      </c>
      <c r="T225" s="75" t="s">
        <v>1786</v>
      </c>
      <c r="U225" s="65">
        <v>10</v>
      </c>
      <c r="V225" s="66" t="s">
        <v>1837</v>
      </c>
      <c r="W225" s="65">
        <v>17</v>
      </c>
      <c r="X225" s="65">
        <v>7</v>
      </c>
      <c r="Y225" s="65">
        <v>10</v>
      </c>
      <c r="Z225" s="65">
        <v>3</v>
      </c>
      <c r="AA225" s="65">
        <v>0</v>
      </c>
      <c r="AB225" s="65">
        <v>0</v>
      </c>
      <c r="AC225" s="72" t="s">
        <v>1837</v>
      </c>
      <c r="AD225" s="72" t="s">
        <v>1837</v>
      </c>
      <c r="AE225" s="72" t="s">
        <v>1837</v>
      </c>
      <c r="AF225" s="72" t="s">
        <v>1837</v>
      </c>
      <c r="AG225" s="72" t="s">
        <v>1837</v>
      </c>
      <c r="AH225" s="72" t="s">
        <v>1837</v>
      </c>
      <c r="AI225" s="221">
        <v>16.5</v>
      </c>
      <c r="AJ225" s="72" t="s">
        <v>1837</v>
      </c>
    </row>
    <row r="226" spans="2:36" s="50" customFormat="1" ht="20.100000000000001" customHeight="1">
      <c r="B226" s="51">
        <v>221</v>
      </c>
      <c r="C226" s="57" t="s">
        <v>1512</v>
      </c>
      <c r="D226" s="62" t="s">
        <v>1514</v>
      </c>
      <c r="E226" s="140" t="s">
        <v>3301</v>
      </c>
      <c r="F226" s="505">
        <v>34739</v>
      </c>
      <c r="G226" s="486">
        <f t="shared" si="3"/>
        <v>3.7421917729353176E-4</v>
      </c>
      <c r="H226" s="74" t="s">
        <v>1793</v>
      </c>
      <c r="I226" s="482">
        <v>2</v>
      </c>
      <c r="J226" s="487">
        <v>2</v>
      </c>
      <c r="K226" s="65">
        <v>2</v>
      </c>
      <c r="L226" s="65">
        <v>2</v>
      </c>
      <c r="M226" s="65">
        <v>0</v>
      </c>
      <c r="N226" s="65">
        <v>0</v>
      </c>
      <c r="O226" s="65">
        <v>2</v>
      </c>
      <c r="P226" s="65">
        <v>0</v>
      </c>
      <c r="Q226" s="175" t="s">
        <v>3805</v>
      </c>
      <c r="R226" s="72" t="s">
        <v>1793</v>
      </c>
      <c r="S226" s="72" t="s">
        <v>3321</v>
      </c>
      <c r="T226" s="75" t="s">
        <v>1782</v>
      </c>
      <c r="U226" s="65">
        <v>10</v>
      </c>
      <c r="V226" s="66" t="s">
        <v>1786</v>
      </c>
      <c r="W226" s="65">
        <v>13</v>
      </c>
      <c r="X226" s="65">
        <v>2</v>
      </c>
      <c r="Y226" s="65">
        <v>6</v>
      </c>
      <c r="Z226" s="65">
        <v>5</v>
      </c>
      <c r="AA226" s="65">
        <v>0</v>
      </c>
      <c r="AB226" s="65">
        <v>0</v>
      </c>
      <c r="AC226" s="72" t="s">
        <v>1793</v>
      </c>
      <c r="AD226" s="72" t="s">
        <v>1837</v>
      </c>
      <c r="AE226" s="72" t="s">
        <v>1837</v>
      </c>
      <c r="AF226" s="72" t="s">
        <v>1793</v>
      </c>
      <c r="AG226" s="72" t="s">
        <v>1793</v>
      </c>
      <c r="AH226" s="72" t="s">
        <v>1793</v>
      </c>
      <c r="AI226" s="221">
        <v>3.2</v>
      </c>
      <c r="AJ226" s="72" t="s">
        <v>1793</v>
      </c>
    </row>
    <row r="227" spans="2:36" s="50" customFormat="1" ht="20.100000000000001" customHeight="1">
      <c r="B227" s="51">
        <v>222</v>
      </c>
      <c r="C227" s="57" t="s">
        <v>1512</v>
      </c>
      <c r="D227" s="62" t="s">
        <v>1515</v>
      </c>
      <c r="E227" s="140" t="s">
        <v>3302</v>
      </c>
      <c r="F227" s="505">
        <v>92928</v>
      </c>
      <c r="G227" s="486">
        <f t="shared" si="3"/>
        <v>1.8293732782369147E-4</v>
      </c>
      <c r="H227" s="74" t="s">
        <v>1793</v>
      </c>
      <c r="I227" s="482">
        <v>2</v>
      </c>
      <c r="J227" s="487">
        <v>2</v>
      </c>
      <c r="K227" s="65">
        <v>2</v>
      </c>
      <c r="L227" s="65">
        <v>0</v>
      </c>
      <c r="M227" s="65">
        <v>2</v>
      </c>
      <c r="N227" s="65">
        <v>0</v>
      </c>
      <c r="O227" s="65">
        <v>0</v>
      </c>
      <c r="P227" s="65">
        <v>0</v>
      </c>
      <c r="Q227" s="175" t="s">
        <v>1785</v>
      </c>
      <c r="R227" s="72" t="s">
        <v>1793</v>
      </c>
      <c r="S227" s="72" t="s">
        <v>3322</v>
      </c>
      <c r="T227" s="75" t="s">
        <v>1785</v>
      </c>
      <c r="U227" s="65">
        <v>5</v>
      </c>
      <c r="V227" s="66" t="s">
        <v>1837</v>
      </c>
      <c r="W227" s="65">
        <v>17</v>
      </c>
      <c r="X227" s="65">
        <v>3</v>
      </c>
      <c r="Y227" s="65">
        <v>9</v>
      </c>
      <c r="Z227" s="65">
        <v>5</v>
      </c>
      <c r="AA227" s="65">
        <v>0</v>
      </c>
      <c r="AB227" s="65">
        <v>0</v>
      </c>
      <c r="AC227" s="72" t="s">
        <v>1793</v>
      </c>
      <c r="AD227" s="72" t="s">
        <v>1793</v>
      </c>
      <c r="AE227" s="72" t="s">
        <v>1837</v>
      </c>
      <c r="AF227" s="72" t="s">
        <v>1837</v>
      </c>
      <c r="AG227" s="72" t="s">
        <v>1793</v>
      </c>
      <c r="AH227" s="72" t="s">
        <v>1793</v>
      </c>
      <c r="AI227" s="221">
        <v>7</v>
      </c>
      <c r="AJ227" s="72" t="s">
        <v>1793</v>
      </c>
    </row>
    <row r="228" spans="2:36" s="50" customFormat="1" ht="20.100000000000001" customHeight="1">
      <c r="B228" s="51">
        <v>223</v>
      </c>
      <c r="C228" s="57" t="s">
        <v>1512</v>
      </c>
      <c r="D228" s="62" t="s">
        <v>1516</v>
      </c>
      <c r="E228" s="140" t="s">
        <v>3303</v>
      </c>
      <c r="F228" s="505">
        <v>92181</v>
      </c>
      <c r="G228" s="486">
        <f t="shared" si="3"/>
        <v>9.7634002668662743E-5</v>
      </c>
      <c r="H228" s="74" t="s">
        <v>1793</v>
      </c>
      <c r="I228" s="482">
        <v>2</v>
      </c>
      <c r="J228" s="487">
        <v>2</v>
      </c>
      <c r="K228" s="65">
        <v>2</v>
      </c>
      <c r="L228" s="65">
        <v>0</v>
      </c>
      <c r="M228" s="65">
        <v>2</v>
      </c>
      <c r="N228" s="65">
        <v>0</v>
      </c>
      <c r="O228" s="65">
        <v>0</v>
      </c>
      <c r="P228" s="65">
        <v>0</v>
      </c>
      <c r="Q228" s="175" t="s">
        <v>1783</v>
      </c>
      <c r="R228" s="72" t="s">
        <v>1793</v>
      </c>
      <c r="S228" s="72" t="s">
        <v>3531</v>
      </c>
      <c r="T228" s="75" t="s">
        <v>3805</v>
      </c>
      <c r="U228" s="65">
        <v>32</v>
      </c>
      <c r="V228" s="66" t="s">
        <v>1837</v>
      </c>
      <c r="W228" s="65">
        <v>9</v>
      </c>
      <c r="X228" s="65">
        <v>0</v>
      </c>
      <c r="Y228" s="65">
        <v>3</v>
      </c>
      <c r="Z228" s="65">
        <v>6</v>
      </c>
      <c r="AA228" s="65">
        <v>0</v>
      </c>
      <c r="AB228" s="65">
        <v>0</v>
      </c>
      <c r="AC228" s="72" t="s">
        <v>1793</v>
      </c>
      <c r="AD228" s="72" t="s">
        <v>1793</v>
      </c>
      <c r="AE228" s="72" t="s">
        <v>1793</v>
      </c>
      <c r="AF228" s="72" t="s">
        <v>1793</v>
      </c>
      <c r="AG228" s="72" t="s">
        <v>1837</v>
      </c>
      <c r="AH228" s="72" t="s">
        <v>1837</v>
      </c>
      <c r="AI228" s="221">
        <v>31.4</v>
      </c>
      <c r="AJ228" s="72" t="s">
        <v>1793</v>
      </c>
    </row>
    <row r="229" spans="2:36" s="50" customFormat="1" ht="20.100000000000001" customHeight="1">
      <c r="B229" s="51">
        <v>224</v>
      </c>
      <c r="C229" s="57" t="s">
        <v>1512</v>
      </c>
      <c r="D229" s="62" t="s">
        <v>1517</v>
      </c>
      <c r="E229" s="140" t="s">
        <v>1931</v>
      </c>
      <c r="F229" s="505">
        <v>33043</v>
      </c>
      <c r="G229" s="486">
        <f t="shared" si="3"/>
        <v>3.0263595920467271E-5</v>
      </c>
      <c r="H229" s="74" t="s">
        <v>1793</v>
      </c>
      <c r="I229" s="482">
        <v>1</v>
      </c>
      <c r="J229" s="487">
        <v>1</v>
      </c>
      <c r="K229" s="65">
        <v>1</v>
      </c>
      <c r="L229" s="65">
        <v>0</v>
      </c>
      <c r="M229" s="65">
        <v>1</v>
      </c>
      <c r="N229" s="65">
        <v>0</v>
      </c>
      <c r="O229" s="65">
        <v>0</v>
      </c>
      <c r="P229" s="65">
        <v>0</v>
      </c>
      <c r="Q229" s="175" t="s">
        <v>1785</v>
      </c>
      <c r="R229" s="72" t="s">
        <v>1793</v>
      </c>
      <c r="S229" s="72" t="s">
        <v>3323</v>
      </c>
      <c r="T229" s="75" t="s">
        <v>1786</v>
      </c>
      <c r="U229" s="65">
        <v>10</v>
      </c>
      <c r="V229" s="66" t="s">
        <v>1837</v>
      </c>
      <c r="W229" s="65">
        <v>1</v>
      </c>
      <c r="X229" s="65">
        <v>1</v>
      </c>
      <c r="Y229" s="65">
        <v>0</v>
      </c>
      <c r="Z229" s="65">
        <v>0</v>
      </c>
      <c r="AA229" s="65">
        <v>0</v>
      </c>
      <c r="AB229" s="65">
        <v>0</v>
      </c>
      <c r="AC229" s="72" t="s">
        <v>1793</v>
      </c>
      <c r="AD229" s="72" t="s">
        <v>1837</v>
      </c>
      <c r="AE229" s="72" t="s">
        <v>1837</v>
      </c>
      <c r="AF229" s="72" t="s">
        <v>1837</v>
      </c>
      <c r="AG229" s="72" t="s">
        <v>1793</v>
      </c>
      <c r="AH229" s="72" t="s">
        <v>1793</v>
      </c>
      <c r="AI229" s="220" t="s">
        <v>1812</v>
      </c>
      <c r="AJ229" s="72" t="s">
        <v>1793</v>
      </c>
    </row>
    <row r="230" spans="2:36" s="50" customFormat="1" ht="20.100000000000001" customHeight="1">
      <c r="B230" s="51">
        <v>225</v>
      </c>
      <c r="C230" s="57" t="s">
        <v>1512</v>
      </c>
      <c r="D230" s="62" t="s">
        <v>1518</v>
      </c>
      <c r="E230" s="140" t="s">
        <v>3304</v>
      </c>
      <c r="F230" s="505">
        <v>25366</v>
      </c>
      <c r="G230" s="486">
        <f t="shared" si="3"/>
        <v>1.5374911298588663E-3</v>
      </c>
      <c r="H230" s="74" t="s">
        <v>1793</v>
      </c>
      <c r="I230" s="482">
        <v>1</v>
      </c>
      <c r="J230" s="487">
        <v>1</v>
      </c>
      <c r="K230" s="65">
        <v>1</v>
      </c>
      <c r="L230" s="65">
        <v>1</v>
      </c>
      <c r="M230" s="65">
        <v>0</v>
      </c>
      <c r="N230" s="65">
        <v>0</v>
      </c>
      <c r="O230" s="65">
        <v>0</v>
      </c>
      <c r="P230" s="65">
        <v>0</v>
      </c>
      <c r="Q230" s="175" t="s">
        <v>1782</v>
      </c>
      <c r="R230" s="72" t="s">
        <v>1793</v>
      </c>
      <c r="S230" s="72" t="s">
        <v>3324</v>
      </c>
      <c r="T230" s="75" t="s">
        <v>1781</v>
      </c>
      <c r="U230" s="65">
        <v>10</v>
      </c>
      <c r="V230" s="66" t="s">
        <v>1785</v>
      </c>
      <c r="W230" s="65">
        <v>39</v>
      </c>
      <c r="X230" s="65">
        <v>2</v>
      </c>
      <c r="Y230" s="65">
        <v>21</v>
      </c>
      <c r="Z230" s="65">
        <v>16</v>
      </c>
      <c r="AA230" s="65">
        <v>0</v>
      </c>
      <c r="AB230" s="65">
        <v>0</v>
      </c>
      <c r="AC230" s="72" t="s">
        <v>1793</v>
      </c>
      <c r="AD230" s="72" t="s">
        <v>1837</v>
      </c>
      <c r="AE230" s="72" t="s">
        <v>1837</v>
      </c>
      <c r="AF230" s="72" t="s">
        <v>1793</v>
      </c>
      <c r="AG230" s="72" t="s">
        <v>1837</v>
      </c>
      <c r="AH230" s="72" t="s">
        <v>1837</v>
      </c>
      <c r="AI230" s="220" t="s">
        <v>1812</v>
      </c>
      <c r="AJ230" s="72" t="s">
        <v>1837</v>
      </c>
    </row>
    <row r="231" spans="2:36" s="50" customFormat="1" ht="20.100000000000001" customHeight="1">
      <c r="B231" s="51">
        <v>226</v>
      </c>
      <c r="C231" s="57" t="s">
        <v>1512</v>
      </c>
      <c r="D231" s="62" t="s">
        <v>1519</v>
      </c>
      <c r="E231" s="379"/>
      <c r="F231" s="505">
        <v>111932</v>
      </c>
      <c r="G231" s="503" t="str">
        <f t="shared" si="3"/>
        <v/>
      </c>
      <c r="H231" s="74" t="s">
        <v>1857</v>
      </c>
      <c r="I231" s="482">
        <v>2</v>
      </c>
      <c r="J231" s="487">
        <v>2</v>
      </c>
      <c r="K231" s="65">
        <v>0</v>
      </c>
      <c r="L231" s="65"/>
      <c r="M231" s="65"/>
      <c r="N231" s="65"/>
      <c r="O231" s="386"/>
      <c r="P231" s="386"/>
      <c r="Q231" s="175" t="s">
        <v>1802</v>
      </c>
      <c r="R231" s="382"/>
      <c r="S231" s="382"/>
      <c r="T231" s="387"/>
      <c r="U231" s="386"/>
      <c r="V231" s="388"/>
      <c r="W231" s="386"/>
      <c r="X231" s="386"/>
      <c r="Y231" s="386"/>
      <c r="Z231" s="386"/>
      <c r="AA231" s="386"/>
      <c r="AB231" s="386"/>
      <c r="AC231" s="382"/>
      <c r="AD231" s="382"/>
      <c r="AE231" s="382"/>
      <c r="AF231" s="382"/>
      <c r="AG231" s="382"/>
      <c r="AH231" s="382"/>
      <c r="AI231" s="389"/>
      <c r="AJ231" s="382"/>
    </row>
    <row r="232" spans="2:36" s="50" customFormat="1" ht="20.100000000000001" customHeight="1">
      <c r="B232" s="51">
        <v>227</v>
      </c>
      <c r="C232" s="57" t="s">
        <v>1512</v>
      </c>
      <c r="D232" s="62" t="s">
        <v>1520</v>
      </c>
      <c r="E232" s="140" t="s">
        <v>1903</v>
      </c>
      <c r="F232" s="505">
        <v>18262</v>
      </c>
      <c r="G232" s="486">
        <f t="shared" si="3"/>
        <v>7.1186069433796953E-4</v>
      </c>
      <c r="H232" s="74" t="s">
        <v>1793</v>
      </c>
      <c r="I232" s="482">
        <v>2</v>
      </c>
      <c r="J232" s="487">
        <v>2</v>
      </c>
      <c r="K232" s="65">
        <v>2</v>
      </c>
      <c r="L232" s="65">
        <v>0</v>
      </c>
      <c r="M232" s="65">
        <v>2</v>
      </c>
      <c r="N232" s="65">
        <v>0</v>
      </c>
      <c r="O232" s="65">
        <v>0</v>
      </c>
      <c r="P232" s="65">
        <v>0</v>
      </c>
      <c r="Q232" s="175" t="s">
        <v>1785</v>
      </c>
      <c r="R232" s="72" t="s">
        <v>1793</v>
      </c>
      <c r="S232" s="72" t="s">
        <v>3325</v>
      </c>
      <c r="T232" s="75" t="s">
        <v>1786</v>
      </c>
      <c r="U232" s="65">
        <v>6</v>
      </c>
      <c r="V232" s="66" t="s">
        <v>1837</v>
      </c>
      <c r="W232" s="65">
        <v>13</v>
      </c>
      <c r="X232" s="65">
        <v>9</v>
      </c>
      <c r="Y232" s="65">
        <v>11</v>
      </c>
      <c r="Z232" s="65">
        <v>5</v>
      </c>
      <c r="AA232" s="65">
        <v>0</v>
      </c>
      <c r="AB232" s="65">
        <v>0</v>
      </c>
      <c r="AC232" s="72" t="s">
        <v>1793</v>
      </c>
      <c r="AD232" s="72" t="s">
        <v>1837</v>
      </c>
      <c r="AE232" s="72" t="s">
        <v>1837</v>
      </c>
      <c r="AF232" s="72" t="s">
        <v>1837</v>
      </c>
      <c r="AG232" s="72" t="s">
        <v>1793</v>
      </c>
      <c r="AH232" s="72" t="s">
        <v>1793</v>
      </c>
      <c r="AI232" s="221">
        <v>3.6</v>
      </c>
      <c r="AJ232" s="72" t="s">
        <v>1793</v>
      </c>
    </row>
    <row r="233" spans="2:36" s="50" customFormat="1" ht="20.100000000000001" customHeight="1">
      <c r="B233" s="51">
        <v>228</v>
      </c>
      <c r="C233" s="57" t="s">
        <v>1512</v>
      </c>
      <c r="D233" s="62" t="s">
        <v>1521</v>
      </c>
      <c r="E233" s="140" t="s">
        <v>3305</v>
      </c>
      <c r="F233" s="505">
        <v>32078</v>
      </c>
      <c r="G233" s="486">
        <f t="shared" si="3"/>
        <v>5.2995822682212106E-4</v>
      </c>
      <c r="H233" s="74" t="s">
        <v>1793</v>
      </c>
      <c r="I233" s="482">
        <v>1</v>
      </c>
      <c r="J233" s="487">
        <v>1</v>
      </c>
      <c r="K233" s="65">
        <v>1</v>
      </c>
      <c r="L233" s="65">
        <v>0</v>
      </c>
      <c r="M233" s="65">
        <v>1</v>
      </c>
      <c r="N233" s="65">
        <v>0</v>
      </c>
      <c r="O233" s="65">
        <v>0</v>
      </c>
      <c r="P233" s="65">
        <v>0</v>
      </c>
      <c r="Q233" s="175" t="s">
        <v>1785</v>
      </c>
      <c r="R233" s="72" t="s">
        <v>1793</v>
      </c>
      <c r="S233" s="72" t="s">
        <v>3326</v>
      </c>
      <c r="T233" s="75" t="s">
        <v>1786</v>
      </c>
      <c r="U233" s="65">
        <v>10</v>
      </c>
      <c r="V233" s="66" t="s">
        <v>1837</v>
      </c>
      <c r="W233" s="65">
        <v>17</v>
      </c>
      <c r="X233" s="65">
        <v>7</v>
      </c>
      <c r="Y233" s="65">
        <v>5</v>
      </c>
      <c r="Z233" s="65">
        <v>3</v>
      </c>
      <c r="AA233" s="65">
        <v>2</v>
      </c>
      <c r="AB233" s="65">
        <v>0</v>
      </c>
      <c r="AC233" s="72" t="s">
        <v>1793</v>
      </c>
      <c r="AD233" s="72" t="s">
        <v>1793</v>
      </c>
      <c r="AE233" s="72" t="s">
        <v>1837</v>
      </c>
      <c r="AF233" s="72" t="s">
        <v>1837</v>
      </c>
      <c r="AG233" s="72" t="s">
        <v>1793</v>
      </c>
      <c r="AH233" s="72" t="s">
        <v>1793</v>
      </c>
      <c r="AI233" s="220" t="s">
        <v>1812</v>
      </c>
      <c r="AJ233" s="72" t="s">
        <v>1793</v>
      </c>
    </row>
    <row r="234" spans="2:36" s="50" customFormat="1" ht="20.100000000000001" customHeight="1">
      <c r="B234" s="51">
        <v>229</v>
      </c>
      <c r="C234" s="57" t="s">
        <v>1512</v>
      </c>
      <c r="D234" s="62" t="s">
        <v>1522</v>
      </c>
      <c r="E234" s="140" t="s">
        <v>3306</v>
      </c>
      <c r="F234" s="505">
        <v>25513</v>
      </c>
      <c r="G234" s="486">
        <f t="shared" si="3"/>
        <v>7.4471837886567636E-4</v>
      </c>
      <c r="H234" s="74" t="s">
        <v>1793</v>
      </c>
      <c r="I234" s="482">
        <v>1</v>
      </c>
      <c r="J234" s="487">
        <v>1</v>
      </c>
      <c r="K234" s="65">
        <v>1</v>
      </c>
      <c r="L234" s="65">
        <v>1</v>
      </c>
      <c r="M234" s="65">
        <v>0</v>
      </c>
      <c r="N234" s="65">
        <v>0</v>
      </c>
      <c r="O234" s="65">
        <v>0</v>
      </c>
      <c r="P234" s="65">
        <v>0</v>
      </c>
      <c r="Q234" s="175" t="s">
        <v>1786</v>
      </c>
      <c r="R234" s="72" t="s">
        <v>1837</v>
      </c>
      <c r="S234" s="72" t="s">
        <v>1837</v>
      </c>
      <c r="T234" s="75" t="s">
        <v>1781</v>
      </c>
      <c r="U234" s="65">
        <v>5</v>
      </c>
      <c r="V234" s="66" t="s">
        <v>1786</v>
      </c>
      <c r="W234" s="65">
        <v>19</v>
      </c>
      <c r="X234" s="65">
        <v>2</v>
      </c>
      <c r="Y234" s="65">
        <v>8</v>
      </c>
      <c r="Z234" s="65">
        <v>9</v>
      </c>
      <c r="AA234" s="65">
        <v>0</v>
      </c>
      <c r="AB234" s="65">
        <v>0</v>
      </c>
      <c r="AC234" s="72" t="s">
        <v>1793</v>
      </c>
      <c r="AD234" s="72" t="s">
        <v>1793</v>
      </c>
      <c r="AE234" s="72" t="s">
        <v>1837</v>
      </c>
      <c r="AF234" s="72" t="s">
        <v>1837</v>
      </c>
      <c r="AG234" s="72" t="s">
        <v>1793</v>
      </c>
      <c r="AH234" s="72" t="s">
        <v>1793</v>
      </c>
      <c r="AI234" s="221">
        <v>4.41</v>
      </c>
      <c r="AJ234" s="72" t="s">
        <v>1793</v>
      </c>
    </row>
    <row r="235" spans="2:36" s="50" customFormat="1" ht="20.100000000000001" customHeight="1">
      <c r="B235" s="51">
        <v>230</v>
      </c>
      <c r="C235" s="57" t="s">
        <v>1512</v>
      </c>
      <c r="D235" s="62" t="s">
        <v>1523</v>
      </c>
      <c r="E235" s="140" t="s">
        <v>3307</v>
      </c>
      <c r="F235" s="505">
        <v>24023</v>
      </c>
      <c r="G235" s="486">
        <f t="shared" si="3"/>
        <v>9.1578903550763847E-4</v>
      </c>
      <c r="H235" s="74" t="s">
        <v>1793</v>
      </c>
      <c r="I235" s="482">
        <v>1</v>
      </c>
      <c r="J235" s="487">
        <v>1</v>
      </c>
      <c r="K235" s="65">
        <v>1</v>
      </c>
      <c r="L235" s="65">
        <v>0</v>
      </c>
      <c r="M235" s="65">
        <v>1</v>
      </c>
      <c r="N235" s="65">
        <v>0</v>
      </c>
      <c r="O235" s="65">
        <v>0</v>
      </c>
      <c r="P235" s="65">
        <v>0</v>
      </c>
      <c r="Q235" s="175" t="s">
        <v>1785</v>
      </c>
      <c r="R235" s="72" t="s">
        <v>1837</v>
      </c>
      <c r="S235" s="72" t="s">
        <v>1837</v>
      </c>
      <c r="T235" s="75" t="s">
        <v>1786</v>
      </c>
      <c r="U235" s="65">
        <v>10</v>
      </c>
      <c r="V235" s="66" t="s">
        <v>1837</v>
      </c>
      <c r="W235" s="65">
        <v>22</v>
      </c>
      <c r="X235" s="65">
        <v>4</v>
      </c>
      <c r="Y235" s="65">
        <v>11</v>
      </c>
      <c r="Z235" s="65">
        <v>7</v>
      </c>
      <c r="AA235" s="65">
        <v>0</v>
      </c>
      <c r="AB235" s="65">
        <v>0</v>
      </c>
      <c r="AC235" s="72" t="s">
        <v>1793</v>
      </c>
      <c r="AD235" s="72" t="s">
        <v>1837</v>
      </c>
      <c r="AE235" s="72" t="s">
        <v>1837</v>
      </c>
      <c r="AF235" s="72" t="s">
        <v>1793</v>
      </c>
      <c r="AG235" s="72" t="s">
        <v>1837</v>
      </c>
      <c r="AH235" s="72" t="s">
        <v>1837</v>
      </c>
      <c r="AI235" s="220" t="s">
        <v>1812</v>
      </c>
      <c r="AJ235" s="72" t="s">
        <v>1837</v>
      </c>
    </row>
    <row r="236" spans="2:36" s="50" customFormat="1" ht="20.100000000000001" customHeight="1">
      <c r="B236" s="51">
        <v>231</v>
      </c>
      <c r="C236" s="57" t="s">
        <v>1512</v>
      </c>
      <c r="D236" s="62" t="s">
        <v>1524</v>
      </c>
      <c r="E236" s="140" t="s">
        <v>3308</v>
      </c>
      <c r="F236" s="505">
        <v>112937</v>
      </c>
      <c r="G236" s="486">
        <f t="shared" si="3"/>
        <v>8.8544940984796835E-5</v>
      </c>
      <c r="H236" s="74" t="s">
        <v>1793</v>
      </c>
      <c r="I236" s="482">
        <v>1</v>
      </c>
      <c r="J236" s="487">
        <v>1</v>
      </c>
      <c r="K236" s="65">
        <v>1</v>
      </c>
      <c r="L236" s="65">
        <v>0</v>
      </c>
      <c r="M236" s="65">
        <v>1</v>
      </c>
      <c r="N236" s="65">
        <v>0</v>
      </c>
      <c r="O236" s="65">
        <v>0</v>
      </c>
      <c r="P236" s="65">
        <v>0</v>
      </c>
      <c r="Q236" s="175" t="s">
        <v>1785</v>
      </c>
      <c r="R236" s="72" t="s">
        <v>1793</v>
      </c>
      <c r="S236" s="72" t="s">
        <v>3327</v>
      </c>
      <c r="T236" s="75" t="s">
        <v>1786</v>
      </c>
      <c r="U236" s="65">
        <v>36</v>
      </c>
      <c r="V236" s="66" t="s">
        <v>1837</v>
      </c>
      <c r="W236" s="65">
        <v>10</v>
      </c>
      <c r="X236" s="65">
        <v>2</v>
      </c>
      <c r="Y236" s="65">
        <v>6</v>
      </c>
      <c r="Z236" s="65">
        <v>0</v>
      </c>
      <c r="AA236" s="65">
        <v>2</v>
      </c>
      <c r="AB236" s="65">
        <v>0</v>
      </c>
      <c r="AC236" s="72" t="s">
        <v>1793</v>
      </c>
      <c r="AD236" s="72" t="s">
        <v>1793</v>
      </c>
      <c r="AE236" s="72" t="s">
        <v>1837</v>
      </c>
      <c r="AF236" s="72" t="s">
        <v>1793</v>
      </c>
      <c r="AG236" s="72" t="s">
        <v>1793</v>
      </c>
      <c r="AH236" s="72" t="s">
        <v>1837</v>
      </c>
      <c r="AI236" s="221">
        <v>25.401669999999999</v>
      </c>
      <c r="AJ236" s="72" t="s">
        <v>1793</v>
      </c>
    </row>
    <row r="237" spans="2:36" s="50" customFormat="1" ht="20.100000000000001" customHeight="1">
      <c r="B237" s="51">
        <v>232</v>
      </c>
      <c r="C237" s="57" t="s">
        <v>1512</v>
      </c>
      <c r="D237" s="62" t="s">
        <v>1525</v>
      </c>
      <c r="E237" s="140" t="s">
        <v>3309</v>
      </c>
      <c r="F237" s="505">
        <v>55579</v>
      </c>
      <c r="G237" s="486">
        <f t="shared" si="3"/>
        <v>5.3977221612479536E-5</v>
      </c>
      <c r="H237" s="74" t="s">
        <v>1793</v>
      </c>
      <c r="I237" s="482">
        <v>1</v>
      </c>
      <c r="J237" s="487">
        <v>1</v>
      </c>
      <c r="K237" s="65">
        <v>1</v>
      </c>
      <c r="L237" s="65">
        <v>0</v>
      </c>
      <c r="M237" s="65">
        <v>1</v>
      </c>
      <c r="N237" s="65">
        <v>0</v>
      </c>
      <c r="O237" s="65">
        <v>0</v>
      </c>
      <c r="P237" s="65">
        <v>0</v>
      </c>
      <c r="Q237" s="175" t="s">
        <v>1785</v>
      </c>
      <c r="R237" s="72" t="s">
        <v>1793</v>
      </c>
      <c r="S237" s="72" t="s">
        <v>3328</v>
      </c>
      <c r="T237" s="75" t="s">
        <v>1785</v>
      </c>
      <c r="U237" s="65">
        <v>7</v>
      </c>
      <c r="V237" s="66" t="s">
        <v>1837</v>
      </c>
      <c r="W237" s="65">
        <v>3</v>
      </c>
      <c r="X237" s="65">
        <v>1</v>
      </c>
      <c r="Y237" s="65">
        <v>2</v>
      </c>
      <c r="Z237" s="65">
        <v>0</v>
      </c>
      <c r="AA237" s="65">
        <v>0</v>
      </c>
      <c r="AB237" s="65">
        <v>0</v>
      </c>
      <c r="AC237" s="72" t="s">
        <v>1793</v>
      </c>
      <c r="AD237" s="72" t="s">
        <v>1837</v>
      </c>
      <c r="AE237" s="72" t="s">
        <v>1837</v>
      </c>
      <c r="AF237" s="72" t="s">
        <v>1837</v>
      </c>
      <c r="AG237" s="72" t="s">
        <v>1793</v>
      </c>
      <c r="AH237" s="72" t="s">
        <v>1837</v>
      </c>
      <c r="AI237" s="220" t="s">
        <v>1812</v>
      </c>
      <c r="AJ237" s="72" t="s">
        <v>1793</v>
      </c>
    </row>
    <row r="238" spans="2:36" s="50" customFormat="1" ht="20.100000000000001" customHeight="1">
      <c r="B238" s="51">
        <v>233</v>
      </c>
      <c r="C238" s="57" t="s">
        <v>1512</v>
      </c>
      <c r="D238" s="62" t="s">
        <v>1526</v>
      </c>
      <c r="E238" s="140" t="s">
        <v>3310</v>
      </c>
      <c r="F238" s="505">
        <v>15731</v>
      </c>
      <c r="G238" s="486">
        <f t="shared" si="3"/>
        <v>1.1442374928485157E-3</v>
      </c>
      <c r="H238" s="74" t="s">
        <v>1793</v>
      </c>
      <c r="I238" s="482">
        <v>1</v>
      </c>
      <c r="J238" s="487">
        <v>1</v>
      </c>
      <c r="K238" s="65">
        <v>1</v>
      </c>
      <c r="L238" s="65">
        <v>0</v>
      </c>
      <c r="M238" s="65">
        <v>1</v>
      </c>
      <c r="N238" s="65">
        <v>0</v>
      </c>
      <c r="O238" s="65">
        <v>0</v>
      </c>
      <c r="P238" s="65">
        <v>0</v>
      </c>
      <c r="Q238" s="175" t="s">
        <v>3805</v>
      </c>
      <c r="R238" s="72" t="s">
        <v>1837</v>
      </c>
      <c r="S238" s="72" t="s">
        <v>1837</v>
      </c>
      <c r="T238" s="75" t="s">
        <v>3805</v>
      </c>
      <c r="U238" s="65">
        <v>10</v>
      </c>
      <c r="V238" s="66" t="s">
        <v>1837</v>
      </c>
      <c r="W238" s="65">
        <v>18</v>
      </c>
      <c r="X238" s="65">
        <v>1</v>
      </c>
      <c r="Y238" s="65">
        <v>12</v>
      </c>
      <c r="Z238" s="65">
        <v>3</v>
      </c>
      <c r="AA238" s="65">
        <v>2</v>
      </c>
      <c r="AB238" s="65">
        <v>0</v>
      </c>
      <c r="AC238" s="72" t="s">
        <v>1793</v>
      </c>
      <c r="AD238" s="72" t="s">
        <v>1837</v>
      </c>
      <c r="AE238" s="72" t="s">
        <v>1837</v>
      </c>
      <c r="AF238" s="72" t="s">
        <v>1793</v>
      </c>
      <c r="AG238" s="72" t="s">
        <v>1793</v>
      </c>
      <c r="AH238" s="72" t="s">
        <v>1837</v>
      </c>
      <c r="AI238" s="221">
        <v>77.599999999999994</v>
      </c>
      <c r="AJ238" s="72" t="s">
        <v>1793</v>
      </c>
    </row>
    <row r="239" spans="2:36" s="50" customFormat="1" ht="20.100000000000001" customHeight="1">
      <c r="B239" s="51">
        <v>234</v>
      </c>
      <c r="C239" s="57" t="s">
        <v>1512</v>
      </c>
      <c r="D239" s="62" t="s">
        <v>1527</v>
      </c>
      <c r="E239" s="140" t="s">
        <v>3311</v>
      </c>
      <c r="F239" s="505">
        <v>5634</v>
      </c>
      <c r="G239" s="486">
        <f t="shared" si="3"/>
        <v>4.7923322683706068E-3</v>
      </c>
      <c r="H239" s="74" t="s">
        <v>1793</v>
      </c>
      <c r="I239" s="482">
        <v>1</v>
      </c>
      <c r="J239" s="487">
        <v>1</v>
      </c>
      <c r="K239" s="65">
        <v>1</v>
      </c>
      <c r="L239" s="65">
        <v>0</v>
      </c>
      <c r="M239" s="65">
        <v>1</v>
      </c>
      <c r="N239" s="65">
        <v>0</v>
      </c>
      <c r="O239" s="65">
        <v>0</v>
      </c>
      <c r="P239" s="65">
        <v>0</v>
      </c>
      <c r="Q239" s="175" t="s">
        <v>1785</v>
      </c>
      <c r="R239" s="72" t="s">
        <v>1837</v>
      </c>
      <c r="S239" s="72" t="s">
        <v>1837</v>
      </c>
      <c r="T239" s="75" t="s">
        <v>1786</v>
      </c>
      <c r="U239" s="65">
        <v>10</v>
      </c>
      <c r="V239" s="66" t="s">
        <v>1837</v>
      </c>
      <c r="W239" s="65">
        <v>27</v>
      </c>
      <c r="X239" s="65">
        <v>3</v>
      </c>
      <c r="Y239" s="65">
        <v>20</v>
      </c>
      <c r="Z239" s="65">
        <v>4</v>
      </c>
      <c r="AA239" s="65">
        <v>0</v>
      </c>
      <c r="AB239" s="65">
        <v>0</v>
      </c>
      <c r="AC239" s="72" t="s">
        <v>1793</v>
      </c>
      <c r="AD239" s="72" t="s">
        <v>1837</v>
      </c>
      <c r="AE239" s="72" t="s">
        <v>1837</v>
      </c>
      <c r="AF239" s="72" t="s">
        <v>1837</v>
      </c>
      <c r="AG239" s="72" t="s">
        <v>1793</v>
      </c>
      <c r="AH239" s="72" t="s">
        <v>1837</v>
      </c>
      <c r="AI239" s="221">
        <v>0.05</v>
      </c>
      <c r="AJ239" s="72" t="s">
        <v>1793</v>
      </c>
    </row>
    <row r="240" spans="2:36" s="50" customFormat="1" ht="20.100000000000001" customHeight="1">
      <c r="B240" s="51">
        <v>235</v>
      </c>
      <c r="C240" s="57" t="s">
        <v>1512</v>
      </c>
      <c r="D240" s="62" t="s">
        <v>1528</v>
      </c>
      <c r="E240" s="140" t="s">
        <v>3312</v>
      </c>
      <c r="F240" s="505">
        <v>12285</v>
      </c>
      <c r="G240" s="486">
        <f t="shared" si="3"/>
        <v>8.9540089540089544E-4</v>
      </c>
      <c r="H240" s="74" t="s">
        <v>1793</v>
      </c>
      <c r="I240" s="482">
        <v>1</v>
      </c>
      <c r="J240" s="487">
        <v>1</v>
      </c>
      <c r="K240" s="65">
        <v>1</v>
      </c>
      <c r="L240" s="65">
        <v>0</v>
      </c>
      <c r="M240" s="65">
        <v>1</v>
      </c>
      <c r="N240" s="65">
        <v>0</v>
      </c>
      <c r="O240" s="65">
        <v>0</v>
      </c>
      <c r="P240" s="65">
        <v>0</v>
      </c>
      <c r="Q240" s="175" t="s">
        <v>1785</v>
      </c>
      <c r="R240" s="72" t="s">
        <v>1793</v>
      </c>
      <c r="S240" s="72" t="s">
        <v>3329</v>
      </c>
      <c r="T240" s="75" t="s">
        <v>1786</v>
      </c>
      <c r="U240" s="65">
        <v>5</v>
      </c>
      <c r="V240" s="66" t="s">
        <v>1837</v>
      </c>
      <c r="W240" s="65">
        <v>11</v>
      </c>
      <c r="X240" s="65">
        <v>2</v>
      </c>
      <c r="Y240" s="65">
        <v>8</v>
      </c>
      <c r="Z240" s="65">
        <v>1</v>
      </c>
      <c r="AA240" s="65">
        <v>0</v>
      </c>
      <c r="AB240" s="65">
        <v>0</v>
      </c>
      <c r="AC240" s="72" t="s">
        <v>1793</v>
      </c>
      <c r="AD240" s="72" t="s">
        <v>1837</v>
      </c>
      <c r="AE240" s="72" t="s">
        <v>1837</v>
      </c>
      <c r="AF240" s="72" t="s">
        <v>1837</v>
      </c>
      <c r="AG240" s="72" t="s">
        <v>1837</v>
      </c>
      <c r="AH240" s="72" t="s">
        <v>1837</v>
      </c>
      <c r="AI240" s="221">
        <v>1.8</v>
      </c>
      <c r="AJ240" s="72" t="s">
        <v>1837</v>
      </c>
    </row>
    <row r="241" spans="2:36" s="50" customFormat="1" ht="20.100000000000001" customHeight="1">
      <c r="B241" s="51">
        <v>236</v>
      </c>
      <c r="C241" s="57" t="s">
        <v>1512</v>
      </c>
      <c r="D241" s="62" t="s">
        <v>1529</v>
      </c>
      <c r="E241" s="140" t="s">
        <v>3313</v>
      </c>
      <c r="F241" s="505">
        <v>32147</v>
      </c>
      <c r="G241" s="486">
        <f t="shared" si="3"/>
        <v>3.1107101751329827E-4</v>
      </c>
      <c r="H241" s="74" t="s">
        <v>1793</v>
      </c>
      <c r="I241" s="482">
        <v>1</v>
      </c>
      <c r="J241" s="487">
        <v>1</v>
      </c>
      <c r="K241" s="65">
        <v>1</v>
      </c>
      <c r="L241" s="65">
        <v>0</v>
      </c>
      <c r="M241" s="65">
        <v>1</v>
      </c>
      <c r="N241" s="65">
        <v>0</v>
      </c>
      <c r="O241" s="65">
        <v>0</v>
      </c>
      <c r="P241" s="65">
        <v>0</v>
      </c>
      <c r="Q241" s="175" t="s">
        <v>1785</v>
      </c>
      <c r="R241" s="72" t="s">
        <v>1837</v>
      </c>
      <c r="S241" s="72" t="s">
        <v>1837</v>
      </c>
      <c r="T241" s="75" t="s">
        <v>1785</v>
      </c>
      <c r="U241" s="65">
        <v>3</v>
      </c>
      <c r="V241" s="66" t="s">
        <v>1837</v>
      </c>
      <c r="W241" s="65">
        <v>10</v>
      </c>
      <c r="X241" s="65">
        <v>4</v>
      </c>
      <c r="Y241" s="65">
        <v>8</v>
      </c>
      <c r="Z241" s="65">
        <v>4</v>
      </c>
      <c r="AA241" s="65">
        <v>0</v>
      </c>
      <c r="AB241" s="65">
        <v>0</v>
      </c>
      <c r="AC241" s="72" t="s">
        <v>1793</v>
      </c>
      <c r="AD241" s="72" t="s">
        <v>1837</v>
      </c>
      <c r="AE241" s="72" t="s">
        <v>1837</v>
      </c>
      <c r="AF241" s="72" t="s">
        <v>1793</v>
      </c>
      <c r="AG241" s="72" t="s">
        <v>1793</v>
      </c>
      <c r="AH241" s="72" t="s">
        <v>1837</v>
      </c>
      <c r="AI241" s="221">
        <v>11.7</v>
      </c>
      <c r="AJ241" s="72" t="s">
        <v>1793</v>
      </c>
    </row>
    <row r="242" spans="2:36" s="50" customFormat="1" ht="20.100000000000001" customHeight="1">
      <c r="B242" s="51">
        <v>237</v>
      </c>
      <c r="C242" s="57" t="s">
        <v>1512</v>
      </c>
      <c r="D242" s="62" t="s">
        <v>1530</v>
      </c>
      <c r="E242" s="140" t="s">
        <v>3314</v>
      </c>
      <c r="F242" s="505">
        <v>28056</v>
      </c>
      <c r="G242" s="486">
        <f t="shared" si="3"/>
        <v>1.06928999144568E-4</v>
      </c>
      <c r="H242" s="74" t="s">
        <v>1793</v>
      </c>
      <c r="I242" s="482">
        <v>1</v>
      </c>
      <c r="J242" s="487">
        <v>1</v>
      </c>
      <c r="K242" s="65">
        <v>1</v>
      </c>
      <c r="L242" s="65">
        <v>1</v>
      </c>
      <c r="M242" s="65">
        <v>0</v>
      </c>
      <c r="N242" s="65">
        <v>0</v>
      </c>
      <c r="O242" s="65">
        <v>0</v>
      </c>
      <c r="P242" s="65">
        <v>0</v>
      </c>
      <c r="Q242" s="175" t="s">
        <v>1785</v>
      </c>
      <c r="R242" s="72" t="s">
        <v>1793</v>
      </c>
      <c r="S242" s="72" t="s">
        <v>3330</v>
      </c>
      <c r="T242" s="75" t="s">
        <v>1785</v>
      </c>
      <c r="U242" s="65">
        <v>6</v>
      </c>
      <c r="V242" s="66" t="s">
        <v>1786</v>
      </c>
      <c r="W242" s="65">
        <v>3</v>
      </c>
      <c r="X242" s="65">
        <v>0</v>
      </c>
      <c r="Y242" s="65">
        <v>3</v>
      </c>
      <c r="Z242" s="65">
        <v>0</v>
      </c>
      <c r="AA242" s="65">
        <v>0</v>
      </c>
      <c r="AB242" s="65">
        <v>0</v>
      </c>
      <c r="AC242" s="72" t="s">
        <v>1793</v>
      </c>
      <c r="AD242" s="72" t="s">
        <v>1837</v>
      </c>
      <c r="AE242" s="72" t="s">
        <v>1837</v>
      </c>
      <c r="AF242" s="72" t="s">
        <v>1837</v>
      </c>
      <c r="AG242" s="72" t="s">
        <v>1837</v>
      </c>
      <c r="AH242" s="72" t="s">
        <v>1837</v>
      </c>
      <c r="AI242" s="220" t="s">
        <v>1812</v>
      </c>
      <c r="AJ242" s="72" t="s">
        <v>1837</v>
      </c>
    </row>
    <row r="243" spans="2:36" s="50" customFormat="1" ht="20.100000000000001" customHeight="1">
      <c r="B243" s="51">
        <v>238</v>
      </c>
      <c r="C243" s="57" t="s">
        <v>1512</v>
      </c>
      <c r="D243" s="62" t="s">
        <v>1531</v>
      </c>
      <c r="E243" s="444"/>
      <c r="F243" s="509"/>
      <c r="G243" s="510" t="str">
        <f t="shared" si="3"/>
        <v/>
      </c>
      <c r="H243" s="511"/>
      <c r="I243" s="512"/>
      <c r="J243" s="513"/>
      <c r="K243" s="445"/>
      <c r="L243" s="445"/>
      <c r="M243" s="445"/>
      <c r="N243" s="445"/>
      <c r="O243" s="445"/>
      <c r="P243" s="445"/>
      <c r="Q243" s="448"/>
      <c r="R243" s="446"/>
      <c r="S243" s="446"/>
      <c r="T243" s="446"/>
      <c r="U243" s="445"/>
      <c r="V243" s="447"/>
      <c r="W243" s="445"/>
      <c r="X243" s="445"/>
      <c r="Y243" s="445"/>
      <c r="Z243" s="445"/>
      <c r="AA243" s="445"/>
      <c r="AB243" s="445"/>
      <c r="AC243" s="446"/>
      <c r="AD243" s="446"/>
      <c r="AE243" s="446"/>
      <c r="AF243" s="446"/>
      <c r="AG243" s="446"/>
      <c r="AH243" s="446"/>
      <c r="AI243" s="445"/>
      <c r="AJ243" s="446"/>
    </row>
    <row r="244" spans="2:36" s="50" customFormat="1" ht="20.100000000000001" customHeight="1">
      <c r="B244" s="51">
        <v>239</v>
      </c>
      <c r="C244" s="57" t="s">
        <v>1512</v>
      </c>
      <c r="D244" s="62" t="s">
        <v>1532</v>
      </c>
      <c r="E244" s="140" t="s">
        <v>1849</v>
      </c>
      <c r="F244" s="505">
        <v>15535</v>
      </c>
      <c r="G244" s="486">
        <f t="shared" si="3"/>
        <v>1.0943031863533956E-3</v>
      </c>
      <c r="H244" s="74" t="s">
        <v>1793</v>
      </c>
      <c r="I244" s="482">
        <v>1</v>
      </c>
      <c r="J244" s="487">
        <v>1</v>
      </c>
      <c r="K244" s="65">
        <v>1</v>
      </c>
      <c r="L244" s="65">
        <v>0</v>
      </c>
      <c r="M244" s="65">
        <v>1</v>
      </c>
      <c r="N244" s="65">
        <v>0</v>
      </c>
      <c r="O244" s="65">
        <v>0</v>
      </c>
      <c r="P244" s="65">
        <v>0</v>
      </c>
      <c r="Q244" s="175" t="s">
        <v>3805</v>
      </c>
      <c r="R244" s="72" t="s">
        <v>1837</v>
      </c>
      <c r="S244" s="72" t="s">
        <v>1837</v>
      </c>
      <c r="T244" s="75" t="s">
        <v>1785</v>
      </c>
      <c r="U244" s="65">
        <v>10</v>
      </c>
      <c r="V244" s="66" t="s">
        <v>1837</v>
      </c>
      <c r="W244" s="65">
        <v>17</v>
      </c>
      <c r="X244" s="65">
        <v>1</v>
      </c>
      <c r="Y244" s="65">
        <v>13</v>
      </c>
      <c r="Z244" s="65">
        <v>3</v>
      </c>
      <c r="AA244" s="65">
        <v>0</v>
      </c>
      <c r="AB244" s="65">
        <v>0</v>
      </c>
      <c r="AC244" s="72" t="s">
        <v>1793</v>
      </c>
      <c r="AD244" s="72" t="s">
        <v>1793</v>
      </c>
      <c r="AE244" s="72" t="s">
        <v>1837</v>
      </c>
      <c r="AF244" s="72" t="s">
        <v>1837</v>
      </c>
      <c r="AG244" s="72" t="s">
        <v>1837</v>
      </c>
      <c r="AH244" s="72" t="s">
        <v>1837</v>
      </c>
      <c r="AI244" s="221">
        <v>4.9000000000000004</v>
      </c>
      <c r="AJ244" s="72" t="s">
        <v>1793</v>
      </c>
    </row>
    <row r="245" spans="2:36" s="50" customFormat="1" ht="20.100000000000001" customHeight="1">
      <c r="B245" s="51">
        <v>240</v>
      </c>
      <c r="C245" s="57" t="s">
        <v>1512</v>
      </c>
      <c r="D245" s="62" t="s">
        <v>1533</v>
      </c>
      <c r="E245" s="140" t="s">
        <v>1954</v>
      </c>
      <c r="F245" s="505">
        <v>7252</v>
      </c>
      <c r="G245" s="486">
        <f t="shared" si="3"/>
        <v>2.7578599007170438E-4</v>
      </c>
      <c r="H245" s="74" t="s">
        <v>1793</v>
      </c>
      <c r="I245" s="482">
        <v>1</v>
      </c>
      <c r="J245" s="487">
        <v>1</v>
      </c>
      <c r="K245" s="65">
        <v>1</v>
      </c>
      <c r="L245" s="65">
        <v>0</v>
      </c>
      <c r="M245" s="65">
        <v>1</v>
      </c>
      <c r="N245" s="65">
        <v>0</v>
      </c>
      <c r="O245" s="65">
        <v>0</v>
      </c>
      <c r="P245" s="65">
        <v>1</v>
      </c>
      <c r="Q245" s="175" t="s">
        <v>1782</v>
      </c>
      <c r="R245" s="72" t="s">
        <v>1837</v>
      </c>
      <c r="S245" s="72" t="s">
        <v>1837</v>
      </c>
      <c r="T245" s="75" t="s">
        <v>1783</v>
      </c>
      <c r="U245" s="65">
        <v>10</v>
      </c>
      <c r="V245" s="66" t="s">
        <v>1837</v>
      </c>
      <c r="W245" s="65">
        <v>2</v>
      </c>
      <c r="X245" s="65">
        <v>2</v>
      </c>
      <c r="Y245" s="65">
        <v>0</v>
      </c>
      <c r="Z245" s="65">
        <v>0</v>
      </c>
      <c r="AA245" s="65">
        <v>0</v>
      </c>
      <c r="AB245" s="65">
        <v>0</v>
      </c>
      <c r="AC245" s="72" t="s">
        <v>1793</v>
      </c>
      <c r="AD245" s="72" t="s">
        <v>1837</v>
      </c>
      <c r="AE245" s="72" t="s">
        <v>1837</v>
      </c>
      <c r="AF245" s="72" t="s">
        <v>1837</v>
      </c>
      <c r="AG245" s="72" t="s">
        <v>1793</v>
      </c>
      <c r="AH245" s="72" t="s">
        <v>1837</v>
      </c>
      <c r="AI245" s="221">
        <v>0.13</v>
      </c>
      <c r="AJ245" s="72" t="s">
        <v>1793</v>
      </c>
    </row>
    <row r="246" spans="2:36" s="50" customFormat="1" ht="20.100000000000001" customHeight="1">
      <c r="B246" s="51">
        <v>241</v>
      </c>
      <c r="C246" s="57" t="s">
        <v>1512</v>
      </c>
      <c r="D246" s="62" t="s">
        <v>1534</v>
      </c>
      <c r="E246" s="140" t="s">
        <v>2287</v>
      </c>
      <c r="F246" s="505">
        <v>5050</v>
      </c>
      <c r="G246" s="486">
        <f t="shared" si="3"/>
        <v>1.1881188118811881E-3</v>
      </c>
      <c r="H246" s="74" t="s">
        <v>1793</v>
      </c>
      <c r="I246" s="482">
        <v>1</v>
      </c>
      <c r="J246" s="487">
        <v>1</v>
      </c>
      <c r="K246" s="65">
        <v>1</v>
      </c>
      <c r="L246" s="65">
        <v>0</v>
      </c>
      <c r="M246" s="65">
        <v>1</v>
      </c>
      <c r="N246" s="65">
        <v>0</v>
      </c>
      <c r="O246" s="65">
        <v>0</v>
      </c>
      <c r="P246" s="65">
        <v>0</v>
      </c>
      <c r="Q246" s="175" t="s">
        <v>1786</v>
      </c>
      <c r="R246" s="72" t="s">
        <v>1837</v>
      </c>
      <c r="S246" s="72" t="s">
        <v>1837</v>
      </c>
      <c r="T246" s="75" t="s">
        <v>1786</v>
      </c>
      <c r="U246" s="65">
        <v>10</v>
      </c>
      <c r="V246" s="66" t="s">
        <v>1837</v>
      </c>
      <c r="W246" s="65">
        <v>6</v>
      </c>
      <c r="X246" s="65">
        <v>2</v>
      </c>
      <c r="Y246" s="65">
        <v>3</v>
      </c>
      <c r="Z246" s="65">
        <v>1</v>
      </c>
      <c r="AA246" s="65">
        <v>0</v>
      </c>
      <c r="AB246" s="65">
        <v>0</v>
      </c>
      <c r="AC246" s="72" t="s">
        <v>1793</v>
      </c>
      <c r="AD246" s="72" t="s">
        <v>1837</v>
      </c>
      <c r="AE246" s="72" t="s">
        <v>1837</v>
      </c>
      <c r="AF246" s="72" t="s">
        <v>1793</v>
      </c>
      <c r="AG246" s="72" t="s">
        <v>1793</v>
      </c>
      <c r="AH246" s="72" t="s">
        <v>1837</v>
      </c>
      <c r="AI246" s="220" t="s">
        <v>1812</v>
      </c>
      <c r="AJ246" s="72" t="s">
        <v>1837</v>
      </c>
    </row>
    <row r="247" spans="2:36" s="50" customFormat="1" ht="20.100000000000001" customHeight="1">
      <c r="B247" s="51">
        <v>242</v>
      </c>
      <c r="C247" s="57" t="s">
        <v>1512</v>
      </c>
      <c r="D247" s="62" t="s">
        <v>1535</v>
      </c>
      <c r="E247" s="140" t="s">
        <v>1933</v>
      </c>
      <c r="F247" s="505">
        <v>11004</v>
      </c>
      <c r="G247" s="486">
        <f t="shared" si="3"/>
        <v>5.4525627044711017E-4</v>
      </c>
      <c r="H247" s="74" t="s">
        <v>1793</v>
      </c>
      <c r="I247" s="482">
        <v>1</v>
      </c>
      <c r="J247" s="487">
        <v>1</v>
      </c>
      <c r="K247" s="65">
        <v>1</v>
      </c>
      <c r="L247" s="65">
        <v>0</v>
      </c>
      <c r="M247" s="65">
        <v>1</v>
      </c>
      <c r="N247" s="65">
        <v>0</v>
      </c>
      <c r="O247" s="65">
        <v>0</v>
      </c>
      <c r="P247" s="65">
        <v>0</v>
      </c>
      <c r="Q247" s="175" t="s">
        <v>1785</v>
      </c>
      <c r="R247" s="72" t="s">
        <v>1837</v>
      </c>
      <c r="S247" s="72" t="s">
        <v>1837</v>
      </c>
      <c r="T247" s="75" t="s">
        <v>1786</v>
      </c>
      <c r="U247" s="65">
        <v>10</v>
      </c>
      <c r="V247" s="66" t="s">
        <v>1837</v>
      </c>
      <c r="W247" s="65">
        <v>6</v>
      </c>
      <c r="X247" s="65">
        <v>3</v>
      </c>
      <c r="Y247" s="65">
        <v>1</v>
      </c>
      <c r="Z247" s="65">
        <v>1</v>
      </c>
      <c r="AA247" s="65">
        <v>1</v>
      </c>
      <c r="AB247" s="65">
        <v>0</v>
      </c>
      <c r="AC247" s="72" t="s">
        <v>1793</v>
      </c>
      <c r="AD247" s="72" t="s">
        <v>1837</v>
      </c>
      <c r="AE247" s="72" t="s">
        <v>1837</v>
      </c>
      <c r="AF247" s="72" t="s">
        <v>1793</v>
      </c>
      <c r="AG247" s="72" t="s">
        <v>1793</v>
      </c>
      <c r="AH247" s="72" t="s">
        <v>1837</v>
      </c>
      <c r="AI247" s="221">
        <v>128</v>
      </c>
      <c r="AJ247" s="72" t="s">
        <v>1793</v>
      </c>
    </row>
    <row r="248" spans="2:36" s="50" customFormat="1" ht="20.100000000000001" customHeight="1">
      <c r="B248" s="51">
        <v>243</v>
      </c>
      <c r="C248" s="57" t="s">
        <v>1512</v>
      </c>
      <c r="D248" s="62" t="s">
        <v>1536</v>
      </c>
      <c r="E248" s="140" t="s">
        <v>3315</v>
      </c>
      <c r="F248" s="505">
        <v>14320</v>
      </c>
      <c r="G248" s="486">
        <f t="shared" si="3"/>
        <v>2.7932960893854746E-4</v>
      </c>
      <c r="H248" s="74" t="s">
        <v>1793</v>
      </c>
      <c r="I248" s="482">
        <v>1</v>
      </c>
      <c r="J248" s="487">
        <v>1</v>
      </c>
      <c r="K248" s="65">
        <v>1</v>
      </c>
      <c r="L248" s="65">
        <v>0</v>
      </c>
      <c r="M248" s="65">
        <v>1</v>
      </c>
      <c r="N248" s="65">
        <v>0</v>
      </c>
      <c r="O248" s="65">
        <v>0</v>
      </c>
      <c r="P248" s="65">
        <v>0</v>
      </c>
      <c r="Q248" s="175" t="s">
        <v>1785</v>
      </c>
      <c r="R248" s="72" t="s">
        <v>1793</v>
      </c>
      <c r="S248" s="72" t="s">
        <v>3331</v>
      </c>
      <c r="T248" s="75" t="s">
        <v>1786</v>
      </c>
      <c r="U248" s="65">
        <v>6</v>
      </c>
      <c r="V248" s="66" t="s">
        <v>1837</v>
      </c>
      <c r="W248" s="65">
        <v>4</v>
      </c>
      <c r="X248" s="65">
        <v>2</v>
      </c>
      <c r="Y248" s="65">
        <v>3</v>
      </c>
      <c r="Z248" s="65">
        <v>0</v>
      </c>
      <c r="AA248" s="65">
        <v>0</v>
      </c>
      <c r="AB248" s="65">
        <v>0</v>
      </c>
      <c r="AC248" s="72" t="s">
        <v>1793</v>
      </c>
      <c r="AD248" s="72" t="s">
        <v>1837</v>
      </c>
      <c r="AE248" s="72" t="s">
        <v>1837</v>
      </c>
      <c r="AF248" s="72" t="s">
        <v>1837</v>
      </c>
      <c r="AG248" s="72" t="s">
        <v>1793</v>
      </c>
      <c r="AH248" s="72" t="s">
        <v>1793</v>
      </c>
      <c r="AI248" s="221">
        <v>3.6</v>
      </c>
      <c r="AJ248" s="72" t="s">
        <v>1793</v>
      </c>
    </row>
    <row r="249" spans="2:36" s="50" customFormat="1" ht="20.100000000000001" customHeight="1">
      <c r="B249" s="51">
        <v>244</v>
      </c>
      <c r="C249" s="57" t="s">
        <v>1512</v>
      </c>
      <c r="D249" s="62" t="s">
        <v>1537</v>
      </c>
      <c r="E249" s="140" t="s">
        <v>3316</v>
      </c>
      <c r="F249" s="505">
        <v>8422</v>
      </c>
      <c r="G249" s="486">
        <f t="shared" si="3"/>
        <v>1.1873664212776063E-4</v>
      </c>
      <c r="H249" s="74" t="s">
        <v>1793</v>
      </c>
      <c r="I249" s="482">
        <v>1</v>
      </c>
      <c r="J249" s="487">
        <v>1</v>
      </c>
      <c r="K249" s="65">
        <v>1</v>
      </c>
      <c r="L249" s="65">
        <v>0</v>
      </c>
      <c r="M249" s="65">
        <v>1</v>
      </c>
      <c r="N249" s="65">
        <v>0</v>
      </c>
      <c r="O249" s="65">
        <v>0</v>
      </c>
      <c r="P249" s="65">
        <v>0</v>
      </c>
      <c r="Q249" s="175" t="s">
        <v>1785</v>
      </c>
      <c r="R249" s="72" t="s">
        <v>1837</v>
      </c>
      <c r="S249" s="72" t="s">
        <v>1837</v>
      </c>
      <c r="T249" s="75" t="s">
        <v>1785</v>
      </c>
      <c r="U249" s="65">
        <v>37</v>
      </c>
      <c r="V249" s="66" t="s">
        <v>1837</v>
      </c>
      <c r="W249" s="65">
        <v>1</v>
      </c>
      <c r="X249" s="65">
        <v>1</v>
      </c>
      <c r="Y249" s="65">
        <v>0</v>
      </c>
      <c r="Z249" s="65">
        <v>0</v>
      </c>
      <c r="AA249" s="65">
        <v>0</v>
      </c>
      <c r="AB249" s="65">
        <v>0</v>
      </c>
      <c r="AC249" s="72" t="s">
        <v>1793</v>
      </c>
      <c r="AD249" s="72" t="s">
        <v>1837</v>
      </c>
      <c r="AE249" s="72" t="s">
        <v>1837</v>
      </c>
      <c r="AF249" s="72" t="s">
        <v>1837</v>
      </c>
      <c r="AG249" s="72" t="s">
        <v>1793</v>
      </c>
      <c r="AH249" s="72" t="s">
        <v>1837</v>
      </c>
      <c r="AI249" s="221">
        <v>0.1</v>
      </c>
      <c r="AJ249" s="72" t="s">
        <v>1793</v>
      </c>
    </row>
    <row r="250" spans="2:36" s="50" customFormat="1" ht="20.100000000000001" customHeight="1">
      <c r="B250" s="51">
        <v>245</v>
      </c>
      <c r="C250" s="57" t="s">
        <v>1512</v>
      </c>
      <c r="D250" s="62" t="s">
        <v>1538</v>
      </c>
      <c r="E250" s="140" t="s">
        <v>3317</v>
      </c>
      <c r="F250" s="505">
        <v>3089</v>
      </c>
      <c r="G250" s="486">
        <f t="shared" si="3"/>
        <v>6.4745872450631275E-4</v>
      </c>
      <c r="H250" s="74" t="s">
        <v>1793</v>
      </c>
      <c r="I250" s="482">
        <v>1</v>
      </c>
      <c r="J250" s="487">
        <v>1</v>
      </c>
      <c r="K250" s="65">
        <v>1</v>
      </c>
      <c r="L250" s="65">
        <v>0</v>
      </c>
      <c r="M250" s="65">
        <v>1</v>
      </c>
      <c r="N250" s="65">
        <v>0</v>
      </c>
      <c r="O250" s="65">
        <v>0</v>
      </c>
      <c r="P250" s="65">
        <v>0</v>
      </c>
      <c r="Q250" s="175" t="s">
        <v>1785</v>
      </c>
      <c r="R250" s="72" t="s">
        <v>1837</v>
      </c>
      <c r="S250" s="72" t="s">
        <v>1837</v>
      </c>
      <c r="T250" s="75" t="s">
        <v>1785</v>
      </c>
      <c r="U250" s="65">
        <v>10</v>
      </c>
      <c r="V250" s="66" t="s">
        <v>1837</v>
      </c>
      <c r="W250" s="65">
        <v>2</v>
      </c>
      <c r="X250" s="65">
        <v>1</v>
      </c>
      <c r="Y250" s="65">
        <v>1</v>
      </c>
      <c r="Z250" s="65">
        <v>0</v>
      </c>
      <c r="AA250" s="65">
        <v>0</v>
      </c>
      <c r="AB250" s="65">
        <v>0</v>
      </c>
      <c r="AC250" s="72" t="s">
        <v>1837</v>
      </c>
      <c r="AD250" s="72" t="s">
        <v>1837</v>
      </c>
      <c r="AE250" s="72" t="s">
        <v>1837</v>
      </c>
      <c r="AF250" s="72" t="s">
        <v>1837</v>
      </c>
      <c r="AG250" s="72" t="s">
        <v>1837</v>
      </c>
      <c r="AH250" s="72" t="s">
        <v>1837</v>
      </c>
      <c r="AI250" s="220" t="s">
        <v>1812</v>
      </c>
      <c r="AJ250" s="72" t="s">
        <v>1837</v>
      </c>
    </row>
    <row r="251" spans="2:36" s="50" customFormat="1" ht="20.100000000000001" customHeight="1">
      <c r="B251" s="51">
        <v>246</v>
      </c>
      <c r="C251" s="57" t="s">
        <v>1512</v>
      </c>
      <c r="D251" s="62" t="s">
        <v>1539</v>
      </c>
      <c r="E251" s="444"/>
      <c r="F251" s="509"/>
      <c r="G251" s="510" t="str">
        <f t="shared" si="3"/>
        <v/>
      </c>
      <c r="H251" s="511"/>
      <c r="I251" s="512"/>
      <c r="J251" s="513"/>
      <c r="K251" s="445"/>
      <c r="L251" s="445"/>
      <c r="M251" s="445"/>
      <c r="N251" s="445"/>
      <c r="O251" s="445"/>
      <c r="P251" s="445"/>
      <c r="Q251" s="448"/>
      <c r="R251" s="446"/>
      <c r="S251" s="446"/>
      <c r="T251" s="446"/>
      <c r="U251" s="445"/>
      <c r="V251" s="447"/>
      <c r="W251" s="445"/>
      <c r="X251" s="445"/>
      <c r="Y251" s="445"/>
      <c r="Z251" s="445"/>
      <c r="AA251" s="445"/>
      <c r="AB251" s="445"/>
      <c r="AC251" s="446"/>
      <c r="AD251" s="446"/>
      <c r="AE251" s="446"/>
      <c r="AF251" s="446"/>
      <c r="AG251" s="446"/>
      <c r="AH251" s="446"/>
      <c r="AI251" s="445"/>
      <c r="AJ251" s="446"/>
    </row>
    <row r="252" spans="2:36" s="50" customFormat="1" ht="20.100000000000001" customHeight="1">
      <c r="B252" s="51">
        <v>247</v>
      </c>
      <c r="C252" s="57" t="s">
        <v>1512</v>
      </c>
      <c r="D252" s="62" t="s">
        <v>1540</v>
      </c>
      <c r="E252" s="140" t="s">
        <v>1853</v>
      </c>
      <c r="F252" s="505">
        <v>8421</v>
      </c>
      <c r="G252" s="486">
        <f t="shared" si="3"/>
        <v>1.4250089063056644E-3</v>
      </c>
      <c r="H252" s="74" t="s">
        <v>1793</v>
      </c>
      <c r="I252" s="482">
        <v>1</v>
      </c>
      <c r="J252" s="487">
        <v>1</v>
      </c>
      <c r="K252" s="65">
        <v>1</v>
      </c>
      <c r="L252" s="65">
        <v>0</v>
      </c>
      <c r="M252" s="65">
        <v>1</v>
      </c>
      <c r="N252" s="65">
        <v>0</v>
      </c>
      <c r="O252" s="65">
        <v>0</v>
      </c>
      <c r="P252" s="65">
        <v>0</v>
      </c>
      <c r="Q252" s="175" t="s">
        <v>1785</v>
      </c>
      <c r="R252" s="72" t="s">
        <v>1837</v>
      </c>
      <c r="S252" s="72" t="s">
        <v>1837</v>
      </c>
      <c r="T252" s="75" t="s">
        <v>1786</v>
      </c>
      <c r="U252" s="65">
        <v>6</v>
      </c>
      <c r="V252" s="66" t="s">
        <v>1837</v>
      </c>
      <c r="W252" s="65">
        <v>12</v>
      </c>
      <c r="X252" s="65">
        <v>0</v>
      </c>
      <c r="Y252" s="65">
        <v>6</v>
      </c>
      <c r="Z252" s="65">
        <v>6</v>
      </c>
      <c r="AA252" s="65">
        <v>0</v>
      </c>
      <c r="AB252" s="65">
        <v>0</v>
      </c>
      <c r="AC252" s="72" t="s">
        <v>1793</v>
      </c>
      <c r="AD252" s="72" t="s">
        <v>1837</v>
      </c>
      <c r="AE252" s="72" t="s">
        <v>1793</v>
      </c>
      <c r="AF252" s="72" t="s">
        <v>1793</v>
      </c>
      <c r="AG252" s="72" t="s">
        <v>1837</v>
      </c>
      <c r="AH252" s="72" t="s">
        <v>1837</v>
      </c>
      <c r="AI252" s="221">
        <v>1.4</v>
      </c>
      <c r="AJ252" s="72" t="s">
        <v>1793</v>
      </c>
    </row>
    <row r="253" spans="2:36" s="50" customFormat="1" ht="20.100000000000001" customHeight="1">
      <c r="B253" s="51">
        <v>248</v>
      </c>
      <c r="C253" s="57" t="s">
        <v>1512</v>
      </c>
      <c r="D253" s="62" t="s">
        <v>1541</v>
      </c>
      <c r="E253" s="140" t="s">
        <v>1848</v>
      </c>
      <c r="F253" s="505">
        <v>3936</v>
      </c>
      <c r="G253" s="486">
        <f t="shared" si="3"/>
        <v>2.5406504065040653E-4</v>
      </c>
      <c r="H253" s="74" t="s">
        <v>1793</v>
      </c>
      <c r="I253" s="482">
        <v>1</v>
      </c>
      <c r="J253" s="487">
        <v>1</v>
      </c>
      <c r="K253" s="65">
        <v>1</v>
      </c>
      <c r="L253" s="65">
        <v>0</v>
      </c>
      <c r="M253" s="65">
        <v>1</v>
      </c>
      <c r="N253" s="65">
        <v>0</v>
      </c>
      <c r="O253" s="65">
        <v>0</v>
      </c>
      <c r="P253" s="65">
        <v>0</v>
      </c>
      <c r="Q253" s="175" t="s">
        <v>1786</v>
      </c>
      <c r="R253" s="72" t="s">
        <v>1837</v>
      </c>
      <c r="S253" s="72" t="s">
        <v>1837</v>
      </c>
      <c r="T253" s="75" t="s">
        <v>1786</v>
      </c>
      <c r="U253" s="65">
        <v>6</v>
      </c>
      <c r="V253" s="66" t="s">
        <v>1837</v>
      </c>
      <c r="W253" s="65">
        <v>1</v>
      </c>
      <c r="X253" s="65">
        <v>0</v>
      </c>
      <c r="Y253" s="65">
        <v>1</v>
      </c>
      <c r="Z253" s="65">
        <v>0</v>
      </c>
      <c r="AA253" s="65">
        <v>0</v>
      </c>
      <c r="AB253" s="65">
        <v>0</v>
      </c>
      <c r="AC253" s="72" t="s">
        <v>1793</v>
      </c>
      <c r="AD253" s="72" t="s">
        <v>1837</v>
      </c>
      <c r="AE253" s="72" t="s">
        <v>1837</v>
      </c>
      <c r="AF253" s="72" t="s">
        <v>1837</v>
      </c>
      <c r="AG253" s="72" t="s">
        <v>1793</v>
      </c>
      <c r="AH253" s="72" t="s">
        <v>1837</v>
      </c>
      <c r="AI253" s="221">
        <v>5</v>
      </c>
      <c r="AJ253" s="72" t="s">
        <v>1793</v>
      </c>
    </row>
    <row r="254" spans="2:36" s="50" customFormat="1" ht="20.100000000000001" customHeight="1">
      <c r="B254" s="51">
        <v>249</v>
      </c>
      <c r="C254" s="57" t="s">
        <v>1512</v>
      </c>
      <c r="D254" s="62" t="s">
        <v>1542</v>
      </c>
      <c r="E254" s="140" t="s">
        <v>3318</v>
      </c>
      <c r="F254" s="505">
        <v>5425</v>
      </c>
      <c r="G254" s="486">
        <f t="shared" si="3"/>
        <v>1.8433179723502304E-4</v>
      </c>
      <c r="H254" s="74" t="s">
        <v>1793</v>
      </c>
      <c r="I254" s="482">
        <v>1</v>
      </c>
      <c r="J254" s="487">
        <v>1</v>
      </c>
      <c r="K254" s="65">
        <v>1</v>
      </c>
      <c r="L254" s="65">
        <v>1</v>
      </c>
      <c r="M254" s="65">
        <v>0</v>
      </c>
      <c r="N254" s="65">
        <v>0</v>
      </c>
      <c r="O254" s="65">
        <v>0</v>
      </c>
      <c r="P254" s="65">
        <v>0</v>
      </c>
      <c r="Q254" s="175" t="s">
        <v>1785</v>
      </c>
      <c r="R254" s="72" t="s">
        <v>1837</v>
      </c>
      <c r="S254" s="72" t="s">
        <v>1837</v>
      </c>
      <c r="T254" s="75" t="s">
        <v>1785</v>
      </c>
      <c r="U254" s="65">
        <v>10</v>
      </c>
      <c r="V254" s="66" t="s">
        <v>1837</v>
      </c>
      <c r="W254" s="65">
        <v>1</v>
      </c>
      <c r="X254" s="65">
        <v>0</v>
      </c>
      <c r="Y254" s="65">
        <v>1</v>
      </c>
      <c r="Z254" s="65">
        <v>0</v>
      </c>
      <c r="AA254" s="65">
        <v>0</v>
      </c>
      <c r="AB254" s="65">
        <v>0</v>
      </c>
      <c r="AC254" s="72" t="s">
        <v>1837</v>
      </c>
      <c r="AD254" s="72" t="s">
        <v>1837</v>
      </c>
      <c r="AE254" s="72" t="s">
        <v>1837</v>
      </c>
      <c r="AF254" s="72" t="s">
        <v>1837</v>
      </c>
      <c r="AG254" s="72" t="s">
        <v>1837</v>
      </c>
      <c r="AH254" s="72" t="s">
        <v>1837</v>
      </c>
      <c r="AI254" s="220" t="s">
        <v>1812</v>
      </c>
      <c r="AJ254" s="72" t="s">
        <v>1837</v>
      </c>
    </row>
    <row r="255" spans="2:36" s="50" customFormat="1" ht="20.100000000000001" customHeight="1">
      <c r="B255" s="51">
        <v>250</v>
      </c>
      <c r="C255" s="57" t="s">
        <v>1512</v>
      </c>
      <c r="D255" s="62" t="s">
        <v>1543</v>
      </c>
      <c r="E255" s="140" t="s">
        <v>1848</v>
      </c>
      <c r="F255" s="505">
        <v>15091</v>
      </c>
      <c r="G255" s="486">
        <f t="shared" si="3"/>
        <v>7.9517593267510432E-4</v>
      </c>
      <c r="H255" s="74" t="s">
        <v>1793</v>
      </c>
      <c r="I255" s="482">
        <v>2</v>
      </c>
      <c r="J255" s="487">
        <v>2</v>
      </c>
      <c r="K255" s="65">
        <v>2</v>
      </c>
      <c r="L255" s="65">
        <v>0</v>
      </c>
      <c r="M255" s="65">
        <v>2</v>
      </c>
      <c r="N255" s="65">
        <v>0</v>
      </c>
      <c r="O255" s="65">
        <v>0</v>
      </c>
      <c r="P255" s="65">
        <v>0</v>
      </c>
      <c r="Q255" s="175" t="s">
        <v>1785</v>
      </c>
      <c r="R255" s="72" t="s">
        <v>1837</v>
      </c>
      <c r="S255" s="72" t="s">
        <v>1837</v>
      </c>
      <c r="T255" s="75" t="s">
        <v>1786</v>
      </c>
      <c r="U255" s="65">
        <v>5</v>
      </c>
      <c r="V255" s="66" t="s">
        <v>1837</v>
      </c>
      <c r="W255" s="65">
        <v>12</v>
      </c>
      <c r="X255" s="65">
        <v>4</v>
      </c>
      <c r="Y255" s="65">
        <v>8</v>
      </c>
      <c r="Z255" s="65">
        <v>0</v>
      </c>
      <c r="AA255" s="65">
        <v>0</v>
      </c>
      <c r="AB255" s="65">
        <v>0</v>
      </c>
      <c r="AC255" s="72" t="s">
        <v>1793</v>
      </c>
      <c r="AD255" s="72" t="s">
        <v>1837</v>
      </c>
      <c r="AE255" s="72" t="s">
        <v>1837</v>
      </c>
      <c r="AF255" s="72" t="s">
        <v>1837</v>
      </c>
      <c r="AG255" s="72" t="s">
        <v>1793</v>
      </c>
      <c r="AH255" s="72" t="s">
        <v>1793</v>
      </c>
      <c r="AI255" s="221">
        <v>0.4</v>
      </c>
      <c r="AJ255" s="72" t="s">
        <v>1793</v>
      </c>
    </row>
    <row r="256" spans="2:36" s="50" customFormat="1" ht="20.100000000000001" customHeight="1">
      <c r="B256" s="51">
        <v>251</v>
      </c>
      <c r="C256" s="57" t="s">
        <v>1512</v>
      </c>
      <c r="D256" s="62" t="s">
        <v>1544</v>
      </c>
      <c r="E256" s="140" t="s">
        <v>3319</v>
      </c>
      <c r="F256" s="505">
        <v>11494</v>
      </c>
      <c r="G256" s="486">
        <f t="shared" si="3"/>
        <v>5.2201148425265356E-4</v>
      </c>
      <c r="H256" s="74" t="s">
        <v>1793</v>
      </c>
      <c r="I256" s="482">
        <v>1</v>
      </c>
      <c r="J256" s="487">
        <v>1</v>
      </c>
      <c r="K256" s="65">
        <v>1</v>
      </c>
      <c r="L256" s="65">
        <v>0</v>
      </c>
      <c r="M256" s="65">
        <v>1</v>
      </c>
      <c r="N256" s="65">
        <v>0</v>
      </c>
      <c r="O256" s="65">
        <v>0</v>
      </c>
      <c r="P256" s="65">
        <v>0</v>
      </c>
      <c r="Q256" s="175" t="s">
        <v>1785</v>
      </c>
      <c r="R256" s="72" t="s">
        <v>1837</v>
      </c>
      <c r="S256" s="72" t="s">
        <v>1837</v>
      </c>
      <c r="T256" s="75" t="s">
        <v>1786</v>
      </c>
      <c r="U256" s="65">
        <v>5</v>
      </c>
      <c r="V256" s="66" t="s">
        <v>1837</v>
      </c>
      <c r="W256" s="65">
        <v>6</v>
      </c>
      <c r="X256" s="65">
        <v>1</v>
      </c>
      <c r="Y256" s="65">
        <v>3</v>
      </c>
      <c r="Z256" s="65">
        <v>2</v>
      </c>
      <c r="AA256" s="65">
        <v>0</v>
      </c>
      <c r="AB256" s="65">
        <v>0</v>
      </c>
      <c r="AC256" s="72" t="s">
        <v>1793</v>
      </c>
      <c r="AD256" s="72" t="s">
        <v>1793</v>
      </c>
      <c r="AE256" s="72" t="s">
        <v>1837</v>
      </c>
      <c r="AF256" s="72" t="s">
        <v>1837</v>
      </c>
      <c r="AG256" s="72" t="s">
        <v>1837</v>
      </c>
      <c r="AH256" s="72" t="s">
        <v>1837</v>
      </c>
      <c r="AI256" s="221">
        <v>2</v>
      </c>
      <c r="AJ256" s="72" t="s">
        <v>1837</v>
      </c>
    </row>
    <row r="257" spans="2:36" s="50" customFormat="1" ht="20.100000000000001" customHeight="1">
      <c r="B257" s="51">
        <v>252</v>
      </c>
      <c r="C257" s="57" t="s">
        <v>175</v>
      </c>
      <c r="D257" s="62" t="s">
        <v>1545</v>
      </c>
      <c r="E257" s="140" t="s">
        <v>3563</v>
      </c>
      <c r="F257" s="92">
        <v>140151</v>
      </c>
      <c r="G257" s="486">
        <v>2.9E-4</v>
      </c>
      <c r="H257" s="74" t="s">
        <v>1793</v>
      </c>
      <c r="I257" s="482">
        <v>1</v>
      </c>
      <c r="J257" s="487">
        <v>1</v>
      </c>
      <c r="K257" s="65">
        <v>1</v>
      </c>
      <c r="L257" s="65">
        <v>0</v>
      </c>
      <c r="M257" s="65">
        <v>1</v>
      </c>
      <c r="N257" s="65">
        <v>0</v>
      </c>
      <c r="O257" s="65">
        <v>0</v>
      </c>
      <c r="P257" s="65">
        <v>0</v>
      </c>
      <c r="Q257" s="175" t="s">
        <v>2027</v>
      </c>
      <c r="R257" s="72" t="s">
        <v>1793</v>
      </c>
      <c r="S257" s="72" t="s">
        <v>1939</v>
      </c>
      <c r="T257" s="75" t="s">
        <v>2027</v>
      </c>
      <c r="U257" s="65">
        <v>10</v>
      </c>
      <c r="V257" s="66" t="s">
        <v>1837</v>
      </c>
      <c r="W257" s="65">
        <v>40</v>
      </c>
      <c r="X257" s="65">
        <v>18</v>
      </c>
      <c r="Y257" s="65">
        <v>9</v>
      </c>
      <c r="Z257" s="65">
        <v>7</v>
      </c>
      <c r="AA257" s="65">
        <v>2</v>
      </c>
      <c r="AB257" s="65">
        <v>4</v>
      </c>
      <c r="AC257" s="72" t="s">
        <v>1793</v>
      </c>
      <c r="AD257" s="72" t="s">
        <v>1837</v>
      </c>
      <c r="AE257" s="72" t="s">
        <v>1837</v>
      </c>
      <c r="AF257" s="72" t="s">
        <v>1837</v>
      </c>
      <c r="AG257" s="72" t="s">
        <v>1793</v>
      </c>
      <c r="AH257" s="72" t="s">
        <v>1837</v>
      </c>
      <c r="AI257" s="221">
        <v>66.5</v>
      </c>
      <c r="AJ257" s="72" t="s">
        <v>1793</v>
      </c>
    </row>
    <row r="258" spans="2:36" s="50" customFormat="1" ht="20.100000000000001" customHeight="1">
      <c r="B258" s="51">
        <v>253</v>
      </c>
      <c r="C258" s="57" t="s">
        <v>175</v>
      </c>
      <c r="D258" s="62" t="s">
        <v>176</v>
      </c>
      <c r="E258" s="140" t="s">
        <v>3564</v>
      </c>
      <c r="F258" s="92">
        <v>52203</v>
      </c>
      <c r="G258" s="486">
        <v>1.1E-4</v>
      </c>
      <c r="H258" s="74" t="s">
        <v>1793</v>
      </c>
      <c r="I258" s="482">
        <v>1</v>
      </c>
      <c r="J258" s="487">
        <v>1</v>
      </c>
      <c r="K258" s="65">
        <v>1</v>
      </c>
      <c r="L258" s="65">
        <v>0</v>
      </c>
      <c r="M258" s="65">
        <v>1</v>
      </c>
      <c r="N258" s="65">
        <v>0</v>
      </c>
      <c r="O258" s="65">
        <v>0</v>
      </c>
      <c r="P258" s="65">
        <v>0</v>
      </c>
      <c r="Q258" s="175" t="s">
        <v>2027</v>
      </c>
      <c r="R258" s="72" t="s">
        <v>1793</v>
      </c>
      <c r="S258" s="93" t="s">
        <v>1940</v>
      </c>
      <c r="T258" s="75" t="s">
        <v>2027</v>
      </c>
      <c r="U258" s="65">
        <v>6</v>
      </c>
      <c r="V258" s="66" t="s">
        <v>1837</v>
      </c>
      <c r="W258" s="65">
        <v>6</v>
      </c>
      <c r="X258" s="65">
        <v>0</v>
      </c>
      <c r="Y258" s="65">
        <v>3</v>
      </c>
      <c r="Z258" s="65">
        <v>1</v>
      </c>
      <c r="AA258" s="65">
        <v>2</v>
      </c>
      <c r="AB258" s="65">
        <v>0</v>
      </c>
      <c r="AC258" s="72" t="s">
        <v>1793</v>
      </c>
      <c r="AD258" s="72" t="s">
        <v>1837</v>
      </c>
      <c r="AE258" s="72" t="s">
        <v>1793</v>
      </c>
      <c r="AF258" s="72" t="s">
        <v>1837</v>
      </c>
      <c r="AG258" s="72" t="s">
        <v>1837</v>
      </c>
      <c r="AH258" s="72" t="s">
        <v>1837</v>
      </c>
      <c r="AI258" s="227">
        <v>6.9</v>
      </c>
      <c r="AJ258" s="72" t="s">
        <v>1793</v>
      </c>
    </row>
    <row r="259" spans="2:36" s="50" customFormat="1" ht="20.100000000000001" customHeight="1">
      <c r="B259" s="51">
        <v>254</v>
      </c>
      <c r="C259" s="57" t="s">
        <v>175</v>
      </c>
      <c r="D259" s="62" t="s">
        <v>1546</v>
      </c>
      <c r="E259" s="379"/>
      <c r="F259" s="92">
        <v>61147</v>
      </c>
      <c r="G259" s="503"/>
      <c r="H259" s="74" t="s">
        <v>1856</v>
      </c>
      <c r="I259" s="482">
        <v>1</v>
      </c>
      <c r="J259" s="487">
        <v>1</v>
      </c>
      <c r="K259" s="65">
        <v>0</v>
      </c>
      <c r="L259" s="65"/>
      <c r="M259" s="65"/>
      <c r="N259" s="65"/>
      <c r="O259" s="386"/>
      <c r="P259" s="386"/>
      <c r="Q259" s="175" t="s">
        <v>1929</v>
      </c>
      <c r="R259" s="382"/>
      <c r="S259" s="382"/>
      <c r="T259" s="387"/>
      <c r="U259" s="386"/>
      <c r="V259" s="388"/>
      <c r="W259" s="386"/>
      <c r="X259" s="386"/>
      <c r="Y259" s="386"/>
      <c r="Z259" s="386"/>
      <c r="AA259" s="399"/>
      <c r="AB259" s="386"/>
      <c r="AC259" s="382"/>
      <c r="AD259" s="382"/>
      <c r="AE259" s="382"/>
      <c r="AF259" s="382"/>
      <c r="AG259" s="382"/>
      <c r="AH259" s="382"/>
      <c r="AI259" s="389"/>
      <c r="AJ259" s="382"/>
    </row>
    <row r="260" spans="2:36" s="50" customFormat="1" ht="20.100000000000001" customHeight="1">
      <c r="B260" s="51">
        <v>255</v>
      </c>
      <c r="C260" s="57" t="s">
        <v>175</v>
      </c>
      <c r="D260" s="62" t="s">
        <v>1547</v>
      </c>
      <c r="E260" s="140" t="s">
        <v>2227</v>
      </c>
      <c r="F260" s="92">
        <v>32758</v>
      </c>
      <c r="G260" s="486">
        <v>4.6000000000000001E-4</v>
      </c>
      <c r="H260" s="74" t="s">
        <v>1793</v>
      </c>
      <c r="I260" s="482">
        <v>2</v>
      </c>
      <c r="J260" s="487">
        <v>2</v>
      </c>
      <c r="K260" s="65">
        <v>2</v>
      </c>
      <c r="L260" s="65">
        <v>0</v>
      </c>
      <c r="M260" s="65">
        <v>2</v>
      </c>
      <c r="N260" s="65">
        <v>0</v>
      </c>
      <c r="O260" s="65">
        <v>0</v>
      </c>
      <c r="P260" s="65">
        <v>0</v>
      </c>
      <c r="Q260" s="175" t="s">
        <v>1997</v>
      </c>
      <c r="R260" s="72" t="s">
        <v>1793</v>
      </c>
      <c r="S260" s="93" t="s">
        <v>1941</v>
      </c>
      <c r="T260" s="75" t="s">
        <v>2027</v>
      </c>
      <c r="U260" s="65">
        <v>35</v>
      </c>
      <c r="V260" s="66" t="s">
        <v>1837</v>
      </c>
      <c r="W260" s="65">
        <v>15</v>
      </c>
      <c r="X260" s="65">
        <v>0</v>
      </c>
      <c r="Y260" s="65">
        <v>2</v>
      </c>
      <c r="Z260" s="65">
        <v>13</v>
      </c>
      <c r="AA260" s="65">
        <v>0</v>
      </c>
      <c r="AB260" s="65">
        <v>0</v>
      </c>
      <c r="AC260" s="72" t="s">
        <v>1793</v>
      </c>
      <c r="AD260" s="72" t="s">
        <v>1793</v>
      </c>
      <c r="AE260" s="72" t="s">
        <v>1837</v>
      </c>
      <c r="AF260" s="72" t="s">
        <v>1793</v>
      </c>
      <c r="AG260" s="72" t="s">
        <v>1793</v>
      </c>
      <c r="AH260" s="72" t="s">
        <v>1793</v>
      </c>
      <c r="AI260" s="221">
        <v>7</v>
      </c>
      <c r="AJ260" s="72" t="s">
        <v>1793</v>
      </c>
    </row>
    <row r="261" spans="2:36" s="50" customFormat="1" ht="20.100000000000001" customHeight="1">
      <c r="B261" s="51">
        <v>256</v>
      </c>
      <c r="C261" s="57" t="s">
        <v>175</v>
      </c>
      <c r="D261" s="62" t="s">
        <v>1548</v>
      </c>
      <c r="E261" s="144" t="s">
        <v>1932</v>
      </c>
      <c r="F261" s="92">
        <v>78718</v>
      </c>
      <c r="G261" s="486">
        <v>1.3999999999999999E-4</v>
      </c>
      <c r="H261" s="74" t="s">
        <v>1793</v>
      </c>
      <c r="I261" s="489">
        <v>1</v>
      </c>
      <c r="J261" s="487">
        <v>1</v>
      </c>
      <c r="K261" s="65">
        <v>1</v>
      </c>
      <c r="L261" s="65">
        <v>0</v>
      </c>
      <c r="M261" s="65">
        <v>1</v>
      </c>
      <c r="N261" s="65">
        <v>0</v>
      </c>
      <c r="O261" s="65">
        <v>0</v>
      </c>
      <c r="P261" s="65">
        <v>0</v>
      </c>
      <c r="Q261" s="175" t="s">
        <v>1997</v>
      </c>
      <c r="R261" s="85" t="s">
        <v>1837</v>
      </c>
      <c r="S261" s="72" t="s">
        <v>1837</v>
      </c>
      <c r="T261" s="169" t="s">
        <v>1997</v>
      </c>
      <c r="U261" s="65">
        <v>7</v>
      </c>
      <c r="V261" s="66" t="s">
        <v>1837</v>
      </c>
      <c r="W261" s="65">
        <v>11</v>
      </c>
      <c r="X261" s="65">
        <v>3</v>
      </c>
      <c r="Y261" s="65">
        <v>7</v>
      </c>
      <c r="Z261" s="65">
        <v>1</v>
      </c>
      <c r="AA261" s="65">
        <v>0</v>
      </c>
      <c r="AB261" s="65">
        <v>0</v>
      </c>
      <c r="AC261" s="85" t="s">
        <v>1793</v>
      </c>
      <c r="AD261" s="85" t="s">
        <v>1837</v>
      </c>
      <c r="AE261" s="85" t="s">
        <v>1837</v>
      </c>
      <c r="AF261" s="85" t="s">
        <v>1837</v>
      </c>
      <c r="AG261" s="85" t="s">
        <v>1837</v>
      </c>
      <c r="AH261" s="85" t="s">
        <v>1837</v>
      </c>
      <c r="AI261" s="221">
        <v>3.1</v>
      </c>
      <c r="AJ261" s="85" t="s">
        <v>1793</v>
      </c>
    </row>
    <row r="262" spans="2:36" s="50" customFormat="1" ht="20.100000000000001" customHeight="1">
      <c r="B262" s="51">
        <v>257</v>
      </c>
      <c r="C262" s="57" t="s">
        <v>175</v>
      </c>
      <c r="D262" s="62" t="s">
        <v>1549</v>
      </c>
      <c r="E262" s="140" t="s">
        <v>2604</v>
      </c>
      <c r="F262" s="92">
        <v>27976</v>
      </c>
      <c r="G262" s="486">
        <v>3.2000000000000003E-4</v>
      </c>
      <c r="H262" s="74" t="s">
        <v>1793</v>
      </c>
      <c r="I262" s="482">
        <v>1</v>
      </c>
      <c r="J262" s="487">
        <v>1</v>
      </c>
      <c r="K262" s="65">
        <v>1</v>
      </c>
      <c r="L262" s="65">
        <v>0</v>
      </c>
      <c r="M262" s="65">
        <v>1</v>
      </c>
      <c r="N262" s="65">
        <v>0</v>
      </c>
      <c r="O262" s="65">
        <v>0</v>
      </c>
      <c r="P262" s="65">
        <v>0</v>
      </c>
      <c r="Q262" s="175" t="s">
        <v>2027</v>
      </c>
      <c r="R262" s="72" t="s">
        <v>1793</v>
      </c>
      <c r="S262" s="93" t="s">
        <v>1942</v>
      </c>
      <c r="T262" s="75" t="s">
        <v>2031</v>
      </c>
      <c r="U262" s="65">
        <v>10</v>
      </c>
      <c r="V262" s="66" t="s">
        <v>1837</v>
      </c>
      <c r="W262" s="65">
        <v>9</v>
      </c>
      <c r="X262" s="65">
        <v>0</v>
      </c>
      <c r="Y262" s="65">
        <v>2</v>
      </c>
      <c r="Z262" s="65">
        <v>9</v>
      </c>
      <c r="AA262" s="65">
        <v>0</v>
      </c>
      <c r="AB262" s="65">
        <v>0</v>
      </c>
      <c r="AC262" s="72" t="s">
        <v>1793</v>
      </c>
      <c r="AD262" s="72" t="s">
        <v>1837</v>
      </c>
      <c r="AE262" s="72" t="s">
        <v>1837</v>
      </c>
      <c r="AF262" s="72" t="s">
        <v>1793</v>
      </c>
      <c r="AG262" s="72" t="s">
        <v>1793</v>
      </c>
      <c r="AH262" s="72" t="s">
        <v>1793</v>
      </c>
      <c r="AI262" s="221">
        <v>2.2999999999999998</v>
      </c>
      <c r="AJ262" s="72" t="s">
        <v>1793</v>
      </c>
    </row>
    <row r="263" spans="2:36" s="50" customFormat="1" ht="20.100000000000001" customHeight="1">
      <c r="B263" s="51">
        <v>258</v>
      </c>
      <c r="C263" s="57" t="s">
        <v>175</v>
      </c>
      <c r="D263" s="62" t="s">
        <v>1550</v>
      </c>
      <c r="E263" s="140" t="s">
        <v>3565</v>
      </c>
      <c r="F263" s="92">
        <v>62827</v>
      </c>
      <c r="G263" s="486">
        <v>6.0000000000000002E-5</v>
      </c>
      <c r="H263" s="74" t="s">
        <v>1793</v>
      </c>
      <c r="I263" s="482">
        <v>1</v>
      </c>
      <c r="J263" s="487">
        <v>1</v>
      </c>
      <c r="K263" s="65">
        <v>1</v>
      </c>
      <c r="L263" s="65">
        <v>0</v>
      </c>
      <c r="M263" s="65">
        <v>1</v>
      </c>
      <c r="N263" s="65">
        <v>0</v>
      </c>
      <c r="O263" s="65">
        <v>0</v>
      </c>
      <c r="P263" s="65">
        <v>0</v>
      </c>
      <c r="Q263" s="175" t="s">
        <v>1997</v>
      </c>
      <c r="R263" s="72" t="s">
        <v>1837</v>
      </c>
      <c r="S263" s="72" t="s">
        <v>1837</v>
      </c>
      <c r="T263" s="75" t="s">
        <v>1997</v>
      </c>
      <c r="U263" s="65">
        <v>40</v>
      </c>
      <c r="V263" s="66" t="s">
        <v>1837</v>
      </c>
      <c r="W263" s="65">
        <v>4</v>
      </c>
      <c r="X263" s="65">
        <v>2</v>
      </c>
      <c r="Y263" s="65">
        <v>0</v>
      </c>
      <c r="Z263" s="65">
        <v>2</v>
      </c>
      <c r="AA263" s="65">
        <v>0</v>
      </c>
      <c r="AB263" s="65">
        <v>0</v>
      </c>
      <c r="AC263" s="72" t="s">
        <v>1793</v>
      </c>
      <c r="AD263" s="72" t="s">
        <v>1837</v>
      </c>
      <c r="AE263" s="72" t="s">
        <v>1837</v>
      </c>
      <c r="AF263" s="72" t="s">
        <v>1837</v>
      </c>
      <c r="AG263" s="72" t="s">
        <v>1793</v>
      </c>
      <c r="AH263" s="72" t="s">
        <v>1793</v>
      </c>
      <c r="AI263" s="221">
        <v>19</v>
      </c>
      <c r="AJ263" s="72" t="s">
        <v>1793</v>
      </c>
    </row>
    <row r="264" spans="2:36" s="50" customFormat="1" ht="20.100000000000001" customHeight="1">
      <c r="B264" s="51">
        <v>259</v>
      </c>
      <c r="C264" s="57" t="s">
        <v>175</v>
      </c>
      <c r="D264" s="62" t="s">
        <v>1551</v>
      </c>
      <c r="E264" s="140" t="s">
        <v>3566</v>
      </c>
      <c r="F264" s="92">
        <v>44068</v>
      </c>
      <c r="G264" s="486">
        <v>5.0000000000000002E-5</v>
      </c>
      <c r="H264" s="74" t="s">
        <v>1793</v>
      </c>
      <c r="I264" s="482">
        <v>1</v>
      </c>
      <c r="J264" s="487">
        <v>1</v>
      </c>
      <c r="K264" s="65">
        <v>1</v>
      </c>
      <c r="L264" s="65">
        <v>1</v>
      </c>
      <c r="M264" s="65">
        <v>0</v>
      </c>
      <c r="N264" s="65">
        <v>0</v>
      </c>
      <c r="O264" s="65">
        <v>0</v>
      </c>
      <c r="P264" s="65">
        <v>0</v>
      </c>
      <c r="Q264" s="175" t="s">
        <v>2027</v>
      </c>
      <c r="R264" s="72" t="s">
        <v>1837</v>
      </c>
      <c r="S264" s="72" t="s">
        <v>1837</v>
      </c>
      <c r="T264" s="111" t="s">
        <v>2027</v>
      </c>
      <c r="U264" s="89">
        <v>26</v>
      </c>
      <c r="V264" s="66" t="s">
        <v>2027</v>
      </c>
      <c r="W264" s="65">
        <v>2</v>
      </c>
      <c r="X264" s="65">
        <v>1</v>
      </c>
      <c r="Y264" s="65">
        <v>1</v>
      </c>
      <c r="Z264" s="65">
        <v>0</v>
      </c>
      <c r="AA264" s="65">
        <v>0</v>
      </c>
      <c r="AB264" s="65">
        <v>0</v>
      </c>
      <c r="AC264" s="72" t="s">
        <v>1793</v>
      </c>
      <c r="AD264" s="72" t="s">
        <v>1837</v>
      </c>
      <c r="AE264" s="72" t="s">
        <v>1837</v>
      </c>
      <c r="AF264" s="72" t="s">
        <v>1837</v>
      </c>
      <c r="AG264" s="72" t="s">
        <v>1793</v>
      </c>
      <c r="AH264" s="72" t="s">
        <v>1837</v>
      </c>
      <c r="AI264" s="228">
        <v>13.2</v>
      </c>
      <c r="AJ264" s="72" t="s">
        <v>1793</v>
      </c>
    </row>
    <row r="265" spans="2:36" s="50" customFormat="1" ht="20.100000000000001" customHeight="1">
      <c r="B265" s="51">
        <v>260</v>
      </c>
      <c r="C265" s="57" t="s">
        <v>175</v>
      </c>
      <c r="D265" s="62" t="s">
        <v>1552</v>
      </c>
      <c r="E265" s="140" t="s">
        <v>2239</v>
      </c>
      <c r="F265" s="92">
        <v>76037</v>
      </c>
      <c r="G265" s="486">
        <v>3.6000000000000002E-4</v>
      </c>
      <c r="H265" s="74" t="s">
        <v>1793</v>
      </c>
      <c r="I265" s="482">
        <v>2</v>
      </c>
      <c r="J265" s="487">
        <v>2</v>
      </c>
      <c r="K265" s="65">
        <v>2</v>
      </c>
      <c r="L265" s="65">
        <v>0</v>
      </c>
      <c r="M265" s="65">
        <v>2</v>
      </c>
      <c r="N265" s="65">
        <v>0</v>
      </c>
      <c r="O265" s="65">
        <v>2</v>
      </c>
      <c r="P265" s="65">
        <v>0</v>
      </c>
      <c r="Q265" s="175" t="s">
        <v>1997</v>
      </c>
      <c r="R265" s="72" t="s">
        <v>1793</v>
      </c>
      <c r="S265" s="93" t="s">
        <v>1943</v>
      </c>
      <c r="T265" s="75" t="s">
        <v>2031</v>
      </c>
      <c r="U265" s="65">
        <v>20</v>
      </c>
      <c r="V265" s="66" t="s">
        <v>1837</v>
      </c>
      <c r="W265" s="65">
        <v>27</v>
      </c>
      <c r="X265" s="65">
        <v>6</v>
      </c>
      <c r="Y265" s="65">
        <v>12</v>
      </c>
      <c r="Z265" s="65">
        <v>9</v>
      </c>
      <c r="AA265" s="65">
        <v>0</v>
      </c>
      <c r="AB265" s="65">
        <v>0</v>
      </c>
      <c r="AC265" s="72" t="s">
        <v>1793</v>
      </c>
      <c r="AD265" s="72" t="s">
        <v>1793</v>
      </c>
      <c r="AE265" s="72" t="s">
        <v>1793</v>
      </c>
      <c r="AF265" s="72" t="s">
        <v>1793</v>
      </c>
      <c r="AG265" s="72" t="s">
        <v>1837</v>
      </c>
      <c r="AH265" s="72" t="s">
        <v>1837</v>
      </c>
      <c r="AI265" s="221">
        <v>62.8</v>
      </c>
      <c r="AJ265" s="72" t="s">
        <v>1793</v>
      </c>
    </row>
    <row r="266" spans="2:36" s="50" customFormat="1" ht="20.100000000000001" customHeight="1">
      <c r="B266" s="51">
        <v>261</v>
      </c>
      <c r="C266" s="57" t="s">
        <v>175</v>
      </c>
      <c r="D266" s="62" t="s">
        <v>1553</v>
      </c>
      <c r="E266" s="379"/>
      <c r="F266" s="92">
        <v>64637</v>
      </c>
      <c r="G266" s="503"/>
      <c r="H266" s="74" t="s">
        <v>1857</v>
      </c>
      <c r="I266" s="482">
        <v>1</v>
      </c>
      <c r="J266" s="487">
        <v>1</v>
      </c>
      <c r="K266" s="65">
        <v>0</v>
      </c>
      <c r="L266" s="65"/>
      <c r="M266" s="65"/>
      <c r="N266" s="65"/>
      <c r="O266" s="386"/>
      <c r="P266" s="386"/>
      <c r="Q266" s="175" t="s">
        <v>2030</v>
      </c>
      <c r="R266" s="382"/>
      <c r="S266" s="382"/>
      <c r="T266" s="387"/>
      <c r="U266" s="386"/>
      <c r="V266" s="388"/>
      <c r="W266" s="386"/>
      <c r="X266" s="386"/>
      <c r="Y266" s="386"/>
      <c r="Z266" s="386"/>
      <c r="AA266" s="399"/>
      <c r="AB266" s="386"/>
      <c r="AC266" s="382"/>
      <c r="AD266" s="382"/>
      <c r="AE266" s="382"/>
      <c r="AF266" s="382"/>
      <c r="AG266" s="382"/>
      <c r="AH266" s="382"/>
      <c r="AI266" s="389"/>
      <c r="AJ266" s="382"/>
    </row>
    <row r="267" spans="2:36" s="50" customFormat="1" ht="20.100000000000001" customHeight="1">
      <c r="B267" s="51">
        <v>262</v>
      </c>
      <c r="C267" s="57" t="s">
        <v>175</v>
      </c>
      <c r="D267" s="62" t="s">
        <v>1554</v>
      </c>
      <c r="E267" s="379"/>
      <c r="F267" s="92">
        <v>39098</v>
      </c>
      <c r="G267" s="503"/>
      <c r="H267" s="74" t="s">
        <v>1857</v>
      </c>
      <c r="I267" s="482">
        <v>1</v>
      </c>
      <c r="J267" s="487">
        <v>1</v>
      </c>
      <c r="K267" s="65">
        <v>0</v>
      </c>
      <c r="L267" s="65"/>
      <c r="M267" s="65"/>
      <c r="N267" s="65"/>
      <c r="O267" s="386"/>
      <c r="P267" s="386"/>
      <c r="Q267" s="175" t="s">
        <v>2030</v>
      </c>
      <c r="R267" s="382"/>
      <c r="S267" s="382"/>
      <c r="T267" s="387"/>
      <c r="U267" s="386"/>
      <c r="V267" s="388"/>
      <c r="W267" s="386"/>
      <c r="X267" s="386"/>
      <c r="Y267" s="386"/>
      <c r="Z267" s="386"/>
      <c r="AA267" s="399"/>
      <c r="AB267" s="386"/>
      <c r="AC267" s="382"/>
      <c r="AD267" s="382"/>
      <c r="AE267" s="382"/>
      <c r="AF267" s="382"/>
      <c r="AG267" s="382"/>
      <c r="AH267" s="382"/>
      <c r="AI267" s="389"/>
      <c r="AJ267" s="382"/>
    </row>
    <row r="268" spans="2:36" s="50" customFormat="1" ht="20.100000000000001" customHeight="1">
      <c r="B268" s="51">
        <v>263</v>
      </c>
      <c r="C268" s="57" t="s">
        <v>175</v>
      </c>
      <c r="D268" s="62" t="s">
        <v>1555</v>
      </c>
      <c r="E268" s="140" t="s">
        <v>2227</v>
      </c>
      <c r="F268" s="92">
        <v>127330</v>
      </c>
      <c r="G268" s="486">
        <v>2.0000000000000001E-4</v>
      </c>
      <c r="H268" s="74" t="s">
        <v>1793</v>
      </c>
      <c r="I268" s="482">
        <v>1</v>
      </c>
      <c r="J268" s="487">
        <v>1</v>
      </c>
      <c r="K268" s="65">
        <v>1</v>
      </c>
      <c r="L268" s="65">
        <v>1</v>
      </c>
      <c r="M268" s="65">
        <v>0</v>
      </c>
      <c r="N268" s="65">
        <v>0</v>
      </c>
      <c r="O268" s="65">
        <v>0</v>
      </c>
      <c r="P268" s="65">
        <v>0</v>
      </c>
      <c r="Q268" s="175" t="s">
        <v>1997</v>
      </c>
      <c r="R268" s="72" t="s">
        <v>1793</v>
      </c>
      <c r="S268" s="72" t="s">
        <v>1944</v>
      </c>
      <c r="T268" s="75" t="s">
        <v>1997</v>
      </c>
      <c r="U268" s="65">
        <v>10</v>
      </c>
      <c r="V268" s="66" t="s">
        <v>2027</v>
      </c>
      <c r="W268" s="65">
        <v>26</v>
      </c>
      <c r="X268" s="65">
        <v>1</v>
      </c>
      <c r="Y268" s="65">
        <v>8</v>
      </c>
      <c r="Z268" s="65">
        <v>17</v>
      </c>
      <c r="AA268" s="65">
        <v>0</v>
      </c>
      <c r="AB268" s="65">
        <v>0</v>
      </c>
      <c r="AC268" s="72" t="s">
        <v>1837</v>
      </c>
      <c r="AD268" s="72" t="s">
        <v>1793</v>
      </c>
      <c r="AE268" s="72" t="s">
        <v>1793</v>
      </c>
      <c r="AF268" s="72" t="s">
        <v>1793</v>
      </c>
      <c r="AG268" s="72" t="s">
        <v>1793</v>
      </c>
      <c r="AH268" s="72" t="s">
        <v>1793</v>
      </c>
      <c r="AI268" s="221">
        <v>2.2000000000000002</v>
      </c>
      <c r="AJ268" s="72" t="s">
        <v>1793</v>
      </c>
    </row>
    <row r="269" spans="2:36" s="50" customFormat="1" ht="20.100000000000001" customHeight="1">
      <c r="B269" s="51">
        <v>264</v>
      </c>
      <c r="C269" s="57" t="s">
        <v>175</v>
      </c>
      <c r="D269" s="62" t="s">
        <v>3567</v>
      </c>
      <c r="E269" s="379"/>
      <c r="F269" s="92">
        <v>51651</v>
      </c>
      <c r="G269" s="503"/>
      <c r="H269" s="74" t="s">
        <v>1856</v>
      </c>
      <c r="I269" s="482">
        <v>1</v>
      </c>
      <c r="J269" s="487">
        <v>1</v>
      </c>
      <c r="K269" s="65">
        <v>0</v>
      </c>
      <c r="L269" s="65"/>
      <c r="M269" s="65"/>
      <c r="N269" s="65"/>
      <c r="O269" s="386"/>
      <c r="P269" s="386"/>
      <c r="Q269" s="175" t="s">
        <v>1929</v>
      </c>
      <c r="R269" s="382"/>
      <c r="S269" s="382"/>
      <c r="T269" s="387"/>
      <c r="U269" s="386"/>
      <c r="V269" s="388"/>
      <c r="W269" s="386"/>
      <c r="X269" s="386"/>
      <c r="Y269" s="386"/>
      <c r="Z269" s="386"/>
      <c r="AA269" s="399"/>
      <c r="AB269" s="386"/>
      <c r="AC269" s="382"/>
      <c r="AD269" s="382"/>
      <c r="AE269" s="382"/>
      <c r="AF269" s="382"/>
      <c r="AG269" s="382"/>
      <c r="AH269" s="382"/>
      <c r="AI269" s="389"/>
      <c r="AJ269" s="382"/>
    </row>
    <row r="270" spans="2:36" s="50" customFormat="1" ht="20.100000000000001" customHeight="1">
      <c r="B270" s="51">
        <v>265</v>
      </c>
      <c r="C270" s="57" t="s">
        <v>175</v>
      </c>
      <c r="D270" s="62" t="s">
        <v>177</v>
      </c>
      <c r="E270" s="140" t="s">
        <v>3568</v>
      </c>
      <c r="F270" s="92">
        <v>11418</v>
      </c>
      <c r="G270" s="486">
        <v>6.0999999999999997E-4</v>
      </c>
      <c r="H270" s="74" t="s">
        <v>1793</v>
      </c>
      <c r="I270" s="482">
        <v>1</v>
      </c>
      <c r="J270" s="487">
        <v>1</v>
      </c>
      <c r="K270" s="65">
        <v>1</v>
      </c>
      <c r="L270" s="65">
        <v>0</v>
      </c>
      <c r="M270" s="65">
        <v>1</v>
      </c>
      <c r="N270" s="65">
        <v>0</v>
      </c>
      <c r="O270" s="65">
        <v>0</v>
      </c>
      <c r="P270" s="65">
        <v>0</v>
      </c>
      <c r="Q270" s="175" t="s">
        <v>2025</v>
      </c>
      <c r="R270" s="72" t="s">
        <v>1793</v>
      </c>
      <c r="S270" s="93" t="s">
        <v>1946</v>
      </c>
      <c r="T270" s="75" t="s">
        <v>2025</v>
      </c>
      <c r="U270" s="65">
        <v>12</v>
      </c>
      <c r="V270" s="66" t="s">
        <v>1837</v>
      </c>
      <c r="W270" s="65">
        <v>7</v>
      </c>
      <c r="X270" s="65">
        <v>0</v>
      </c>
      <c r="Y270" s="65">
        <v>4</v>
      </c>
      <c r="Z270" s="65">
        <v>3</v>
      </c>
      <c r="AA270" s="65">
        <v>0</v>
      </c>
      <c r="AB270" s="65">
        <v>0</v>
      </c>
      <c r="AC270" s="72" t="s">
        <v>1793</v>
      </c>
      <c r="AD270" s="72" t="s">
        <v>1837</v>
      </c>
      <c r="AE270" s="72" t="s">
        <v>1837</v>
      </c>
      <c r="AF270" s="72" t="s">
        <v>1837</v>
      </c>
      <c r="AG270" s="72" t="s">
        <v>1793</v>
      </c>
      <c r="AH270" s="72" t="s">
        <v>1793</v>
      </c>
      <c r="AI270" s="221">
        <v>1.7</v>
      </c>
      <c r="AJ270" s="72" t="s">
        <v>1793</v>
      </c>
    </row>
    <row r="271" spans="2:36" s="50" customFormat="1" ht="20.100000000000001" customHeight="1">
      <c r="B271" s="51">
        <v>266</v>
      </c>
      <c r="C271" s="57" t="s">
        <v>175</v>
      </c>
      <c r="D271" s="62" t="s">
        <v>178</v>
      </c>
      <c r="E271" s="140" t="s">
        <v>2020</v>
      </c>
      <c r="F271" s="92">
        <v>1262</v>
      </c>
      <c r="G271" s="486">
        <v>7.1300000000000001E-3</v>
      </c>
      <c r="H271" s="74" t="s">
        <v>1793</v>
      </c>
      <c r="I271" s="482">
        <v>1</v>
      </c>
      <c r="J271" s="487">
        <v>1</v>
      </c>
      <c r="K271" s="65">
        <v>1</v>
      </c>
      <c r="L271" s="65">
        <v>0</v>
      </c>
      <c r="M271" s="65">
        <v>1</v>
      </c>
      <c r="N271" s="65">
        <v>0</v>
      </c>
      <c r="O271" s="65">
        <v>0</v>
      </c>
      <c r="P271" s="65">
        <v>0</v>
      </c>
      <c r="Q271" s="175" t="s">
        <v>2027</v>
      </c>
      <c r="R271" s="72" t="s">
        <v>1837</v>
      </c>
      <c r="S271" s="72" t="s">
        <v>1837</v>
      </c>
      <c r="T271" s="75" t="s">
        <v>2027</v>
      </c>
      <c r="U271" s="65">
        <v>6</v>
      </c>
      <c r="V271" s="66" t="s">
        <v>1837</v>
      </c>
      <c r="W271" s="65">
        <v>9</v>
      </c>
      <c r="X271" s="65">
        <v>0</v>
      </c>
      <c r="Y271" s="65">
        <v>9</v>
      </c>
      <c r="Z271" s="65">
        <v>0</v>
      </c>
      <c r="AA271" s="65">
        <v>0</v>
      </c>
      <c r="AB271" s="65">
        <v>0</v>
      </c>
      <c r="AC271" s="72" t="s">
        <v>1793</v>
      </c>
      <c r="AD271" s="72" t="s">
        <v>1793</v>
      </c>
      <c r="AE271" s="72" t="s">
        <v>1837</v>
      </c>
      <c r="AF271" s="72" t="s">
        <v>1793</v>
      </c>
      <c r="AG271" s="72" t="s">
        <v>1793</v>
      </c>
      <c r="AH271" s="72" t="s">
        <v>1793</v>
      </c>
      <c r="AI271" s="221">
        <v>1</v>
      </c>
      <c r="AJ271" s="72" t="s">
        <v>1793</v>
      </c>
    </row>
    <row r="272" spans="2:36" s="50" customFormat="1" ht="20.100000000000001" customHeight="1">
      <c r="B272" s="51">
        <v>267</v>
      </c>
      <c r="C272" s="57" t="s">
        <v>175</v>
      </c>
      <c r="D272" s="62" t="s">
        <v>179</v>
      </c>
      <c r="E272" s="379"/>
      <c r="F272" s="92">
        <v>23571</v>
      </c>
      <c r="G272" s="503"/>
      <c r="H272" s="74" t="s">
        <v>1856</v>
      </c>
      <c r="I272" s="482">
        <v>1</v>
      </c>
      <c r="J272" s="487">
        <v>1</v>
      </c>
      <c r="K272" s="65">
        <v>0</v>
      </c>
      <c r="L272" s="65"/>
      <c r="M272" s="65"/>
      <c r="N272" s="65"/>
      <c r="O272" s="386"/>
      <c r="P272" s="386"/>
      <c r="Q272" s="175" t="s">
        <v>1929</v>
      </c>
      <c r="R272" s="382"/>
      <c r="S272" s="382"/>
      <c r="T272" s="387"/>
      <c r="U272" s="386"/>
      <c r="V272" s="388"/>
      <c r="W272" s="386"/>
      <c r="X272" s="386"/>
      <c r="Y272" s="386"/>
      <c r="Z272" s="386"/>
      <c r="AA272" s="399"/>
      <c r="AB272" s="386"/>
      <c r="AC272" s="382"/>
      <c r="AD272" s="382"/>
      <c r="AE272" s="382"/>
      <c r="AF272" s="382"/>
      <c r="AG272" s="382"/>
      <c r="AH272" s="382"/>
      <c r="AI272" s="389"/>
      <c r="AJ272" s="382"/>
    </row>
    <row r="273" spans="2:36" s="50" customFormat="1" ht="20.100000000000001" customHeight="1">
      <c r="B273" s="51">
        <v>268</v>
      </c>
      <c r="C273" s="57" t="s">
        <v>175</v>
      </c>
      <c r="D273" s="62" t="s">
        <v>1557</v>
      </c>
      <c r="E273" s="140" t="s">
        <v>1959</v>
      </c>
      <c r="F273" s="92">
        <v>10666</v>
      </c>
      <c r="G273" s="486">
        <v>1.0300000000000001E-3</v>
      </c>
      <c r="H273" s="74" t="s">
        <v>1793</v>
      </c>
      <c r="I273" s="482">
        <v>1</v>
      </c>
      <c r="J273" s="487">
        <v>1</v>
      </c>
      <c r="K273" s="65">
        <v>1</v>
      </c>
      <c r="L273" s="65">
        <v>0</v>
      </c>
      <c r="M273" s="65">
        <v>1</v>
      </c>
      <c r="N273" s="65">
        <v>0</v>
      </c>
      <c r="O273" s="65">
        <v>0</v>
      </c>
      <c r="P273" s="65">
        <v>0</v>
      </c>
      <c r="Q273" s="175" t="s">
        <v>1997</v>
      </c>
      <c r="R273" s="72" t="s">
        <v>1793</v>
      </c>
      <c r="S273" s="112" t="s">
        <v>1947</v>
      </c>
      <c r="T273" s="75" t="s">
        <v>2027</v>
      </c>
      <c r="U273" s="65">
        <v>6</v>
      </c>
      <c r="V273" s="66" t="s">
        <v>1837</v>
      </c>
      <c r="W273" s="65">
        <v>11</v>
      </c>
      <c r="X273" s="65">
        <v>1</v>
      </c>
      <c r="Y273" s="65">
        <v>2</v>
      </c>
      <c r="Z273" s="65">
        <v>6</v>
      </c>
      <c r="AA273" s="65">
        <v>0</v>
      </c>
      <c r="AB273" s="65">
        <v>2</v>
      </c>
      <c r="AC273" s="72" t="s">
        <v>1793</v>
      </c>
      <c r="AD273" s="72" t="s">
        <v>1837</v>
      </c>
      <c r="AE273" s="72" t="s">
        <v>1837</v>
      </c>
      <c r="AF273" s="72" t="s">
        <v>1837</v>
      </c>
      <c r="AG273" s="72" t="s">
        <v>1793</v>
      </c>
      <c r="AH273" s="72" t="s">
        <v>1793</v>
      </c>
      <c r="AI273" s="221">
        <v>1.4</v>
      </c>
      <c r="AJ273" s="72" t="s">
        <v>1837</v>
      </c>
    </row>
    <row r="274" spans="2:36" s="50" customFormat="1" ht="20.100000000000001" customHeight="1">
      <c r="B274" s="51">
        <v>269</v>
      </c>
      <c r="C274" s="57" t="s">
        <v>175</v>
      </c>
      <c r="D274" s="62" t="s">
        <v>1558</v>
      </c>
      <c r="E274" s="140" t="s">
        <v>3569</v>
      </c>
      <c r="F274" s="92">
        <v>38271</v>
      </c>
      <c r="G274" s="486">
        <v>2.1000000000000001E-4</v>
      </c>
      <c r="H274" s="74" t="s">
        <v>1793</v>
      </c>
      <c r="I274" s="482">
        <v>1</v>
      </c>
      <c r="J274" s="487">
        <v>1</v>
      </c>
      <c r="K274" s="65">
        <v>1</v>
      </c>
      <c r="L274" s="65">
        <v>0</v>
      </c>
      <c r="M274" s="65">
        <v>1</v>
      </c>
      <c r="N274" s="65">
        <v>0</v>
      </c>
      <c r="O274" s="65">
        <v>0</v>
      </c>
      <c r="P274" s="65">
        <v>0</v>
      </c>
      <c r="Q274" s="175" t="s">
        <v>3804</v>
      </c>
      <c r="R274" s="72" t="s">
        <v>1793</v>
      </c>
      <c r="S274" s="93" t="s">
        <v>1948</v>
      </c>
      <c r="T274" s="75" t="s">
        <v>1997</v>
      </c>
      <c r="U274" s="65">
        <v>10</v>
      </c>
      <c r="V274" s="66" t="s">
        <v>1837</v>
      </c>
      <c r="W274" s="65">
        <v>8</v>
      </c>
      <c r="X274" s="65">
        <v>0</v>
      </c>
      <c r="Y274" s="65">
        <v>7</v>
      </c>
      <c r="Z274" s="65">
        <v>1</v>
      </c>
      <c r="AA274" s="199">
        <v>0</v>
      </c>
      <c r="AB274" s="65">
        <v>0</v>
      </c>
      <c r="AC274" s="72" t="s">
        <v>1793</v>
      </c>
      <c r="AD274" s="72" t="s">
        <v>1837</v>
      </c>
      <c r="AE274" s="72" t="s">
        <v>1837</v>
      </c>
      <c r="AF274" s="72" t="s">
        <v>1837</v>
      </c>
      <c r="AG274" s="72" t="s">
        <v>1793</v>
      </c>
      <c r="AH274" s="72" t="s">
        <v>1837</v>
      </c>
      <c r="AI274" s="221">
        <v>5.8</v>
      </c>
      <c r="AJ274" s="72" t="s">
        <v>1793</v>
      </c>
    </row>
    <row r="275" spans="2:36" s="50" customFormat="1" ht="20.100000000000001" customHeight="1">
      <c r="B275" s="51">
        <v>270</v>
      </c>
      <c r="C275" s="57" t="s">
        <v>175</v>
      </c>
      <c r="D275" s="62" t="s">
        <v>1218</v>
      </c>
      <c r="E275" s="148" t="s">
        <v>2020</v>
      </c>
      <c r="F275" s="92">
        <v>8345</v>
      </c>
      <c r="G275" s="486">
        <v>9.6000000000000002E-4</v>
      </c>
      <c r="H275" s="74" t="s">
        <v>1793</v>
      </c>
      <c r="I275" s="515">
        <v>1</v>
      </c>
      <c r="J275" s="487">
        <v>1</v>
      </c>
      <c r="K275" s="64">
        <v>1</v>
      </c>
      <c r="L275" s="64">
        <v>0</v>
      </c>
      <c r="M275" s="64">
        <v>1</v>
      </c>
      <c r="N275" s="64">
        <v>0</v>
      </c>
      <c r="O275" s="64">
        <v>0</v>
      </c>
      <c r="P275" s="64">
        <v>0</v>
      </c>
      <c r="Q275" s="176" t="s">
        <v>1997</v>
      </c>
      <c r="R275" s="83" t="s">
        <v>1837</v>
      </c>
      <c r="S275" s="72" t="s">
        <v>1837</v>
      </c>
      <c r="T275" s="185" t="s">
        <v>2027</v>
      </c>
      <c r="U275" s="64">
        <v>35</v>
      </c>
      <c r="V275" s="66" t="s">
        <v>1837</v>
      </c>
      <c r="W275" s="64">
        <v>8</v>
      </c>
      <c r="X275" s="64">
        <v>1</v>
      </c>
      <c r="Y275" s="64">
        <v>6</v>
      </c>
      <c r="Z275" s="64">
        <v>1</v>
      </c>
      <c r="AA275" s="64">
        <v>0</v>
      </c>
      <c r="AB275" s="64">
        <v>0</v>
      </c>
      <c r="AC275" s="83" t="s">
        <v>1793</v>
      </c>
      <c r="AD275" s="83" t="s">
        <v>1837</v>
      </c>
      <c r="AE275" s="83" t="s">
        <v>1837</v>
      </c>
      <c r="AF275" s="83" t="s">
        <v>1837</v>
      </c>
      <c r="AG275" s="83" t="s">
        <v>1837</v>
      </c>
      <c r="AH275" s="83" t="s">
        <v>1837</v>
      </c>
      <c r="AI275" s="220" t="s">
        <v>1837</v>
      </c>
      <c r="AJ275" s="83" t="s">
        <v>1837</v>
      </c>
    </row>
    <row r="276" spans="2:36" s="50" customFormat="1" ht="20.100000000000001" customHeight="1">
      <c r="B276" s="51">
        <v>271</v>
      </c>
      <c r="C276" s="57" t="s">
        <v>175</v>
      </c>
      <c r="D276" s="62" t="s">
        <v>1559</v>
      </c>
      <c r="E276" s="140" t="s">
        <v>3570</v>
      </c>
      <c r="F276" s="92">
        <v>12262</v>
      </c>
      <c r="G276" s="486">
        <v>1.6000000000000001E-4</v>
      </c>
      <c r="H276" s="74" t="s">
        <v>1793</v>
      </c>
      <c r="I276" s="482">
        <v>1</v>
      </c>
      <c r="J276" s="487">
        <v>1</v>
      </c>
      <c r="K276" s="65">
        <v>1</v>
      </c>
      <c r="L276" s="65">
        <v>0</v>
      </c>
      <c r="M276" s="65">
        <v>1</v>
      </c>
      <c r="N276" s="65">
        <v>0</v>
      </c>
      <c r="O276" s="65">
        <v>0</v>
      </c>
      <c r="P276" s="65">
        <v>0</v>
      </c>
      <c r="Q276" s="175" t="s">
        <v>1997</v>
      </c>
      <c r="R276" s="72" t="s">
        <v>1793</v>
      </c>
      <c r="S276" s="93" t="s">
        <v>1949</v>
      </c>
      <c r="T276" s="75" t="s">
        <v>2027</v>
      </c>
      <c r="U276" s="65">
        <v>36</v>
      </c>
      <c r="V276" s="66" t="s">
        <v>1837</v>
      </c>
      <c r="W276" s="65">
        <v>2</v>
      </c>
      <c r="X276" s="65">
        <v>0</v>
      </c>
      <c r="Y276" s="65">
        <v>1</v>
      </c>
      <c r="Z276" s="65">
        <v>1</v>
      </c>
      <c r="AA276" s="65">
        <v>0</v>
      </c>
      <c r="AB276" s="65">
        <v>0</v>
      </c>
      <c r="AC276" s="72" t="s">
        <v>1793</v>
      </c>
      <c r="AD276" s="72" t="s">
        <v>1837</v>
      </c>
      <c r="AE276" s="72" t="s">
        <v>1837</v>
      </c>
      <c r="AF276" s="72" t="s">
        <v>1837</v>
      </c>
      <c r="AG276" s="72" t="s">
        <v>1837</v>
      </c>
      <c r="AH276" s="72" t="s">
        <v>1837</v>
      </c>
      <c r="AI276" s="221">
        <v>1.3</v>
      </c>
      <c r="AJ276" s="72" t="s">
        <v>1837</v>
      </c>
    </row>
    <row r="277" spans="2:36" s="50" customFormat="1" ht="20.100000000000001" customHeight="1">
      <c r="B277" s="51">
        <v>272</v>
      </c>
      <c r="C277" s="57" t="s">
        <v>175</v>
      </c>
      <c r="D277" s="62" t="s">
        <v>1560</v>
      </c>
      <c r="E277" s="379"/>
      <c r="F277" s="92">
        <v>33087</v>
      </c>
      <c r="G277" s="503"/>
      <c r="H277" s="74" t="s">
        <v>1856</v>
      </c>
      <c r="I277" s="482">
        <v>1</v>
      </c>
      <c r="J277" s="487">
        <v>1</v>
      </c>
      <c r="K277" s="65">
        <v>0</v>
      </c>
      <c r="L277" s="65"/>
      <c r="M277" s="65"/>
      <c r="N277" s="65"/>
      <c r="O277" s="386"/>
      <c r="P277" s="386"/>
      <c r="Q277" s="175" t="s">
        <v>1929</v>
      </c>
      <c r="R277" s="382"/>
      <c r="S277" s="382"/>
      <c r="T277" s="387"/>
      <c r="U277" s="386"/>
      <c r="V277" s="388"/>
      <c r="W277" s="386"/>
      <c r="X277" s="386"/>
      <c r="Y277" s="386"/>
      <c r="Z277" s="386"/>
      <c r="AA277" s="399"/>
      <c r="AB277" s="386"/>
      <c r="AC277" s="382"/>
      <c r="AD277" s="382"/>
      <c r="AE277" s="382"/>
      <c r="AF277" s="382"/>
      <c r="AG277" s="382"/>
      <c r="AH277" s="382"/>
      <c r="AI277" s="389"/>
      <c r="AJ277" s="382"/>
    </row>
    <row r="278" spans="2:36" s="50" customFormat="1" ht="20.100000000000001" customHeight="1">
      <c r="B278" s="51">
        <v>273</v>
      </c>
      <c r="C278" s="57" t="s">
        <v>175</v>
      </c>
      <c r="D278" s="62" t="s">
        <v>1561</v>
      </c>
      <c r="E278" s="140" t="s">
        <v>3571</v>
      </c>
      <c r="F278" s="92">
        <v>12046</v>
      </c>
      <c r="G278" s="486">
        <v>3.3E-4</v>
      </c>
      <c r="H278" s="74" t="s">
        <v>1793</v>
      </c>
      <c r="I278" s="482">
        <v>1</v>
      </c>
      <c r="J278" s="487">
        <v>1</v>
      </c>
      <c r="K278" s="65">
        <v>1</v>
      </c>
      <c r="L278" s="65">
        <v>0</v>
      </c>
      <c r="M278" s="65">
        <v>1</v>
      </c>
      <c r="N278" s="65">
        <v>0</v>
      </c>
      <c r="O278" s="65">
        <v>0</v>
      </c>
      <c r="P278" s="65">
        <v>0</v>
      </c>
      <c r="Q278" s="175" t="s">
        <v>1997</v>
      </c>
      <c r="R278" s="72" t="s">
        <v>1837</v>
      </c>
      <c r="S278" s="72" t="s">
        <v>1837</v>
      </c>
      <c r="T278" s="75" t="s">
        <v>2027</v>
      </c>
      <c r="U278" s="65">
        <v>10</v>
      </c>
      <c r="V278" s="66" t="s">
        <v>1837</v>
      </c>
      <c r="W278" s="65">
        <v>4</v>
      </c>
      <c r="X278" s="65">
        <v>1</v>
      </c>
      <c r="Y278" s="65">
        <v>4</v>
      </c>
      <c r="Z278" s="65">
        <v>1</v>
      </c>
      <c r="AA278" s="65">
        <v>0</v>
      </c>
      <c r="AB278" s="65">
        <v>0</v>
      </c>
      <c r="AC278" s="72" t="s">
        <v>1793</v>
      </c>
      <c r="AD278" s="72" t="s">
        <v>1837</v>
      </c>
      <c r="AE278" s="72" t="s">
        <v>1837</v>
      </c>
      <c r="AF278" s="72" t="s">
        <v>1837</v>
      </c>
      <c r="AG278" s="72" t="s">
        <v>1793</v>
      </c>
      <c r="AH278" s="72" t="s">
        <v>1837</v>
      </c>
      <c r="AI278" s="221">
        <v>14.5</v>
      </c>
      <c r="AJ278" s="72" t="s">
        <v>1793</v>
      </c>
    </row>
    <row r="279" spans="2:36" s="50" customFormat="1" ht="20.100000000000001" customHeight="1">
      <c r="B279" s="51">
        <v>274</v>
      </c>
      <c r="C279" s="57" t="s">
        <v>175</v>
      </c>
      <c r="D279" s="62" t="s">
        <v>1562</v>
      </c>
      <c r="E279" s="140" t="s">
        <v>2594</v>
      </c>
      <c r="F279" s="92">
        <v>13323</v>
      </c>
      <c r="G279" s="486">
        <v>4.4999999999999999E-4</v>
      </c>
      <c r="H279" s="74" t="s">
        <v>1793</v>
      </c>
      <c r="I279" s="482">
        <v>1</v>
      </c>
      <c r="J279" s="487">
        <v>1</v>
      </c>
      <c r="K279" s="65">
        <v>1</v>
      </c>
      <c r="L279" s="65">
        <v>0</v>
      </c>
      <c r="M279" s="65">
        <v>1</v>
      </c>
      <c r="N279" s="65">
        <v>0</v>
      </c>
      <c r="O279" s="65">
        <v>0</v>
      </c>
      <c r="P279" s="65">
        <v>0</v>
      </c>
      <c r="Q279" s="175" t="s">
        <v>1997</v>
      </c>
      <c r="R279" s="72" t="s">
        <v>1793</v>
      </c>
      <c r="S279" s="93" t="s">
        <v>1950</v>
      </c>
      <c r="T279" s="75" t="s">
        <v>1997</v>
      </c>
      <c r="U279" s="65">
        <v>18</v>
      </c>
      <c r="V279" s="66" t="s">
        <v>1837</v>
      </c>
      <c r="W279" s="65">
        <v>6</v>
      </c>
      <c r="X279" s="65">
        <v>1</v>
      </c>
      <c r="Y279" s="65">
        <v>4</v>
      </c>
      <c r="Z279" s="65">
        <v>1</v>
      </c>
      <c r="AA279" s="65">
        <v>0</v>
      </c>
      <c r="AB279" s="65">
        <v>0</v>
      </c>
      <c r="AC279" s="72" t="s">
        <v>1793</v>
      </c>
      <c r="AD279" s="72" t="s">
        <v>1837</v>
      </c>
      <c r="AE279" s="72" t="s">
        <v>1837</v>
      </c>
      <c r="AF279" s="72" t="s">
        <v>1793</v>
      </c>
      <c r="AG279" s="72" t="s">
        <v>1793</v>
      </c>
      <c r="AH279" s="72" t="s">
        <v>1837</v>
      </c>
      <c r="AI279" s="221">
        <v>13.3</v>
      </c>
      <c r="AJ279" s="72" t="s">
        <v>1793</v>
      </c>
    </row>
    <row r="280" spans="2:36" s="50" customFormat="1" ht="20.100000000000001" customHeight="1">
      <c r="B280" s="51">
        <v>275</v>
      </c>
      <c r="C280" s="57" t="s">
        <v>175</v>
      </c>
      <c r="D280" s="62" t="s">
        <v>1563</v>
      </c>
      <c r="E280" s="140" t="s">
        <v>1959</v>
      </c>
      <c r="F280" s="92">
        <v>18132</v>
      </c>
      <c r="G280" s="486">
        <v>1.7000000000000001E-4</v>
      </c>
      <c r="H280" s="74" t="s">
        <v>1793</v>
      </c>
      <c r="I280" s="482">
        <v>1</v>
      </c>
      <c r="J280" s="487">
        <v>1</v>
      </c>
      <c r="K280" s="65">
        <v>1</v>
      </c>
      <c r="L280" s="65">
        <v>0</v>
      </c>
      <c r="M280" s="65">
        <v>1</v>
      </c>
      <c r="N280" s="65">
        <v>0</v>
      </c>
      <c r="O280" s="65">
        <v>0</v>
      </c>
      <c r="P280" s="65">
        <v>0</v>
      </c>
      <c r="Q280" s="175" t="s">
        <v>1997</v>
      </c>
      <c r="R280" s="72" t="s">
        <v>1837</v>
      </c>
      <c r="S280" s="72" t="s">
        <v>1837</v>
      </c>
      <c r="T280" s="75" t="s">
        <v>1997</v>
      </c>
      <c r="U280" s="65">
        <v>20</v>
      </c>
      <c r="V280" s="66" t="s">
        <v>1837</v>
      </c>
      <c r="W280" s="65">
        <v>3</v>
      </c>
      <c r="X280" s="65">
        <v>0</v>
      </c>
      <c r="Y280" s="65">
        <v>1</v>
      </c>
      <c r="Z280" s="65">
        <v>2</v>
      </c>
      <c r="AA280" s="199">
        <v>0</v>
      </c>
      <c r="AB280" s="65">
        <v>0</v>
      </c>
      <c r="AC280" s="72" t="s">
        <v>1837</v>
      </c>
      <c r="AD280" s="72" t="s">
        <v>1837</v>
      </c>
      <c r="AE280" s="72" t="s">
        <v>1837</v>
      </c>
      <c r="AF280" s="72" t="s">
        <v>1837</v>
      </c>
      <c r="AG280" s="72" t="s">
        <v>1837</v>
      </c>
      <c r="AH280" s="72" t="s">
        <v>1837</v>
      </c>
      <c r="AI280" s="220" t="s">
        <v>1837</v>
      </c>
      <c r="AJ280" s="72" t="s">
        <v>1837</v>
      </c>
    </row>
    <row r="281" spans="2:36" s="50" customFormat="1" ht="20.100000000000001" customHeight="1">
      <c r="B281" s="51">
        <v>276</v>
      </c>
      <c r="C281" s="57" t="s">
        <v>175</v>
      </c>
      <c r="D281" s="62" t="s">
        <v>1564</v>
      </c>
      <c r="E281" s="379"/>
      <c r="F281" s="92">
        <v>35182</v>
      </c>
      <c r="G281" s="503"/>
      <c r="H281" s="74" t="s">
        <v>1857</v>
      </c>
      <c r="I281" s="482">
        <v>1</v>
      </c>
      <c r="J281" s="487">
        <v>1</v>
      </c>
      <c r="K281" s="65">
        <v>0</v>
      </c>
      <c r="L281" s="65"/>
      <c r="M281" s="65"/>
      <c r="N281" s="65"/>
      <c r="O281" s="386"/>
      <c r="P281" s="386"/>
      <c r="Q281" s="175" t="s">
        <v>2030</v>
      </c>
      <c r="R281" s="382"/>
      <c r="S281" s="382"/>
      <c r="T281" s="387"/>
      <c r="U281" s="386"/>
      <c r="V281" s="388"/>
      <c r="W281" s="386"/>
      <c r="X281" s="386"/>
      <c r="Y281" s="386"/>
      <c r="Z281" s="386"/>
      <c r="AA281" s="399"/>
      <c r="AB281" s="386"/>
      <c r="AC281" s="382"/>
      <c r="AD281" s="382"/>
      <c r="AE281" s="382"/>
      <c r="AF281" s="382"/>
      <c r="AG281" s="382"/>
      <c r="AH281" s="382"/>
      <c r="AI281" s="389"/>
      <c r="AJ281" s="382"/>
    </row>
    <row r="282" spans="2:36" s="50" customFormat="1" ht="20.100000000000001" customHeight="1">
      <c r="B282" s="51">
        <v>277</v>
      </c>
      <c r="C282" s="57" t="s">
        <v>175</v>
      </c>
      <c r="D282" s="62" t="s">
        <v>1565</v>
      </c>
      <c r="E282" s="140" t="s">
        <v>1959</v>
      </c>
      <c r="F282" s="92">
        <v>28786</v>
      </c>
      <c r="G282" s="486">
        <v>1.3999999999999999E-4</v>
      </c>
      <c r="H282" s="74" t="s">
        <v>1793</v>
      </c>
      <c r="I282" s="482">
        <v>1</v>
      </c>
      <c r="J282" s="487">
        <v>1</v>
      </c>
      <c r="K282" s="65">
        <v>1</v>
      </c>
      <c r="L282" s="65">
        <v>0</v>
      </c>
      <c r="M282" s="65">
        <v>1</v>
      </c>
      <c r="N282" s="65">
        <v>0</v>
      </c>
      <c r="O282" s="65">
        <v>0</v>
      </c>
      <c r="P282" s="65">
        <v>0</v>
      </c>
      <c r="Q282" s="175" t="s">
        <v>1997</v>
      </c>
      <c r="R282" s="72" t="s">
        <v>1837</v>
      </c>
      <c r="S282" s="72" t="s">
        <v>1837</v>
      </c>
      <c r="T282" s="75" t="s">
        <v>2027</v>
      </c>
      <c r="U282" s="65">
        <v>10</v>
      </c>
      <c r="V282" s="66" t="s">
        <v>1837</v>
      </c>
      <c r="W282" s="65">
        <v>4</v>
      </c>
      <c r="X282" s="65">
        <v>0</v>
      </c>
      <c r="Y282" s="65">
        <v>4</v>
      </c>
      <c r="Z282" s="65">
        <v>0</v>
      </c>
      <c r="AA282" s="65">
        <v>0</v>
      </c>
      <c r="AB282" s="65">
        <v>0</v>
      </c>
      <c r="AC282" s="72" t="s">
        <v>1793</v>
      </c>
      <c r="AD282" s="72" t="s">
        <v>1837</v>
      </c>
      <c r="AE282" s="72" t="s">
        <v>1837</v>
      </c>
      <c r="AF282" s="72" t="s">
        <v>1837</v>
      </c>
      <c r="AG282" s="72" t="s">
        <v>1793</v>
      </c>
      <c r="AH282" s="72" t="s">
        <v>1837</v>
      </c>
      <c r="AI282" s="221">
        <v>1.8</v>
      </c>
      <c r="AJ282" s="72" t="s">
        <v>1793</v>
      </c>
    </row>
    <row r="283" spans="2:36" s="50" customFormat="1" ht="20.100000000000001" customHeight="1">
      <c r="B283" s="51">
        <v>278</v>
      </c>
      <c r="C283" s="57" t="s">
        <v>175</v>
      </c>
      <c r="D283" s="62" t="s">
        <v>1566</v>
      </c>
      <c r="E283" s="140" t="s">
        <v>1932</v>
      </c>
      <c r="F283" s="92">
        <v>7813</v>
      </c>
      <c r="G283" s="486">
        <v>2.9399999999999999E-3</v>
      </c>
      <c r="H283" s="74" t="s">
        <v>1793</v>
      </c>
      <c r="I283" s="482">
        <v>1</v>
      </c>
      <c r="J283" s="487">
        <v>1</v>
      </c>
      <c r="K283" s="65">
        <v>1</v>
      </c>
      <c r="L283" s="65">
        <v>1</v>
      </c>
      <c r="M283" s="65">
        <v>0</v>
      </c>
      <c r="N283" s="65">
        <v>0</v>
      </c>
      <c r="O283" s="65">
        <v>0</v>
      </c>
      <c r="P283" s="65">
        <v>0</v>
      </c>
      <c r="Q283" s="175" t="s">
        <v>2258</v>
      </c>
      <c r="R283" s="72" t="s">
        <v>1837</v>
      </c>
      <c r="S283" s="72" t="s">
        <v>1837</v>
      </c>
      <c r="T283" s="75" t="s">
        <v>2025</v>
      </c>
      <c r="U283" s="65">
        <v>9</v>
      </c>
      <c r="V283" s="66" t="s">
        <v>3804</v>
      </c>
      <c r="W283" s="65">
        <v>23</v>
      </c>
      <c r="X283" s="65">
        <v>3</v>
      </c>
      <c r="Y283" s="65">
        <v>14</v>
      </c>
      <c r="Z283" s="65">
        <v>5</v>
      </c>
      <c r="AA283" s="65">
        <v>1</v>
      </c>
      <c r="AB283" s="65">
        <v>0</v>
      </c>
      <c r="AC283" s="72" t="s">
        <v>1793</v>
      </c>
      <c r="AD283" s="72" t="s">
        <v>1837</v>
      </c>
      <c r="AE283" s="72" t="s">
        <v>1837</v>
      </c>
      <c r="AF283" s="72" t="s">
        <v>1837</v>
      </c>
      <c r="AG283" s="72" t="s">
        <v>1837</v>
      </c>
      <c r="AH283" s="72" t="s">
        <v>1837</v>
      </c>
      <c r="AI283" s="221">
        <v>0.2</v>
      </c>
      <c r="AJ283" s="72" t="s">
        <v>1793</v>
      </c>
    </row>
    <row r="284" spans="2:36" s="50" customFormat="1" ht="20.100000000000001" customHeight="1">
      <c r="B284" s="51">
        <v>279</v>
      </c>
      <c r="C284" s="57" t="s">
        <v>175</v>
      </c>
      <c r="D284" s="62" t="s">
        <v>1567</v>
      </c>
      <c r="E284" s="140" t="s">
        <v>3572</v>
      </c>
      <c r="F284" s="92">
        <v>5849</v>
      </c>
      <c r="G284" s="486">
        <v>6.8000000000000005E-4</v>
      </c>
      <c r="H284" s="74" t="s">
        <v>1793</v>
      </c>
      <c r="I284" s="482">
        <v>1</v>
      </c>
      <c r="J284" s="487">
        <v>1</v>
      </c>
      <c r="K284" s="65">
        <v>1</v>
      </c>
      <c r="L284" s="65">
        <v>0</v>
      </c>
      <c r="M284" s="65">
        <v>1</v>
      </c>
      <c r="N284" s="65">
        <v>0</v>
      </c>
      <c r="O284" s="65">
        <v>0</v>
      </c>
      <c r="P284" s="65">
        <v>0</v>
      </c>
      <c r="Q284" s="175" t="s">
        <v>1997</v>
      </c>
      <c r="R284" s="72" t="s">
        <v>1837</v>
      </c>
      <c r="S284" s="72" t="s">
        <v>1837</v>
      </c>
      <c r="T284" s="75" t="s">
        <v>2027</v>
      </c>
      <c r="U284" s="65">
        <v>10</v>
      </c>
      <c r="V284" s="66" t="s">
        <v>1837</v>
      </c>
      <c r="W284" s="65">
        <v>4</v>
      </c>
      <c r="X284" s="65">
        <v>0</v>
      </c>
      <c r="Y284" s="65">
        <v>2</v>
      </c>
      <c r="Z284" s="65">
        <v>2</v>
      </c>
      <c r="AA284" s="199">
        <v>0</v>
      </c>
      <c r="AB284" s="65">
        <v>0</v>
      </c>
      <c r="AC284" s="72" t="s">
        <v>1793</v>
      </c>
      <c r="AD284" s="72" t="s">
        <v>1793</v>
      </c>
      <c r="AE284" s="72" t="s">
        <v>1837</v>
      </c>
      <c r="AF284" s="72" t="s">
        <v>1837</v>
      </c>
      <c r="AG284" s="72" t="s">
        <v>1837</v>
      </c>
      <c r="AH284" s="72" t="s">
        <v>1837</v>
      </c>
      <c r="AI284" s="221">
        <v>5.5</v>
      </c>
      <c r="AJ284" s="72" t="s">
        <v>1837</v>
      </c>
    </row>
    <row r="285" spans="2:36" s="50" customFormat="1" ht="20.100000000000001" customHeight="1">
      <c r="B285" s="51">
        <v>280</v>
      </c>
      <c r="C285" s="57" t="s">
        <v>175</v>
      </c>
      <c r="D285" s="62" t="s">
        <v>1568</v>
      </c>
      <c r="E285" s="140" t="s">
        <v>2249</v>
      </c>
      <c r="F285" s="92">
        <v>6698</v>
      </c>
      <c r="G285" s="486">
        <v>1.4999999999999999E-4</v>
      </c>
      <c r="H285" s="74" t="s">
        <v>1793</v>
      </c>
      <c r="I285" s="482">
        <v>1</v>
      </c>
      <c r="J285" s="487">
        <v>1</v>
      </c>
      <c r="K285" s="65">
        <v>1</v>
      </c>
      <c r="L285" s="65">
        <v>0</v>
      </c>
      <c r="M285" s="65">
        <v>1</v>
      </c>
      <c r="N285" s="65">
        <v>0</v>
      </c>
      <c r="O285" s="65">
        <v>0</v>
      </c>
      <c r="P285" s="65">
        <v>0</v>
      </c>
      <c r="Q285" s="175" t="s">
        <v>2027</v>
      </c>
      <c r="R285" s="72" t="s">
        <v>1793</v>
      </c>
      <c r="S285" s="72" t="s">
        <v>1951</v>
      </c>
      <c r="T285" s="75" t="s">
        <v>2027</v>
      </c>
      <c r="U285" s="65">
        <v>6</v>
      </c>
      <c r="V285" s="66" t="s">
        <v>1837</v>
      </c>
      <c r="W285" s="65">
        <v>1</v>
      </c>
      <c r="X285" s="65">
        <v>0</v>
      </c>
      <c r="Y285" s="65">
        <v>1</v>
      </c>
      <c r="Z285" s="65">
        <v>0</v>
      </c>
      <c r="AA285" s="65">
        <v>0</v>
      </c>
      <c r="AB285" s="65">
        <v>0</v>
      </c>
      <c r="AC285" s="72" t="s">
        <v>1793</v>
      </c>
      <c r="AD285" s="72" t="s">
        <v>1837</v>
      </c>
      <c r="AE285" s="72" t="s">
        <v>1837</v>
      </c>
      <c r="AF285" s="72" t="s">
        <v>1837</v>
      </c>
      <c r="AG285" s="72" t="s">
        <v>1837</v>
      </c>
      <c r="AH285" s="72" t="s">
        <v>1837</v>
      </c>
      <c r="AI285" s="221">
        <v>0.3</v>
      </c>
      <c r="AJ285" s="72" t="s">
        <v>1837</v>
      </c>
    </row>
    <row r="286" spans="2:36" s="50" customFormat="1" ht="20.100000000000001" customHeight="1">
      <c r="B286" s="51">
        <v>281</v>
      </c>
      <c r="C286" s="57" t="s">
        <v>175</v>
      </c>
      <c r="D286" s="62" t="s">
        <v>1569</v>
      </c>
      <c r="E286" s="140" t="s">
        <v>2020</v>
      </c>
      <c r="F286" s="92">
        <v>21943</v>
      </c>
      <c r="G286" s="486">
        <v>4.6000000000000001E-4</v>
      </c>
      <c r="H286" s="74" t="s">
        <v>1793</v>
      </c>
      <c r="I286" s="482">
        <v>1</v>
      </c>
      <c r="J286" s="487">
        <v>1</v>
      </c>
      <c r="K286" s="65">
        <v>1</v>
      </c>
      <c r="L286" s="65">
        <v>0</v>
      </c>
      <c r="M286" s="65">
        <v>1</v>
      </c>
      <c r="N286" s="65">
        <v>0</v>
      </c>
      <c r="O286" s="65">
        <v>0</v>
      </c>
      <c r="P286" s="65">
        <v>0</v>
      </c>
      <c r="Q286" s="175" t="s">
        <v>1997</v>
      </c>
      <c r="R286" s="72" t="s">
        <v>1793</v>
      </c>
      <c r="S286" s="93" t="s">
        <v>1952</v>
      </c>
      <c r="T286" s="75" t="s">
        <v>2027</v>
      </c>
      <c r="U286" s="65">
        <v>16</v>
      </c>
      <c r="V286" s="66" t="s">
        <v>1837</v>
      </c>
      <c r="W286" s="65">
        <v>10</v>
      </c>
      <c r="X286" s="65">
        <v>2</v>
      </c>
      <c r="Y286" s="65">
        <v>3</v>
      </c>
      <c r="Z286" s="65">
        <v>5</v>
      </c>
      <c r="AA286" s="199">
        <v>0</v>
      </c>
      <c r="AB286" s="65">
        <v>0</v>
      </c>
      <c r="AC286" s="72" t="s">
        <v>1793</v>
      </c>
      <c r="AD286" s="72" t="s">
        <v>1793</v>
      </c>
      <c r="AE286" s="72" t="s">
        <v>1837</v>
      </c>
      <c r="AF286" s="72" t="s">
        <v>1793</v>
      </c>
      <c r="AG286" s="72" t="s">
        <v>1793</v>
      </c>
      <c r="AH286" s="72" t="s">
        <v>1793</v>
      </c>
      <c r="AI286" s="221">
        <v>9</v>
      </c>
      <c r="AJ286" s="72" t="s">
        <v>1793</v>
      </c>
    </row>
    <row r="287" spans="2:36" s="50" customFormat="1" ht="20.100000000000001" customHeight="1">
      <c r="B287" s="51">
        <v>282</v>
      </c>
      <c r="C287" s="57" t="s">
        <v>175</v>
      </c>
      <c r="D287" s="62" t="s">
        <v>1570</v>
      </c>
      <c r="E287" s="379"/>
      <c r="F287" s="92">
        <v>15388</v>
      </c>
      <c r="G287" s="503"/>
      <c r="H287" s="74" t="s">
        <v>1856</v>
      </c>
      <c r="I287" s="482">
        <v>1</v>
      </c>
      <c r="J287" s="487">
        <v>1</v>
      </c>
      <c r="K287" s="65">
        <v>0</v>
      </c>
      <c r="L287" s="65"/>
      <c r="M287" s="65"/>
      <c r="N287" s="65"/>
      <c r="O287" s="386"/>
      <c r="P287" s="386"/>
      <c r="Q287" s="175" t="s">
        <v>1929</v>
      </c>
      <c r="R287" s="382"/>
      <c r="S287" s="382"/>
      <c r="T287" s="387"/>
      <c r="U287" s="386"/>
      <c r="V287" s="388"/>
      <c r="W287" s="386"/>
      <c r="X287" s="386"/>
      <c r="Y287" s="386"/>
      <c r="Z287" s="386"/>
      <c r="AA287" s="399"/>
      <c r="AB287" s="386"/>
      <c r="AC287" s="382"/>
      <c r="AD287" s="382"/>
      <c r="AE287" s="382"/>
      <c r="AF287" s="382"/>
      <c r="AG287" s="382"/>
      <c r="AH287" s="382"/>
      <c r="AI287" s="389"/>
      <c r="AJ287" s="382"/>
    </row>
    <row r="288" spans="2:36" s="50" customFormat="1" ht="20.100000000000001" customHeight="1">
      <c r="B288" s="51">
        <v>283</v>
      </c>
      <c r="C288" s="57" t="s">
        <v>175</v>
      </c>
      <c r="D288" s="62" t="s">
        <v>389</v>
      </c>
      <c r="E288" s="140" t="s">
        <v>3573</v>
      </c>
      <c r="F288" s="92">
        <v>23994</v>
      </c>
      <c r="G288" s="486">
        <v>3.8000000000000002E-4</v>
      </c>
      <c r="H288" s="74" t="s">
        <v>1793</v>
      </c>
      <c r="I288" s="482">
        <v>1</v>
      </c>
      <c r="J288" s="487">
        <v>1</v>
      </c>
      <c r="K288" s="65">
        <v>1</v>
      </c>
      <c r="L288" s="65">
        <v>0</v>
      </c>
      <c r="M288" s="65">
        <v>1</v>
      </c>
      <c r="N288" s="65">
        <v>0</v>
      </c>
      <c r="O288" s="65">
        <v>0</v>
      </c>
      <c r="P288" s="65">
        <v>0</v>
      </c>
      <c r="Q288" s="175" t="s">
        <v>2025</v>
      </c>
      <c r="R288" s="72" t="s">
        <v>1793</v>
      </c>
      <c r="S288" s="72" t="s">
        <v>1953</v>
      </c>
      <c r="T288" s="75" t="s">
        <v>3804</v>
      </c>
      <c r="U288" s="65">
        <v>10</v>
      </c>
      <c r="V288" s="66" t="s">
        <v>1837</v>
      </c>
      <c r="W288" s="65">
        <v>9</v>
      </c>
      <c r="X288" s="65">
        <v>3</v>
      </c>
      <c r="Y288" s="65">
        <v>4</v>
      </c>
      <c r="Z288" s="65">
        <v>1</v>
      </c>
      <c r="AA288" s="65">
        <v>0</v>
      </c>
      <c r="AB288" s="65">
        <v>0</v>
      </c>
      <c r="AC288" s="72" t="s">
        <v>1793</v>
      </c>
      <c r="AD288" s="72" t="s">
        <v>1837</v>
      </c>
      <c r="AE288" s="72" t="s">
        <v>1837</v>
      </c>
      <c r="AF288" s="72" t="s">
        <v>1837</v>
      </c>
      <c r="AG288" s="72" t="s">
        <v>1793</v>
      </c>
      <c r="AH288" s="72" t="s">
        <v>1793</v>
      </c>
      <c r="AI288" s="221">
        <v>12.6</v>
      </c>
      <c r="AJ288" s="72" t="s">
        <v>1793</v>
      </c>
    </row>
    <row r="289" spans="2:36" s="50" customFormat="1" ht="20.100000000000001" customHeight="1">
      <c r="B289" s="51">
        <v>284</v>
      </c>
      <c r="C289" s="57" t="s">
        <v>175</v>
      </c>
      <c r="D289" s="62" t="s">
        <v>1571</v>
      </c>
      <c r="E289" s="144" t="s">
        <v>3574</v>
      </c>
      <c r="F289" s="92">
        <v>6430</v>
      </c>
      <c r="G289" s="486">
        <v>1.6000000000000001E-4</v>
      </c>
      <c r="H289" s="74" t="s">
        <v>1793</v>
      </c>
      <c r="I289" s="482">
        <v>1</v>
      </c>
      <c r="J289" s="487">
        <v>1</v>
      </c>
      <c r="K289" s="65">
        <v>1</v>
      </c>
      <c r="L289" s="65">
        <v>0</v>
      </c>
      <c r="M289" s="65">
        <v>1</v>
      </c>
      <c r="N289" s="65">
        <v>0</v>
      </c>
      <c r="O289" s="65">
        <v>0</v>
      </c>
      <c r="P289" s="65">
        <v>0</v>
      </c>
      <c r="Q289" s="175" t="s">
        <v>2027</v>
      </c>
      <c r="R289" s="72" t="s">
        <v>1837</v>
      </c>
      <c r="S289" s="72" t="s">
        <v>1837</v>
      </c>
      <c r="T289" s="75" t="s">
        <v>1929</v>
      </c>
      <c r="U289" s="65">
        <v>30</v>
      </c>
      <c r="V289" s="66" t="s">
        <v>1837</v>
      </c>
      <c r="W289" s="65">
        <v>1</v>
      </c>
      <c r="X289" s="65">
        <v>1</v>
      </c>
      <c r="Y289" s="65">
        <v>0</v>
      </c>
      <c r="Z289" s="65">
        <v>0</v>
      </c>
      <c r="AA289" s="65">
        <v>0</v>
      </c>
      <c r="AB289" s="65">
        <v>0</v>
      </c>
      <c r="AC289" s="72" t="s">
        <v>1793</v>
      </c>
      <c r="AD289" s="72" t="s">
        <v>1837</v>
      </c>
      <c r="AE289" s="72" t="s">
        <v>1837</v>
      </c>
      <c r="AF289" s="72" t="s">
        <v>1837</v>
      </c>
      <c r="AG289" s="72" t="s">
        <v>1793</v>
      </c>
      <c r="AH289" s="72" t="s">
        <v>1793</v>
      </c>
      <c r="AI289" s="221">
        <v>9.1999999999999993</v>
      </c>
      <c r="AJ289" s="72" t="s">
        <v>1793</v>
      </c>
    </row>
    <row r="290" spans="2:36" s="52" customFormat="1" ht="20.100000000000001" customHeight="1">
      <c r="B290" s="51">
        <v>285</v>
      </c>
      <c r="C290" s="57" t="s">
        <v>175</v>
      </c>
      <c r="D290" s="62" t="s">
        <v>1572</v>
      </c>
      <c r="E290" s="379"/>
      <c r="F290" s="92">
        <v>12225</v>
      </c>
      <c r="G290" s="503"/>
      <c r="H290" s="74" t="s">
        <v>1857</v>
      </c>
      <c r="I290" s="482">
        <v>1</v>
      </c>
      <c r="J290" s="487">
        <v>1</v>
      </c>
      <c r="K290" s="65">
        <v>0</v>
      </c>
      <c r="L290" s="65"/>
      <c r="M290" s="65"/>
      <c r="N290" s="65"/>
      <c r="O290" s="386"/>
      <c r="P290" s="386"/>
      <c r="Q290" s="175" t="s">
        <v>1930</v>
      </c>
      <c r="R290" s="382"/>
      <c r="S290" s="382"/>
      <c r="T290" s="387"/>
      <c r="U290" s="386"/>
      <c r="V290" s="388"/>
      <c r="W290" s="386"/>
      <c r="X290" s="386"/>
      <c r="Y290" s="386"/>
      <c r="Z290" s="386"/>
      <c r="AA290" s="399"/>
      <c r="AB290" s="386"/>
      <c r="AC290" s="382"/>
      <c r="AD290" s="382"/>
      <c r="AE290" s="382"/>
      <c r="AF290" s="382"/>
      <c r="AG290" s="382"/>
      <c r="AH290" s="382"/>
      <c r="AI290" s="389"/>
      <c r="AJ290" s="382"/>
    </row>
    <row r="291" spans="2:36" s="50" customFormat="1" ht="20.100000000000001" customHeight="1">
      <c r="B291" s="51">
        <v>286</v>
      </c>
      <c r="C291" s="57" t="s">
        <v>180</v>
      </c>
      <c r="D291" s="62" t="s">
        <v>181</v>
      </c>
      <c r="E291" s="146" t="s">
        <v>2095</v>
      </c>
      <c r="F291" s="516">
        <v>307672</v>
      </c>
      <c r="G291" s="486">
        <f t="shared" ref="G291:G325" si="4">IF(W291="","",W291/F291)</f>
        <v>4.5503003198211079E-5</v>
      </c>
      <c r="H291" s="494" t="s">
        <v>1793</v>
      </c>
      <c r="I291" s="496">
        <v>2</v>
      </c>
      <c r="J291" s="487">
        <v>2</v>
      </c>
      <c r="K291" s="105">
        <v>2</v>
      </c>
      <c r="L291" s="105">
        <v>0</v>
      </c>
      <c r="M291" s="105">
        <v>2</v>
      </c>
      <c r="N291" s="105">
        <v>0</v>
      </c>
      <c r="O291" s="105">
        <v>0</v>
      </c>
      <c r="P291" s="105">
        <v>0</v>
      </c>
      <c r="Q291" s="182" t="s">
        <v>2042</v>
      </c>
      <c r="R291" s="79" t="s">
        <v>1837</v>
      </c>
      <c r="S291" s="72" t="s">
        <v>1837</v>
      </c>
      <c r="T291" s="179" t="s">
        <v>3806</v>
      </c>
      <c r="U291" s="194">
        <v>5</v>
      </c>
      <c r="V291" s="66" t="s">
        <v>1837</v>
      </c>
      <c r="W291" s="105">
        <v>14</v>
      </c>
      <c r="X291" s="105">
        <v>2</v>
      </c>
      <c r="Y291" s="105">
        <v>12</v>
      </c>
      <c r="Z291" s="105">
        <v>1</v>
      </c>
      <c r="AA291" s="105">
        <v>1</v>
      </c>
      <c r="AB291" s="105">
        <v>0</v>
      </c>
      <c r="AC291" s="79" t="s">
        <v>1793</v>
      </c>
      <c r="AD291" s="79" t="s">
        <v>1793</v>
      </c>
      <c r="AE291" s="79" t="s">
        <v>1837</v>
      </c>
      <c r="AF291" s="79" t="s">
        <v>1837</v>
      </c>
      <c r="AG291" s="79" t="s">
        <v>1793</v>
      </c>
      <c r="AH291" s="79" t="s">
        <v>1837</v>
      </c>
      <c r="AI291" s="226">
        <v>18.7</v>
      </c>
      <c r="AJ291" s="79" t="s">
        <v>1793</v>
      </c>
    </row>
    <row r="292" spans="2:36" s="50" customFormat="1" ht="20.100000000000001" customHeight="1">
      <c r="B292" s="51">
        <v>287</v>
      </c>
      <c r="C292" s="57" t="s">
        <v>180</v>
      </c>
      <c r="D292" s="62" t="s">
        <v>1573</v>
      </c>
      <c r="E292" s="146" t="s">
        <v>2096</v>
      </c>
      <c r="F292" s="516">
        <v>49968</v>
      </c>
      <c r="G292" s="486">
        <f t="shared" si="4"/>
        <v>2.6016650656420111E-4</v>
      </c>
      <c r="H292" s="494" t="s">
        <v>1793</v>
      </c>
      <c r="I292" s="496">
        <v>1</v>
      </c>
      <c r="J292" s="487">
        <v>1</v>
      </c>
      <c r="K292" s="105">
        <v>1</v>
      </c>
      <c r="L292" s="105">
        <v>0</v>
      </c>
      <c r="M292" s="105">
        <v>1</v>
      </c>
      <c r="N292" s="105">
        <v>0</v>
      </c>
      <c r="O292" s="105">
        <v>0</v>
      </c>
      <c r="P292" s="105">
        <v>0</v>
      </c>
      <c r="Q292" s="182" t="s">
        <v>1883</v>
      </c>
      <c r="R292" s="79" t="s">
        <v>1793</v>
      </c>
      <c r="S292" s="113" t="s">
        <v>2113</v>
      </c>
      <c r="T292" s="179" t="s">
        <v>1883</v>
      </c>
      <c r="U292" s="193">
        <v>30</v>
      </c>
      <c r="V292" s="66" t="s">
        <v>1837</v>
      </c>
      <c r="W292" s="105">
        <v>13</v>
      </c>
      <c r="X292" s="105">
        <v>0</v>
      </c>
      <c r="Y292" s="105">
        <v>10</v>
      </c>
      <c r="Z292" s="105">
        <v>3</v>
      </c>
      <c r="AA292" s="105">
        <v>0</v>
      </c>
      <c r="AB292" s="105">
        <v>0</v>
      </c>
      <c r="AC292" s="79" t="s">
        <v>1793</v>
      </c>
      <c r="AD292" s="79" t="s">
        <v>1793</v>
      </c>
      <c r="AE292" s="79" t="s">
        <v>1837</v>
      </c>
      <c r="AF292" s="79" t="s">
        <v>1793</v>
      </c>
      <c r="AG292" s="79" t="s">
        <v>1793</v>
      </c>
      <c r="AH292" s="79" t="s">
        <v>1837</v>
      </c>
      <c r="AI292" s="226">
        <v>101</v>
      </c>
      <c r="AJ292" s="79" t="s">
        <v>1793</v>
      </c>
    </row>
    <row r="293" spans="2:36" s="50" customFormat="1" ht="20.100000000000001" customHeight="1">
      <c r="B293" s="51">
        <v>288</v>
      </c>
      <c r="C293" s="57" t="s">
        <v>180</v>
      </c>
      <c r="D293" s="62" t="s">
        <v>182</v>
      </c>
      <c r="E293" s="146" t="s">
        <v>2097</v>
      </c>
      <c r="F293" s="516">
        <v>85584</v>
      </c>
      <c r="G293" s="486">
        <f t="shared" si="4"/>
        <v>2.9211067489250326E-4</v>
      </c>
      <c r="H293" s="494" t="s">
        <v>1793</v>
      </c>
      <c r="I293" s="496">
        <v>2</v>
      </c>
      <c r="J293" s="487">
        <v>2</v>
      </c>
      <c r="K293" s="105">
        <v>2</v>
      </c>
      <c r="L293" s="105">
        <v>0</v>
      </c>
      <c r="M293" s="105">
        <v>2</v>
      </c>
      <c r="N293" s="105">
        <v>0</v>
      </c>
      <c r="O293" s="105">
        <v>0</v>
      </c>
      <c r="P293" s="105">
        <v>0</v>
      </c>
      <c r="Q293" s="182" t="s">
        <v>1883</v>
      </c>
      <c r="R293" s="79" t="s">
        <v>1793</v>
      </c>
      <c r="S293" s="113" t="s">
        <v>2114</v>
      </c>
      <c r="T293" s="179" t="s">
        <v>1881</v>
      </c>
      <c r="U293" s="194">
        <v>10</v>
      </c>
      <c r="V293" s="66" t="s">
        <v>1837</v>
      </c>
      <c r="W293" s="105">
        <v>25</v>
      </c>
      <c r="X293" s="105">
        <v>3</v>
      </c>
      <c r="Y293" s="105">
        <v>19</v>
      </c>
      <c r="Z293" s="105">
        <v>3</v>
      </c>
      <c r="AA293" s="105">
        <v>0</v>
      </c>
      <c r="AB293" s="105">
        <v>0</v>
      </c>
      <c r="AC293" s="79" t="s">
        <v>1793</v>
      </c>
      <c r="AD293" s="79" t="s">
        <v>1837</v>
      </c>
      <c r="AE293" s="79" t="s">
        <v>1837</v>
      </c>
      <c r="AF293" s="79" t="s">
        <v>1837</v>
      </c>
      <c r="AG293" s="79" t="s">
        <v>1837</v>
      </c>
      <c r="AH293" s="79" t="s">
        <v>1837</v>
      </c>
      <c r="AI293" s="226">
        <v>20.9</v>
      </c>
      <c r="AJ293" s="79" t="s">
        <v>1793</v>
      </c>
    </row>
    <row r="294" spans="2:36" s="50" customFormat="1" ht="20.100000000000001" customHeight="1">
      <c r="B294" s="51">
        <v>289</v>
      </c>
      <c r="C294" s="57" t="s">
        <v>180</v>
      </c>
      <c r="D294" s="62" t="s">
        <v>183</v>
      </c>
      <c r="E294" s="146" t="s">
        <v>2098</v>
      </c>
      <c r="F294" s="516">
        <v>68084</v>
      </c>
      <c r="G294" s="486">
        <f t="shared" si="4"/>
        <v>7.1969919511192062E-4</v>
      </c>
      <c r="H294" s="494" t="s">
        <v>1793</v>
      </c>
      <c r="I294" s="496">
        <v>1</v>
      </c>
      <c r="J294" s="487">
        <v>1</v>
      </c>
      <c r="K294" s="105">
        <v>1</v>
      </c>
      <c r="L294" s="105">
        <v>0</v>
      </c>
      <c r="M294" s="105">
        <v>1</v>
      </c>
      <c r="N294" s="105">
        <v>0</v>
      </c>
      <c r="O294" s="105">
        <v>0</v>
      </c>
      <c r="P294" s="105">
        <v>0</v>
      </c>
      <c r="Q294" s="182" t="s">
        <v>1883</v>
      </c>
      <c r="R294" s="79" t="s">
        <v>1837</v>
      </c>
      <c r="S294" s="72" t="s">
        <v>1837</v>
      </c>
      <c r="T294" s="179" t="s">
        <v>1881</v>
      </c>
      <c r="U294" s="194">
        <v>40</v>
      </c>
      <c r="V294" s="66" t="s">
        <v>1837</v>
      </c>
      <c r="W294" s="105">
        <v>49</v>
      </c>
      <c r="X294" s="105">
        <v>11</v>
      </c>
      <c r="Y294" s="105">
        <v>23</v>
      </c>
      <c r="Z294" s="105">
        <v>13</v>
      </c>
      <c r="AA294" s="105">
        <v>2</v>
      </c>
      <c r="AB294" s="105">
        <v>0</v>
      </c>
      <c r="AC294" s="79" t="s">
        <v>1793</v>
      </c>
      <c r="AD294" s="79" t="s">
        <v>1793</v>
      </c>
      <c r="AE294" s="79" t="s">
        <v>1837</v>
      </c>
      <c r="AF294" s="79" t="s">
        <v>1837</v>
      </c>
      <c r="AG294" s="79" t="s">
        <v>1837</v>
      </c>
      <c r="AH294" s="79" t="s">
        <v>1793</v>
      </c>
      <c r="AI294" s="220" t="s">
        <v>1812</v>
      </c>
      <c r="AJ294" s="79" t="s">
        <v>1793</v>
      </c>
    </row>
    <row r="295" spans="2:36" s="50" customFormat="1" ht="20.100000000000001" customHeight="1">
      <c r="B295" s="51">
        <v>290</v>
      </c>
      <c r="C295" s="57" t="s">
        <v>180</v>
      </c>
      <c r="D295" s="62" t="s">
        <v>184</v>
      </c>
      <c r="E295" s="146" t="s">
        <v>2099</v>
      </c>
      <c r="F295" s="516">
        <v>25154</v>
      </c>
      <c r="G295" s="486">
        <f t="shared" si="4"/>
        <v>6.7583684503458698E-4</v>
      </c>
      <c r="H295" s="494" t="s">
        <v>1793</v>
      </c>
      <c r="I295" s="496">
        <v>1</v>
      </c>
      <c r="J295" s="487">
        <v>1</v>
      </c>
      <c r="K295" s="105">
        <v>1</v>
      </c>
      <c r="L295" s="105">
        <v>0</v>
      </c>
      <c r="M295" s="105">
        <v>1</v>
      </c>
      <c r="N295" s="105">
        <v>0</v>
      </c>
      <c r="O295" s="105">
        <v>0</v>
      </c>
      <c r="P295" s="105">
        <v>0</v>
      </c>
      <c r="Q295" s="182" t="s">
        <v>1883</v>
      </c>
      <c r="R295" s="79" t="s">
        <v>1793</v>
      </c>
      <c r="S295" s="113" t="s">
        <v>2115</v>
      </c>
      <c r="T295" s="179" t="s">
        <v>1883</v>
      </c>
      <c r="U295" s="194">
        <v>6</v>
      </c>
      <c r="V295" s="66" t="s">
        <v>1837</v>
      </c>
      <c r="W295" s="105">
        <v>17</v>
      </c>
      <c r="X295" s="105">
        <v>1</v>
      </c>
      <c r="Y295" s="105">
        <v>9</v>
      </c>
      <c r="Z295" s="105">
        <v>6</v>
      </c>
      <c r="AA295" s="105">
        <v>1</v>
      </c>
      <c r="AB295" s="105">
        <v>0</v>
      </c>
      <c r="AC295" s="79" t="s">
        <v>1793</v>
      </c>
      <c r="AD295" s="79" t="s">
        <v>1837</v>
      </c>
      <c r="AE295" s="79" t="s">
        <v>1837</v>
      </c>
      <c r="AF295" s="79" t="s">
        <v>1793</v>
      </c>
      <c r="AG295" s="79" t="s">
        <v>1837</v>
      </c>
      <c r="AH295" s="79" t="s">
        <v>1837</v>
      </c>
      <c r="AI295" s="226">
        <v>1.5150999999999999</v>
      </c>
      <c r="AJ295" s="79" t="s">
        <v>1793</v>
      </c>
    </row>
    <row r="296" spans="2:36" s="50" customFormat="1" ht="20.100000000000001" customHeight="1">
      <c r="B296" s="51">
        <v>291</v>
      </c>
      <c r="C296" s="57" t="s">
        <v>180</v>
      </c>
      <c r="D296" s="62" t="s">
        <v>185</v>
      </c>
      <c r="E296" s="146" t="s">
        <v>2100</v>
      </c>
      <c r="F296" s="516">
        <v>42091</v>
      </c>
      <c r="G296" s="486">
        <f t="shared" si="4"/>
        <v>5.9395120096932832E-4</v>
      </c>
      <c r="H296" s="494" t="s">
        <v>1793</v>
      </c>
      <c r="I296" s="496">
        <v>1</v>
      </c>
      <c r="J296" s="487">
        <v>1</v>
      </c>
      <c r="K296" s="105">
        <v>1</v>
      </c>
      <c r="L296" s="105">
        <v>0</v>
      </c>
      <c r="M296" s="105">
        <v>1</v>
      </c>
      <c r="N296" s="105">
        <v>0</v>
      </c>
      <c r="O296" s="105">
        <v>0</v>
      </c>
      <c r="P296" s="105">
        <v>0</v>
      </c>
      <c r="Q296" s="182" t="s">
        <v>1883</v>
      </c>
      <c r="R296" s="79" t="s">
        <v>1793</v>
      </c>
      <c r="S296" s="113" t="s">
        <v>2116</v>
      </c>
      <c r="T296" s="179" t="s">
        <v>1883</v>
      </c>
      <c r="U296" s="194">
        <v>11</v>
      </c>
      <c r="V296" s="66" t="s">
        <v>1837</v>
      </c>
      <c r="W296" s="105">
        <v>25</v>
      </c>
      <c r="X296" s="105">
        <v>2</v>
      </c>
      <c r="Y296" s="105">
        <v>14</v>
      </c>
      <c r="Z296" s="105">
        <v>7</v>
      </c>
      <c r="AA296" s="105">
        <v>2</v>
      </c>
      <c r="AB296" s="105">
        <v>0</v>
      </c>
      <c r="AC296" s="79" t="s">
        <v>1793</v>
      </c>
      <c r="AD296" s="79" t="s">
        <v>1837</v>
      </c>
      <c r="AE296" s="79" t="s">
        <v>1793</v>
      </c>
      <c r="AF296" s="79" t="s">
        <v>1793</v>
      </c>
      <c r="AG296" s="79" t="s">
        <v>1793</v>
      </c>
      <c r="AH296" s="79" t="s">
        <v>1793</v>
      </c>
      <c r="AI296" s="226">
        <v>111</v>
      </c>
      <c r="AJ296" s="79" t="s">
        <v>1793</v>
      </c>
    </row>
    <row r="297" spans="2:36" s="50" customFormat="1" ht="20.100000000000001" customHeight="1">
      <c r="B297" s="51">
        <v>292</v>
      </c>
      <c r="C297" s="57" t="s">
        <v>180</v>
      </c>
      <c r="D297" s="62" t="s">
        <v>186</v>
      </c>
      <c r="E297" s="146" t="s">
        <v>2101</v>
      </c>
      <c r="F297" s="516">
        <v>29088</v>
      </c>
      <c r="G297" s="486">
        <f t="shared" si="4"/>
        <v>1.718921892189219E-4</v>
      </c>
      <c r="H297" s="494" t="s">
        <v>1793</v>
      </c>
      <c r="I297" s="496">
        <v>1</v>
      </c>
      <c r="J297" s="487">
        <v>1</v>
      </c>
      <c r="K297" s="105">
        <v>1</v>
      </c>
      <c r="L297" s="105">
        <v>0</v>
      </c>
      <c r="M297" s="105">
        <v>1</v>
      </c>
      <c r="N297" s="105">
        <v>0</v>
      </c>
      <c r="O297" s="105">
        <v>0</v>
      </c>
      <c r="P297" s="105">
        <v>0</v>
      </c>
      <c r="Q297" s="182" t="s">
        <v>2117</v>
      </c>
      <c r="R297" s="79" t="s">
        <v>1793</v>
      </c>
      <c r="S297" s="113" t="s">
        <v>2118</v>
      </c>
      <c r="T297" s="179" t="s">
        <v>1881</v>
      </c>
      <c r="U297" s="194">
        <v>10</v>
      </c>
      <c r="V297" s="66" t="s">
        <v>1837</v>
      </c>
      <c r="W297" s="105">
        <v>5</v>
      </c>
      <c r="X297" s="105">
        <v>1</v>
      </c>
      <c r="Y297" s="105">
        <v>2</v>
      </c>
      <c r="Z297" s="105">
        <v>0</v>
      </c>
      <c r="AA297" s="105">
        <v>2</v>
      </c>
      <c r="AB297" s="105">
        <v>0</v>
      </c>
      <c r="AC297" s="79" t="s">
        <v>1793</v>
      </c>
      <c r="AD297" s="79" t="s">
        <v>1793</v>
      </c>
      <c r="AE297" s="79" t="s">
        <v>1793</v>
      </c>
      <c r="AF297" s="79" t="s">
        <v>1837</v>
      </c>
      <c r="AG297" s="79" t="s">
        <v>1837</v>
      </c>
      <c r="AH297" s="79" t="s">
        <v>1837</v>
      </c>
      <c r="AI297" s="226">
        <v>8.5</v>
      </c>
      <c r="AJ297" s="79" t="s">
        <v>1793</v>
      </c>
    </row>
    <row r="298" spans="2:36" s="50" customFormat="1" ht="20.100000000000001" customHeight="1">
      <c r="B298" s="51">
        <v>293</v>
      </c>
      <c r="C298" s="57" t="s">
        <v>180</v>
      </c>
      <c r="D298" s="62" t="s">
        <v>187</v>
      </c>
      <c r="E298" s="146" t="s">
        <v>2102</v>
      </c>
      <c r="F298" s="516">
        <v>74707</v>
      </c>
      <c r="G298" s="486">
        <f t="shared" si="4"/>
        <v>7.22823831769446E-4</v>
      </c>
      <c r="H298" s="494" t="s">
        <v>1793</v>
      </c>
      <c r="I298" s="496">
        <v>2</v>
      </c>
      <c r="J298" s="487">
        <v>2</v>
      </c>
      <c r="K298" s="105">
        <v>2</v>
      </c>
      <c r="L298" s="105">
        <v>2</v>
      </c>
      <c r="M298" s="105">
        <v>0</v>
      </c>
      <c r="N298" s="105">
        <v>0</v>
      </c>
      <c r="O298" s="105">
        <v>0</v>
      </c>
      <c r="P298" s="105">
        <v>0</v>
      </c>
      <c r="Q298" s="182" t="s">
        <v>2042</v>
      </c>
      <c r="R298" s="79" t="s">
        <v>1793</v>
      </c>
      <c r="S298" s="113" t="s">
        <v>2119</v>
      </c>
      <c r="T298" s="179" t="s">
        <v>3806</v>
      </c>
      <c r="U298" s="194">
        <v>15</v>
      </c>
      <c r="V298" s="66" t="s">
        <v>1837</v>
      </c>
      <c r="W298" s="105">
        <v>54</v>
      </c>
      <c r="X298" s="105">
        <v>7</v>
      </c>
      <c r="Y298" s="105">
        <v>31</v>
      </c>
      <c r="Z298" s="105">
        <v>15</v>
      </c>
      <c r="AA298" s="105">
        <v>1</v>
      </c>
      <c r="AB298" s="105">
        <v>0</v>
      </c>
      <c r="AC298" s="79" t="s">
        <v>1793</v>
      </c>
      <c r="AD298" s="79" t="s">
        <v>1793</v>
      </c>
      <c r="AE298" s="79" t="s">
        <v>1837</v>
      </c>
      <c r="AF298" s="79" t="s">
        <v>1793</v>
      </c>
      <c r="AG298" s="79" t="s">
        <v>1837</v>
      </c>
      <c r="AH298" s="79" t="s">
        <v>1837</v>
      </c>
      <c r="AI298" s="226">
        <v>8.3000000000000007</v>
      </c>
      <c r="AJ298" s="79" t="s">
        <v>1837</v>
      </c>
    </row>
    <row r="299" spans="2:36" s="50" customFormat="1" ht="20.100000000000001" customHeight="1">
      <c r="B299" s="51">
        <v>294</v>
      </c>
      <c r="C299" s="57" t="s">
        <v>180</v>
      </c>
      <c r="D299" s="62" t="s">
        <v>188</v>
      </c>
      <c r="E299" s="146" t="s">
        <v>2103</v>
      </c>
      <c r="F299" s="516">
        <v>32282</v>
      </c>
      <c r="G299" s="486">
        <f t="shared" si="4"/>
        <v>1.858620903289759E-4</v>
      </c>
      <c r="H299" s="494" t="s">
        <v>1793</v>
      </c>
      <c r="I299" s="496">
        <v>1</v>
      </c>
      <c r="J299" s="487">
        <v>1</v>
      </c>
      <c r="K299" s="105">
        <v>1</v>
      </c>
      <c r="L299" s="105">
        <v>0</v>
      </c>
      <c r="M299" s="105">
        <v>1</v>
      </c>
      <c r="N299" s="105">
        <v>0</v>
      </c>
      <c r="O299" s="105">
        <v>0</v>
      </c>
      <c r="P299" s="105">
        <v>0</v>
      </c>
      <c r="Q299" s="182" t="s">
        <v>3806</v>
      </c>
      <c r="R299" s="79" t="s">
        <v>1793</v>
      </c>
      <c r="S299" s="113" t="s">
        <v>2120</v>
      </c>
      <c r="T299" s="179" t="s">
        <v>3806</v>
      </c>
      <c r="U299" s="194">
        <v>30</v>
      </c>
      <c r="V299" s="66" t="s">
        <v>1837</v>
      </c>
      <c r="W299" s="105">
        <v>6</v>
      </c>
      <c r="X299" s="105">
        <v>0</v>
      </c>
      <c r="Y299" s="105">
        <v>6</v>
      </c>
      <c r="Z299" s="105">
        <v>0</v>
      </c>
      <c r="AA299" s="105">
        <v>0</v>
      </c>
      <c r="AB299" s="105">
        <v>0</v>
      </c>
      <c r="AC299" s="79" t="s">
        <v>1837</v>
      </c>
      <c r="AD299" s="79" t="s">
        <v>1837</v>
      </c>
      <c r="AE299" s="79" t="s">
        <v>1793</v>
      </c>
      <c r="AF299" s="79" t="s">
        <v>1793</v>
      </c>
      <c r="AG299" s="79" t="s">
        <v>1793</v>
      </c>
      <c r="AH299" s="79" t="s">
        <v>1837</v>
      </c>
      <c r="AI299" s="226">
        <v>10.9</v>
      </c>
      <c r="AJ299" s="79" t="s">
        <v>1837</v>
      </c>
    </row>
    <row r="300" spans="2:36" s="50" customFormat="1" ht="20.100000000000001" customHeight="1">
      <c r="B300" s="51">
        <v>295</v>
      </c>
      <c r="C300" s="57" t="s">
        <v>180</v>
      </c>
      <c r="D300" s="62" t="s">
        <v>189</v>
      </c>
      <c r="E300" s="146" t="s">
        <v>2104</v>
      </c>
      <c r="F300" s="516">
        <v>77657</v>
      </c>
      <c r="G300" s="486">
        <f t="shared" si="4"/>
        <v>5.1508556859008201E-4</v>
      </c>
      <c r="H300" s="494" t="s">
        <v>1793</v>
      </c>
      <c r="I300" s="496">
        <v>1</v>
      </c>
      <c r="J300" s="487">
        <v>1</v>
      </c>
      <c r="K300" s="105">
        <v>1</v>
      </c>
      <c r="L300" s="105">
        <v>1</v>
      </c>
      <c r="M300" s="105">
        <v>0</v>
      </c>
      <c r="N300" s="105">
        <v>0</v>
      </c>
      <c r="O300" s="105">
        <v>0</v>
      </c>
      <c r="P300" s="105">
        <v>0</v>
      </c>
      <c r="Q300" s="182" t="s">
        <v>2074</v>
      </c>
      <c r="R300" s="79" t="s">
        <v>1793</v>
      </c>
      <c r="S300" s="113" t="s">
        <v>2121</v>
      </c>
      <c r="T300" s="179" t="s">
        <v>2040</v>
      </c>
      <c r="U300" s="194">
        <v>30</v>
      </c>
      <c r="V300" s="104" t="s">
        <v>2042</v>
      </c>
      <c r="W300" s="105">
        <v>40</v>
      </c>
      <c r="X300" s="105">
        <v>7</v>
      </c>
      <c r="Y300" s="105">
        <v>20</v>
      </c>
      <c r="Z300" s="105">
        <v>13</v>
      </c>
      <c r="AA300" s="105">
        <v>0</v>
      </c>
      <c r="AB300" s="105">
        <v>0</v>
      </c>
      <c r="AC300" s="79" t="s">
        <v>1793</v>
      </c>
      <c r="AD300" s="79" t="s">
        <v>1793</v>
      </c>
      <c r="AE300" s="79" t="s">
        <v>1837</v>
      </c>
      <c r="AF300" s="79" t="s">
        <v>1793</v>
      </c>
      <c r="AG300" s="79" t="s">
        <v>1793</v>
      </c>
      <c r="AH300" s="79" t="s">
        <v>1793</v>
      </c>
      <c r="AI300" s="226">
        <v>68.453250000000011</v>
      </c>
      <c r="AJ300" s="79" t="s">
        <v>1793</v>
      </c>
    </row>
    <row r="301" spans="2:36" s="50" customFormat="1" ht="20.100000000000001" customHeight="1">
      <c r="B301" s="51">
        <v>296</v>
      </c>
      <c r="C301" s="57" t="s">
        <v>180</v>
      </c>
      <c r="D301" s="62" t="s">
        <v>1574</v>
      </c>
      <c r="E301" s="146" t="s">
        <v>2105</v>
      </c>
      <c r="F301" s="516">
        <v>30198</v>
      </c>
      <c r="G301" s="486">
        <f t="shared" si="4"/>
        <v>4.3049208556858069E-4</v>
      </c>
      <c r="H301" s="494" t="s">
        <v>1793</v>
      </c>
      <c r="I301" s="496">
        <v>1</v>
      </c>
      <c r="J301" s="487">
        <v>1</v>
      </c>
      <c r="K301" s="105">
        <v>1</v>
      </c>
      <c r="L301" s="105">
        <v>1</v>
      </c>
      <c r="M301" s="105">
        <v>0</v>
      </c>
      <c r="N301" s="105">
        <v>0</v>
      </c>
      <c r="O301" s="105">
        <v>1</v>
      </c>
      <c r="P301" s="105">
        <v>0</v>
      </c>
      <c r="Q301" s="182" t="s">
        <v>2074</v>
      </c>
      <c r="R301" s="79" t="s">
        <v>1793</v>
      </c>
      <c r="S301" s="113" t="s">
        <v>2122</v>
      </c>
      <c r="T301" s="179" t="s">
        <v>2074</v>
      </c>
      <c r="U301" s="194">
        <v>30</v>
      </c>
      <c r="V301" s="104" t="s">
        <v>1881</v>
      </c>
      <c r="W301" s="105">
        <v>13</v>
      </c>
      <c r="X301" s="105">
        <v>5</v>
      </c>
      <c r="Y301" s="105">
        <v>4</v>
      </c>
      <c r="Z301" s="105">
        <v>4</v>
      </c>
      <c r="AA301" s="105">
        <v>0</v>
      </c>
      <c r="AB301" s="105">
        <v>0</v>
      </c>
      <c r="AC301" s="79" t="s">
        <v>1793</v>
      </c>
      <c r="AD301" s="79" t="s">
        <v>1837</v>
      </c>
      <c r="AE301" s="79" t="s">
        <v>1837</v>
      </c>
      <c r="AF301" s="79" t="s">
        <v>1837</v>
      </c>
      <c r="AG301" s="79" t="s">
        <v>1837</v>
      </c>
      <c r="AH301" s="79" t="s">
        <v>1837</v>
      </c>
      <c r="AI301" s="226">
        <v>1424.1</v>
      </c>
      <c r="AJ301" s="79" t="s">
        <v>1837</v>
      </c>
    </row>
    <row r="302" spans="2:36" s="50" customFormat="1" ht="20.100000000000001" customHeight="1">
      <c r="B302" s="51">
        <v>297</v>
      </c>
      <c r="C302" s="57" t="s">
        <v>180</v>
      </c>
      <c r="D302" s="62" t="s">
        <v>190</v>
      </c>
      <c r="E302" s="146" t="s">
        <v>2106</v>
      </c>
      <c r="F302" s="516">
        <v>23435</v>
      </c>
      <c r="G302" s="486">
        <f t="shared" si="4"/>
        <v>3.8404096436953273E-4</v>
      </c>
      <c r="H302" s="494" t="s">
        <v>1793</v>
      </c>
      <c r="I302" s="496">
        <v>1</v>
      </c>
      <c r="J302" s="487">
        <v>1</v>
      </c>
      <c r="K302" s="105">
        <v>1</v>
      </c>
      <c r="L302" s="105">
        <v>0</v>
      </c>
      <c r="M302" s="105">
        <v>1</v>
      </c>
      <c r="N302" s="105">
        <v>0</v>
      </c>
      <c r="O302" s="105">
        <v>0</v>
      </c>
      <c r="P302" s="105">
        <v>1</v>
      </c>
      <c r="Q302" s="182" t="s">
        <v>2040</v>
      </c>
      <c r="R302" s="79" t="s">
        <v>1793</v>
      </c>
      <c r="S302" s="113" t="s">
        <v>2123</v>
      </c>
      <c r="T302" s="179" t="s">
        <v>2040</v>
      </c>
      <c r="U302" s="194">
        <v>10</v>
      </c>
      <c r="V302" s="66" t="s">
        <v>1837</v>
      </c>
      <c r="W302" s="105">
        <v>9</v>
      </c>
      <c r="X302" s="105">
        <v>0</v>
      </c>
      <c r="Y302" s="105">
        <v>6</v>
      </c>
      <c r="Z302" s="105">
        <v>3</v>
      </c>
      <c r="AA302" s="105">
        <v>0</v>
      </c>
      <c r="AB302" s="105">
        <v>0</v>
      </c>
      <c r="AC302" s="79" t="s">
        <v>1793</v>
      </c>
      <c r="AD302" s="79" t="s">
        <v>1837</v>
      </c>
      <c r="AE302" s="79" t="s">
        <v>1837</v>
      </c>
      <c r="AF302" s="79" t="s">
        <v>1837</v>
      </c>
      <c r="AG302" s="79" t="s">
        <v>1837</v>
      </c>
      <c r="AH302" s="79" t="s">
        <v>1837</v>
      </c>
      <c r="AI302" s="220" t="s">
        <v>1812</v>
      </c>
      <c r="AJ302" s="79" t="s">
        <v>1837</v>
      </c>
    </row>
    <row r="303" spans="2:36" s="50" customFormat="1" ht="20.100000000000001" customHeight="1">
      <c r="B303" s="51">
        <v>298</v>
      </c>
      <c r="C303" s="57" t="s">
        <v>180</v>
      </c>
      <c r="D303" s="62" t="s">
        <v>191</v>
      </c>
      <c r="E303" s="146" t="s">
        <v>2107</v>
      </c>
      <c r="F303" s="516">
        <v>24610</v>
      </c>
      <c r="G303" s="486">
        <f t="shared" si="4"/>
        <v>4.0633888663145062E-4</v>
      </c>
      <c r="H303" s="494" t="s">
        <v>1793</v>
      </c>
      <c r="I303" s="496">
        <v>2</v>
      </c>
      <c r="J303" s="487">
        <v>2</v>
      </c>
      <c r="K303" s="105">
        <v>2</v>
      </c>
      <c r="L303" s="105">
        <v>2</v>
      </c>
      <c r="M303" s="105">
        <v>0</v>
      </c>
      <c r="N303" s="105">
        <v>0</v>
      </c>
      <c r="O303" s="105">
        <v>2</v>
      </c>
      <c r="P303" s="105">
        <v>0</v>
      </c>
      <c r="Q303" s="182" t="s">
        <v>2040</v>
      </c>
      <c r="R303" s="79" t="s">
        <v>1793</v>
      </c>
      <c r="S303" s="113" t="s">
        <v>2124</v>
      </c>
      <c r="T303" s="179" t="s">
        <v>2040</v>
      </c>
      <c r="U303" s="194">
        <v>9</v>
      </c>
      <c r="V303" s="104" t="s">
        <v>1883</v>
      </c>
      <c r="W303" s="105">
        <v>10</v>
      </c>
      <c r="X303" s="105">
        <v>1</v>
      </c>
      <c r="Y303" s="105">
        <v>3</v>
      </c>
      <c r="Z303" s="105">
        <v>4</v>
      </c>
      <c r="AA303" s="105">
        <v>2</v>
      </c>
      <c r="AB303" s="105">
        <v>0</v>
      </c>
      <c r="AC303" s="79" t="s">
        <v>1793</v>
      </c>
      <c r="AD303" s="79" t="s">
        <v>1793</v>
      </c>
      <c r="AE303" s="79" t="s">
        <v>1837</v>
      </c>
      <c r="AF303" s="79" t="s">
        <v>1793</v>
      </c>
      <c r="AG303" s="79" t="s">
        <v>1837</v>
      </c>
      <c r="AH303" s="79" t="s">
        <v>1837</v>
      </c>
      <c r="AI303" s="220" t="s">
        <v>1812</v>
      </c>
      <c r="AJ303" s="79" t="s">
        <v>1837</v>
      </c>
    </row>
    <row r="304" spans="2:36" s="50" customFormat="1" ht="20.100000000000001" customHeight="1">
      <c r="B304" s="51">
        <v>299</v>
      </c>
      <c r="C304" s="57" t="s">
        <v>180</v>
      </c>
      <c r="D304" s="62" t="s">
        <v>192</v>
      </c>
      <c r="E304" s="146" t="s">
        <v>2108</v>
      </c>
      <c r="F304" s="516">
        <v>5339</v>
      </c>
      <c r="G304" s="486">
        <f t="shared" si="4"/>
        <v>1.1238059561715678E-3</v>
      </c>
      <c r="H304" s="494" t="s">
        <v>1793</v>
      </c>
      <c r="I304" s="496">
        <v>1</v>
      </c>
      <c r="J304" s="487">
        <v>1</v>
      </c>
      <c r="K304" s="105">
        <v>1</v>
      </c>
      <c r="L304" s="105">
        <v>0</v>
      </c>
      <c r="M304" s="105">
        <v>1</v>
      </c>
      <c r="N304" s="105">
        <v>0</v>
      </c>
      <c r="O304" s="105">
        <v>0</v>
      </c>
      <c r="P304" s="105">
        <v>0</v>
      </c>
      <c r="Q304" s="182" t="s">
        <v>2042</v>
      </c>
      <c r="R304" s="79" t="s">
        <v>1793</v>
      </c>
      <c r="S304" s="113" t="s">
        <v>2125</v>
      </c>
      <c r="T304" s="179" t="s">
        <v>2042</v>
      </c>
      <c r="U304" s="194">
        <v>27</v>
      </c>
      <c r="V304" s="66" t="s">
        <v>1837</v>
      </c>
      <c r="W304" s="105">
        <v>6</v>
      </c>
      <c r="X304" s="105">
        <v>1</v>
      </c>
      <c r="Y304" s="105">
        <v>3</v>
      </c>
      <c r="Z304" s="105">
        <v>1</v>
      </c>
      <c r="AA304" s="105">
        <v>1</v>
      </c>
      <c r="AB304" s="105">
        <v>0</v>
      </c>
      <c r="AC304" s="79" t="s">
        <v>1793</v>
      </c>
      <c r="AD304" s="79" t="s">
        <v>1837</v>
      </c>
      <c r="AE304" s="79" t="s">
        <v>1793</v>
      </c>
      <c r="AF304" s="79" t="s">
        <v>1793</v>
      </c>
      <c r="AG304" s="79" t="s">
        <v>1837</v>
      </c>
      <c r="AH304" s="79" t="s">
        <v>1837</v>
      </c>
      <c r="AI304" s="226">
        <v>3</v>
      </c>
      <c r="AJ304" s="79" t="s">
        <v>1837</v>
      </c>
    </row>
    <row r="305" spans="2:36" s="50" customFormat="1" ht="20.100000000000001" customHeight="1">
      <c r="B305" s="51">
        <v>300</v>
      </c>
      <c r="C305" s="57" t="s">
        <v>180</v>
      </c>
      <c r="D305" s="62" t="s">
        <v>193</v>
      </c>
      <c r="E305" s="146" t="s">
        <v>1876</v>
      </c>
      <c r="F305" s="516">
        <v>2092</v>
      </c>
      <c r="G305" s="486">
        <f t="shared" si="4"/>
        <v>1.9120458891013384E-3</v>
      </c>
      <c r="H305" s="494" t="s">
        <v>1793</v>
      </c>
      <c r="I305" s="496">
        <v>1</v>
      </c>
      <c r="J305" s="487">
        <v>1</v>
      </c>
      <c r="K305" s="105">
        <v>1</v>
      </c>
      <c r="L305" s="105">
        <v>0</v>
      </c>
      <c r="M305" s="105">
        <v>1</v>
      </c>
      <c r="N305" s="105">
        <v>0</v>
      </c>
      <c r="O305" s="105">
        <v>0</v>
      </c>
      <c r="P305" s="105">
        <v>0</v>
      </c>
      <c r="Q305" s="182" t="s">
        <v>1883</v>
      </c>
      <c r="R305" s="79" t="s">
        <v>1793</v>
      </c>
      <c r="S305" s="113" t="s">
        <v>2126</v>
      </c>
      <c r="T305" s="179" t="s">
        <v>1883</v>
      </c>
      <c r="U305" s="194">
        <v>10</v>
      </c>
      <c r="V305" s="66" t="s">
        <v>1837</v>
      </c>
      <c r="W305" s="105">
        <v>4</v>
      </c>
      <c r="X305" s="105">
        <v>0</v>
      </c>
      <c r="Y305" s="105">
        <v>1</v>
      </c>
      <c r="Z305" s="105">
        <v>2</v>
      </c>
      <c r="AA305" s="105">
        <v>1</v>
      </c>
      <c r="AB305" s="105">
        <v>0</v>
      </c>
      <c r="AC305" s="79" t="s">
        <v>1793</v>
      </c>
      <c r="AD305" s="79" t="s">
        <v>1837</v>
      </c>
      <c r="AE305" s="79" t="s">
        <v>1837</v>
      </c>
      <c r="AF305" s="79" t="s">
        <v>1793</v>
      </c>
      <c r="AG305" s="79" t="s">
        <v>1793</v>
      </c>
      <c r="AH305" s="79" t="s">
        <v>1837</v>
      </c>
      <c r="AI305" s="220" t="s">
        <v>1812</v>
      </c>
      <c r="AJ305" s="79" t="s">
        <v>1837</v>
      </c>
    </row>
    <row r="306" spans="2:36" s="50" customFormat="1" ht="20.100000000000001" customHeight="1">
      <c r="B306" s="51">
        <v>301</v>
      </c>
      <c r="C306" s="57" t="s">
        <v>180</v>
      </c>
      <c r="D306" s="62" t="s">
        <v>1575</v>
      </c>
      <c r="E306" s="146" t="s">
        <v>2109</v>
      </c>
      <c r="F306" s="516">
        <v>2896</v>
      </c>
      <c r="G306" s="486">
        <f t="shared" si="4"/>
        <v>4.4889502762430937E-3</v>
      </c>
      <c r="H306" s="494" t="s">
        <v>1793</v>
      </c>
      <c r="I306" s="496">
        <v>1</v>
      </c>
      <c r="J306" s="487">
        <v>1</v>
      </c>
      <c r="K306" s="105">
        <v>1</v>
      </c>
      <c r="L306" s="105">
        <v>1</v>
      </c>
      <c r="M306" s="105">
        <v>0</v>
      </c>
      <c r="N306" s="105">
        <v>0</v>
      </c>
      <c r="O306" s="105">
        <v>0</v>
      </c>
      <c r="P306" s="105">
        <v>0</v>
      </c>
      <c r="Q306" s="182" t="s">
        <v>2042</v>
      </c>
      <c r="R306" s="79" t="s">
        <v>1793</v>
      </c>
      <c r="S306" s="113" t="s">
        <v>2127</v>
      </c>
      <c r="T306" s="179" t="s">
        <v>3806</v>
      </c>
      <c r="U306" s="194">
        <v>30</v>
      </c>
      <c r="V306" s="104" t="s">
        <v>1881</v>
      </c>
      <c r="W306" s="105">
        <v>13</v>
      </c>
      <c r="X306" s="105">
        <v>6</v>
      </c>
      <c r="Y306" s="105">
        <v>4</v>
      </c>
      <c r="Z306" s="105">
        <v>3</v>
      </c>
      <c r="AA306" s="105">
        <v>0</v>
      </c>
      <c r="AB306" s="105">
        <v>0</v>
      </c>
      <c r="AC306" s="79" t="s">
        <v>1793</v>
      </c>
      <c r="AD306" s="79" t="s">
        <v>1837</v>
      </c>
      <c r="AE306" s="79" t="s">
        <v>1837</v>
      </c>
      <c r="AF306" s="79" t="s">
        <v>1793</v>
      </c>
      <c r="AG306" s="79" t="s">
        <v>1793</v>
      </c>
      <c r="AH306" s="79" t="s">
        <v>1837</v>
      </c>
      <c r="AI306" s="226">
        <v>0.2</v>
      </c>
      <c r="AJ306" s="79" t="s">
        <v>1793</v>
      </c>
    </row>
    <row r="307" spans="2:36" s="50" customFormat="1" ht="20.100000000000001" customHeight="1">
      <c r="B307" s="51">
        <v>302</v>
      </c>
      <c r="C307" s="57" t="s">
        <v>180</v>
      </c>
      <c r="D307" s="62" t="s">
        <v>194</v>
      </c>
      <c r="E307" s="146" t="s">
        <v>2110</v>
      </c>
      <c r="F307" s="516">
        <v>15254</v>
      </c>
      <c r="G307" s="486">
        <f t="shared" si="4"/>
        <v>5.2445260259604035E-4</v>
      </c>
      <c r="H307" s="494" t="s">
        <v>1793</v>
      </c>
      <c r="I307" s="496">
        <v>1</v>
      </c>
      <c r="J307" s="487">
        <v>1</v>
      </c>
      <c r="K307" s="105">
        <v>1</v>
      </c>
      <c r="L307" s="105">
        <v>1</v>
      </c>
      <c r="M307" s="105">
        <v>0</v>
      </c>
      <c r="N307" s="105">
        <v>0</v>
      </c>
      <c r="O307" s="105">
        <v>0</v>
      </c>
      <c r="P307" s="105">
        <v>0</v>
      </c>
      <c r="Q307" s="182" t="s">
        <v>2040</v>
      </c>
      <c r="R307" s="79" t="s">
        <v>1793</v>
      </c>
      <c r="S307" s="113" t="s">
        <v>2128</v>
      </c>
      <c r="T307" s="179" t="s">
        <v>2040</v>
      </c>
      <c r="U307" s="194">
        <v>10</v>
      </c>
      <c r="V307" s="104" t="s">
        <v>1881</v>
      </c>
      <c r="W307" s="105">
        <v>8</v>
      </c>
      <c r="X307" s="105">
        <v>2</v>
      </c>
      <c r="Y307" s="105">
        <v>3</v>
      </c>
      <c r="Z307" s="105">
        <v>3</v>
      </c>
      <c r="AA307" s="105">
        <v>0</v>
      </c>
      <c r="AB307" s="105">
        <v>0</v>
      </c>
      <c r="AC307" s="79" t="s">
        <v>1793</v>
      </c>
      <c r="AD307" s="79" t="s">
        <v>1837</v>
      </c>
      <c r="AE307" s="79" t="s">
        <v>1837</v>
      </c>
      <c r="AF307" s="79" t="s">
        <v>1793</v>
      </c>
      <c r="AG307" s="79" t="s">
        <v>1837</v>
      </c>
      <c r="AH307" s="79" t="s">
        <v>1837</v>
      </c>
      <c r="AI307" s="226">
        <v>0.01</v>
      </c>
      <c r="AJ307" s="79" t="s">
        <v>1837</v>
      </c>
    </row>
    <row r="308" spans="2:36" s="50" customFormat="1" ht="20.100000000000001" customHeight="1">
      <c r="B308" s="51">
        <v>303</v>
      </c>
      <c r="C308" s="57" t="s">
        <v>180</v>
      </c>
      <c r="D308" s="62" t="s">
        <v>195</v>
      </c>
      <c r="E308" s="146" t="s">
        <v>2065</v>
      </c>
      <c r="F308" s="516">
        <v>6577</v>
      </c>
      <c r="G308" s="486">
        <f t="shared" si="4"/>
        <v>1.520450053215752E-4</v>
      </c>
      <c r="H308" s="494" t="s">
        <v>1793</v>
      </c>
      <c r="I308" s="496">
        <v>1</v>
      </c>
      <c r="J308" s="487">
        <v>1</v>
      </c>
      <c r="K308" s="105">
        <v>1</v>
      </c>
      <c r="L308" s="105">
        <v>0</v>
      </c>
      <c r="M308" s="105">
        <v>1</v>
      </c>
      <c r="N308" s="105">
        <v>0</v>
      </c>
      <c r="O308" s="105">
        <v>0</v>
      </c>
      <c r="P308" s="105">
        <v>0</v>
      </c>
      <c r="Q308" s="182" t="s">
        <v>2074</v>
      </c>
      <c r="R308" s="79" t="s">
        <v>1793</v>
      </c>
      <c r="S308" s="113" t="s">
        <v>2129</v>
      </c>
      <c r="T308" s="179" t="s">
        <v>2040</v>
      </c>
      <c r="U308" s="194">
        <v>20</v>
      </c>
      <c r="V308" s="66" t="s">
        <v>1837</v>
      </c>
      <c r="W308" s="105">
        <v>1</v>
      </c>
      <c r="X308" s="105">
        <v>0</v>
      </c>
      <c r="Y308" s="105">
        <v>1</v>
      </c>
      <c r="Z308" s="105">
        <v>0</v>
      </c>
      <c r="AA308" s="105">
        <v>0</v>
      </c>
      <c r="AB308" s="105">
        <v>0</v>
      </c>
      <c r="AC308" s="79" t="s">
        <v>1837</v>
      </c>
      <c r="AD308" s="79" t="s">
        <v>1837</v>
      </c>
      <c r="AE308" s="79" t="s">
        <v>1837</v>
      </c>
      <c r="AF308" s="79" t="s">
        <v>1793</v>
      </c>
      <c r="AG308" s="79" t="s">
        <v>1837</v>
      </c>
      <c r="AH308" s="79" t="s">
        <v>1837</v>
      </c>
      <c r="AI308" s="220" t="s">
        <v>1812</v>
      </c>
      <c r="AJ308" s="79" t="s">
        <v>1837</v>
      </c>
    </row>
    <row r="309" spans="2:36" s="50" customFormat="1" ht="20.100000000000001" customHeight="1">
      <c r="B309" s="51">
        <v>304</v>
      </c>
      <c r="C309" s="57" t="s">
        <v>180</v>
      </c>
      <c r="D309" s="62" t="s">
        <v>196</v>
      </c>
      <c r="E309" s="146" t="s">
        <v>1876</v>
      </c>
      <c r="F309" s="516">
        <v>8538</v>
      </c>
      <c r="G309" s="486">
        <f t="shared" si="4"/>
        <v>1.1712344811431249E-3</v>
      </c>
      <c r="H309" s="494" t="s">
        <v>1793</v>
      </c>
      <c r="I309" s="496">
        <v>1</v>
      </c>
      <c r="J309" s="487">
        <v>1</v>
      </c>
      <c r="K309" s="105">
        <v>1</v>
      </c>
      <c r="L309" s="105">
        <v>1</v>
      </c>
      <c r="M309" s="105">
        <v>0</v>
      </c>
      <c r="N309" s="105">
        <v>0</v>
      </c>
      <c r="O309" s="105">
        <v>0</v>
      </c>
      <c r="P309" s="105">
        <v>0</v>
      </c>
      <c r="Q309" s="182" t="s">
        <v>2042</v>
      </c>
      <c r="R309" s="79" t="s">
        <v>1793</v>
      </c>
      <c r="S309" s="113" t="s">
        <v>2130</v>
      </c>
      <c r="T309" s="179" t="s">
        <v>2042</v>
      </c>
      <c r="U309" s="194">
        <v>10</v>
      </c>
      <c r="V309" s="104" t="s">
        <v>1883</v>
      </c>
      <c r="W309" s="105">
        <v>10</v>
      </c>
      <c r="X309" s="105">
        <v>0</v>
      </c>
      <c r="Y309" s="105">
        <v>7</v>
      </c>
      <c r="Z309" s="105">
        <v>2</v>
      </c>
      <c r="AA309" s="105">
        <v>1</v>
      </c>
      <c r="AB309" s="105">
        <v>0</v>
      </c>
      <c r="AC309" s="79" t="s">
        <v>1793</v>
      </c>
      <c r="AD309" s="79" t="s">
        <v>1837</v>
      </c>
      <c r="AE309" s="79" t="s">
        <v>1837</v>
      </c>
      <c r="AF309" s="79" t="s">
        <v>1793</v>
      </c>
      <c r="AG309" s="79" t="s">
        <v>1793</v>
      </c>
      <c r="AH309" s="79" t="s">
        <v>1837</v>
      </c>
      <c r="AI309" s="226">
        <v>4.8</v>
      </c>
      <c r="AJ309" s="79" t="s">
        <v>1793</v>
      </c>
    </row>
    <row r="310" spans="2:36" s="50" customFormat="1" ht="20.100000000000001" customHeight="1">
      <c r="B310" s="51">
        <v>305</v>
      </c>
      <c r="C310" s="57" t="s">
        <v>180</v>
      </c>
      <c r="D310" s="62" t="s">
        <v>197</v>
      </c>
      <c r="E310" s="146" t="s">
        <v>1876</v>
      </c>
      <c r="F310" s="516">
        <v>5583</v>
      </c>
      <c r="G310" s="486">
        <f t="shared" si="4"/>
        <v>7.1646068421995341E-4</v>
      </c>
      <c r="H310" s="494" t="s">
        <v>1793</v>
      </c>
      <c r="I310" s="496">
        <v>1</v>
      </c>
      <c r="J310" s="487">
        <v>1</v>
      </c>
      <c r="K310" s="105">
        <v>1</v>
      </c>
      <c r="L310" s="105">
        <v>0</v>
      </c>
      <c r="M310" s="105">
        <v>1</v>
      </c>
      <c r="N310" s="105">
        <v>0</v>
      </c>
      <c r="O310" s="105">
        <v>0</v>
      </c>
      <c r="P310" s="105">
        <v>0</v>
      </c>
      <c r="Q310" s="182" t="s">
        <v>1881</v>
      </c>
      <c r="R310" s="79" t="s">
        <v>1837</v>
      </c>
      <c r="S310" s="72" t="s">
        <v>1837</v>
      </c>
      <c r="T310" s="179" t="s">
        <v>1985</v>
      </c>
      <c r="U310" s="194">
        <v>10</v>
      </c>
      <c r="V310" s="66" t="s">
        <v>1837</v>
      </c>
      <c r="W310" s="105">
        <v>4</v>
      </c>
      <c r="X310" s="105">
        <v>1</v>
      </c>
      <c r="Y310" s="105">
        <v>3</v>
      </c>
      <c r="Z310" s="105">
        <v>0</v>
      </c>
      <c r="AA310" s="105">
        <v>0</v>
      </c>
      <c r="AB310" s="105">
        <v>0</v>
      </c>
      <c r="AC310" s="79" t="s">
        <v>1793</v>
      </c>
      <c r="AD310" s="79" t="s">
        <v>1793</v>
      </c>
      <c r="AE310" s="79" t="s">
        <v>1837</v>
      </c>
      <c r="AF310" s="79" t="s">
        <v>1793</v>
      </c>
      <c r="AG310" s="79" t="s">
        <v>1793</v>
      </c>
      <c r="AH310" s="79" t="s">
        <v>1837</v>
      </c>
      <c r="AI310" s="226">
        <v>4.8</v>
      </c>
      <c r="AJ310" s="79" t="s">
        <v>1793</v>
      </c>
    </row>
    <row r="311" spans="2:36" s="50" customFormat="1" ht="20.100000000000001" customHeight="1">
      <c r="B311" s="51">
        <v>306</v>
      </c>
      <c r="C311" s="57" t="s">
        <v>180</v>
      </c>
      <c r="D311" s="62" t="s">
        <v>198</v>
      </c>
      <c r="E311" s="146" t="s">
        <v>2020</v>
      </c>
      <c r="F311" s="516">
        <v>4566</v>
      </c>
      <c r="G311" s="486">
        <f t="shared" si="4"/>
        <v>2.1901007446342531E-4</v>
      </c>
      <c r="H311" s="494" t="s">
        <v>1793</v>
      </c>
      <c r="I311" s="496">
        <v>1</v>
      </c>
      <c r="J311" s="487">
        <v>1</v>
      </c>
      <c r="K311" s="105">
        <v>1</v>
      </c>
      <c r="L311" s="105">
        <v>1</v>
      </c>
      <c r="M311" s="105">
        <v>0</v>
      </c>
      <c r="N311" s="105">
        <v>0</v>
      </c>
      <c r="O311" s="105">
        <v>0</v>
      </c>
      <c r="P311" s="105">
        <v>0</v>
      </c>
      <c r="Q311" s="182" t="s">
        <v>1883</v>
      </c>
      <c r="R311" s="79" t="s">
        <v>1837</v>
      </c>
      <c r="S311" s="72" t="s">
        <v>1837</v>
      </c>
      <c r="T311" s="179" t="s">
        <v>1881</v>
      </c>
      <c r="U311" s="194">
        <v>5</v>
      </c>
      <c r="V311" s="66" t="s">
        <v>1837</v>
      </c>
      <c r="W311" s="105">
        <v>1</v>
      </c>
      <c r="X311" s="105">
        <v>0</v>
      </c>
      <c r="Y311" s="105">
        <v>0</v>
      </c>
      <c r="Z311" s="105">
        <v>1</v>
      </c>
      <c r="AA311" s="105">
        <v>0</v>
      </c>
      <c r="AB311" s="105">
        <v>0</v>
      </c>
      <c r="AC311" s="79" t="s">
        <v>1793</v>
      </c>
      <c r="AD311" s="79" t="s">
        <v>1837</v>
      </c>
      <c r="AE311" s="79" t="s">
        <v>1837</v>
      </c>
      <c r="AF311" s="79" t="s">
        <v>1837</v>
      </c>
      <c r="AG311" s="79" t="s">
        <v>1837</v>
      </c>
      <c r="AH311" s="79" t="s">
        <v>1837</v>
      </c>
      <c r="AI311" s="226">
        <v>0.4</v>
      </c>
      <c r="AJ311" s="79" t="s">
        <v>1837</v>
      </c>
    </row>
    <row r="312" spans="2:36" s="50" customFormat="1" ht="20.100000000000001" customHeight="1">
      <c r="B312" s="51">
        <v>307</v>
      </c>
      <c r="C312" s="57" t="s">
        <v>180</v>
      </c>
      <c r="D312" s="62" t="s">
        <v>199</v>
      </c>
      <c r="E312" s="146" t="s">
        <v>2111</v>
      </c>
      <c r="F312" s="516">
        <v>3011</v>
      </c>
      <c r="G312" s="486">
        <f t="shared" si="4"/>
        <v>6.6423115244104952E-4</v>
      </c>
      <c r="H312" s="494" t="s">
        <v>1793</v>
      </c>
      <c r="I312" s="496">
        <v>1</v>
      </c>
      <c r="J312" s="487">
        <v>1</v>
      </c>
      <c r="K312" s="105">
        <v>1</v>
      </c>
      <c r="L312" s="105">
        <v>1</v>
      </c>
      <c r="M312" s="105">
        <v>0</v>
      </c>
      <c r="N312" s="105">
        <v>0</v>
      </c>
      <c r="O312" s="105">
        <v>0</v>
      </c>
      <c r="P312" s="105">
        <v>0</v>
      </c>
      <c r="Q312" s="182" t="s">
        <v>1883</v>
      </c>
      <c r="R312" s="79" t="s">
        <v>1793</v>
      </c>
      <c r="S312" s="113" t="s">
        <v>2131</v>
      </c>
      <c r="T312" s="179" t="s">
        <v>1883</v>
      </c>
      <c r="U312" s="194">
        <v>10</v>
      </c>
      <c r="V312" s="66" t="s">
        <v>1837</v>
      </c>
      <c r="W312" s="105">
        <v>2</v>
      </c>
      <c r="X312" s="105">
        <v>0</v>
      </c>
      <c r="Y312" s="105">
        <v>1</v>
      </c>
      <c r="Z312" s="105">
        <v>1</v>
      </c>
      <c r="AA312" s="105">
        <v>0</v>
      </c>
      <c r="AB312" s="105">
        <v>0</v>
      </c>
      <c r="AC312" s="79" t="s">
        <v>1793</v>
      </c>
      <c r="AD312" s="79" t="s">
        <v>1837</v>
      </c>
      <c r="AE312" s="79" t="s">
        <v>1837</v>
      </c>
      <c r="AF312" s="79" t="s">
        <v>1837</v>
      </c>
      <c r="AG312" s="79" t="s">
        <v>1793</v>
      </c>
      <c r="AH312" s="79" t="s">
        <v>1837</v>
      </c>
      <c r="AI312" s="226">
        <v>9.6</v>
      </c>
      <c r="AJ312" s="79" t="s">
        <v>1837</v>
      </c>
    </row>
    <row r="313" spans="2:36" s="50" customFormat="1" ht="20.100000000000001" customHeight="1">
      <c r="B313" s="51">
        <v>308</v>
      </c>
      <c r="C313" s="57" t="s">
        <v>180</v>
      </c>
      <c r="D313" s="62" t="s">
        <v>1008</v>
      </c>
      <c r="E313" s="146" t="s">
        <v>1876</v>
      </c>
      <c r="F313" s="516">
        <v>18613</v>
      </c>
      <c r="G313" s="486">
        <f t="shared" si="4"/>
        <v>2.1490356202654058E-4</v>
      </c>
      <c r="H313" s="494" t="s">
        <v>1793</v>
      </c>
      <c r="I313" s="496">
        <v>1</v>
      </c>
      <c r="J313" s="487">
        <v>1</v>
      </c>
      <c r="K313" s="105">
        <v>1</v>
      </c>
      <c r="L313" s="105">
        <v>0</v>
      </c>
      <c r="M313" s="105">
        <v>1</v>
      </c>
      <c r="N313" s="105">
        <v>0</v>
      </c>
      <c r="O313" s="105">
        <v>0</v>
      </c>
      <c r="P313" s="105">
        <v>0</v>
      </c>
      <c r="Q313" s="182" t="s">
        <v>3806</v>
      </c>
      <c r="R313" s="79" t="s">
        <v>1793</v>
      </c>
      <c r="S313" s="113" t="s">
        <v>2132</v>
      </c>
      <c r="T313" s="179" t="s">
        <v>3806</v>
      </c>
      <c r="U313" s="194">
        <v>8</v>
      </c>
      <c r="V313" s="66" t="s">
        <v>1837</v>
      </c>
      <c r="W313" s="105">
        <v>4</v>
      </c>
      <c r="X313" s="105">
        <v>0</v>
      </c>
      <c r="Y313" s="105">
        <v>2</v>
      </c>
      <c r="Z313" s="105">
        <v>2</v>
      </c>
      <c r="AA313" s="105">
        <v>0</v>
      </c>
      <c r="AB313" s="105">
        <v>0</v>
      </c>
      <c r="AC313" s="79" t="s">
        <v>1793</v>
      </c>
      <c r="AD313" s="79" t="s">
        <v>1837</v>
      </c>
      <c r="AE313" s="79" t="s">
        <v>1837</v>
      </c>
      <c r="AF313" s="79" t="s">
        <v>1837</v>
      </c>
      <c r="AG313" s="79" t="s">
        <v>1793</v>
      </c>
      <c r="AH313" s="79" t="s">
        <v>1837</v>
      </c>
      <c r="AI313" s="220" t="s">
        <v>1812</v>
      </c>
      <c r="AJ313" s="79" t="s">
        <v>1837</v>
      </c>
    </row>
    <row r="314" spans="2:36" s="50" customFormat="1" ht="20.100000000000001" customHeight="1">
      <c r="B314" s="51">
        <v>309</v>
      </c>
      <c r="C314" s="57" t="s">
        <v>180</v>
      </c>
      <c r="D314" s="62" t="s">
        <v>200</v>
      </c>
      <c r="E314" s="146" t="s">
        <v>2112</v>
      </c>
      <c r="F314" s="516">
        <v>13825</v>
      </c>
      <c r="G314" s="486">
        <f t="shared" si="4"/>
        <v>2.8933092224231466E-4</v>
      </c>
      <c r="H314" s="494" t="s">
        <v>1793</v>
      </c>
      <c r="I314" s="496">
        <v>1</v>
      </c>
      <c r="J314" s="487">
        <v>1</v>
      </c>
      <c r="K314" s="105">
        <v>1</v>
      </c>
      <c r="L314" s="105">
        <v>0</v>
      </c>
      <c r="M314" s="105">
        <v>1</v>
      </c>
      <c r="N314" s="105">
        <v>0</v>
      </c>
      <c r="O314" s="105">
        <v>0</v>
      </c>
      <c r="P314" s="105">
        <v>0</v>
      </c>
      <c r="Q314" s="182" t="s">
        <v>2040</v>
      </c>
      <c r="R314" s="79" t="s">
        <v>1812</v>
      </c>
      <c r="S314" s="72" t="s">
        <v>1837</v>
      </c>
      <c r="T314" s="179" t="s">
        <v>2040</v>
      </c>
      <c r="U314" s="194">
        <v>10</v>
      </c>
      <c r="V314" s="66" t="s">
        <v>1837</v>
      </c>
      <c r="W314" s="105">
        <v>4</v>
      </c>
      <c r="X314" s="105">
        <v>0</v>
      </c>
      <c r="Y314" s="105">
        <v>0</v>
      </c>
      <c r="Z314" s="105">
        <v>4</v>
      </c>
      <c r="AA314" s="105">
        <v>0</v>
      </c>
      <c r="AB314" s="105">
        <v>0</v>
      </c>
      <c r="AC314" s="79" t="s">
        <v>1793</v>
      </c>
      <c r="AD314" s="79" t="s">
        <v>1837</v>
      </c>
      <c r="AE314" s="79" t="s">
        <v>1837</v>
      </c>
      <c r="AF314" s="79" t="s">
        <v>1837</v>
      </c>
      <c r="AG314" s="79" t="s">
        <v>1793</v>
      </c>
      <c r="AH314" s="79" t="s">
        <v>1793</v>
      </c>
      <c r="AI314" s="226">
        <v>0.09</v>
      </c>
      <c r="AJ314" s="79" t="s">
        <v>1793</v>
      </c>
    </row>
    <row r="315" spans="2:36" s="50" customFormat="1" ht="20.100000000000001" customHeight="1">
      <c r="B315" s="51">
        <v>310</v>
      </c>
      <c r="C315" s="57" t="s">
        <v>180</v>
      </c>
      <c r="D315" s="62" t="s">
        <v>201</v>
      </c>
      <c r="E315" s="146" t="s">
        <v>1876</v>
      </c>
      <c r="F315" s="516">
        <v>2404</v>
      </c>
      <c r="G315" s="486">
        <f t="shared" si="4"/>
        <v>1.2479201331114808E-3</v>
      </c>
      <c r="H315" s="494" t="s">
        <v>1793</v>
      </c>
      <c r="I315" s="496">
        <v>1</v>
      </c>
      <c r="J315" s="487">
        <v>1</v>
      </c>
      <c r="K315" s="105">
        <v>1</v>
      </c>
      <c r="L315" s="105">
        <v>0</v>
      </c>
      <c r="M315" s="105">
        <v>1</v>
      </c>
      <c r="N315" s="105">
        <v>0</v>
      </c>
      <c r="O315" s="105">
        <v>0</v>
      </c>
      <c r="P315" s="105">
        <v>0</v>
      </c>
      <c r="Q315" s="182" t="s">
        <v>3806</v>
      </c>
      <c r="R315" s="79" t="s">
        <v>1837</v>
      </c>
      <c r="S315" s="72" t="s">
        <v>1837</v>
      </c>
      <c r="T315" s="179" t="s">
        <v>3806</v>
      </c>
      <c r="U315" s="194">
        <v>10</v>
      </c>
      <c r="V315" s="66" t="s">
        <v>1837</v>
      </c>
      <c r="W315" s="105">
        <v>3</v>
      </c>
      <c r="X315" s="105">
        <v>1</v>
      </c>
      <c r="Y315" s="105">
        <v>1</v>
      </c>
      <c r="Z315" s="105">
        <v>1</v>
      </c>
      <c r="AA315" s="105">
        <v>0</v>
      </c>
      <c r="AB315" s="105">
        <v>0</v>
      </c>
      <c r="AC315" s="79" t="s">
        <v>1793</v>
      </c>
      <c r="AD315" s="79" t="s">
        <v>1837</v>
      </c>
      <c r="AE315" s="79" t="s">
        <v>1837</v>
      </c>
      <c r="AF315" s="79" t="s">
        <v>1837</v>
      </c>
      <c r="AG315" s="79" t="s">
        <v>1837</v>
      </c>
      <c r="AH315" s="79" t="s">
        <v>1837</v>
      </c>
      <c r="AI315" s="220" t="s">
        <v>1812</v>
      </c>
      <c r="AJ315" s="79" t="s">
        <v>1837</v>
      </c>
    </row>
    <row r="316" spans="2:36" s="50" customFormat="1" ht="20.100000000000001" customHeight="1">
      <c r="B316" s="51">
        <v>311</v>
      </c>
      <c r="C316" s="57" t="s">
        <v>202</v>
      </c>
      <c r="D316" s="57" t="s">
        <v>203</v>
      </c>
      <c r="E316" s="148" t="s">
        <v>2439</v>
      </c>
      <c r="F316" s="505">
        <v>247590</v>
      </c>
      <c r="G316" s="486">
        <f t="shared" si="4"/>
        <v>3.2311482693162082E-5</v>
      </c>
      <c r="H316" s="74" t="s">
        <v>1793</v>
      </c>
      <c r="I316" s="488">
        <v>2</v>
      </c>
      <c r="J316" s="487">
        <v>2</v>
      </c>
      <c r="K316" s="64">
        <v>2</v>
      </c>
      <c r="L316" s="64">
        <v>1</v>
      </c>
      <c r="M316" s="64">
        <v>1</v>
      </c>
      <c r="N316" s="64">
        <v>0</v>
      </c>
      <c r="O316" s="64">
        <v>0</v>
      </c>
      <c r="P316" s="64">
        <v>0</v>
      </c>
      <c r="Q316" s="176" t="s">
        <v>1782</v>
      </c>
      <c r="R316" s="63" t="s">
        <v>1837</v>
      </c>
      <c r="S316" s="72" t="s">
        <v>1837</v>
      </c>
      <c r="T316" s="177" t="s">
        <v>1781</v>
      </c>
      <c r="U316" s="64">
        <v>8</v>
      </c>
      <c r="V316" s="66" t="s">
        <v>1837</v>
      </c>
      <c r="W316" s="64">
        <v>8</v>
      </c>
      <c r="X316" s="64">
        <v>0</v>
      </c>
      <c r="Y316" s="64">
        <v>6</v>
      </c>
      <c r="Z316" s="64">
        <v>2</v>
      </c>
      <c r="AA316" s="64">
        <v>0</v>
      </c>
      <c r="AB316" s="64">
        <v>0</v>
      </c>
      <c r="AC316" s="63" t="s">
        <v>1793</v>
      </c>
      <c r="AD316" s="63" t="s">
        <v>1837</v>
      </c>
      <c r="AE316" s="63" t="s">
        <v>1837</v>
      </c>
      <c r="AF316" s="63" t="s">
        <v>1837</v>
      </c>
      <c r="AG316" s="63" t="s">
        <v>1793</v>
      </c>
      <c r="AH316" s="63" t="s">
        <v>1837</v>
      </c>
      <c r="AI316" s="229">
        <v>11.1</v>
      </c>
      <c r="AJ316" s="63" t="s">
        <v>1793</v>
      </c>
    </row>
    <row r="317" spans="2:36" s="50" customFormat="1" ht="20.100000000000001" customHeight="1">
      <c r="B317" s="51">
        <v>312</v>
      </c>
      <c r="C317" s="57" t="s">
        <v>202</v>
      </c>
      <c r="D317" s="57" t="s">
        <v>204</v>
      </c>
      <c r="E317" s="140" t="s">
        <v>2425</v>
      </c>
      <c r="F317" s="505">
        <v>81252</v>
      </c>
      <c r="G317" s="486">
        <f t="shared" si="4"/>
        <v>6.1536946782848425E-5</v>
      </c>
      <c r="H317" s="74" t="s">
        <v>1793</v>
      </c>
      <c r="I317" s="482">
        <v>1</v>
      </c>
      <c r="J317" s="487">
        <v>1</v>
      </c>
      <c r="K317" s="65">
        <v>1</v>
      </c>
      <c r="L317" s="65">
        <v>0</v>
      </c>
      <c r="M317" s="65">
        <v>1</v>
      </c>
      <c r="N317" s="65">
        <v>0</v>
      </c>
      <c r="O317" s="65">
        <v>1</v>
      </c>
      <c r="P317" s="65">
        <v>0</v>
      </c>
      <c r="Q317" s="175" t="s">
        <v>1786</v>
      </c>
      <c r="R317" s="72" t="s">
        <v>1793</v>
      </c>
      <c r="S317" s="72" t="s">
        <v>2445</v>
      </c>
      <c r="T317" s="75" t="s">
        <v>1786</v>
      </c>
      <c r="U317" s="65">
        <v>10</v>
      </c>
      <c r="V317" s="66" t="s">
        <v>1837</v>
      </c>
      <c r="W317" s="65">
        <v>5</v>
      </c>
      <c r="X317" s="65">
        <v>2</v>
      </c>
      <c r="Y317" s="65">
        <v>1</v>
      </c>
      <c r="Z317" s="65">
        <v>2</v>
      </c>
      <c r="AA317" s="65">
        <v>0</v>
      </c>
      <c r="AB317" s="65">
        <v>0</v>
      </c>
      <c r="AC317" s="72" t="s">
        <v>1793</v>
      </c>
      <c r="AD317" s="72" t="s">
        <v>1837</v>
      </c>
      <c r="AE317" s="72" t="s">
        <v>1837</v>
      </c>
      <c r="AF317" s="72" t="s">
        <v>1837</v>
      </c>
      <c r="AG317" s="72" t="s">
        <v>1837</v>
      </c>
      <c r="AH317" s="72" t="s">
        <v>1793</v>
      </c>
      <c r="AI317" s="220" t="s">
        <v>1837</v>
      </c>
      <c r="AJ317" s="72" t="s">
        <v>1793</v>
      </c>
    </row>
    <row r="318" spans="2:36" s="50" customFormat="1" ht="20.100000000000001" customHeight="1">
      <c r="B318" s="51">
        <v>313</v>
      </c>
      <c r="C318" s="57" t="s">
        <v>202</v>
      </c>
      <c r="D318" s="57" t="s">
        <v>205</v>
      </c>
      <c r="E318" s="140" t="s">
        <v>2426</v>
      </c>
      <c r="F318" s="505">
        <v>122347</v>
      </c>
      <c r="G318" s="486">
        <f t="shared" si="4"/>
        <v>1.5529600235396045E-4</v>
      </c>
      <c r="H318" s="74" t="s">
        <v>1793</v>
      </c>
      <c r="I318" s="489">
        <v>2</v>
      </c>
      <c r="J318" s="487">
        <v>2</v>
      </c>
      <c r="K318" s="65">
        <v>2</v>
      </c>
      <c r="L318" s="65">
        <v>0</v>
      </c>
      <c r="M318" s="65">
        <v>2</v>
      </c>
      <c r="N318" s="65">
        <v>0</v>
      </c>
      <c r="O318" s="65">
        <v>0</v>
      </c>
      <c r="P318" s="65">
        <v>1</v>
      </c>
      <c r="Q318" s="175" t="s">
        <v>1782</v>
      </c>
      <c r="R318" s="85" t="s">
        <v>1837</v>
      </c>
      <c r="S318" s="72" t="s">
        <v>1837</v>
      </c>
      <c r="T318" s="169" t="s">
        <v>1782</v>
      </c>
      <c r="U318" s="65">
        <v>10</v>
      </c>
      <c r="V318" s="66" t="s">
        <v>1837</v>
      </c>
      <c r="W318" s="65">
        <v>19</v>
      </c>
      <c r="X318" s="65">
        <v>6</v>
      </c>
      <c r="Y318" s="65">
        <v>9</v>
      </c>
      <c r="Z318" s="65">
        <v>3</v>
      </c>
      <c r="AA318" s="65">
        <v>1</v>
      </c>
      <c r="AB318" s="65">
        <v>0</v>
      </c>
      <c r="AC318" s="85" t="s">
        <v>1793</v>
      </c>
      <c r="AD318" s="85" t="s">
        <v>1793</v>
      </c>
      <c r="AE318" s="85" t="s">
        <v>1837</v>
      </c>
      <c r="AF318" s="85" t="s">
        <v>1837</v>
      </c>
      <c r="AG318" s="85" t="s">
        <v>1837</v>
      </c>
      <c r="AH318" s="85" t="s">
        <v>1837</v>
      </c>
      <c r="AI318" s="220" t="s">
        <v>2684</v>
      </c>
      <c r="AJ318" s="85" t="s">
        <v>1837</v>
      </c>
    </row>
    <row r="319" spans="2:36" s="50" customFormat="1" ht="20.100000000000001" customHeight="1">
      <c r="B319" s="51">
        <v>314</v>
      </c>
      <c r="C319" s="57" t="s">
        <v>202</v>
      </c>
      <c r="D319" s="57" t="s">
        <v>206</v>
      </c>
      <c r="E319" s="148" t="s">
        <v>2427</v>
      </c>
      <c r="F319" s="517">
        <v>100273</v>
      </c>
      <c r="G319" s="486">
        <f t="shared" si="4"/>
        <v>8.9754968934807979E-5</v>
      </c>
      <c r="H319" s="74" t="s">
        <v>1793</v>
      </c>
      <c r="I319" s="488">
        <v>1</v>
      </c>
      <c r="J319" s="487">
        <v>1</v>
      </c>
      <c r="K319" s="64">
        <v>1</v>
      </c>
      <c r="L319" s="64">
        <v>0</v>
      </c>
      <c r="M319" s="64">
        <v>1</v>
      </c>
      <c r="N319" s="64">
        <v>0</v>
      </c>
      <c r="O319" s="64">
        <v>0</v>
      </c>
      <c r="P319" s="64">
        <v>0</v>
      </c>
      <c r="Q319" s="177" t="s">
        <v>1785</v>
      </c>
      <c r="R319" s="63" t="s">
        <v>1837</v>
      </c>
      <c r="S319" s="72" t="s">
        <v>1837</v>
      </c>
      <c r="T319" s="177" t="s">
        <v>1785</v>
      </c>
      <c r="U319" s="64">
        <v>10</v>
      </c>
      <c r="V319" s="66" t="s">
        <v>1837</v>
      </c>
      <c r="W319" s="64">
        <v>9</v>
      </c>
      <c r="X319" s="64">
        <v>2</v>
      </c>
      <c r="Y319" s="64">
        <v>5</v>
      </c>
      <c r="Z319" s="64">
        <v>1</v>
      </c>
      <c r="AA319" s="64">
        <v>1</v>
      </c>
      <c r="AB319" s="64">
        <v>0</v>
      </c>
      <c r="AC319" s="63" t="s">
        <v>1793</v>
      </c>
      <c r="AD319" s="63" t="s">
        <v>1793</v>
      </c>
      <c r="AE319" s="63" t="s">
        <v>1837</v>
      </c>
      <c r="AF319" s="63" t="s">
        <v>1793</v>
      </c>
      <c r="AG319" s="63" t="s">
        <v>1793</v>
      </c>
      <c r="AH319" s="63" t="s">
        <v>1793</v>
      </c>
      <c r="AI319" s="220" t="s">
        <v>1837</v>
      </c>
      <c r="AJ319" s="63" t="s">
        <v>1793</v>
      </c>
    </row>
    <row r="320" spans="2:36" s="50" customFormat="1" ht="20.100000000000001" customHeight="1">
      <c r="B320" s="51">
        <v>315</v>
      </c>
      <c r="C320" s="57" t="s">
        <v>202</v>
      </c>
      <c r="D320" s="57" t="s">
        <v>207</v>
      </c>
      <c r="E320" s="140" t="s">
        <v>1937</v>
      </c>
      <c r="F320" s="505">
        <v>34432</v>
      </c>
      <c r="G320" s="486">
        <f t="shared" si="4"/>
        <v>2.0329925650557621E-4</v>
      </c>
      <c r="H320" s="74" t="s">
        <v>1793</v>
      </c>
      <c r="I320" s="489">
        <v>1</v>
      </c>
      <c r="J320" s="487">
        <v>1</v>
      </c>
      <c r="K320" s="65">
        <v>1</v>
      </c>
      <c r="L320" s="65">
        <v>0</v>
      </c>
      <c r="M320" s="65">
        <v>1</v>
      </c>
      <c r="N320" s="65">
        <v>0</v>
      </c>
      <c r="O320" s="65">
        <v>0</v>
      </c>
      <c r="P320" s="65">
        <v>0</v>
      </c>
      <c r="Q320" s="175" t="s">
        <v>1783</v>
      </c>
      <c r="R320" s="85" t="s">
        <v>1793</v>
      </c>
      <c r="S320" s="85" t="s">
        <v>2446</v>
      </c>
      <c r="T320" s="169" t="s">
        <v>3805</v>
      </c>
      <c r="U320" s="65">
        <v>8</v>
      </c>
      <c r="V320" s="66" t="s">
        <v>1837</v>
      </c>
      <c r="W320" s="65">
        <v>7</v>
      </c>
      <c r="X320" s="65">
        <v>0</v>
      </c>
      <c r="Y320" s="65">
        <v>6</v>
      </c>
      <c r="Z320" s="65">
        <v>1</v>
      </c>
      <c r="AA320" s="65">
        <v>0</v>
      </c>
      <c r="AB320" s="65">
        <v>0</v>
      </c>
      <c r="AC320" s="85" t="s">
        <v>1793</v>
      </c>
      <c r="AD320" s="85" t="s">
        <v>1837</v>
      </c>
      <c r="AE320" s="85" t="s">
        <v>1837</v>
      </c>
      <c r="AF320" s="85" t="s">
        <v>1837</v>
      </c>
      <c r="AG320" s="85" t="s">
        <v>1793</v>
      </c>
      <c r="AH320" s="85" t="s">
        <v>1837</v>
      </c>
      <c r="AI320" s="221">
        <v>5.9</v>
      </c>
      <c r="AJ320" s="85" t="s">
        <v>1793</v>
      </c>
    </row>
    <row r="321" spans="2:36" s="50" customFormat="1" ht="20.100000000000001" customHeight="1">
      <c r="B321" s="51">
        <v>316</v>
      </c>
      <c r="C321" s="57" t="s">
        <v>202</v>
      </c>
      <c r="D321" s="57" t="s">
        <v>208</v>
      </c>
      <c r="E321" s="390"/>
      <c r="F321" s="505">
        <v>40189</v>
      </c>
      <c r="G321" s="503" t="str">
        <f t="shared" si="4"/>
        <v/>
      </c>
      <c r="H321" s="74" t="s">
        <v>1856</v>
      </c>
      <c r="I321" s="488">
        <v>1</v>
      </c>
      <c r="J321" s="487">
        <v>1</v>
      </c>
      <c r="K321" s="64">
        <v>0</v>
      </c>
      <c r="L321" s="64"/>
      <c r="M321" s="64"/>
      <c r="N321" s="64"/>
      <c r="O321" s="402"/>
      <c r="P321" s="402"/>
      <c r="Q321" s="177" t="s">
        <v>1801</v>
      </c>
      <c r="R321" s="400"/>
      <c r="S321" s="400"/>
      <c r="T321" s="401"/>
      <c r="U321" s="402"/>
      <c r="V321" s="403"/>
      <c r="W321" s="402"/>
      <c r="X321" s="402"/>
      <c r="Y321" s="402"/>
      <c r="Z321" s="402"/>
      <c r="AA321" s="402"/>
      <c r="AB321" s="402"/>
      <c r="AC321" s="400"/>
      <c r="AD321" s="400"/>
      <c r="AE321" s="400"/>
      <c r="AF321" s="400"/>
      <c r="AG321" s="400"/>
      <c r="AH321" s="400"/>
      <c r="AI321" s="404"/>
      <c r="AJ321" s="400"/>
    </row>
    <row r="322" spans="2:36" s="50" customFormat="1" ht="20.100000000000001" customHeight="1">
      <c r="B322" s="51">
        <v>317</v>
      </c>
      <c r="C322" s="57" t="s">
        <v>202</v>
      </c>
      <c r="D322" s="57" t="s">
        <v>209</v>
      </c>
      <c r="E322" s="140" t="s">
        <v>1937</v>
      </c>
      <c r="F322" s="505">
        <v>29110</v>
      </c>
      <c r="G322" s="486">
        <f t="shared" si="4"/>
        <v>3.4352456200618345E-4</v>
      </c>
      <c r="H322" s="74" t="s">
        <v>1793</v>
      </c>
      <c r="I322" s="489">
        <v>1</v>
      </c>
      <c r="J322" s="487">
        <v>1</v>
      </c>
      <c r="K322" s="65">
        <v>1</v>
      </c>
      <c r="L322" s="65">
        <v>1</v>
      </c>
      <c r="M322" s="65">
        <v>0</v>
      </c>
      <c r="N322" s="65">
        <v>0</v>
      </c>
      <c r="O322" s="65">
        <v>0</v>
      </c>
      <c r="P322" s="65">
        <v>0</v>
      </c>
      <c r="Q322" s="175" t="s">
        <v>1785</v>
      </c>
      <c r="R322" s="85" t="s">
        <v>1793</v>
      </c>
      <c r="S322" s="85" t="s">
        <v>2447</v>
      </c>
      <c r="T322" s="169" t="s">
        <v>1785</v>
      </c>
      <c r="U322" s="65">
        <v>6</v>
      </c>
      <c r="V322" s="66" t="s">
        <v>1837</v>
      </c>
      <c r="W322" s="65">
        <v>10</v>
      </c>
      <c r="X322" s="65">
        <v>2</v>
      </c>
      <c r="Y322" s="65">
        <v>0</v>
      </c>
      <c r="Z322" s="65">
        <v>8</v>
      </c>
      <c r="AA322" s="65">
        <v>0</v>
      </c>
      <c r="AB322" s="65">
        <v>0</v>
      </c>
      <c r="AC322" s="85" t="s">
        <v>1793</v>
      </c>
      <c r="AD322" s="85" t="s">
        <v>1837</v>
      </c>
      <c r="AE322" s="85" t="s">
        <v>1837</v>
      </c>
      <c r="AF322" s="85" t="s">
        <v>1837</v>
      </c>
      <c r="AG322" s="85" t="s">
        <v>1793</v>
      </c>
      <c r="AH322" s="85" t="s">
        <v>1793</v>
      </c>
      <c r="AI322" s="221">
        <v>0.9</v>
      </c>
      <c r="AJ322" s="85" t="s">
        <v>1837</v>
      </c>
    </row>
    <row r="323" spans="2:36" s="50" customFormat="1" ht="20.100000000000001" customHeight="1">
      <c r="B323" s="51">
        <v>318</v>
      </c>
      <c r="C323" s="57" t="s">
        <v>202</v>
      </c>
      <c r="D323" s="57" t="s">
        <v>210</v>
      </c>
      <c r="E323" s="140" t="s">
        <v>2428</v>
      </c>
      <c r="F323" s="505">
        <v>22516</v>
      </c>
      <c r="G323" s="486">
        <f t="shared" si="4"/>
        <v>1.3323858589447504E-4</v>
      </c>
      <c r="H323" s="74" t="s">
        <v>1793</v>
      </c>
      <c r="I323" s="489">
        <v>1</v>
      </c>
      <c r="J323" s="487">
        <v>1</v>
      </c>
      <c r="K323" s="65">
        <v>1</v>
      </c>
      <c r="L323" s="65">
        <v>0</v>
      </c>
      <c r="M323" s="65">
        <v>1</v>
      </c>
      <c r="N323" s="65">
        <v>0</v>
      </c>
      <c r="O323" s="65">
        <v>0</v>
      </c>
      <c r="P323" s="65">
        <v>0</v>
      </c>
      <c r="Q323" s="175" t="s">
        <v>1785</v>
      </c>
      <c r="R323" s="85" t="s">
        <v>1837</v>
      </c>
      <c r="S323" s="72" t="s">
        <v>1837</v>
      </c>
      <c r="T323" s="169" t="s">
        <v>1785</v>
      </c>
      <c r="U323" s="65">
        <v>6</v>
      </c>
      <c r="V323" s="66" t="s">
        <v>1837</v>
      </c>
      <c r="W323" s="65">
        <v>3</v>
      </c>
      <c r="X323" s="65">
        <v>1</v>
      </c>
      <c r="Y323" s="65">
        <v>2</v>
      </c>
      <c r="Z323" s="65">
        <v>0</v>
      </c>
      <c r="AA323" s="65">
        <v>0</v>
      </c>
      <c r="AB323" s="65">
        <v>0</v>
      </c>
      <c r="AC323" s="85" t="s">
        <v>1793</v>
      </c>
      <c r="AD323" s="85" t="s">
        <v>1837</v>
      </c>
      <c r="AE323" s="85" t="s">
        <v>1837</v>
      </c>
      <c r="AF323" s="85" t="s">
        <v>1837</v>
      </c>
      <c r="AG323" s="85" t="s">
        <v>1837</v>
      </c>
      <c r="AH323" s="85" t="s">
        <v>1837</v>
      </c>
      <c r="AI323" s="221">
        <v>0.3</v>
      </c>
      <c r="AJ323" s="85" t="s">
        <v>1837</v>
      </c>
    </row>
    <row r="324" spans="2:36" s="50" customFormat="1" ht="20.100000000000001" customHeight="1">
      <c r="B324" s="51">
        <v>319</v>
      </c>
      <c r="C324" s="57" t="s">
        <v>202</v>
      </c>
      <c r="D324" s="57" t="s">
        <v>211</v>
      </c>
      <c r="E324" s="379"/>
      <c r="F324" s="505">
        <v>26564</v>
      </c>
      <c r="G324" s="503" t="str">
        <f t="shared" si="4"/>
        <v/>
      </c>
      <c r="H324" s="74" t="s">
        <v>1857</v>
      </c>
      <c r="I324" s="482">
        <v>1</v>
      </c>
      <c r="J324" s="487">
        <v>1</v>
      </c>
      <c r="K324" s="65">
        <v>0</v>
      </c>
      <c r="L324" s="65"/>
      <c r="M324" s="65"/>
      <c r="N324" s="65"/>
      <c r="O324" s="386"/>
      <c r="P324" s="386"/>
      <c r="Q324" s="175" t="s">
        <v>1804</v>
      </c>
      <c r="R324" s="382"/>
      <c r="S324" s="382"/>
      <c r="T324" s="387"/>
      <c r="U324" s="386"/>
      <c r="V324" s="388"/>
      <c r="W324" s="386"/>
      <c r="X324" s="386"/>
      <c r="Y324" s="386"/>
      <c r="Z324" s="386"/>
      <c r="AA324" s="386"/>
      <c r="AB324" s="386"/>
      <c r="AC324" s="382"/>
      <c r="AD324" s="382"/>
      <c r="AE324" s="382"/>
      <c r="AF324" s="382"/>
      <c r="AG324" s="382"/>
      <c r="AH324" s="382"/>
      <c r="AI324" s="389"/>
      <c r="AJ324" s="382"/>
    </row>
    <row r="325" spans="2:36" s="50" customFormat="1" ht="20.100000000000001" customHeight="1">
      <c r="B325" s="51">
        <v>320</v>
      </c>
      <c r="C325" s="57" t="s">
        <v>202</v>
      </c>
      <c r="D325" s="57" t="s">
        <v>212</v>
      </c>
      <c r="E325" s="140" t="s">
        <v>2430</v>
      </c>
      <c r="F325" s="505">
        <v>62140</v>
      </c>
      <c r="G325" s="486">
        <f t="shared" si="4"/>
        <v>2.2529771483746378E-4</v>
      </c>
      <c r="H325" s="74" t="s">
        <v>1793</v>
      </c>
      <c r="I325" s="489">
        <v>1</v>
      </c>
      <c r="J325" s="487">
        <v>1</v>
      </c>
      <c r="K325" s="65">
        <v>1</v>
      </c>
      <c r="L325" s="65">
        <v>0</v>
      </c>
      <c r="M325" s="65">
        <v>1</v>
      </c>
      <c r="N325" s="65">
        <v>0</v>
      </c>
      <c r="O325" s="65"/>
      <c r="P325" s="65"/>
      <c r="Q325" s="175" t="s">
        <v>1785</v>
      </c>
      <c r="R325" s="85" t="s">
        <v>1837</v>
      </c>
      <c r="S325" s="72" t="s">
        <v>1837</v>
      </c>
      <c r="T325" s="169" t="s">
        <v>1786</v>
      </c>
      <c r="U325" s="65">
        <v>10</v>
      </c>
      <c r="V325" s="66" t="s">
        <v>1837</v>
      </c>
      <c r="W325" s="65">
        <v>14</v>
      </c>
      <c r="X325" s="65">
        <v>8</v>
      </c>
      <c r="Y325" s="65">
        <v>3</v>
      </c>
      <c r="Z325" s="65">
        <v>3</v>
      </c>
      <c r="AA325" s="65">
        <v>0</v>
      </c>
      <c r="AB325" s="64">
        <v>0</v>
      </c>
      <c r="AC325" s="85" t="s">
        <v>1793</v>
      </c>
      <c r="AD325" s="85" t="s">
        <v>1793</v>
      </c>
      <c r="AE325" s="85" t="s">
        <v>1837</v>
      </c>
      <c r="AF325" s="85" t="s">
        <v>1837</v>
      </c>
      <c r="AG325" s="85" t="s">
        <v>1793</v>
      </c>
      <c r="AH325" s="85" t="s">
        <v>1837</v>
      </c>
      <c r="AI325" s="221">
        <v>11.5</v>
      </c>
      <c r="AJ325" s="85" t="s">
        <v>1793</v>
      </c>
    </row>
    <row r="326" spans="2:36" s="50" customFormat="1" ht="20.100000000000001" customHeight="1">
      <c r="B326" s="51">
        <v>321</v>
      </c>
      <c r="C326" s="57" t="s">
        <v>202</v>
      </c>
      <c r="D326" s="57" t="s">
        <v>213</v>
      </c>
      <c r="E326" s="149" t="s">
        <v>2431</v>
      </c>
      <c r="F326" s="505">
        <v>47725</v>
      </c>
      <c r="G326" s="486">
        <f t="shared" ref="G326:G389" si="5">IF(W326="","",W326/F326)</f>
        <v>1.8858040859088529E-4</v>
      </c>
      <c r="H326" s="74" t="s">
        <v>1793</v>
      </c>
      <c r="I326" s="488">
        <v>1</v>
      </c>
      <c r="J326" s="487">
        <v>1</v>
      </c>
      <c r="K326" s="64">
        <v>1</v>
      </c>
      <c r="L326" s="64">
        <v>0</v>
      </c>
      <c r="M326" s="64">
        <v>1</v>
      </c>
      <c r="N326" s="64">
        <v>0</v>
      </c>
      <c r="O326" s="64">
        <v>0</v>
      </c>
      <c r="P326" s="64">
        <v>0</v>
      </c>
      <c r="Q326" s="177" t="s">
        <v>1786</v>
      </c>
      <c r="R326" s="63" t="s">
        <v>1837</v>
      </c>
      <c r="S326" s="72" t="s">
        <v>1837</v>
      </c>
      <c r="T326" s="177" t="s">
        <v>1786</v>
      </c>
      <c r="U326" s="64">
        <v>10</v>
      </c>
      <c r="V326" s="66" t="s">
        <v>1837</v>
      </c>
      <c r="W326" s="64">
        <v>9</v>
      </c>
      <c r="X326" s="64">
        <v>5</v>
      </c>
      <c r="Y326" s="64">
        <v>5</v>
      </c>
      <c r="Z326" s="64">
        <v>0</v>
      </c>
      <c r="AA326" s="64">
        <v>4</v>
      </c>
      <c r="AB326" s="64">
        <v>0</v>
      </c>
      <c r="AC326" s="63" t="s">
        <v>1793</v>
      </c>
      <c r="AD326" s="63" t="s">
        <v>1837</v>
      </c>
      <c r="AE326" s="63" t="s">
        <v>1837</v>
      </c>
      <c r="AF326" s="63" t="s">
        <v>1837</v>
      </c>
      <c r="AG326" s="63" t="s">
        <v>1837</v>
      </c>
      <c r="AH326" s="63" t="s">
        <v>1837</v>
      </c>
      <c r="AI326" s="229">
        <v>8.6999999999999993</v>
      </c>
      <c r="AJ326" s="63" t="s">
        <v>1793</v>
      </c>
    </row>
    <row r="327" spans="2:36" s="50" customFormat="1" ht="20.100000000000001" customHeight="1">
      <c r="B327" s="51">
        <v>322</v>
      </c>
      <c r="C327" s="57" t="s">
        <v>202</v>
      </c>
      <c r="D327" s="57" t="s">
        <v>214</v>
      </c>
      <c r="E327" s="379"/>
      <c r="F327" s="505">
        <v>14971</v>
      </c>
      <c r="G327" s="503" t="str">
        <f t="shared" si="5"/>
        <v/>
      </c>
      <c r="H327" s="74" t="s">
        <v>1856</v>
      </c>
      <c r="I327" s="482">
        <v>1</v>
      </c>
      <c r="J327" s="487">
        <v>1</v>
      </c>
      <c r="K327" s="65">
        <v>0</v>
      </c>
      <c r="L327" s="65"/>
      <c r="M327" s="65"/>
      <c r="N327" s="65"/>
      <c r="O327" s="386"/>
      <c r="P327" s="386"/>
      <c r="Q327" s="175" t="s">
        <v>1801</v>
      </c>
      <c r="R327" s="382"/>
      <c r="S327" s="382"/>
      <c r="T327" s="387"/>
      <c r="U327" s="386"/>
      <c r="V327" s="388"/>
      <c r="W327" s="386"/>
      <c r="X327" s="386"/>
      <c r="Y327" s="386"/>
      <c r="Z327" s="386"/>
      <c r="AA327" s="386"/>
      <c r="AB327" s="386"/>
      <c r="AC327" s="382"/>
      <c r="AD327" s="382"/>
      <c r="AE327" s="382"/>
      <c r="AF327" s="382"/>
      <c r="AG327" s="382"/>
      <c r="AH327" s="382"/>
      <c r="AI327" s="389"/>
      <c r="AJ327" s="382"/>
    </row>
    <row r="328" spans="2:36" s="50" customFormat="1" ht="20.100000000000001" customHeight="1">
      <c r="B328" s="51">
        <v>323</v>
      </c>
      <c r="C328" s="57" t="s">
        <v>202</v>
      </c>
      <c r="D328" s="57" t="s">
        <v>215</v>
      </c>
      <c r="E328" s="140" t="s">
        <v>2432</v>
      </c>
      <c r="F328" s="505">
        <v>30420</v>
      </c>
      <c r="G328" s="486">
        <f t="shared" si="5"/>
        <v>4.6022353714661408E-4</v>
      </c>
      <c r="H328" s="74" t="s">
        <v>1793</v>
      </c>
      <c r="I328" s="482">
        <v>1</v>
      </c>
      <c r="J328" s="487">
        <v>1</v>
      </c>
      <c r="K328" s="65">
        <v>1</v>
      </c>
      <c r="L328" s="65">
        <v>0</v>
      </c>
      <c r="M328" s="65">
        <v>1</v>
      </c>
      <c r="N328" s="65">
        <v>0</v>
      </c>
      <c r="O328" s="65">
        <v>0</v>
      </c>
      <c r="P328" s="65">
        <v>0</v>
      </c>
      <c r="Q328" s="175" t="s">
        <v>1782</v>
      </c>
      <c r="R328" s="72" t="s">
        <v>1793</v>
      </c>
      <c r="S328" s="72" t="s">
        <v>2448</v>
      </c>
      <c r="T328" s="75" t="s">
        <v>1782</v>
      </c>
      <c r="U328" s="65">
        <v>10</v>
      </c>
      <c r="V328" s="66" t="s">
        <v>1837</v>
      </c>
      <c r="W328" s="65">
        <v>14</v>
      </c>
      <c r="X328" s="65">
        <v>5</v>
      </c>
      <c r="Y328" s="65">
        <v>8</v>
      </c>
      <c r="Z328" s="65">
        <v>1</v>
      </c>
      <c r="AA328" s="65">
        <v>0</v>
      </c>
      <c r="AB328" s="65">
        <v>0</v>
      </c>
      <c r="AC328" s="72" t="s">
        <v>1793</v>
      </c>
      <c r="AD328" s="72" t="s">
        <v>1793</v>
      </c>
      <c r="AE328" s="72" t="s">
        <v>1837</v>
      </c>
      <c r="AF328" s="72" t="s">
        <v>1793</v>
      </c>
      <c r="AG328" s="72" t="s">
        <v>1793</v>
      </c>
      <c r="AH328" s="72" t="s">
        <v>1837</v>
      </c>
      <c r="AI328" s="221">
        <v>39.700000000000003</v>
      </c>
      <c r="AJ328" s="72" t="s">
        <v>1837</v>
      </c>
    </row>
    <row r="329" spans="2:36" s="50" customFormat="1" ht="20.100000000000001" customHeight="1">
      <c r="B329" s="51">
        <v>324</v>
      </c>
      <c r="C329" s="57" t="s">
        <v>202</v>
      </c>
      <c r="D329" s="57" t="s">
        <v>216</v>
      </c>
      <c r="E329" s="140" t="s">
        <v>1848</v>
      </c>
      <c r="F329" s="505">
        <v>13725</v>
      </c>
      <c r="G329" s="486">
        <f t="shared" si="5"/>
        <v>8.0145719489981785E-4</v>
      </c>
      <c r="H329" s="74" t="s">
        <v>1793</v>
      </c>
      <c r="I329" s="489">
        <v>1</v>
      </c>
      <c r="J329" s="487">
        <v>1</v>
      </c>
      <c r="K329" s="65">
        <v>1</v>
      </c>
      <c r="L329" s="65">
        <v>0</v>
      </c>
      <c r="M329" s="65">
        <v>1</v>
      </c>
      <c r="N329" s="65">
        <v>0</v>
      </c>
      <c r="O329" s="65">
        <v>0</v>
      </c>
      <c r="P329" s="65">
        <v>0</v>
      </c>
      <c r="Q329" s="175" t="s">
        <v>1785</v>
      </c>
      <c r="R329" s="85" t="s">
        <v>1793</v>
      </c>
      <c r="S329" s="114" t="s">
        <v>2449</v>
      </c>
      <c r="T329" s="169" t="s">
        <v>1786</v>
      </c>
      <c r="U329" s="65">
        <v>10</v>
      </c>
      <c r="V329" s="66" t="s">
        <v>1837</v>
      </c>
      <c r="W329" s="65">
        <v>11</v>
      </c>
      <c r="X329" s="65">
        <v>3</v>
      </c>
      <c r="Y329" s="65">
        <v>7</v>
      </c>
      <c r="Z329" s="65">
        <v>1</v>
      </c>
      <c r="AA329" s="65">
        <v>0</v>
      </c>
      <c r="AB329" s="65">
        <v>1</v>
      </c>
      <c r="AC329" s="85" t="s">
        <v>1793</v>
      </c>
      <c r="AD329" s="85" t="s">
        <v>1837</v>
      </c>
      <c r="AE329" s="85" t="s">
        <v>1837</v>
      </c>
      <c r="AF329" s="85" t="s">
        <v>1793</v>
      </c>
      <c r="AG329" s="85" t="s">
        <v>1793</v>
      </c>
      <c r="AH329" s="85" t="s">
        <v>1837</v>
      </c>
      <c r="AI329" s="221">
        <v>34.1</v>
      </c>
      <c r="AJ329" s="85" t="s">
        <v>1837</v>
      </c>
    </row>
    <row r="330" spans="2:36" s="50" customFormat="1" ht="20.100000000000001" customHeight="1">
      <c r="B330" s="51">
        <v>325</v>
      </c>
      <c r="C330" s="57" t="s">
        <v>202</v>
      </c>
      <c r="D330" s="57" t="s">
        <v>217</v>
      </c>
      <c r="E330" s="391"/>
      <c r="F330" s="505">
        <v>10751</v>
      </c>
      <c r="G330" s="503" t="str">
        <f t="shared" si="5"/>
        <v/>
      </c>
      <c r="H330" s="63" t="s">
        <v>1856</v>
      </c>
      <c r="I330" s="489">
        <v>1</v>
      </c>
      <c r="J330" s="487">
        <v>1</v>
      </c>
      <c r="K330" s="65">
        <v>0</v>
      </c>
      <c r="L330" s="65"/>
      <c r="M330" s="65"/>
      <c r="N330" s="65"/>
      <c r="O330" s="386"/>
      <c r="P330" s="386"/>
      <c r="Q330" s="175" t="s">
        <v>1801</v>
      </c>
      <c r="R330" s="405"/>
      <c r="S330" s="405"/>
      <c r="T330" s="406"/>
      <c r="U330" s="386"/>
      <c r="V330" s="388"/>
      <c r="W330" s="386"/>
      <c r="X330" s="386"/>
      <c r="Y330" s="386"/>
      <c r="Z330" s="386"/>
      <c r="AA330" s="386"/>
      <c r="AB330" s="386"/>
      <c r="AC330" s="405"/>
      <c r="AD330" s="405"/>
      <c r="AE330" s="405"/>
      <c r="AF330" s="405"/>
      <c r="AG330" s="405"/>
      <c r="AH330" s="405"/>
      <c r="AI330" s="389"/>
      <c r="AJ330" s="405"/>
    </row>
    <row r="331" spans="2:36" s="50" customFormat="1" ht="20.100000000000001" customHeight="1">
      <c r="B331" s="51">
        <v>326</v>
      </c>
      <c r="C331" s="57" t="s">
        <v>202</v>
      </c>
      <c r="D331" s="57" t="s">
        <v>218</v>
      </c>
      <c r="E331" s="140" t="s">
        <v>2310</v>
      </c>
      <c r="F331" s="505">
        <v>17641</v>
      </c>
      <c r="G331" s="486">
        <f t="shared" si="5"/>
        <v>2.8343064452128561E-4</v>
      </c>
      <c r="H331" s="74" t="s">
        <v>1793</v>
      </c>
      <c r="I331" s="489">
        <v>1</v>
      </c>
      <c r="J331" s="487">
        <v>1</v>
      </c>
      <c r="K331" s="65">
        <v>1</v>
      </c>
      <c r="L331" s="65">
        <v>0</v>
      </c>
      <c r="M331" s="65">
        <v>1</v>
      </c>
      <c r="N331" s="65">
        <v>0</v>
      </c>
      <c r="O331" s="65">
        <v>0</v>
      </c>
      <c r="P331" s="65">
        <v>0</v>
      </c>
      <c r="Q331" s="175" t="s">
        <v>1786</v>
      </c>
      <c r="R331" s="85" t="s">
        <v>1837</v>
      </c>
      <c r="S331" s="72" t="s">
        <v>1837</v>
      </c>
      <c r="T331" s="169" t="s">
        <v>1786</v>
      </c>
      <c r="U331" s="65">
        <v>40</v>
      </c>
      <c r="V331" s="66" t="s">
        <v>1837</v>
      </c>
      <c r="W331" s="65">
        <v>5</v>
      </c>
      <c r="X331" s="65">
        <v>1</v>
      </c>
      <c r="Y331" s="65">
        <v>3</v>
      </c>
      <c r="Z331" s="65">
        <v>1</v>
      </c>
      <c r="AA331" s="65">
        <v>0</v>
      </c>
      <c r="AB331" s="65">
        <v>0</v>
      </c>
      <c r="AC331" s="85" t="s">
        <v>1793</v>
      </c>
      <c r="AD331" s="85" t="s">
        <v>1837</v>
      </c>
      <c r="AE331" s="85" t="s">
        <v>1837</v>
      </c>
      <c r="AF331" s="85" t="s">
        <v>1837</v>
      </c>
      <c r="AG331" s="85" t="s">
        <v>1793</v>
      </c>
      <c r="AH331" s="85" t="s">
        <v>1793</v>
      </c>
      <c r="AI331" s="221">
        <v>21.9</v>
      </c>
      <c r="AJ331" s="85" t="s">
        <v>1793</v>
      </c>
    </row>
    <row r="332" spans="2:36" s="50" customFormat="1" ht="20.100000000000001" customHeight="1">
      <c r="B332" s="51">
        <v>327</v>
      </c>
      <c r="C332" s="57" t="s">
        <v>202</v>
      </c>
      <c r="D332" s="57" t="s">
        <v>219</v>
      </c>
      <c r="E332" s="140" t="s">
        <v>2147</v>
      </c>
      <c r="F332" s="505">
        <v>4956</v>
      </c>
      <c r="G332" s="486">
        <f t="shared" si="5"/>
        <v>3.0266343825665859E-3</v>
      </c>
      <c r="H332" s="74" t="s">
        <v>1793</v>
      </c>
      <c r="I332" s="489">
        <v>2</v>
      </c>
      <c r="J332" s="487">
        <v>2</v>
      </c>
      <c r="K332" s="65">
        <v>2</v>
      </c>
      <c r="L332" s="65">
        <v>0</v>
      </c>
      <c r="M332" s="65">
        <v>2</v>
      </c>
      <c r="N332" s="65">
        <v>0</v>
      </c>
      <c r="O332" s="65">
        <v>0</v>
      </c>
      <c r="P332" s="65">
        <v>0</v>
      </c>
      <c r="Q332" s="175" t="s">
        <v>3805</v>
      </c>
      <c r="R332" s="85" t="s">
        <v>1793</v>
      </c>
      <c r="S332" s="114" t="s">
        <v>2450</v>
      </c>
      <c r="T332" s="169" t="s">
        <v>1785</v>
      </c>
      <c r="U332" s="65">
        <v>10</v>
      </c>
      <c r="V332" s="66" t="s">
        <v>1837</v>
      </c>
      <c r="W332" s="65">
        <v>15</v>
      </c>
      <c r="X332" s="65">
        <v>3</v>
      </c>
      <c r="Y332" s="65">
        <v>6</v>
      </c>
      <c r="Z332" s="65">
        <v>6</v>
      </c>
      <c r="AA332" s="65">
        <v>0</v>
      </c>
      <c r="AB332" s="65">
        <v>0</v>
      </c>
      <c r="AC332" s="85" t="s">
        <v>1793</v>
      </c>
      <c r="AD332" s="85" t="s">
        <v>1793</v>
      </c>
      <c r="AE332" s="85" t="s">
        <v>1793</v>
      </c>
      <c r="AF332" s="85" t="s">
        <v>1793</v>
      </c>
      <c r="AG332" s="85" t="s">
        <v>1793</v>
      </c>
      <c r="AH332" s="85" t="s">
        <v>1837</v>
      </c>
      <c r="AI332" s="221">
        <v>2.6</v>
      </c>
      <c r="AJ332" s="85" t="s">
        <v>1793</v>
      </c>
    </row>
    <row r="333" spans="2:36" s="50" customFormat="1" ht="20.100000000000001" customHeight="1">
      <c r="B333" s="51">
        <v>328</v>
      </c>
      <c r="C333" s="57" t="s">
        <v>202</v>
      </c>
      <c r="D333" s="57" t="s">
        <v>220</v>
      </c>
      <c r="E333" s="140" t="s">
        <v>1848</v>
      </c>
      <c r="F333" s="505">
        <v>6366</v>
      </c>
      <c r="G333" s="486">
        <f t="shared" si="5"/>
        <v>7.8542255733584667E-4</v>
      </c>
      <c r="H333" s="74" t="s">
        <v>1793</v>
      </c>
      <c r="I333" s="489">
        <v>1</v>
      </c>
      <c r="J333" s="487">
        <v>1</v>
      </c>
      <c r="K333" s="65">
        <v>1</v>
      </c>
      <c r="L333" s="65">
        <v>0</v>
      </c>
      <c r="M333" s="65">
        <v>1</v>
      </c>
      <c r="N333" s="65">
        <v>0</v>
      </c>
      <c r="O333" s="65">
        <v>0</v>
      </c>
      <c r="P333" s="65">
        <v>0</v>
      </c>
      <c r="Q333" s="175" t="s">
        <v>1785</v>
      </c>
      <c r="R333" s="85" t="s">
        <v>1793</v>
      </c>
      <c r="S333" s="114" t="s">
        <v>2451</v>
      </c>
      <c r="T333" s="169" t="s">
        <v>1786</v>
      </c>
      <c r="U333" s="65">
        <v>10</v>
      </c>
      <c r="V333" s="66" t="s">
        <v>1837</v>
      </c>
      <c r="W333" s="65">
        <v>5</v>
      </c>
      <c r="X333" s="65">
        <v>1</v>
      </c>
      <c r="Y333" s="65">
        <v>4</v>
      </c>
      <c r="Z333" s="65">
        <v>0</v>
      </c>
      <c r="AA333" s="65">
        <v>0</v>
      </c>
      <c r="AB333" s="65">
        <v>0</v>
      </c>
      <c r="AC333" s="85" t="s">
        <v>1793</v>
      </c>
      <c r="AD333" s="85" t="s">
        <v>1837</v>
      </c>
      <c r="AE333" s="85" t="s">
        <v>1837</v>
      </c>
      <c r="AF333" s="85" t="s">
        <v>1837</v>
      </c>
      <c r="AG333" s="85" t="s">
        <v>1793</v>
      </c>
      <c r="AH333" s="85" t="s">
        <v>1793</v>
      </c>
      <c r="AI333" s="221">
        <v>4.9000000000000004</v>
      </c>
      <c r="AJ333" s="85" t="s">
        <v>1793</v>
      </c>
    </row>
    <row r="334" spans="2:36" s="50" customFormat="1" ht="20.100000000000001" customHeight="1">
      <c r="B334" s="51">
        <v>329</v>
      </c>
      <c r="C334" s="57" t="s">
        <v>202</v>
      </c>
      <c r="D334" s="57" t="s">
        <v>221</v>
      </c>
      <c r="E334" s="140" t="s">
        <v>2433</v>
      </c>
      <c r="F334" s="505">
        <v>7646</v>
      </c>
      <c r="G334" s="486">
        <f t="shared" si="5"/>
        <v>3.9236201935652631E-4</v>
      </c>
      <c r="H334" s="74" t="s">
        <v>1793</v>
      </c>
      <c r="I334" s="489">
        <v>1</v>
      </c>
      <c r="J334" s="487">
        <v>1</v>
      </c>
      <c r="K334" s="65">
        <v>1</v>
      </c>
      <c r="L334" s="65">
        <v>0</v>
      </c>
      <c r="M334" s="65">
        <v>1</v>
      </c>
      <c r="N334" s="65">
        <v>0</v>
      </c>
      <c r="O334" s="65">
        <v>0</v>
      </c>
      <c r="P334" s="65">
        <v>0</v>
      </c>
      <c r="Q334" s="175" t="s">
        <v>1785</v>
      </c>
      <c r="R334" s="85" t="s">
        <v>1793</v>
      </c>
      <c r="S334" s="114" t="s">
        <v>2452</v>
      </c>
      <c r="T334" s="169" t="s">
        <v>1786</v>
      </c>
      <c r="U334" s="65">
        <v>10</v>
      </c>
      <c r="V334" s="66" t="s">
        <v>1837</v>
      </c>
      <c r="W334" s="65">
        <v>3</v>
      </c>
      <c r="X334" s="65">
        <v>1</v>
      </c>
      <c r="Y334" s="65">
        <v>1</v>
      </c>
      <c r="Z334" s="65">
        <v>1</v>
      </c>
      <c r="AA334" s="65">
        <v>0</v>
      </c>
      <c r="AB334" s="65">
        <v>0</v>
      </c>
      <c r="AC334" s="85" t="s">
        <v>1793</v>
      </c>
      <c r="AD334" s="85" t="s">
        <v>1837</v>
      </c>
      <c r="AE334" s="85" t="s">
        <v>1837</v>
      </c>
      <c r="AF334" s="85" t="s">
        <v>1837</v>
      </c>
      <c r="AG334" s="85" t="s">
        <v>1793</v>
      </c>
      <c r="AH334" s="85" t="s">
        <v>1793</v>
      </c>
      <c r="AI334" s="220" t="s">
        <v>1837</v>
      </c>
      <c r="AJ334" s="86" t="s">
        <v>1837</v>
      </c>
    </row>
    <row r="335" spans="2:36" s="50" customFormat="1" ht="20.100000000000001" customHeight="1">
      <c r="B335" s="51">
        <v>330</v>
      </c>
      <c r="C335" s="57" t="s">
        <v>202</v>
      </c>
      <c r="D335" s="57" t="s">
        <v>222</v>
      </c>
      <c r="E335" s="150" t="s">
        <v>2434</v>
      </c>
      <c r="F335" s="518">
        <v>6577</v>
      </c>
      <c r="G335" s="486">
        <f t="shared" si="5"/>
        <v>1.520450053215752E-4</v>
      </c>
      <c r="H335" s="519" t="s">
        <v>1793</v>
      </c>
      <c r="I335" s="520">
        <v>1</v>
      </c>
      <c r="J335" s="487">
        <v>1</v>
      </c>
      <c r="K335" s="67">
        <v>1</v>
      </c>
      <c r="L335" s="67">
        <v>0</v>
      </c>
      <c r="M335" s="67">
        <v>1</v>
      </c>
      <c r="N335" s="67">
        <v>0</v>
      </c>
      <c r="O335" s="67">
        <v>0</v>
      </c>
      <c r="P335" s="67">
        <v>0</v>
      </c>
      <c r="Q335" s="178" t="s">
        <v>2074</v>
      </c>
      <c r="R335" s="86" t="s">
        <v>1837</v>
      </c>
      <c r="S335" s="72" t="s">
        <v>1837</v>
      </c>
      <c r="T335" s="186" t="s">
        <v>2074</v>
      </c>
      <c r="U335" s="67">
        <v>10</v>
      </c>
      <c r="V335" s="66" t="s">
        <v>1837</v>
      </c>
      <c r="W335" s="67">
        <v>1</v>
      </c>
      <c r="X335" s="67">
        <v>1</v>
      </c>
      <c r="Y335" s="67">
        <v>0</v>
      </c>
      <c r="Z335" s="67">
        <v>0</v>
      </c>
      <c r="AA335" s="65">
        <v>0</v>
      </c>
      <c r="AB335" s="67">
        <v>0</v>
      </c>
      <c r="AC335" s="86" t="s">
        <v>1793</v>
      </c>
      <c r="AD335" s="86" t="s">
        <v>1793</v>
      </c>
      <c r="AE335" s="86" t="s">
        <v>1837</v>
      </c>
      <c r="AF335" s="86" t="s">
        <v>1793</v>
      </c>
      <c r="AG335" s="86" t="s">
        <v>1837</v>
      </c>
      <c r="AH335" s="86" t="s">
        <v>1837</v>
      </c>
      <c r="AI335" s="220" t="s">
        <v>1837</v>
      </c>
      <c r="AJ335" s="86" t="s">
        <v>1837</v>
      </c>
    </row>
    <row r="336" spans="2:36" s="50" customFormat="1" ht="20.100000000000001" customHeight="1">
      <c r="B336" s="51">
        <v>331</v>
      </c>
      <c r="C336" s="57" t="s">
        <v>202</v>
      </c>
      <c r="D336" s="57" t="s">
        <v>223</v>
      </c>
      <c r="E336" s="140" t="s">
        <v>2440</v>
      </c>
      <c r="F336" s="505">
        <v>5071</v>
      </c>
      <c r="G336" s="486">
        <f t="shared" si="5"/>
        <v>1.9719976336028398E-4</v>
      </c>
      <c r="H336" s="74" t="s">
        <v>1793</v>
      </c>
      <c r="I336" s="489">
        <v>1</v>
      </c>
      <c r="J336" s="487">
        <v>1</v>
      </c>
      <c r="K336" s="65">
        <v>1</v>
      </c>
      <c r="L336" s="65">
        <v>1</v>
      </c>
      <c r="M336" s="65">
        <v>0</v>
      </c>
      <c r="N336" s="65">
        <v>0</v>
      </c>
      <c r="O336" s="65">
        <v>0</v>
      </c>
      <c r="P336" s="65">
        <v>0</v>
      </c>
      <c r="Q336" s="175" t="s">
        <v>3807</v>
      </c>
      <c r="R336" s="85" t="s">
        <v>1793</v>
      </c>
      <c r="S336" s="114" t="s">
        <v>2453</v>
      </c>
      <c r="T336" s="169" t="s">
        <v>2294</v>
      </c>
      <c r="U336" s="65">
        <v>11</v>
      </c>
      <c r="V336" s="66" t="s">
        <v>1837</v>
      </c>
      <c r="W336" s="65">
        <v>1</v>
      </c>
      <c r="X336" s="65">
        <v>0</v>
      </c>
      <c r="Y336" s="65">
        <v>0</v>
      </c>
      <c r="Z336" s="65">
        <v>1</v>
      </c>
      <c r="AA336" s="65">
        <v>0</v>
      </c>
      <c r="AB336" s="65">
        <v>0</v>
      </c>
      <c r="AC336" s="85" t="s">
        <v>1837</v>
      </c>
      <c r="AD336" s="85" t="s">
        <v>1837</v>
      </c>
      <c r="AE336" s="85" t="s">
        <v>1837</v>
      </c>
      <c r="AF336" s="85" t="s">
        <v>1793</v>
      </c>
      <c r="AG336" s="85" t="s">
        <v>1837</v>
      </c>
      <c r="AH336" s="85" t="s">
        <v>1837</v>
      </c>
      <c r="AI336" s="221">
        <v>0.5</v>
      </c>
      <c r="AJ336" s="85" t="s">
        <v>1837</v>
      </c>
    </row>
    <row r="337" spans="2:36" s="50" customFormat="1" ht="20.100000000000001" customHeight="1">
      <c r="B337" s="51">
        <v>332</v>
      </c>
      <c r="C337" s="57" t="s">
        <v>202</v>
      </c>
      <c r="D337" s="57" t="s">
        <v>224</v>
      </c>
      <c r="E337" s="140" t="s">
        <v>2441</v>
      </c>
      <c r="F337" s="505">
        <v>8080</v>
      </c>
      <c r="G337" s="486">
        <f t="shared" si="5"/>
        <v>5.0742574257425744E-3</v>
      </c>
      <c r="H337" s="74" t="s">
        <v>1793</v>
      </c>
      <c r="I337" s="489">
        <v>1</v>
      </c>
      <c r="J337" s="487">
        <v>1</v>
      </c>
      <c r="K337" s="65">
        <v>1</v>
      </c>
      <c r="L337" s="65">
        <v>1</v>
      </c>
      <c r="M337" s="65">
        <v>0</v>
      </c>
      <c r="N337" s="65">
        <v>0</v>
      </c>
      <c r="O337" s="65">
        <v>0</v>
      </c>
      <c r="P337" s="65">
        <v>0</v>
      </c>
      <c r="Q337" s="175" t="s">
        <v>1782</v>
      </c>
      <c r="R337" s="85" t="s">
        <v>1837</v>
      </c>
      <c r="S337" s="72" t="s">
        <v>1837</v>
      </c>
      <c r="T337" s="169" t="s">
        <v>1782</v>
      </c>
      <c r="U337" s="65">
        <v>7</v>
      </c>
      <c r="V337" s="66" t="s">
        <v>1786</v>
      </c>
      <c r="W337" s="65">
        <v>41</v>
      </c>
      <c r="X337" s="65">
        <v>1</v>
      </c>
      <c r="Y337" s="65">
        <v>30</v>
      </c>
      <c r="Z337" s="65">
        <v>10</v>
      </c>
      <c r="AA337" s="65">
        <v>0</v>
      </c>
      <c r="AB337" s="65">
        <v>0</v>
      </c>
      <c r="AC337" s="85" t="s">
        <v>1793</v>
      </c>
      <c r="AD337" s="85" t="s">
        <v>1837</v>
      </c>
      <c r="AE337" s="72" t="s">
        <v>1837</v>
      </c>
      <c r="AF337" s="85" t="s">
        <v>1793</v>
      </c>
      <c r="AG337" s="85" t="s">
        <v>1793</v>
      </c>
      <c r="AH337" s="85" t="s">
        <v>1837</v>
      </c>
      <c r="AI337" s="220" t="s">
        <v>1837</v>
      </c>
      <c r="AJ337" s="85" t="s">
        <v>1837</v>
      </c>
    </row>
    <row r="338" spans="2:36" s="50" customFormat="1" ht="20.100000000000001" customHeight="1">
      <c r="B338" s="51">
        <v>333</v>
      </c>
      <c r="C338" s="57" t="s">
        <v>202</v>
      </c>
      <c r="D338" s="57" t="s">
        <v>225</v>
      </c>
      <c r="E338" s="140" t="s">
        <v>2435</v>
      </c>
      <c r="F338" s="505">
        <v>5007</v>
      </c>
      <c r="G338" s="486">
        <f t="shared" si="5"/>
        <v>7.9888156580786897E-4</v>
      </c>
      <c r="H338" s="74" t="s">
        <v>1793</v>
      </c>
      <c r="I338" s="489">
        <v>2</v>
      </c>
      <c r="J338" s="487">
        <v>2</v>
      </c>
      <c r="K338" s="65">
        <v>2</v>
      </c>
      <c r="L338" s="65">
        <v>0</v>
      </c>
      <c r="M338" s="65">
        <v>2</v>
      </c>
      <c r="N338" s="65">
        <v>0</v>
      </c>
      <c r="O338" s="65">
        <v>0</v>
      </c>
      <c r="P338" s="65">
        <v>0</v>
      </c>
      <c r="Q338" s="175" t="s">
        <v>1785</v>
      </c>
      <c r="R338" s="85" t="s">
        <v>1837</v>
      </c>
      <c r="S338" s="72" t="s">
        <v>1837</v>
      </c>
      <c r="T338" s="169" t="s">
        <v>1785</v>
      </c>
      <c r="U338" s="65">
        <v>6</v>
      </c>
      <c r="V338" s="66" t="s">
        <v>1837</v>
      </c>
      <c r="W338" s="65">
        <v>4</v>
      </c>
      <c r="X338" s="65">
        <v>0</v>
      </c>
      <c r="Y338" s="65">
        <v>2</v>
      </c>
      <c r="Z338" s="65">
        <v>1</v>
      </c>
      <c r="AA338" s="65">
        <v>0</v>
      </c>
      <c r="AB338" s="65">
        <v>1</v>
      </c>
      <c r="AC338" s="85" t="s">
        <v>1793</v>
      </c>
      <c r="AD338" s="85" t="s">
        <v>1837</v>
      </c>
      <c r="AE338" s="85" t="s">
        <v>1837</v>
      </c>
      <c r="AF338" s="85" t="s">
        <v>1837</v>
      </c>
      <c r="AG338" s="85" t="s">
        <v>1837</v>
      </c>
      <c r="AH338" s="85" t="s">
        <v>1837</v>
      </c>
      <c r="AI338" s="221">
        <v>1</v>
      </c>
      <c r="AJ338" s="85" t="s">
        <v>1793</v>
      </c>
    </row>
    <row r="339" spans="2:36" s="50" customFormat="1" ht="20.100000000000001" customHeight="1">
      <c r="B339" s="51">
        <v>334</v>
      </c>
      <c r="C339" s="57" t="s">
        <v>202</v>
      </c>
      <c r="D339" s="57" t="s">
        <v>226</v>
      </c>
      <c r="E339" s="140" t="s">
        <v>2370</v>
      </c>
      <c r="F339" s="505">
        <v>7203</v>
      </c>
      <c r="G339" s="486">
        <f t="shared" si="5"/>
        <v>8.3298625572678054E-4</v>
      </c>
      <c r="H339" s="74" t="s">
        <v>1793</v>
      </c>
      <c r="I339" s="489">
        <v>1</v>
      </c>
      <c r="J339" s="487">
        <v>1</v>
      </c>
      <c r="K339" s="65">
        <v>1</v>
      </c>
      <c r="L339" s="65">
        <v>0</v>
      </c>
      <c r="M339" s="65">
        <v>1</v>
      </c>
      <c r="N339" s="65">
        <v>0</v>
      </c>
      <c r="O339" s="65">
        <v>0</v>
      </c>
      <c r="P339" s="65">
        <v>0</v>
      </c>
      <c r="Q339" s="175" t="s">
        <v>1785</v>
      </c>
      <c r="R339" s="85" t="s">
        <v>1837</v>
      </c>
      <c r="S339" s="72" t="s">
        <v>1837</v>
      </c>
      <c r="T339" s="169" t="s">
        <v>1785</v>
      </c>
      <c r="U339" s="65">
        <v>10</v>
      </c>
      <c r="V339" s="66" t="s">
        <v>1837</v>
      </c>
      <c r="W339" s="65">
        <v>6</v>
      </c>
      <c r="X339" s="65">
        <v>0</v>
      </c>
      <c r="Y339" s="65">
        <v>4</v>
      </c>
      <c r="Z339" s="65">
        <v>2</v>
      </c>
      <c r="AA339" s="65">
        <v>0</v>
      </c>
      <c r="AB339" s="65">
        <v>0</v>
      </c>
      <c r="AC339" s="85" t="s">
        <v>1793</v>
      </c>
      <c r="AD339" s="85" t="s">
        <v>1837</v>
      </c>
      <c r="AE339" s="85" t="s">
        <v>1837</v>
      </c>
      <c r="AF339" s="85" t="s">
        <v>1837</v>
      </c>
      <c r="AG339" s="85" t="s">
        <v>1793</v>
      </c>
      <c r="AH339" s="85" t="s">
        <v>1837</v>
      </c>
      <c r="AI339" s="221">
        <v>3.7</v>
      </c>
      <c r="AJ339" s="85" t="s">
        <v>1793</v>
      </c>
    </row>
    <row r="340" spans="2:36" s="50" customFormat="1" ht="20.100000000000001" customHeight="1">
      <c r="B340" s="51">
        <v>335</v>
      </c>
      <c r="C340" s="57" t="s">
        <v>202</v>
      </c>
      <c r="D340" s="57" t="s">
        <v>227</v>
      </c>
      <c r="E340" s="140" t="s">
        <v>2436</v>
      </c>
      <c r="F340" s="505">
        <v>3028</v>
      </c>
      <c r="G340" s="486">
        <f t="shared" si="5"/>
        <v>1.9815059445178335E-3</v>
      </c>
      <c r="H340" s="74" t="s">
        <v>1793</v>
      </c>
      <c r="I340" s="489">
        <v>1</v>
      </c>
      <c r="J340" s="487">
        <v>1</v>
      </c>
      <c r="K340" s="65">
        <v>1</v>
      </c>
      <c r="L340" s="65">
        <v>0</v>
      </c>
      <c r="M340" s="65">
        <v>1</v>
      </c>
      <c r="N340" s="65">
        <v>0</v>
      </c>
      <c r="O340" s="65">
        <v>0</v>
      </c>
      <c r="P340" s="65">
        <v>0</v>
      </c>
      <c r="Q340" s="175" t="s">
        <v>3805</v>
      </c>
      <c r="R340" s="85" t="s">
        <v>1793</v>
      </c>
      <c r="S340" s="85" t="s">
        <v>2454</v>
      </c>
      <c r="T340" s="169" t="s">
        <v>1785</v>
      </c>
      <c r="U340" s="65">
        <v>10</v>
      </c>
      <c r="V340" s="66" t="s">
        <v>1837</v>
      </c>
      <c r="W340" s="65">
        <v>6</v>
      </c>
      <c r="X340" s="65">
        <v>3</v>
      </c>
      <c r="Y340" s="65">
        <v>0</v>
      </c>
      <c r="Z340" s="65">
        <v>3</v>
      </c>
      <c r="AA340" s="65">
        <v>0</v>
      </c>
      <c r="AB340" s="65">
        <v>0</v>
      </c>
      <c r="AC340" s="85" t="s">
        <v>1793</v>
      </c>
      <c r="AD340" s="85" t="s">
        <v>1837</v>
      </c>
      <c r="AE340" s="85" t="s">
        <v>1793</v>
      </c>
      <c r="AF340" s="85" t="s">
        <v>1837</v>
      </c>
      <c r="AG340" s="85" t="s">
        <v>1793</v>
      </c>
      <c r="AH340" s="85" t="s">
        <v>1793</v>
      </c>
      <c r="AI340" s="221">
        <v>0.3</v>
      </c>
      <c r="AJ340" s="85" t="s">
        <v>1777</v>
      </c>
    </row>
    <row r="341" spans="2:36" s="50" customFormat="1" ht="20.100000000000001" customHeight="1">
      <c r="B341" s="51">
        <v>336</v>
      </c>
      <c r="C341" s="57" t="s">
        <v>202</v>
      </c>
      <c r="D341" s="57" t="s">
        <v>228</v>
      </c>
      <c r="E341" s="140" t="s">
        <v>2437</v>
      </c>
      <c r="F341" s="505">
        <v>3904</v>
      </c>
      <c r="G341" s="486">
        <f t="shared" si="5"/>
        <v>1.2807377049180327E-3</v>
      </c>
      <c r="H341" s="63" t="s">
        <v>1793</v>
      </c>
      <c r="I341" s="489">
        <v>1</v>
      </c>
      <c r="J341" s="487">
        <v>1</v>
      </c>
      <c r="K341" s="65">
        <v>1</v>
      </c>
      <c r="L341" s="65">
        <v>0</v>
      </c>
      <c r="M341" s="65">
        <v>1</v>
      </c>
      <c r="N341" s="65">
        <v>0</v>
      </c>
      <c r="O341" s="65">
        <v>0</v>
      </c>
      <c r="P341" s="65">
        <v>0</v>
      </c>
      <c r="Q341" s="175" t="s">
        <v>1785</v>
      </c>
      <c r="R341" s="85" t="s">
        <v>1837</v>
      </c>
      <c r="S341" s="72" t="s">
        <v>1837</v>
      </c>
      <c r="T341" s="169" t="s">
        <v>1786</v>
      </c>
      <c r="U341" s="65">
        <v>10</v>
      </c>
      <c r="V341" s="66" t="s">
        <v>1837</v>
      </c>
      <c r="W341" s="65">
        <v>5</v>
      </c>
      <c r="X341" s="65">
        <v>2</v>
      </c>
      <c r="Y341" s="65">
        <v>2</v>
      </c>
      <c r="Z341" s="65">
        <v>1</v>
      </c>
      <c r="AA341" s="65">
        <v>0</v>
      </c>
      <c r="AB341" s="65">
        <v>0</v>
      </c>
      <c r="AC341" s="85" t="s">
        <v>1793</v>
      </c>
      <c r="AD341" s="85" t="s">
        <v>1837</v>
      </c>
      <c r="AE341" s="72" t="s">
        <v>1837</v>
      </c>
      <c r="AF341" s="85" t="s">
        <v>1837</v>
      </c>
      <c r="AG341" s="85" t="s">
        <v>1793</v>
      </c>
      <c r="AH341" s="85" t="s">
        <v>1837</v>
      </c>
      <c r="AI341" s="220" t="s">
        <v>1837</v>
      </c>
      <c r="AJ341" s="85" t="s">
        <v>1837</v>
      </c>
    </row>
    <row r="342" spans="2:36" s="50" customFormat="1" ht="20.100000000000001" customHeight="1">
      <c r="B342" s="51">
        <v>337</v>
      </c>
      <c r="C342" s="57" t="s">
        <v>202</v>
      </c>
      <c r="D342" s="57" t="s">
        <v>229</v>
      </c>
      <c r="E342" s="140" t="s">
        <v>2442</v>
      </c>
      <c r="F342" s="505">
        <v>4138</v>
      </c>
      <c r="G342" s="486">
        <f t="shared" si="5"/>
        <v>2.416626389560174E-4</v>
      </c>
      <c r="H342" s="74" t="s">
        <v>1793</v>
      </c>
      <c r="I342" s="489">
        <v>1</v>
      </c>
      <c r="J342" s="487">
        <v>1</v>
      </c>
      <c r="K342" s="65">
        <v>1</v>
      </c>
      <c r="L342" s="65">
        <v>1</v>
      </c>
      <c r="M342" s="65">
        <v>0</v>
      </c>
      <c r="N342" s="65">
        <v>0</v>
      </c>
      <c r="O342" s="65">
        <v>0</v>
      </c>
      <c r="P342" s="65">
        <v>0</v>
      </c>
      <c r="Q342" s="66" t="s">
        <v>1786</v>
      </c>
      <c r="R342" s="85" t="s">
        <v>1793</v>
      </c>
      <c r="S342" s="85" t="s">
        <v>2455</v>
      </c>
      <c r="T342" s="169" t="s">
        <v>1786</v>
      </c>
      <c r="U342" s="65">
        <v>10</v>
      </c>
      <c r="V342" s="66" t="s">
        <v>1837</v>
      </c>
      <c r="W342" s="65">
        <v>1</v>
      </c>
      <c r="X342" s="65">
        <v>0</v>
      </c>
      <c r="Y342" s="65">
        <v>0</v>
      </c>
      <c r="Z342" s="65">
        <v>1</v>
      </c>
      <c r="AA342" s="65">
        <v>0</v>
      </c>
      <c r="AB342" s="65">
        <v>0</v>
      </c>
      <c r="AC342" s="85" t="s">
        <v>1793</v>
      </c>
      <c r="AD342" s="85" t="s">
        <v>1837</v>
      </c>
      <c r="AE342" s="85" t="s">
        <v>1837</v>
      </c>
      <c r="AF342" s="85" t="s">
        <v>1837</v>
      </c>
      <c r="AG342" s="85" t="s">
        <v>1837</v>
      </c>
      <c r="AH342" s="85" t="s">
        <v>1837</v>
      </c>
      <c r="AI342" s="221">
        <v>0.5</v>
      </c>
      <c r="AJ342" s="85" t="s">
        <v>1837</v>
      </c>
    </row>
    <row r="343" spans="2:36" s="50" customFormat="1" ht="20.100000000000001" customHeight="1">
      <c r="B343" s="51">
        <v>338</v>
      </c>
      <c r="C343" s="57" t="s">
        <v>202</v>
      </c>
      <c r="D343" s="57" t="s">
        <v>230</v>
      </c>
      <c r="E343" s="140" t="s">
        <v>2443</v>
      </c>
      <c r="F343" s="505">
        <v>22463</v>
      </c>
      <c r="G343" s="486">
        <f t="shared" si="5"/>
        <v>3.5614120998976096E-4</v>
      </c>
      <c r="H343" s="74" t="s">
        <v>1793</v>
      </c>
      <c r="I343" s="482">
        <v>1</v>
      </c>
      <c r="J343" s="487">
        <v>1</v>
      </c>
      <c r="K343" s="65">
        <v>1</v>
      </c>
      <c r="L343" s="65">
        <v>1</v>
      </c>
      <c r="M343" s="65">
        <v>0</v>
      </c>
      <c r="N343" s="65">
        <v>0</v>
      </c>
      <c r="O343" s="65">
        <v>0</v>
      </c>
      <c r="P343" s="65">
        <v>0</v>
      </c>
      <c r="Q343" s="175" t="s">
        <v>1782</v>
      </c>
      <c r="R343" s="72" t="s">
        <v>1793</v>
      </c>
      <c r="S343" s="72" t="s">
        <v>2456</v>
      </c>
      <c r="T343" s="75" t="s">
        <v>1783</v>
      </c>
      <c r="U343" s="65">
        <v>21</v>
      </c>
      <c r="V343" s="66" t="s">
        <v>3805</v>
      </c>
      <c r="W343" s="65">
        <v>8</v>
      </c>
      <c r="X343" s="65">
        <v>4</v>
      </c>
      <c r="Y343" s="65">
        <v>2</v>
      </c>
      <c r="Z343" s="65">
        <v>2</v>
      </c>
      <c r="AA343" s="65">
        <v>0</v>
      </c>
      <c r="AB343" s="65">
        <v>0</v>
      </c>
      <c r="AC343" s="72" t="s">
        <v>1793</v>
      </c>
      <c r="AD343" s="72" t="s">
        <v>1793</v>
      </c>
      <c r="AE343" s="72" t="s">
        <v>1793</v>
      </c>
      <c r="AF343" s="72" t="s">
        <v>1837</v>
      </c>
      <c r="AG343" s="72" t="s">
        <v>1793</v>
      </c>
      <c r="AH343" s="72" t="s">
        <v>1793</v>
      </c>
      <c r="AI343" s="221">
        <v>2.8</v>
      </c>
      <c r="AJ343" s="72" t="s">
        <v>1793</v>
      </c>
    </row>
    <row r="344" spans="2:36" s="50" customFormat="1" ht="20.100000000000001" customHeight="1">
      <c r="B344" s="51">
        <v>339</v>
      </c>
      <c r="C344" s="57" t="s">
        <v>202</v>
      </c>
      <c r="D344" s="57" t="s">
        <v>231</v>
      </c>
      <c r="E344" s="142" t="s">
        <v>2444</v>
      </c>
      <c r="F344" s="505">
        <v>14541</v>
      </c>
      <c r="G344" s="486">
        <f t="shared" si="5"/>
        <v>1.375421222749467E-4</v>
      </c>
      <c r="H344" s="74" t="s">
        <v>1793</v>
      </c>
      <c r="I344" s="482">
        <v>2</v>
      </c>
      <c r="J344" s="487">
        <v>2</v>
      </c>
      <c r="K344" s="65">
        <v>2</v>
      </c>
      <c r="L344" s="65">
        <v>2</v>
      </c>
      <c r="M344" s="65">
        <v>0</v>
      </c>
      <c r="N344" s="65">
        <v>0</v>
      </c>
      <c r="O344" s="65">
        <v>0</v>
      </c>
      <c r="P344" s="65">
        <v>0</v>
      </c>
      <c r="Q344" s="175" t="s">
        <v>1782</v>
      </c>
      <c r="R344" s="97" t="s">
        <v>1793</v>
      </c>
      <c r="S344" s="115" t="s">
        <v>2457</v>
      </c>
      <c r="T344" s="75" t="s">
        <v>1782</v>
      </c>
      <c r="U344" s="65">
        <v>8</v>
      </c>
      <c r="V344" s="66" t="s">
        <v>1785</v>
      </c>
      <c r="W344" s="65">
        <v>2</v>
      </c>
      <c r="X344" s="65">
        <v>0</v>
      </c>
      <c r="Y344" s="65">
        <v>2</v>
      </c>
      <c r="Z344" s="65">
        <v>0</v>
      </c>
      <c r="AA344" s="65">
        <v>0</v>
      </c>
      <c r="AB344" s="65">
        <v>0</v>
      </c>
      <c r="AC344" s="97" t="s">
        <v>1793</v>
      </c>
      <c r="AD344" s="97" t="s">
        <v>1837</v>
      </c>
      <c r="AE344" s="97" t="s">
        <v>1837</v>
      </c>
      <c r="AF344" s="97" t="s">
        <v>1837</v>
      </c>
      <c r="AG344" s="97" t="s">
        <v>1793</v>
      </c>
      <c r="AH344" s="97" t="s">
        <v>1837</v>
      </c>
      <c r="AI344" s="221">
        <v>3</v>
      </c>
      <c r="AJ344" s="97" t="s">
        <v>1793</v>
      </c>
    </row>
    <row r="345" spans="2:36" s="50" customFormat="1" ht="20.100000000000001" customHeight="1">
      <c r="B345" s="51">
        <v>340</v>
      </c>
      <c r="C345" s="57" t="s">
        <v>202</v>
      </c>
      <c r="D345" s="57" t="s">
        <v>232</v>
      </c>
      <c r="E345" s="392"/>
      <c r="F345" s="92">
        <v>7107</v>
      </c>
      <c r="G345" s="503" t="str">
        <f t="shared" si="5"/>
        <v/>
      </c>
      <c r="H345" s="490" t="s">
        <v>1857</v>
      </c>
      <c r="I345" s="491">
        <v>1</v>
      </c>
      <c r="J345" s="487">
        <v>1</v>
      </c>
      <c r="K345" s="121">
        <v>0</v>
      </c>
      <c r="L345" s="121"/>
      <c r="M345" s="200"/>
      <c r="N345" s="200"/>
      <c r="O345" s="408"/>
      <c r="P345" s="408"/>
      <c r="Q345" s="230" t="s">
        <v>1804</v>
      </c>
      <c r="R345" s="407"/>
      <c r="S345" s="407"/>
      <c r="T345" s="407"/>
      <c r="U345" s="408"/>
      <c r="V345" s="409"/>
      <c r="W345" s="408"/>
      <c r="X345" s="408"/>
      <c r="Y345" s="408"/>
      <c r="Z345" s="408"/>
      <c r="AA345" s="408"/>
      <c r="AB345" s="408"/>
      <c r="AC345" s="407"/>
      <c r="AD345" s="407"/>
      <c r="AE345" s="407"/>
      <c r="AF345" s="407"/>
      <c r="AG345" s="407"/>
      <c r="AH345" s="407"/>
      <c r="AI345" s="408"/>
      <c r="AJ345" s="407"/>
    </row>
    <row r="346" spans="2:36" s="50" customFormat="1" ht="20.100000000000001" customHeight="1">
      <c r="B346" s="51">
        <v>341</v>
      </c>
      <c r="C346" s="57" t="s">
        <v>202</v>
      </c>
      <c r="D346" s="57" t="s">
        <v>233</v>
      </c>
      <c r="E346" s="140" t="s">
        <v>1850</v>
      </c>
      <c r="F346" s="92">
        <v>12890</v>
      </c>
      <c r="G346" s="486">
        <f t="shared" si="5"/>
        <v>3.103180760279286E-4</v>
      </c>
      <c r="H346" s="63" t="s">
        <v>1793</v>
      </c>
      <c r="I346" s="482">
        <v>1</v>
      </c>
      <c r="J346" s="487">
        <v>1</v>
      </c>
      <c r="K346" s="65">
        <v>1</v>
      </c>
      <c r="L346" s="65">
        <v>0</v>
      </c>
      <c r="M346" s="65">
        <v>1</v>
      </c>
      <c r="N346" s="65">
        <v>0</v>
      </c>
      <c r="O346" s="65">
        <v>0</v>
      </c>
      <c r="P346" s="65">
        <v>0</v>
      </c>
      <c r="Q346" s="175" t="s">
        <v>1786</v>
      </c>
      <c r="R346" s="72" t="s">
        <v>1812</v>
      </c>
      <c r="S346" s="72" t="s">
        <v>1837</v>
      </c>
      <c r="T346" s="75" t="s">
        <v>1786</v>
      </c>
      <c r="U346" s="65">
        <v>6</v>
      </c>
      <c r="V346" s="66" t="s">
        <v>1837</v>
      </c>
      <c r="W346" s="65">
        <v>4</v>
      </c>
      <c r="X346" s="65">
        <v>4</v>
      </c>
      <c r="Y346" s="65">
        <v>0</v>
      </c>
      <c r="Z346" s="65">
        <v>0</v>
      </c>
      <c r="AA346" s="65">
        <v>0</v>
      </c>
      <c r="AB346" s="65">
        <v>0</v>
      </c>
      <c r="AC346" s="72" t="s">
        <v>1793</v>
      </c>
      <c r="AD346" s="72" t="s">
        <v>1793</v>
      </c>
      <c r="AE346" s="72" t="s">
        <v>1837</v>
      </c>
      <c r="AF346" s="72" t="s">
        <v>1837</v>
      </c>
      <c r="AG346" s="72" t="s">
        <v>1793</v>
      </c>
      <c r="AH346" s="72" t="s">
        <v>1837</v>
      </c>
      <c r="AI346" s="220" t="s">
        <v>1837</v>
      </c>
      <c r="AJ346" s="72" t="s">
        <v>1793</v>
      </c>
    </row>
    <row r="347" spans="2:36" s="50" customFormat="1" ht="20.100000000000001" customHeight="1">
      <c r="B347" s="51">
        <v>342</v>
      </c>
      <c r="C347" s="57" t="s">
        <v>202</v>
      </c>
      <c r="D347" s="57" t="s">
        <v>234</v>
      </c>
      <c r="E347" s="140" t="s">
        <v>2438</v>
      </c>
      <c r="F347" s="505">
        <v>6613</v>
      </c>
      <c r="G347" s="486">
        <f t="shared" si="5"/>
        <v>5.1413881748071976E-3</v>
      </c>
      <c r="H347" s="74" t="s">
        <v>1793</v>
      </c>
      <c r="I347" s="482">
        <v>1</v>
      </c>
      <c r="J347" s="487">
        <v>1</v>
      </c>
      <c r="K347" s="65">
        <v>1</v>
      </c>
      <c r="L347" s="65">
        <v>0</v>
      </c>
      <c r="M347" s="65">
        <v>1</v>
      </c>
      <c r="N347" s="65">
        <v>0</v>
      </c>
      <c r="O347" s="65">
        <v>0</v>
      </c>
      <c r="P347" s="65">
        <v>0</v>
      </c>
      <c r="Q347" s="175" t="s">
        <v>1786</v>
      </c>
      <c r="R347" s="72" t="s">
        <v>1837</v>
      </c>
      <c r="S347" s="72" t="s">
        <v>1837</v>
      </c>
      <c r="T347" s="75" t="s">
        <v>1786</v>
      </c>
      <c r="U347" s="65">
        <v>10</v>
      </c>
      <c r="V347" s="66" t="s">
        <v>1837</v>
      </c>
      <c r="W347" s="65">
        <v>34</v>
      </c>
      <c r="X347" s="65">
        <v>4</v>
      </c>
      <c r="Y347" s="65">
        <v>21</v>
      </c>
      <c r="Z347" s="65">
        <v>9</v>
      </c>
      <c r="AA347" s="65">
        <v>0</v>
      </c>
      <c r="AB347" s="65">
        <v>0</v>
      </c>
      <c r="AC347" s="72" t="s">
        <v>1793</v>
      </c>
      <c r="AD347" s="72" t="s">
        <v>1837</v>
      </c>
      <c r="AE347" s="72" t="s">
        <v>1837</v>
      </c>
      <c r="AF347" s="72" t="s">
        <v>1793</v>
      </c>
      <c r="AG347" s="72" t="s">
        <v>1837</v>
      </c>
      <c r="AH347" s="72" t="s">
        <v>1837</v>
      </c>
      <c r="AI347" s="220" t="s">
        <v>1837</v>
      </c>
      <c r="AJ347" s="85" t="s">
        <v>1837</v>
      </c>
    </row>
    <row r="348" spans="2:36" s="50" customFormat="1" ht="20.100000000000001" customHeight="1">
      <c r="B348" s="51">
        <v>343</v>
      </c>
      <c r="C348" s="57" t="s">
        <v>202</v>
      </c>
      <c r="D348" s="57" t="s">
        <v>235</v>
      </c>
      <c r="E348" s="140" t="s">
        <v>1934</v>
      </c>
      <c r="F348" s="505">
        <v>7601</v>
      </c>
      <c r="G348" s="486">
        <f t="shared" si="5"/>
        <v>2.6312327325351929E-4</v>
      </c>
      <c r="H348" s="74" t="s">
        <v>1793</v>
      </c>
      <c r="I348" s="489">
        <v>1</v>
      </c>
      <c r="J348" s="487">
        <v>1</v>
      </c>
      <c r="K348" s="65">
        <v>1</v>
      </c>
      <c r="L348" s="65">
        <v>0</v>
      </c>
      <c r="M348" s="65">
        <v>1</v>
      </c>
      <c r="N348" s="65">
        <v>0</v>
      </c>
      <c r="O348" s="65">
        <v>0</v>
      </c>
      <c r="P348" s="65">
        <v>0</v>
      </c>
      <c r="Q348" s="169" t="s">
        <v>1785</v>
      </c>
      <c r="R348" s="85" t="s">
        <v>1837</v>
      </c>
      <c r="S348" s="72" t="s">
        <v>1837</v>
      </c>
      <c r="T348" s="169" t="s">
        <v>1785</v>
      </c>
      <c r="U348" s="65">
        <v>10</v>
      </c>
      <c r="V348" s="66" t="s">
        <v>1837</v>
      </c>
      <c r="W348" s="65">
        <v>2</v>
      </c>
      <c r="X348" s="65">
        <v>1</v>
      </c>
      <c r="Y348" s="65">
        <v>0</v>
      </c>
      <c r="Z348" s="65">
        <v>1</v>
      </c>
      <c r="AA348" s="65">
        <v>0</v>
      </c>
      <c r="AB348" s="65">
        <v>0</v>
      </c>
      <c r="AC348" s="85" t="s">
        <v>1793</v>
      </c>
      <c r="AD348" s="85" t="s">
        <v>1837</v>
      </c>
      <c r="AE348" s="85" t="s">
        <v>1837</v>
      </c>
      <c r="AF348" s="85" t="s">
        <v>1837</v>
      </c>
      <c r="AG348" s="85" t="s">
        <v>1793</v>
      </c>
      <c r="AH348" s="85" t="s">
        <v>1837</v>
      </c>
      <c r="AI348" s="221">
        <v>0.3</v>
      </c>
      <c r="AJ348" s="85" t="s">
        <v>1837</v>
      </c>
    </row>
    <row r="349" spans="2:36" s="50" customFormat="1" ht="20.100000000000001" customHeight="1">
      <c r="B349" s="51">
        <v>344</v>
      </c>
      <c r="C349" s="57" t="s">
        <v>202</v>
      </c>
      <c r="D349" s="57" t="s">
        <v>236</v>
      </c>
      <c r="E349" s="140" t="s">
        <v>2309</v>
      </c>
      <c r="F349" s="505">
        <v>20151</v>
      </c>
      <c r="G349" s="486">
        <f t="shared" si="5"/>
        <v>1.4887598630340925E-4</v>
      </c>
      <c r="H349" s="74" t="s">
        <v>1793</v>
      </c>
      <c r="I349" s="489">
        <v>1</v>
      </c>
      <c r="J349" s="487">
        <v>1</v>
      </c>
      <c r="K349" s="65">
        <v>1</v>
      </c>
      <c r="L349" s="65">
        <v>0</v>
      </c>
      <c r="M349" s="65">
        <v>1</v>
      </c>
      <c r="N349" s="65">
        <v>0</v>
      </c>
      <c r="O349" s="65">
        <v>0</v>
      </c>
      <c r="P349" s="65">
        <v>0</v>
      </c>
      <c r="Q349" s="175" t="s">
        <v>1785</v>
      </c>
      <c r="R349" s="85" t="s">
        <v>1793</v>
      </c>
      <c r="S349" s="114" t="s">
        <v>2458</v>
      </c>
      <c r="T349" s="169" t="s">
        <v>1785</v>
      </c>
      <c r="U349" s="65">
        <v>40</v>
      </c>
      <c r="V349" s="66" t="s">
        <v>1837</v>
      </c>
      <c r="W349" s="65">
        <v>3</v>
      </c>
      <c r="X349" s="65">
        <v>0</v>
      </c>
      <c r="Y349" s="65">
        <v>3</v>
      </c>
      <c r="Z349" s="65">
        <v>0</v>
      </c>
      <c r="AA349" s="65">
        <v>0</v>
      </c>
      <c r="AB349" s="65">
        <v>0</v>
      </c>
      <c r="AC349" s="85" t="s">
        <v>1793</v>
      </c>
      <c r="AD349" s="85" t="s">
        <v>1793</v>
      </c>
      <c r="AE349" s="85" t="s">
        <v>1837</v>
      </c>
      <c r="AF349" s="85" t="s">
        <v>1793</v>
      </c>
      <c r="AG349" s="85" t="s">
        <v>1793</v>
      </c>
      <c r="AH349" s="85" t="s">
        <v>1837</v>
      </c>
      <c r="AI349" s="221">
        <v>10</v>
      </c>
      <c r="AJ349" s="85" t="s">
        <v>1837</v>
      </c>
    </row>
    <row r="350" spans="2:36" s="50" customFormat="1" ht="20.100000000000001" customHeight="1">
      <c r="B350" s="51">
        <v>345</v>
      </c>
      <c r="C350" s="57" t="s">
        <v>202</v>
      </c>
      <c r="D350" s="57" t="s">
        <v>237</v>
      </c>
      <c r="E350" s="379"/>
      <c r="F350" s="505">
        <v>13032</v>
      </c>
      <c r="G350" s="503" t="str">
        <f t="shared" si="5"/>
        <v/>
      </c>
      <c r="H350" s="74" t="s">
        <v>1857</v>
      </c>
      <c r="I350" s="489">
        <v>1</v>
      </c>
      <c r="J350" s="487">
        <v>1</v>
      </c>
      <c r="K350" s="65">
        <v>0</v>
      </c>
      <c r="L350" s="65"/>
      <c r="M350" s="65"/>
      <c r="N350" s="65"/>
      <c r="O350" s="386"/>
      <c r="P350" s="386"/>
      <c r="Q350" s="175" t="s">
        <v>1802</v>
      </c>
      <c r="R350" s="405"/>
      <c r="S350" s="405"/>
      <c r="T350" s="406"/>
      <c r="U350" s="386"/>
      <c r="V350" s="388"/>
      <c r="W350" s="386"/>
      <c r="X350" s="386"/>
      <c r="Y350" s="386"/>
      <c r="Z350" s="386"/>
      <c r="AA350" s="386"/>
      <c r="AB350" s="386"/>
      <c r="AC350" s="405"/>
      <c r="AD350" s="405"/>
      <c r="AE350" s="405"/>
      <c r="AF350" s="405"/>
      <c r="AG350" s="405"/>
      <c r="AH350" s="405"/>
      <c r="AI350" s="389"/>
      <c r="AJ350" s="405"/>
    </row>
    <row r="351" spans="2:36" s="50" customFormat="1" ht="20.100000000000001" customHeight="1">
      <c r="B351" s="51">
        <v>346</v>
      </c>
      <c r="C351" s="57" t="s">
        <v>238</v>
      </c>
      <c r="D351" s="62" t="s">
        <v>239</v>
      </c>
      <c r="E351" s="144" t="s">
        <v>3542</v>
      </c>
      <c r="F351" s="116">
        <v>282693</v>
      </c>
      <c r="G351" s="486">
        <f t="shared" si="5"/>
        <v>9.550997017966486E-5</v>
      </c>
      <c r="H351" s="74" t="s">
        <v>1793</v>
      </c>
      <c r="I351" s="482">
        <v>2</v>
      </c>
      <c r="J351" s="487">
        <v>2</v>
      </c>
      <c r="K351" s="65">
        <v>2</v>
      </c>
      <c r="L351" s="65">
        <v>0</v>
      </c>
      <c r="M351" s="65">
        <v>2</v>
      </c>
      <c r="N351" s="65">
        <v>0</v>
      </c>
      <c r="O351" s="65">
        <v>0</v>
      </c>
      <c r="P351" s="65">
        <v>0</v>
      </c>
      <c r="Q351" s="175" t="s">
        <v>3805</v>
      </c>
      <c r="R351" s="72" t="s">
        <v>1793</v>
      </c>
      <c r="S351" s="112" t="s">
        <v>3093</v>
      </c>
      <c r="T351" s="75" t="s">
        <v>3804</v>
      </c>
      <c r="U351" s="65">
        <v>8</v>
      </c>
      <c r="V351" s="66" t="s">
        <v>1837</v>
      </c>
      <c r="W351" s="65">
        <v>27</v>
      </c>
      <c r="X351" s="65">
        <v>2</v>
      </c>
      <c r="Y351" s="65">
        <v>13</v>
      </c>
      <c r="Z351" s="65">
        <v>11</v>
      </c>
      <c r="AA351" s="65">
        <v>1</v>
      </c>
      <c r="AB351" s="65">
        <v>0</v>
      </c>
      <c r="AC351" s="72" t="s">
        <v>1793</v>
      </c>
      <c r="AD351" s="72" t="s">
        <v>1793</v>
      </c>
      <c r="AE351" s="72" t="s">
        <v>1793</v>
      </c>
      <c r="AF351" s="72" t="s">
        <v>1793</v>
      </c>
      <c r="AG351" s="72" t="s">
        <v>1793</v>
      </c>
      <c r="AH351" s="72" t="s">
        <v>1837</v>
      </c>
      <c r="AI351" s="221">
        <v>7.9</v>
      </c>
      <c r="AJ351" s="72" t="s">
        <v>1793</v>
      </c>
    </row>
    <row r="352" spans="2:36" s="50" customFormat="1" ht="20.100000000000001" customHeight="1">
      <c r="B352" s="51">
        <v>347</v>
      </c>
      <c r="C352" s="57" t="s">
        <v>238</v>
      </c>
      <c r="D352" s="62" t="s">
        <v>1576</v>
      </c>
      <c r="E352" s="144" t="s">
        <v>3543</v>
      </c>
      <c r="F352" s="116">
        <v>117376</v>
      </c>
      <c r="G352" s="486">
        <f t="shared" si="5"/>
        <v>8.5196292257360964E-6</v>
      </c>
      <c r="H352" s="74" t="s">
        <v>1793</v>
      </c>
      <c r="I352" s="482">
        <v>1</v>
      </c>
      <c r="J352" s="487">
        <v>1</v>
      </c>
      <c r="K352" s="65">
        <v>1</v>
      </c>
      <c r="L352" s="65">
        <v>0</v>
      </c>
      <c r="M352" s="65">
        <v>1</v>
      </c>
      <c r="N352" s="65">
        <v>0</v>
      </c>
      <c r="O352" s="65">
        <v>0</v>
      </c>
      <c r="P352" s="65">
        <v>0</v>
      </c>
      <c r="Q352" s="175" t="s">
        <v>1783</v>
      </c>
      <c r="R352" s="72" t="s">
        <v>1793</v>
      </c>
      <c r="S352" s="123" t="s">
        <v>3094</v>
      </c>
      <c r="T352" s="75" t="s">
        <v>3804</v>
      </c>
      <c r="U352" s="65">
        <v>8</v>
      </c>
      <c r="V352" s="66" t="s">
        <v>1837</v>
      </c>
      <c r="W352" s="65">
        <v>1</v>
      </c>
      <c r="X352" s="65">
        <v>1</v>
      </c>
      <c r="Y352" s="65">
        <v>0</v>
      </c>
      <c r="Z352" s="65">
        <v>0</v>
      </c>
      <c r="AA352" s="65">
        <v>0</v>
      </c>
      <c r="AB352" s="65">
        <v>0</v>
      </c>
      <c r="AC352" s="72" t="s">
        <v>1837</v>
      </c>
      <c r="AD352" s="72" t="s">
        <v>1837</v>
      </c>
      <c r="AE352" s="72" t="s">
        <v>1837</v>
      </c>
      <c r="AF352" s="72" t="s">
        <v>1837</v>
      </c>
      <c r="AG352" s="72" t="s">
        <v>1793</v>
      </c>
      <c r="AH352" s="72" t="s">
        <v>1793</v>
      </c>
      <c r="AI352" s="220" t="s">
        <v>1837</v>
      </c>
      <c r="AJ352" s="72" t="s">
        <v>1793</v>
      </c>
    </row>
    <row r="353" spans="2:36" s="50" customFormat="1" ht="20.100000000000001" customHeight="1">
      <c r="B353" s="51">
        <v>348</v>
      </c>
      <c r="C353" s="57" t="s">
        <v>238</v>
      </c>
      <c r="D353" s="62" t="s">
        <v>1577</v>
      </c>
      <c r="E353" s="144" t="s">
        <v>3544</v>
      </c>
      <c r="F353" s="116">
        <v>327692</v>
      </c>
      <c r="G353" s="486">
        <f t="shared" si="5"/>
        <v>3.9366234146698731E-4</v>
      </c>
      <c r="H353" s="74" t="s">
        <v>1793</v>
      </c>
      <c r="I353" s="482">
        <v>1</v>
      </c>
      <c r="J353" s="487">
        <v>1</v>
      </c>
      <c r="K353" s="65">
        <v>1</v>
      </c>
      <c r="L353" s="65">
        <v>0</v>
      </c>
      <c r="M353" s="65">
        <v>1</v>
      </c>
      <c r="N353" s="65">
        <v>0</v>
      </c>
      <c r="O353" s="65">
        <v>0</v>
      </c>
      <c r="P353" s="65">
        <v>0</v>
      </c>
      <c r="Q353" s="175" t="s">
        <v>1782</v>
      </c>
      <c r="R353" s="72" t="s">
        <v>1793</v>
      </c>
      <c r="S353" s="112" t="s">
        <v>3095</v>
      </c>
      <c r="T353" s="75" t="s">
        <v>2025</v>
      </c>
      <c r="U353" s="65">
        <v>8</v>
      </c>
      <c r="V353" s="66" t="s">
        <v>1837</v>
      </c>
      <c r="W353" s="65">
        <v>129</v>
      </c>
      <c r="X353" s="65">
        <v>28</v>
      </c>
      <c r="Y353" s="65">
        <v>62</v>
      </c>
      <c r="Z353" s="65">
        <v>17</v>
      </c>
      <c r="AA353" s="65">
        <v>2</v>
      </c>
      <c r="AB353" s="65">
        <v>20</v>
      </c>
      <c r="AC353" s="72" t="s">
        <v>1793</v>
      </c>
      <c r="AD353" s="72" t="s">
        <v>1793</v>
      </c>
      <c r="AE353" s="72" t="s">
        <v>1793</v>
      </c>
      <c r="AF353" s="72" t="s">
        <v>1793</v>
      </c>
      <c r="AG353" s="72" t="s">
        <v>1793</v>
      </c>
      <c r="AH353" s="72" t="s">
        <v>1793</v>
      </c>
      <c r="AI353" s="221">
        <v>4292</v>
      </c>
      <c r="AJ353" s="72" t="s">
        <v>1793</v>
      </c>
    </row>
    <row r="354" spans="2:36" s="50" customFormat="1" ht="20.100000000000001" customHeight="1">
      <c r="B354" s="51">
        <v>349</v>
      </c>
      <c r="C354" s="57" t="s">
        <v>238</v>
      </c>
      <c r="D354" s="62" t="s">
        <v>1578</v>
      </c>
      <c r="E354" s="144" t="s">
        <v>1907</v>
      </c>
      <c r="F354" s="116">
        <v>333202</v>
      </c>
      <c r="G354" s="486">
        <f t="shared" si="5"/>
        <v>1.0204020384031308E-4</v>
      </c>
      <c r="H354" s="74" t="s">
        <v>1793</v>
      </c>
      <c r="I354" s="482">
        <v>1</v>
      </c>
      <c r="J354" s="487">
        <v>1</v>
      </c>
      <c r="K354" s="65">
        <v>1</v>
      </c>
      <c r="L354" s="65">
        <v>0</v>
      </c>
      <c r="M354" s="65">
        <v>1</v>
      </c>
      <c r="N354" s="65">
        <v>0</v>
      </c>
      <c r="O354" s="65">
        <v>0</v>
      </c>
      <c r="P354" s="65">
        <v>1</v>
      </c>
      <c r="Q354" s="175" t="s">
        <v>1786</v>
      </c>
      <c r="R354" s="72" t="s">
        <v>1837</v>
      </c>
      <c r="S354" s="72" t="s">
        <v>1837</v>
      </c>
      <c r="T354" s="75" t="s">
        <v>2027</v>
      </c>
      <c r="U354" s="65">
        <v>10</v>
      </c>
      <c r="V354" s="66" t="s">
        <v>1837</v>
      </c>
      <c r="W354" s="65">
        <v>34</v>
      </c>
      <c r="X354" s="65">
        <v>2</v>
      </c>
      <c r="Y354" s="65">
        <v>17</v>
      </c>
      <c r="Z354" s="65">
        <v>15</v>
      </c>
      <c r="AA354" s="65">
        <v>0</v>
      </c>
      <c r="AB354" s="65">
        <v>0</v>
      </c>
      <c r="AC354" s="72" t="s">
        <v>1793</v>
      </c>
      <c r="AD354" s="72" t="s">
        <v>1837</v>
      </c>
      <c r="AE354" s="72" t="s">
        <v>1793</v>
      </c>
      <c r="AF354" s="72" t="s">
        <v>1793</v>
      </c>
      <c r="AG354" s="72" t="s">
        <v>1837</v>
      </c>
      <c r="AH354" s="72" t="s">
        <v>1837</v>
      </c>
      <c r="AI354" s="220" t="s">
        <v>1837</v>
      </c>
      <c r="AJ354" s="72" t="s">
        <v>1793</v>
      </c>
    </row>
    <row r="355" spans="2:36" s="50" customFormat="1" ht="20.100000000000001" customHeight="1">
      <c r="B355" s="51">
        <v>350</v>
      </c>
      <c r="C355" s="57" t="s">
        <v>238</v>
      </c>
      <c r="D355" s="62" t="s">
        <v>1579</v>
      </c>
      <c r="E355" s="144" t="s">
        <v>2227</v>
      </c>
      <c r="F355" s="116">
        <v>59491</v>
      </c>
      <c r="G355" s="486">
        <f t="shared" si="5"/>
        <v>3.3618530534030359E-5</v>
      </c>
      <c r="H355" s="74" t="s">
        <v>1793</v>
      </c>
      <c r="I355" s="482">
        <v>1</v>
      </c>
      <c r="J355" s="487">
        <v>1</v>
      </c>
      <c r="K355" s="65">
        <v>1</v>
      </c>
      <c r="L355" s="65">
        <v>0</v>
      </c>
      <c r="M355" s="65">
        <v>1</v>
      </c>
      <c r="N355" s="65">
        <v>0</v>
      </c>
      <c r="O355" s="65">
        <v>0</v>
      </c>
      <c r="P355" s="65">
        <v>0</v>
      </c>
      <c r="Q355" s="175" t="s">
        <v>1786</v>
      </c>
      <c r="R355" s="72" t="s">
        <v>1793</v>
      </c>
      <c r="S355" s="109" t="s">
        <v>3477</v>
      </c>
      <c r="T355" s="75" t="s">
        <v>2027</v>
      </c>
      <c r="U355" s="65">
        <v>6</v>
      </c>
      <c r="V355" s="66" t="s">
        <v>1837</v>
      </c>
      <c r="W355" s="65">
        <v>2</v>
      </c>
      <c r="X355" s="65">
        <v>2</v>
      </c>
      <c r="Y355" s="65">
        <v>3</v>
      </c>
      <c r="Z355" s="65">
        <v>3</v>
      </c>
      <c r="AA355" s="65">
        <v>0</v>
      </c>
      <c r="AB355" s="65">
        <v>0</v>
      </c>
      <c r="AC355" s="72" t="s">
        <v>1793</v>
      </c>
      <c r="AD355" s="72" t="s">
        <v>1793</v>
      </c>
      <c r="AE355" s="72" t="s">
        <v>1793</v>
      </c>
      <c r="AF355" s="72" t="s">
        <v>1837</v>
      </c>
      <c r="AG355" s="72" t="s">
        <v>1837</v>
      </c>
      <c r="AH355" s="72" t="s">
        <v>1837</v>
      </c>
      <c r="AI355" s="220" t="s">
        <v>1837</v>
      </c>
      <c r="AJ355" s="72" t="s">
        <v>1837</v>
      </c>
    </row>
    <row r="356" spans="2:36" s="50" customFormat="1" ht="20.100000000000001" customHeight="1">
      <c r="B356" s="51">
        <v>351</v>
      </c>
      <c r="C356" s="57" t="s">
        <v>238</v>
      </c>
      <c r="D356" s="62" t="s">
        <v>1580</v>
      </c>
      <c r="E356" s="144" t="s">
        <v>3545</v>
      </c>
      <c r="F356" s="116">
        <v>74992</v>
      </c>
      <c r="G356" s="486">
        <f t="shared" si="5"/>
        <v>2.0002133560913165E-4</v>
      </c>
      <c r="H356" s="74" t="s">
        <v>1793</v>
      </c>
      <c r="I356" s="482">
        <v>1</v>
      </c>
      <c r="J356" s="487">
        <v>1</v>
      </c>
      <c r="K356" s="65">
        <v>1</v>
      </c>
      <c r="L356" s="65">
        <v>1</v>
      </c>
      <c r="M356" s="65">
        <v>0</v>
      </c>
      <c r="N356" s="65">
        <v>0</v>
      </c>
      <c r="O356" s="65">
        <v>0</v>
      </c>
      <c r="P356" s="65">
        <v>0</v>
      </c>
      <c r="Q356" s="175" t="s">
        <v>1785</v>
      </c>
      <c r="R356" s="72" t="s">
        <v>1793</v>
      </c>
      <c r="S356" s="72" t="s">
        <v>3096</v>
      </c>
      <c r="T356" s="75" t="s">
        <v>2021</v>
      </c>
      <c r="U356" s="65">
        <v>40</v>
      </c>
      <c r="V356" s="66" t="s">
        <v>1837</v>
      </c>
      <c r="W356" s="65">
        <v>15</v>
      </c>
      <c r="X356" s="65">
        <v>1</v>
      </c>
      <c r="Y356" s="65">
        <v>8</v>
      </c>
      <c r="Z356" s="65">
        <v>6</v>
      </c>
      <c r="AA356" s="65">
        <v>0</v>
      </c>
      <c r="AB356" s="65">
        <v>0</v>
      </c>
      <c r="AC356" s="72" t="s">
        <v>1793</v>
      </c>
      <c r="AD356" s="72" t="s">
        <v>1793</v>
      </c>
      <c r="AE356" s="72" t="s">
        <v>1793</v>
      </c>
      <c r="AF356" s="72" t="s">
        <v>1793</v>
      </c>
      <c r="AG356" s="72" t="s">
        <v>1793</v>
      </c>
      <c r="AH356" s="72" t="s">
        <v>1793</v>
      </c>
      <c r="AI356" s="221">
        <v>62.4</v>
      </c>
      <c r="AJ356" s="72" t="s">
        <v>1793</v>
      </c>
    </row>
    <row r="357" spans="2:36" s="50" customFormat="1" ht="20.100000000000001" customHeight="1">
      <c r="B357" s="51">
        <v>352</v>
      </c>
      <c r="C357" s="57" t="s">
        <v>238</v>
      </c>
      <c r="D357" s="62" t="s">
        <v>1581</v>
      </c>
      <c r="E357" s="279" t="s">
        <v>3546</v>
      </c>
      <c r="F357" s="116">
        <v>44760</v>
      </c>
      <c r="G357" s="486">
        <f t="shared" si="5"/>
        <v>5.5853440571939229E-4</v>
      </c>
      <c r="H357" s="74" t="s">
        <v>1793</v>
      </c>
      <c r="I357" s="482">
        <v>2</v>
      </c>
      <c r="J357" s="487">
        <v>2</v>
      </c>
      <c r="K357" s="65">
        <v>2</v>
      </c>
      <c r="L357" s="65">
        <v>0</v>
      </c>
      <c r="M357" s="65">
        <v>2</v>
      </c>
      <c r="N357" s="65">
        <v>0</v>
      </c>
      <c r="O357" s="65">
        <v>0</v>
      </c>
      <c r="P357" s="65">
        <v>0</v>
      </c>
      <c r="Q357" s="175" t="s">
        <v>1785</v>
      </c>
      <c r="R357" s="72" t="s">
        <v>1812</v>
      </c>
      <c r="S357" s="72" t="s">
        <v>1837</v>
      </c>
      <c r="T357" s="75" t="s">
        <v>1997</v>
      </c>
      <c r="U357" s="65">
        <v>30</v>
      </c>
      <c r="V357" s="66" t="s">
        <v>1837</v>
      </c>
      <c r="W357" s="65">
        <v>25</v>
      </c>
      <c r="X357" s="65">
        <v>2</v>
      </c>
      <c r="Y357" s="65">
        <v>8</v>
      </c>
      <c r="Z357" s="65">
        <v>13</v>
      </c>
      <c r="AA357" s="65">
        <v>2</v>
      </c>
      <c r="AB357" s="65">
        <v>0</v>
      </c>
      <c r="AC357" s="72" t="s">
        <v>1793</v>
      </c>
      <c r="AD357" s="72" t="s">
        <v>1793</v>
      </c>
      <c r="AE357" s="72" t="s">
        <v>1793</v>
      </c>
      <c r="AF357" s="72" t="s">
        <v>1793</v>
      </c>
      <c r="AG357" s="72" t="s">
        <v>1793</v>
      </c>
      <c r="AH357" s="72" t="s">
        <v>1793</v>
      </c>
      <c r="AI357" s="221">
        <v>523</v>
      </c>
      <c r="AJ357" s="72" t="s">
        <v>1793</v>
      </c>
    </row>
    <row r="358" spans="2:36" s="50" customFormat="1" ht="20.100000000000001" customHeight="1">
      <c r="B358" s="51">
        <v>353</v>
      </c>
      <c r="C358" s="57" t="s">
        <v>238</v>
      </c>
      <c r="D358" s="62" t="s">
        <v>1582</v>
      </c>
      <c r="E358" s="151" t="s">
        <v>1959</v>
      </c>
      <c r="F358" s="117">
        <v>34865</v>
      </c>
      <c r="G358" s="486">
        <f t="shared" si="5"/>
        <v>3.155026530904919E-4</v>
      </c>
      <c r="H358" s="494" t="s">
        <v>1793</v>
      </c>
      <c r="I358" s="482">
        <v>1</v>
      </c>
      <c r="J358" s="487">
        <v>1</v>
      </c>
      <c r="K358" s="105">
        <v>1</v>
      </c>
      <c r="L358" s="65">
        <v>0</v>
      </c>
      <c r="M358" s="65">
        <v>1</v>
      </c>
      <c r="N358" s="65">
        <v>0</v>
      </c>
      <c r="O358" s="65">
        <v>0</v>
      </c>
      <c r="P358" s="65">
        <v>0</v>
      </c>
      <c r="Q358" s="182" t="s">
        <v>3806</v>
      </c>
      <c r="R358" s="72" t="s">
        <v>1793</v>
      </c>
      <c r="S358" s="112" t="s">
        <v>3097</v>
      </c>
      <c r="T358" s="179" t="s">
        <v>2025</v>
      </c>
      <c r="U358" s="105">
        <v>5</v>
      </c>
      <c r="V358" s="66" t="s">
        <v>1837</v>
      </c>
      <c r="W358" s="105">
        <v>11</v>
      </c>
      <c r="X358" s="105">
        <v>3</v>
      </c>
      <c r="Y358" s="105">
        <v>6</v>
      </c>
      <c r="Z358" s="105">
        <v>2</v>
      </c>
      <c r="AA358" s="65">
        <v>0</v>
      </c>
      <c r="AB358" s="65">
        <v>0</v>
      </c>
      <c r="AC358" s="72" t="s">
        <v>1793</v>
      </c>
      <c r="AD358" s="72" t="s">
        <v>1837</v>
      </c>
      <c r="AE358" s="72" t="s">
        <v>1837</v>
      </c>
      <c r="AF358" s="72" t="s">
        <v>1837</v>
      </c>
      <c r="AG358" s="72" t="s">
        <v>1837</v>
      </c>
      <c r="AH358" s="72" t="s">
        <v>1837</v>
      </c>
      <c r="AI358" s="226">
        <v>2</v>
      </c>
      <c r="AJ358" s="72" t="s">
        <v>1793</v>
      </c>
    </row>
    <row r="359" spans="2:36" s="50" customFormat="1" ht="20.100000000000001" customHeight="1">
      <c r="B359" s="51">
        <v>354</v>
      </c>
      <c r="C359" s="57" t="s">
        <v>238</v>
      </c>
      <c r="D359" s="62" t="s">
        <v>1583</v>
      </c>
      <c r="E359" s="144" t="s">
        <v>2227</v>
      </c>
      <c r="F359" s="116">
        <v>53557</v>
      </c>
      <c r="G359" s="486">
        <f t="shared" si="5"/>
        <v>1.4937356461340253E-4</v>
      </c>
      <c r="H359" s="74" t="s">
        <v>1793</v>
      </c>
      <c r="I359" s="482">
        <v>1</v>
      </c>
      <c r="J359" s="487">
        <v>1</v>
      </c>
      <c r="K359" s="65">
        <v>1</v>
      </c>
      <c r="L359" s="65">
        <v>0</v>
      </c>
      <c r="M359" s="65">
        <v>1</v>
      </c>
      <c r="N359" s="65">
        <v>0</v>
      </c>
      <c r="O359" s="65">
        <v>0</v>
      </c>
      <c r="P359" s="65">
        <v>0</v>
      </c>
      <c r="Q359" s="175" t="s">
        <v>1785</v>
      </c>
      <c r="R359" s="72" t="s">
        <v>1793</v>
      </c>
      <c r="S359" s="72" t="s">
        <v>3098</v>
      </c>
      <c r="T359" s="75" t="s">
        <v>2027</v>
      </c>
      <c r="U359" s="65">
        <v>40</v>
      </c>
      <c r="V359" s="66" t="s">
        <v>1837</v>
      </c>
      <c r="W359" s="65">
        <v>8</v>
      </c>
      <c r="X359" s="65">
        <v>0</v>
      </c>
      <c r="Y359" s="65">
        <v>5</v>
      </c>
      <c r="Z359" s="65">
        <v>6</v>
      </c>
      <c r="AA359" s="65">
        <v>0</v>
      </c>
      <c r="AB359" s="65">
        <v>0</v>
      </c>
      <c r="AC359" s="72" t="s">
        <v>1793</v>
      </c>
      <c r="AD359" s="72" t="s">
        <v>1837</v>
      </c>
      <c r="AE359" s="72" t="s">
        <v>1837</v>
      </c>
      <c r="AF359" s="72" t="s">
        <v>1793</v>
      </c>
      <c r="AG359" s="72" t="s">
        <v>1793</v>
      </c>
      <c r="AH359" s="72" t="s">
        <v>1793</v>
      </c>
      <c r="AI359" s="221">
        <v>40</v>
      </c>
      <c r="AJ359" s="72" t="s">
        <v>1793</v>
      </c>
    </row>
    <row r="360" spans="2:36" s="50" customFormat="1" ht="20.100000000000001" customHeight="1">
      <c r="B360" s="51">
        <v>355</v>
      </c>
      <c r="C360" s="57" t="s">
        <v>238</v>
      </c>
      <c r="D360" s="62" t="s">
        <v>1584</v>
      </c>
      <c r="E360" s="144" t="s">
        <v>1932</v>
      </c>
      <c r="F360" s="116">
        <v>34019</v>
      </c>
      <c r="G360" s="486">
        <f t="shared" si="5"/>
        <v>1.146418178076957E-3</v>
      </c>
      <c r="H360" s="74" t="s">
        <v>1793</v>
      </c>
      <c r="I360" s="482">
        <v>1</v>
      </c>
      <c r="J360" s="487">
        <v>1</v>
      </c>
      <c r="K360" s="65">
        <v>1</v>
      </c>
      <c r="L360" s="65">
        <v>1</v>
      </c>
      <c r="M360" s="65">
        <v>0</v>
      </c>
      <c r="N360" s="65">
        <v>0</v>
      </c>
      <c r="O360" s="65">
        <v>0</v>
      </c>
      <c r="P360" s="65">
        <v>0</v>
      </c>
      <c r="Q360" s="175" t="s">
        <v>1785</v>
      </c>
      <c r="R360" s="72" t="s">
        <v>1793</v>
      </c>
      <c r="S360" s="123" t="s">
        <v>3099</v>
      </c>
      <c r="T360" s="75" t="s">
        <v>2027</v>
      </c>
      <c r="U360" s="65">
        <v>10</v>
      </c>
      <c r="V360" s="66" t="s">
        <v>1837</v>
      </c>
      <c r="W360" s="65">
        <v>39</v>
      </c>
      <c r="X360" s="65">
        <v>8</v>
      </c>
      <c r="Y360" s="65">
        <v>18</v>
      </c>
      <c r="Z360" s="65">
        <v>17</v>
      </c>
      <c r="AA360" s="65">
        <v>1</v>
      </c>
      <c r="AB360" s="65">
        <v>0</v>
      </c>
      <c r="AC360" s="72" t="s">
        <v>1793</v>
      </c>
      <c r="AD360" s="72" t="s">
        <v>1793</v>
      </c>
      <c r="AE360" s="72" t="s">
        <v>1793</v>
      </c>
      <c r="AF360" s="72" t="s">
        <v>1837</v>
      </c>
      <c r="AG360" s="72" t="s">
        <v>1793</v>
      </c>
      <c r="AH360" s="72" t="s">
        <v>1793</v>
      </c>
      <c r="AI360" s="221">
        <v>1.6</v>
      </c>
      <c r="AJ360" s="72" t="s">
        <v>1793</v>
      </c>
    </row>
    <row r="361" spans="2:36" s="50" customFormat="1" ht="20.100000000000001" customHeight="1">
      <c r="B361" s="51">
        <v>356</v>
      </c>
      <c r="C361" s="57" t="s">
        <v>238</v>
      </c>
      <c r="D361" s="62" t="s">
        <v>1585</v>
      </c>
      <c r="E361" s="379"/>
      <c r="F361" s="116">
        <v>59005</v>
      </c>
      <c r="G361" s="503" t="str">
        <f t="shared" si="5"/>
        <v/>
      </c>
      <c r="H361" s="74" t="s">
        <v>1779</v>
      </c>
      <c r="I361" s="482">
        <v>1</v>
      </c>
      <c r="J361" s="487">
        <v>1</v>
      </c>
      <c r="K361" s="65">
        <v>0</v>
      </c>
      <c r="L361" s="65"/>
      <c r="M361" s="65"/>
      <c r="N361" s="65"/>
      <c r="O361" s="386"/>
      <c r="P361" s="386"/>
      <c r="Q361" s="175" t="s">
        <v>1802</v>
      </c>
      <c r="R361" s="382"/>
      <c r="S361" s="382"/>
      <c r="T361" s="387"/>
      <c r="U361" s="386"/>
      <c r="V361" s="388"/>
      <c r="W361" s="386"/>
      <c r="X361" s="386"/>
      <c r="Y361" s="386"/>
      <c r="Z361" s="386"/>
      <c r="AA361" s="386"/>
      <c r="AB361" s="386"/>
      <c r="AC361" s="382"/>
      <c r="AD361" s="382"/>
      <c r="AE361" s="382"/>
      <c r="AF361" s="382"/>
      <c r="AG361" s="382"/>
      <c r="AH361" s="382"/>
      <c r="AI361" s="389"/>
      <c r="AJ361" s="382"/>
    </row>
    <row r="362" spans="2:36" s="50" customFormat="1" ht="20.100000000000001" customHeight="1">
      <c r="B362" s="51">
        <v>357</v>
      </c>
      <c r="C362" s="57" t="s">
        <v>238</v>
      </c>
      <c r="D362" s="62" t="s">
        <v>1472</v>
      </c>
      <c r="E362" s="379"/>
      <c r="F362" s="505">
        <v>58240</v>
      </c>
      <c r="G362" s="503" t="str">
        <f t="shared" si="5"/>
        <v/>
      </c>
      <c r="H362" s="74" t="s">
        <v>1778</v>
      </c>
      <c r="I362" s="482">
        <v>1</v>
      </c>
      <c r="J362" s="487">
        <v>1</v>
      </c>
      <c r="K362" s="65">
        <v>0</v>
      </c>
      <c r="L362" s="65"/>
      <c r="M362" s="65"/>
      <c r="N362" s="65"/>
      <c r="O362" s="386"/>
      <c r="P362" s="386"/>
      <c r="Q362" s="175" t="s">
        <v>1801</v>
      </c>
      <c r="R362" s="382"/>
      <c r="S362" s="382"/>
      <c r="T362" s="387"/>
      <c r="U362" s="386"/>
      <c r="V362" s="388"/>
      <c r="W362" s="386"/>
      <c r="X362" s="386"/>
      <c r="Y362" s="386"/>
      <c r="Z362" s="386"/>
      <c r="AA362" s="386"/>
      <c r="AB362" s="386"/>
      <c r="AC362" s="382"/>
      <c r="AD362" s="382"/>
      <c r="AE362" s="382"/>
      <c r="AF362" s="382"/>
      <c r="AG362" s="382"/>
      <c r="AH362" s="382"/>
      <c r="AI362" s="389"/>
      <c r="AJ362" s="382"/>
    </row>
    <row r="363" spans="2:36" s="50" customFormat="1" ht="20.100000000000001" customHeight="1">
      <c r="B363" s="51">
        <v>358</v>
      </c>
      <c r="C363" s="57" t="s">
        <v>238</v>
      </c>
      <c r="D363" s="62" t="s">
        <v>1586</v>
      </c>
      <c r="E363" s="144" t="s">
        <v>3547</v>
      </c>
      <c r="F363" s="116">
        <v>30025</v>
      </c>
      <c r="G363" s="486">
        <f t="shared" si="5"/>
        <v>4.3297252289758537E-4</v>
      </c>
      <c r="H363" s="74" t="s">
        <v>1793</v>
      </c>
      <c r="I363" s="482">
        <v>1</v>
      </c>
      <c r="J363" s="487">
        <v>1</v>
      </c>
      <c r="K363" s="65">
        <v>1</v>
      </c>
      <c r="L363" s="65">
        <v>0</v>
      </c>
      <c r="M363" s="65">
        <v>1</v>
      </c>
      <c r="N363" s="65">
        <v>0</v>
      </c>
      <c r="O363" s="65">
        <v>0</v>
      </c>
      <c r="P363" s="65">
        <v>0</v>
      </c>
      <c r="Q363" s="175" t="s">
        <v>1786</v>
      </c>
      <c r="R363" s="72" t="s">
        <v>1837</v>
      </c>
      <c r="S363" s="72" t="s">
        <v>1837</v>
      </c>
      <c r="T363" s="75" t="s">
        <v>2027</v>
      </c>
      <c r="U363" s="65">
        <v>6</v>
      </c>
      <c r="V363" s="66" t="s">
        <v>1837</v>
      </c>
      <c r="W363" s="65">
        <v>13</v>
      </c>
      <c r="X363" s="65">
        <v>1</v>
      </c>
      <c r="Y363" s="65">
        <v>6</v>
      </c>
      <c r="Z363" s="65">
        <v>6</v>
      </c>
      <c r="AA363" s="65">
        <v>0</v>
      </c>
      <c r="AB363" s="65">
        <v>0</v>
      </c>
      <c r="AC363" s="72" t="s">
        <v>1793</v>
      </c>
      <c r="AD363" s="72" t="s">
        <v>1793</v>
      </c>
      <c r="AE363" s="72" t="s">
        <v>1837</v>
      </c>
      <c r="AF363" s="72" t="s">
        <v>1837</v>
      </c>
      <c r="AG363" s="72" t="s">
        <v>1793</v>
      </c>
      <c r="AH363" s="72" t="s">
        <v>1793</v>
      </c>
      <c r="AI363" s="221">
        <v>9.6</v>
      </c>
      <c r="AJ363" s="72" t="s">
        <v>1793</v>
      </c>
    </row>
    <row r="364" spans="2:36" s="50" customFormat="1" ht="20.100000000000001" customHeight="1">
      <c r="B364" s="51">
        <v>359</v>
      </c>
      <c r="C364" s="57" t="s">
        <v>238</v>
      </c>
      <c r="D364" s="62" t="s">
        <v>1587</v>
      </c>
      <c r="E364" s="379"/>
      <c r="F364" s="116">
        <v>11459</v>
      </c>
      <c r="G364" s="503" t="str">
        <f t="shared" si="5"/>
        <v/>
      </c>
      <c r="H364" s="74" t="s">
        <v>1856</v>
      </c>
      <c r="I364" s="482">
        <v>1</v>
      </c>
      <c r="J364" s="487">
        <v>1</v>
      </c>
      <c r="K364" s="65">
        <v>0</v>
      </c>
      <c r="L364" s="65"/>
      <c r="M364" s="65"/>
      <c r="N364" s="65"/>
      <c r="O364" s="386"/>
      <c r="P364" s="386"/>
      <c r="Q364" s="175" t="s">
        <v>1801</v>
      </c>
      <c r="R364" s="382"/>
      <c r="S364" s="382"/>
      <c r="T364" s="387"/>
      <c r="U364" s="386"/>
      <c r="V364" s="388"/>
      <c r="W364" s="386"/>
      <c r="X364" s="386"/>
      <c r="Y364" s="386"/>
      <c r="Z364" s="386"/>
      <c r="AA364" s="386"/>
      <c r="AB364" s="386"/>
      <c r="AC364" s="382"/>
      <c r="AD364" s="382"/>
      <c r="AE364" s="382"/>
      <c r="AF364" s="382"/>
      <c r="AG364" s="382"/>
      <c r="AH364" s="382"/>
      <c r="AI364" s="389"/>
      <c r="AJ364" s="382"/>
    </row>
    <row r="365" spans="2:36" s="50" customFormat="1" ht="20.100000000000001" customHeight="1">
      <c r="B365" s="51">
        <v>360</v>
      </c>
      <c r="C365" s="57" t="s">
        <v>238</v>
      </c>
      <c r="D365" s="62" t="s">
        <v>1588</v>
      </c>
      <c r="E365" s="144" t="s">
        <v>1959</v>
      </c>
      <c r="F365" s="116">
        <v>8639</v>
      </c>
      <c r="G365" s="486">
        <f t="shared" si="5"/>
        <v>5.7877069105220509E-4</v>
      </c>
      <c r="H365" s="74" t="s">
        <v>1793</v>
      </c>
      <c r="I365" s="482">
        <v>1</v>
      </c>
      <c r="J365" s="487">
        <v>1</v>
      </c>
      <c r="K365" s="65">
        <v>1</v>
      </c>
      <c r="L365" s="65">
        <v>0</v>
      </c>
      <c r="M365" s="65">
        <v>1</v>
      </c>
      <c r="N365" s="65">
        <v>0</v>
      </c>
      <c r="O365" s="65">
        <v>0</v>
      </c>
      <c r="P365" s="65">
        <v>0</v>
      </c>
      <c r="Q365" s="75" t="s">
        <v>1785</v>
      </c>
      <c r="R365" s="72" t="s">
        <v>1837</v>
      </c>
      <c r="S365" s="72" t="s">
        <v>1837</v>
      </c>
      <c r="T365" s="75" t="s">
        <v>2027</v>
      </c>
      <c r="U365" s="65">
        <v>10</v>
      </c>
      <c r="V365" s="66" t="s">
        <v>1837</v>
      </c>
      <c r="W365" s="65">
        <v>5</v>
      </c>
      <c r="X365" s="65">
        <v>1</v>
      </c>
      <c r="Y365" s="65">
        <v>4</v>
      </c>
      <c r="Z365" s="65">
        <v>0</v>
      </c>
      <c r="AA365" s="65">
        <v>0</v>
      </c>
      <c r="AB365" s="65">
        <v>0</v>
      </c>
      <c r="AC365" s="72" t="s">
        <v>1793</v>
      </c>
      <c r="AD365" s="72" t="s">
        <v>1793</v>
      </c>
      <c r="AE365" s="72" t="s">
        <v>1837</v>
      </c>
      <c r="AF365" s="72" t="s">
        <v>1837</v>
      </c>
      <c r="AG365" s="72" t="s">
        <v>1793</v>
      </c>
      <c r="AH365" s="72" t="s">
        <v>1793</v>
      </c>
      <c r="AI365" s="221">
        <v>31.3</v>
      </c>
      <c r="AJ365" s="72" t="s">
        <v>1793</v>
      </c>
    </row>
    <row r="366" spans="2:36" s="50" customFormat="1" ht="20.100000000000001" customHeight="1">
      <c r="B366" s="51">
        <v>361</v>
      </c>
      <c r="C366" s="57" t="s">
        <v>238</v>
      </c>
      <c r="D366" s="62" t="s">
        <v>1589</v>
      </c>
      <c r="E366" s="144" t="s">
        <v>1932</v>
      </c>
      <c r="F366" s="116">
        <v>11648</v>
      </c>
      <c r="G366" s="486">
        <f t="shared" si="5"/>
        <v>1.201923076923077E-3</v>
      </c>
      <c r="H366" s="74" t="s">
        <v>1793</v>
      </c>
      <c r="I366" s="482">
        <v>1</v>
      </c>
      <c r="J366" s="487">
        <v>1</v>
      </c>
      <c r="K366" s="65">
        <v>1</v>
      </c>
      <c r="L366" s="65">
        <v>0</v>
      </c>
      <c r="M366" s="65">
        <v>1</v>
      </c>
      <c r="N366" s="65">
        <v>0</v>
      </c>
      <c r="O366" s="65">
        <v>0</v>
      </c>
      <c r="P366" s="65">
        <v>0</v>
      </c>
      <c r="Q366" s="175" t="s">
        <v>1785</v>
      </c>
      <c r="R366" s="72" t="s">
        <v>1837</v>
      </c>
      <c r="S366" s="72" t="s">
        <v>1837</v>
      </c>
      <c r="T366" s="75" t="s">
        <v>1997</v>
      </c>
      <c r="U366" s="65">
        <v>20</v>
      </c>
      <c r="V366" s="66" t="s">
        <v>1837</v>
      </c>
      <c r="W366" s="65">
        <v>14</v>
      </c>
      <c r="X366" s="65">
        <v>2</v>
      </c>
      <c r="Y366" s="65">
        <v>9</v>
      </c>
      <c r="Z366" s="65">
        <v>3</v>
      </c>
      <c r="AA366" s="65">
        <v>0</v>
      </c>
      <c r="AB366" s="65">
        <v>0</v>
      </c>
      <c r="AC366" s="72" t="s">
        <v>1837</v>
      </c>
      <c r="AD366" s="72" t="s">
        <v>1837</v>
      </c>
      <c r="AE366" s="72" t="s">
        <v>1837</v>
      </c>
      <c r="AF366" s="72" t="s">
        <v>1837</v>
      </c>
      <c r="AG366" s="72" t="s">
        <v>1837</v>
      </c>
      <c r="AH366" s="72" t="s">
        <v>1837</v>
      </c>
      <c r="AI366" s="221">
        <v>32</v>
      </c>
      <c r="AJ366" s="72" t="s">
        <v>1837</v>
      </c>
    </row>
    <row r="367" spans="2:36" s="50" customFormat="1" ht="20.100000000000001" customHeight="1">
      <c r="B367" s="51">
        <v>362</v>
      </c>
      <c r="C367" s="57" t="s">
        <v>238</v>
      </c>
      <c r="D367" s="62" t="s">
        <v>1590</v>
      </c>
      <c r="E367" s="379"/>
      <c r="F367" s="116">
        <v>8679</v>
      </c>
      <c r="G367" s="503" t="str">
        <f t="shared" si="5"/>
        <v/>
      </c>
      <c r="H367" s="74" t="s">
        <v>1856</v>
      </c>
      <c r="I367" s="482">
        <v>2</v>
      </c>
      <c r="J367" s="487">
        <v>2</v>
      </c>
      <c r="K367" s="65">
        <v>0</v>
      </c>
      <c r="L367" s="65"/>
      <c r="M367" s="65"/>
      <c r="N367" s="65"/>
      <c r="O367" s="386"/>
      <c r="P367" s="386"/>
      <c r="Q367" s="175" t="s">
        <v>1801</v>
      </c>
      <c r="R367" s="382"/>
      <c r="S367" s="382"/>
      <c r="T367" s="387"/>
      <c r="U367" s="386"/>
      <c r="V367" s="388"/>
      <c r="W367" s="386"/>
      <c r="X367" s="386"/>
      <c r="Y367" s="386"/>
      <c r="Z367" s="386"/>
      <c r="AA367" s="386"/>
      <c r="AB367" s="386"/>
      <c r="AC367" s="382"/>
      <c r="AD367" s="382"/>
      <c r="AE367" s="382"/>
      <c r="AF367" s="382"/>
      <c r="AG367" s="382"/>
      <c r="AH367" s="382"/>
      <c r="AI367" s="389"/>
      <c r="AJ367" s="382"/>
    </row>
    <row r="368" spans="2:36" s="50" customFormat="1" ht="20.100000000000001" customHeight="1">
      <c r="B368" s="51">
        <v>363</v>
      </c>
      <c r="C368" s="57" t="s">
        <v>238</v>
      </c>
      <c r="D368" s="62" t="s">
        <v>1591</v>
      </c>
      <c r="E368" s="144" t="s">
        <v>2241</v>
      </c>
      <c r="F368" s="116">
        <v>12318</v>
      </c>
      <c r="G368" s="486">
        <f t="shared" si="5"/>
        <v>2.4354603019970775E-4</v>
      </c>
      <c r="H368" s="74" t="s">
        <v>1793</v>
      </c>
      <c r="I368" s="482">
        <v>1</v>
      </c>
      <c r="J368" s="487">
        <v>1</v>
      </c>
      <c r="K368" s="65">
        <v>1</v>
      </c>
      <c r="L368" s="65">
        <v>0</v>
      </c>
      <c r="M368" s="65">
        <v>1</v>
      </c>
      <c r="N368" s="65">
        <v>0</v>
      </c>
      <c r="O368" s="65">
        <v>0</v>
      </c>
      <c r="P368" s="65">
        <v>0</v>
      </c>
      <c r="Q368" s="175" t="s">
        <v>1785</v>
      </c>
      <c r="R368" s="72" t="s">
        <v>1837</v>
      </c>
      <c r="S368" s="72" t="s">
        <v>1837</v>
      </c>
      <c r="T368" s="75" t="s">
        <v>2027</v>
      </c>
      <c r="U368" s="65">
        <v>10</v>
      </c>
      <c r="V368" s="66" t="s">
        <v>1837</v>
      </c>
      <c r="W368" s="65">
        <v>3</v>
      </c>
      <c r="X368" s="65">
        <v>0</v>
      </c>
      <c r="Y368" s="65">
        <v>2</v>
      </c>
      <c r="Z368" s="65">
        <v>1</v>
      </c>
      <c r="AA368" s="65">
        <v>0</v>
      </c>
      <c r="AB368" s="65">
        <v>0</v>
      </c>
      <c r="AC368" s="72" t="s">
        <v>1793</v>
      </c>
      <c r="AD368" s="72" t="s">
        <v>1837</v>
      </c>
      <c r="AE368" s="72" t="s">
        <v>1837</v>
      </c>
      <c r="AF368" s="72" t="s">
        <v>1837</v>
      </c>
      <c r="AG368" s="72" t="s">
        <v>1793</v>
      </c>
      <c r="AH368" s="72" t="s">
        <v>1793</v>
      </c>
      <c r="AI368" s="221">
        <v>3.5</v>
      </c>
      <c r="AJ368" s="72" t="s">
        <v>1793</v>
      </c>
    </row>
    <row r="369" spans="2:36" s="50" customFormat="1" ht="20.100000000000001" customHeight="1">
      <c r="B369" s="51">
        <v>364</v>
      </c>
      <c r="C369" s="57" t="s">
        <v>238</v>
      </c>
      <c r="D369" s="62" t="s">
        <v>240</v>
      </c>
      <c r="E369" s="144" t="s">
        <v>2020</v>
      </c>
      <c r="F369" s="116">
        <v>5194</v>
      </c>
      <c r="G369" s="486">
        <f t="shared" si="5"/>
        <v>3.850596842510589E-4</v>
      </c>
      <c r="H369" s="74" t="s">
        <v>1793</v>
      </c>
      <c r="I369" s="482">
        <v>1</v>
      </c>
      <c r="J369" s="487">
        <v>1</v>
      </c>
      <c r="K369" s="65">
        <v>1</v>
      </c>
      <c r="L369" s="65">
        <v>0</v>
      </c>
      <c r="M369" s="65">
        <v>1</v>
      </c>
      <c r="N369" s="65">
        <v>0</v>
      </c>
      <c r="O369" s="65">
        <v>0</v>
      </c>
      <c r="P369" s="65">
        <v>0</v>
      </c>
      <c r="Q369" s="175" t="s">
        <v>1786</v>
      </c>
      <c r="R369" s="72" t="s">
        <v>1793</v>
      </c>
      <c r="S369" s="72" t="s">
        <v>3100</v>
      </c>
      <c r="T369" s="75" t="s">
        <v>2027</v>
      </c>
      <c r="U369" s="65">
        <v>6</v>
      </c>
      <c r="V369" s="66" t="s">
        <v>1837</v>
      </c>
      <c r="W369" s="65">
        <v>2</v>
      </c>
      <c r="X369" s="65">
        <v>1</v>
      </c>
      <c r="Y369" s="65">
        <v>1</v>
      </c>
      <c r="Z369" s="65">
        <v>0</v>
      </c>
      <c r="AA369" s="65">
        <v>0</v>
      </c>
      <c r="AB369" s="65">
        <v>0</v>
      </c>
      <c r="AC369" s="72" t="s">
        <v>1793</v>
      </c>
      <c r="AD369" s="72" t="s">
        <v>1837</v>
      </c>
      <c r="AE369" s="72" t="s">
        <v>1837</v>
      </c>
      <c r="AF369" s="72" t="s">
        <v>1837</v>
      </c>
      <c r="AG369" s="72" t="s">
        <v>1793</v>
      </c>
      <c r="AH369" s="72" t="s">
        <v>1837</v>
      </c>
      <c r="AI369" s="221">
        <v>0.5</v>
      </c>
      <c r="AJ369" s="72" t="s">
        <v>1793</v>
      </c>
    </row>
    <row r="370" spans="2:36" s="50" customFormat="1" ht="20.100000000000001" customHeight="1">
      <c r="B370" s="51">
        <v>365</v>
      </c>
      <c r="C370" s="57" t="s">
        <v>238</v>
      </c>
      <c r="D370" s="62" t="s">
        <v>241</v>
      </c>
      <c r="E370" s="144" t="s">
        <v>2020</v>
      </c>
      <c r="F370" s="116">
        <v>5267</v>
      </c>
      <c r="G370" s="486">
        <f t="shared" si="5"/>
        <v>1.8986140117714068E-4</v>
      </c>
      <c r="H370" s="74" t="s">
        <v>1793</v>
      </c>
      <c r="I370" s="482">
        <v>1</v>
      </c>
      <c r="J370" s="487">
        <v>1</v>
      </c>
      <c r="K370" s="65">
        <v>1</v>
      </c>
      <c r="L370" s="65">
        <v>0</v>
      </c>
      <c r="M370" s="65">
        <v>1</v>
      </c>
      <c r="N370" s="65">
        <v>0</v>
      </c>
      <c r="O370" s="65">
        <v>0</v>
      </c>
      <c r="P370" s="65">
        <v>0</v>
      </c>
      <c r="Q370" s="175" t="s">
        <v>1786</v>
      </c>
      <c r="R370" s="72" t="s">
        <v>1837</v>
      </c>
      <c r="S370" s="72" t="s">
        <v>1837</v>
      </c>
      <c r="T370" s="75" t="s">
        <v>2027</v>
      </c>
      <c r="U370" s="65">
        <v>10</v>
      </c>
      <c r="V370" s="66" t="s">
        <v>1837</v>
      </c>
      <c r="W370" s="65">
        <v>1</v>
      </c>
      <c r="X370" s="65">
        <v>0</v>
      </c>
      <c r="Y370" s="65">
        <v>1</v>
      </c>
      <c r="Z370" s="65">
        <v>0</v>
      </c>
      <c r="AA370" s="65">
        <v>0</v>
      </c>
      <c r="AB370" s="65">
        <v>0</v>
      </c>
      <c r="AC370" s="72" t="s">
        <v>1793</v>
      </c>
      <c r="AD370" s="72" t="s">
        <v>1837</v>
      </c>
      <c r="AE370" s="72" t="s">
        <v>1837</v>
      </c>
      <c r="AF370" s="72" t="s">
        <v>1837</v>
      </c>
      <c r="AG370" s="72" t="s">
        <v>1793</v>
      </c>
      <c r="AH370" s="72" t="s">
        <v>1837</v>
      </c>
      <c r="AI370" s="221">
        <v>1.8</v>
      </c>
      <c r="AJ370" s="72" t="s">
        <v>1793</v>
      </c>
    </row>
    <row r="371" spans="2:36" s="50" customFormat="1" ht="20.100000000000001" customHeight="1">
      <c r="B371" s="51">
        <v>366</v>
      </c>
      <c r="C371" s="57" t="s">
        <v>238</v>
      </c>
      <c r="D371" s="62" t="s">
        <v>242</v>
      </c>
      <c r="E371" s="144" t="s">
        <v>2020</v>
      </c>
      <c r="F371" s="116">
        <v>615</v>
      </c>
      <c r="G371" s="486">
        <f t="shared" si="5"/>
        <v>3.2520325203252032E-3</v>
      </c>
      <c r="H371" s="74" t="s">
        <v>1793</v>
      </c>
      <c r="I371" s="482">
        <v>1</v>
      </c>
      <c r="J371" s="487">
        <v>1</v>
      </c>
      <c r="K371" s="65">
        <v>1</v>
      </c>
      <c r="L371" s="65">
        <v>0</v>
      </c>
      <c r="M371" s="65">
        <v>1</v>
      </c>
      <c r="N371" s="65">
        <v>0</v>
      </c>
      <c r="O371" s="65">
        <v>0</v>
      </c>
      <c r="P371" s="65">
        <v>0</v>
      </c>
      <c r="Q371" s="175" t="s">
        <v>1786</v>
      </c>
      <c r="R371" s="72" t="s">
        <v>1837</v>
      </c>
      <c r="S371" s="72" t="s">
        <v>1837</v>
      </c>
      <c r="T371" s="75" t="s">
        <v>2027</v>
      </c>
      <c r="U371" s="65">
        <v>16</v>
      </c>
      <c r="V371" s="66" t="s">
        <v>1837</v>
      </c>
      <c r="W371" s="65">
        <v>2</v>
      </c>
      <c r="X371" s="65">
        <v>1</v>
      </c>
      <c r="Y371" s="65">
        <v>1</v>
      </c>
      <c r="Z371" s="65">
        <v>0</v>
      </c>
      <c r="AA371" s="65">
        <v>0</v>
      </c>
      <c r="AB371" s="65">
        <v>0</v>
      </c>
      <c r="AC371" s="72" t="s">
        <v>1793</v>
      </c>
      <c r="AD371" s="72" t="s">
        <v>1837</v>
      </c>
      <c r="AE371" s="72" t="s">
        <v>1837</v>
      </c>
      <c r="AF371" s="72" t="s">
        <v>1837</v>
      </c>
      <c r="AG371" s="72" t="s">
        <v>1837</v>
      </c>
      <c r="AH371" s="72" t="s">
        <v>1837</v>
      </c>
      <c r="AI371" s="220" t="s">
        <v>1837</v>
      </c>
      <c r="AJ371" s="72" t="s">
        <v>1793</v>
      </c>
    </row>
    <row r="372" spans="2:36" s="50" customFormat="1" ht="20.100000000000001" customHeight="1">
      <c r="B372" s="51">
        <v>367</v>
      </c>
      <c r="C372" s="57" t="s">
        <v>238</v>
      </c>
      <c r="D372" s="62" t="s">
        <v>1592</v>
      </c>
      <c r="E372" s="144" t="s">
        <v>3548</v>
      </c>
      <c r="F372" s="116">
        <v>4044</v>
      </c>
      <c r="G372" s="486">
        <f t="shared" si="5"/>
        <v>7.4183976261127599E-4</v>
      </c>
      <c r="H372" s="74" t="s">
        <v>1793</v>
      </c>
      <c r="I372" s="482">
        <v>1</v>
      </c>
      <c r="J372" s="487">
        <v>1</v>
      </c>
      <c r="K372" s="65">
        <v>1</v>
      </c>
      <c r="L372" s="65">
        <v>0</v>
      </c>
      <c r="M372" s="65">
        <v>1</v>
      </c>
      <c r="N372" s="65">
        <v>0</v>
      </c>
      <c r="O372" s="65">
        <v>0</v>
      </c>
      <c r="P372" s="65">
        <v>0</v>
      </c>
      <c r="Q372" s="175" t="s">
        <v>1786</v>
      </c>
      <c r="R372" s="72" t="s">
        <v>1793</v>
      </c>
      <c r="S372" s="316" t="s">
        <v>3101</v>
      </c>
      <c r="T372" s="75" t="s">
        <v>1929</v>
      </c>
      <c r="U372" s="65">
        <v>10</v>
      </c>
      <c r="V372" s="66" t="s">
        <v>1837</v>
      </c>
      <c r="W372" s="65">
        <v>3</v>
      </c>
      <c r="X372" s="65">
        <v>0</v>
      </c>
      <c r="Y372" s="65">
        <v>2</v>
      </c>
      <c r="Z372" s="65">
        <v>0</v>
      </c>
      <c r="AA372" s="65">
        <v>1</v>
      </c>
      <c r="AB372" s="65">
        <v>0</v>
      </c>
      <c r="AC372" s="72" t="s">
        <v>1793</v>
      </c>
      <c r="AD372" s="72" t="s">
        <v>1837</v>
      </c>
      <c r="AE372" s="72" t="s">
        <v>1837</v>
      </c>
      <c r="AF372" s="72" t="s">
        <v>1793</v>
      </c>
      <c r="AG372" s="72" t="s">
        <v>1793</v>
      </c>
      <c r="AH372" s="72" t="s">
        <v>1793</v>
      </c>
      <c r="AI372" s="221">
        <v>3.3</v>
      </c>
      <c r="AJ372" s="72" t="s">
        <v>1793</v>
      </c>
    </row>
    <row r="373" spans="2:36" s="50" customFormat="1" ht="20.100000000000001" customHeight="1">
      <c r="B373" s="51">
        <v>368</v>
      </c>
      <c r="C373" s="57" t="s">
        <v>238</v>
      </c>
      <c r="D373" s="62" t="s">
        <v>1593</v>
      </c>
      <c r="E373" s="144" t="s">
        <v>2020</v>
      </c>
      <c r="F373" s="116">
        <v>14451</v>
      </c>
      <c r="G373" s="486">
        <f t="shared" si="5"/>
        <v>6.2279427029271332E-4</v>
      </c>
      <c r="H373" s="74" t="s">
        <v>1793</v>
      </c>
      <c r="I373" s="482">
        <v>1</v>
      </c>
      <c r="J373" s="487">
        <v>1</v>
      </c>
      <c r="K373" s="65">
        <v>1</v>
      </c>
      <c r="L373" s="65">
        <v>0</v>
      </c>
      <c r="M373" s="65">
        <v>1</v>
      </c>
      <c r="N373" s="65">
        <v>0</v>
      </c>
      <c r="O373" s="65">
        <v>0</v>
      </c>
      <c r="P373" s="65">
        <v>0</v>
      </c>
      <c r="Q373" s="175" t="s">
        <v>3805</v>
      </c>
      <c r="R373" s="72" t="s">
        <v>1793</v>
      </c>
      <c r="S373" s="112" t="s">
        <v>3102</v>
      </c>
      <c r="T373" s="75" t="s">
        <v>3804</v>
      </c>
      <c r="U373" s="65">
        <v>8</v>
      </c>
      <c r="V373" s="66" t="s">
        <v>1837</v>
      </c>
      <c r="W373" s="65">
        <v>9</v>
      </c>
      <c r="X373" s="65">
        <v>2</v>
      </c>
      <c r="Y373" s="65">
        <v>2</v>
      </c>
      <c r="Z373" s="65">
        <v>4</v>
      </c>
      <c r="AA373" s="65">
        <v>1</v>
      </c>
      <c r="AB373" s="65">
        <v>0</v>
      </c>
      <c r="AC373" s="72" t="s">
        <v>1793</v>
      </c>
      <c r="AD373" s="72" t="s">
        <v>1793</v>
      </c>
      <c r="AE373" s="72" t="s">
        <v>1837</v>
      </c>
      <c r="AF373" s="72" t="s">
        <v>1837</v>
      </c>
      <c r="AG373" s="72" t="s">
        <v>1837</v>
      </c>
      <c r="AH373" s="72" t="s">
        <v>1837</v>
      </c>
      <c r="AI373" s="221">
        <v>46.8</v>
      </c>
      <c r="AJ373" s="72" t="s">
        <v>1837</v>
      </c>
    </row>
    <row r="374" spans="2:36" s="50" customFormat="1" ht="20.100000000000001" customHeight="1">
      <c r="B374" s="51">
        <v>369</v>
      </c>
      <c r="C374" s="57" t="s">
        <v>238</v>
      </c>
      <c r="D374" s="62" t="s">
        <v>1594</v>
      </c>
      <c r="E374" s="144" t="s">
        <v>2245</v>
      </c>
      <c r="F374" s="116">
        <v>2556</v>
      </c>
      <c r="G374" s="486">
        <f t="shared" si="5"/>
        <v>3.9123630672926448E-4</v>
      </c>
      <c r="H374" s="74" t="s">
        <v>1793</v>
      </c>
      <c r="I374" s="482">
        <v>1</v>
      </c>
      <c r="J374" s="487">
        <v>1</v>
      </c>
      <c r="K374" s="65">
        <v>1</v>
      </c>
      <c r="L374" s="65">
        <v>0</v>
      </c>
      <c r="M374" s="65">
        <v>1</v>
      </c>
      <c r="N374" s="65">
        <v>0</v>
      </c>
      <c r="O374" s="65">
        <v>0</v>
      </c>
      <c r="P374" s="65">
        <v>0</v>
      </c>
      <c r="Q374" s="175" t="s">
        <v>3805</v>
      </c>
      <c r="R374" s="72" t="s">
        <v>1837</v>
      </c>
      <c r="S374" s="72" t="s">
        <v>1837</v>
      </c>
      <c r="T374" s="75" t="s">
        <v>1997</v>
      </c>
      <c r="U374" s="65">
        <v>10</v>
      </c>
      <c r="V374" s="66" t="s">
        <v>1785</v>
      </c>
      <c r="W374" s="65">
        <v>1</v>
      </c>
      <c r="X374" s="65">
        <v>1</v>
      </c>
      <c r="Y374" s="65">
        <v>2</v>
      </c>
      <c r="Z374" s="65">
        <v>0</v>
      </c>
      <c r="AA374" s="65">
        <v>0</v>
      </c>
      <c r="AB374" s="65">
        <v>0</v>
      </c>
      <c r="AC374" s="72" t="s">
        <v>1793</v>
      </c>
      <c r="AD374" s="72" t="s">
        <v>1837</v>
      </c>
      <c r="AE374" s="72" t="s">
        <v>1837</v>
      </c>
      <c r="AF374" s="72" t="s">
        <v>1793</v>
      </c>
      <c r="AG374" s="72" t="s">
        <v>1793</v>
      </c>
      <c r="AH374" s="72" t="s">
        <v>1837</v>
      </c>
      <c r="AI374" s="220" t="s">
        <v>1837</v>
      </c>
      <c r="AJ374" s="72" t="s">
        <v>1837</v>
      </c>
    </row>
    <row r="375" spans="2:36" s="50" customFormat="1" ht="20.100000000000001" customHeight="1">
      <c r="B375" s="51">
        <v>370</v>
      </c>
      <c r="C375" s="57" t="s">
        <v>238</v>
      </c>
      <c r="D375" s="62" t="s">
        <v>1595</v>
      </c>
      <c r="E375" s="144" t="s">
        <v>3549</v>
      </c>
      <c r="F375" s="116">
        <v>5770</v>
      </c>
      <c r="G375" s="486">
        <f t="shared" si="5"/>
        <v>1.733102253032929E-4</v>
      </c>
      <c r="H375" s="74" t="s">
        <v>1793</v>
      </c>
      <c r="I375" s="482">
        <v>2</v>
      </c>
      <c r="J375" s="487">
        <v>2</v>
      </c>
      <c r="K375" s="65">
        <v>2</v>
      </c>
      <c r="L375" s="65">
        <v>0</v>
      </c>
      <c r="M375" s="65">
        <v>2</v>
      </c>
      <c r="N375" s="65">
        <v>0</v>
      </c>
      <c r="O375" s="65">
        <v>0</v>
      </c>
      <c r="P375" s="65">
        <v>0</v>
      </c>
      <c r="Q375" s="175" t="s">
        <v>1785</v>
      </c>
      <c r="R375" s="72" t="s">
        <v>1793</v>
      </c>
      <c r="S375" s="112" t="s">
        <v>3103</v>
      </c>
      <c r="T375" s="75" t="s">
        <v>1997</v>
      </c>
      <c r="U375" s="65">
        <v>10</v>
      </c>
      <c r="V375" s="66" t="s">
        <v>1837</v>
      </c>
      <c r="W375" s="65">
        <v>1</v>
      </c>
      <c r="X375" s="65">
        <v>0</v>
      </c>
      <c r="Y375" s="65">
        <v>0</v>
      </c>
      <c r="Z375" s="65">
        <v>1</v>
      </c>
      <c r="AA375" s="65">
        <v>0</v>
      </c>
      <c r="AB375" s="65">
        <v>0</v>
      </c>
      <c r="AC375" s="72" t="s">
        <v>1837</v>
      </c>
      <c r="AD375" s="72" t="s">
        <v>1837</v>
      </c>
      <c r="AE375" s="72" t="s">
        <v>1837</v>
      </c>
      <c r="AF375" s="72" t="s">
        <v>1837</v>
      </c>
      <c r="AG375" s="72" t="s">
        <v>1837</v>
      </c>
      <c r="AH375" s="72" t="s">
        <v>1837</v>
      </c>
      <c r="AI375" s="220" t="s">
        <v>1837</v>
      </c>
      <c r="AJ375" s="72" t="s">
        <v>1793</v>
      </c>
    </row>
    <row r="376" spans="2:36" s="50" customFormat="1" ht="20.100000000000001" customHeight="1">
      <c r="B376" s="51">
        <v>371</v>
      </c>
      <c r="C376" s="57" t="s">
        <v>238</v>
      </c>
      <c r="D376" s="62" t="s">
        <v>3520</v>
      </c>
      <c r="E376" s="379"/>
      <c r="F376" s="116">
        <v>3316</v>
      </c>
      <c r="G376" s="503" t="str">
        <f t="shared" si="5"/>
        <v/>
      </c>
      <c r="H376" s="74" t="s">
        <v>1857</v>
      </c>
      <c r="I376" s="482">
        <v>1</v>
      </c>
      <c r="J376" s="487">
        <v>1</v>
      </c>
      <c r="K376" s="65">
        <v>0</v>
      </c>
      <c r="L376" s="65"/>
      <c r="M376" s="65"/>
      <c r="N376" s="65"/>
      <c r="O376" s="386"/>
      <c r="P376" s="386"/>
      <c r="Q376" s="175" t="s">
        <v>1802</v>
      </c>
      <c r="R376" s="382"/>
      <c r="S376" s="382"/>
      <c r="T376" s="387"/>
      <c r="U376" s="386"/>
      <c r="V376" s="388"/>
      <c r="W376" s="386"/>
      <c r="X376" s="386"/>
      <c r="Y376" s="386"/>
      <c r="Z376" s="386"/>
      <c r="AA376" s="386"/>
      <c r="AB376" s="386"/>
      <c r="AC376" s="382"/>
      <c r="AD376" s="382"/>
      <c r="AE376" s="382"/>
      <c r="AF376" s="382"/>
      <c r="AG376" s="382"/>
      <c r="AH376" s="382"/>
      <c r="AI376" s="389"/>
      <c r="AJ376" s="382"/>
    </row>
    <row r="377" spans="2:36" s="50" customFormat="1" ht="20.100000000000001" customHeight="1">
      <c r="B377" s="51">
        <v>372</v>
      </c>
      <c r="C377" s="57" t="s">
        <v>238</v>
      </c>
      <c r="D377" s="62" t="s">
        <v>1597</v>
      </c>
      <c r="E377" s="144" t="s">
        <v>3550</v>
      </c>
      <c r="F377" s="116">
        <v>13552</v>
      </c>
      <c r="G377" s="486">
        <f t="shared" si="5"/>
        <v>3.6894923258559622E-4</v>
      </c>
      <c r="H377" s="74" t="s">
        <v>1793</v>
      </c>
      <c r="I377" s="482">
        <v>1</v>
      </c>
      <c r="J377" s="487">
        <v>1</v>
      </c>
      <c r="K377" s="65">
        <v>1</v>
      </c>
      <c r="L377" s="65">
        <v>0</v>
      </c>
      <c r="M377" s="65">
        <v>1</v>
      </c>
      <c r="N377" s="65">
        <v>0</v>
      </c>
      <c r="O377" s="65">
        <v>0</v>
      </c>
      <c r="P377" s="65">
        <v>0</v>
      </c>
      <c r="Q377" s="175" t="s">
        <v>1786</v>
      </c>
      <c r="R377" s="72" t="s">
        <v>1793</v>
      </c>
      <c r="S377" s="317" t="s">
        <v>3104</v>
      </c>
      <c r="T377" s="75" t="s">
        <v>2027</v>
      </c>
      <c r="U377" s="65">
        <v>25</v>
      </c>
      <c r="V377" s="66" t="s">
        <v>1837</v>
      </c>
      <c r="W377" s="65">
        <v>5</v>
      </c>
      <c r="X377" s="65">
        <v>2</v>
      </c>
      <c r="Y377" s="65">
        <v>2</v>
      </c>
      <c r="Z377" s="65">
        <v>1</v>
      </c>
      <c r="AA377" s="65">
        <v>0</v>
      </c>
      <c r="AB377" s="65">
        <v>0</v>
      </c>
      <c r="AC377" s="72" t="s">
        <v>1793</v>
      </c>
      <c r="AD377" s="72" t="s">
        <v>1837</v>
      </c>
      <c r="AE377" s="72" t="s">
        <v>1837</v>
      </c>
      <c r="AF377" s="72" t="s">
        <v>1837</v>
      </c>
      <c r="AG377" s="72" t="s">
        <v>1837</v>
      </c>
      <c r="AH377" s="72" t="s">
        <v>1837</v>
      </c>
      <c r="AI377" s="221">
        <v>0.9</v>
      </c>
      <c r="AJ377" s="72" t="s">
        <v>1837</v>
      </c>
    </row>
    <row r="378" spans="2:36" s="50" customFormat="1" ht="20.100000000000001" customHeight="1">
      <c r="B378" s="51">
        <v>373</v>
      </c>
      <c r="C378" s="57" t="s">
        <v>238</v>
      </c>
      <c r="D378" s="62" t="s">
        <v>1598</v>
      </c>
      <c r="E378" s="379"/>
      <c r="F378" s="116">
        <v>15068</v>
      </c>
      <c r="G378" s="503" t="str">
        <f t="shared" si="5"/>
        <v/>
      </c>
      <c r="H378" s="74" t="s">
        <v>1857</v>
      </c>
      <c r="I378" s="482">
        <v>1</v>
      </c>
      <c r="J378" s="487">
        <v>1</v>
      </c>
      <c r="K378" s="65">
        <v>0</v>
      </c>
      <c r="L378" s="65"/>
      <c r="M378" s="65"/>
      <c r="N378" s="65"/>
      <c r="O378" s="386"/>
      <c r="P378" s="386"/>
      <c r="Q378" s="175" t="s">
        <v>1804</v>
      </c>
      <c r="R378" s="382"/>
      <c r="S378" s="382"/>
      <c r="T378" s="387"/>
      <c r="U378" s="386"/>
      <c r="V378" s="388"/>
      <c r="W378" s="386"/>
      <c r="X378" s="386"/>
      <c r="Y378" s="386"/>
      <c r="Z378" s="386"/>
      <c r="AA378" s="386"/>
      <c r="AB378" s="386"/>
      <c r="AC378" s="382"/>
      <c r="AD378" s="382"/>
      <c r="AE378" s="382"/>
      <c r="AF378" s="382"/>
      <c r="AG378" s="382"/>
      <c r="AH378" s="382"/>
      <c r="AI378" s="389"/>
      <c r="AJ378" s="382"/>
    </row>
    <row r="379" spans="2:36" s="50" customFormat="1" ht="20.100000000000001" customHeight="1">
      <c r="B379" s="51">
        <v>374</v>
      </c>
      <c r="C379" s="57" t="s">
        <v>238</v>
      </c>
      <c r="D379" s="62" t="s">
        <v>1599</v>
      </c>
      <c r="E379" s="144" t="s">
        <v>2020</v>
      </c>
      <c r="F379" s="116">
        <v>3082</v>
      </c>
      <c r="G379" s="486">
        <f t="shared" si="5"/>
        <v>9.7339390006489297E-4</v>
      </c>
      <c r="H379" s="74" t="s">
        <v>1793</v>
      </c>
      <c r="I379" s="482">
        <v>1</v>
      </c>
      <c r="J379" s="487">
        <v>1</v>
      </c>
      <c r="K379" s="65">
        <v>1</v>
      </c>
      <c r="L379" s="65">
        <v>0</v>
      </c>
      <c r="M379" s="65">
        <v>1</v>
      </c>
      <c r="N379" s="65">
        <v>0</v>
      </c>
      <c r="O379" s="65"/>
      <c r="P379" s="65"/>
      <c r="Q379" s="175" t="s">
        <v>3805</v>
      </c>
      <c r="R379" s="72" t="s">
        <v>1793</v>
      </c>
      <c r="S379" s="72" t="s">
        <v>3105</v>
      </c>
      <c r="T379" s="75" t="s">
        <v>1997</v>
      </c>
      <c r="U379" s="65">
        <v>10</v>
      </c>
      <c r="V379" s="66" t="s">
        <v>1837</v>
      </c>
      <c r="W379" s="65">
        <v>3</v>
      </c>
      <c r="X379" s="65">
        <v>0</v>
      </c>
      <c r="Y379" s="65">
        <v>2</v>
      </c>
      <c r="Z379" s="65">
        <v>1</v>
      </c>
      <c r="AA379" s="65">
        <v>0</v>
      </c>
      <c r="AB379" s="65">
        <v>0</v>
      </c>
      <c r="AC379" s="72" t="s">
        <v>1793</v>
      </c>
      <c r="AD379" s="72" t="s">
        <v>1793</v>
      </c>
      <c r="AE379" s="72" t="s">
        <v>1837</v>
      </c>
      <c r="AF379" s="72" t="s">
        <v>1837</v>
      </c>
      <c r="AG379" s="72" t="s">
        <v>1793</v>
      </c>
      <c r="AH379" s="72" t="s">
        <v>1837</v>
      </c>
      <c r="AI379" s="221">
        <v>1.5</v>
      </c>
      <c r="AJ379" s="72" t="s">
        <v>1837</v>
      </c>
    </row>
    <row r="380" spans="2:36" s="50" customFormat="1" ht="20.100000000000001" customHeight="1">
      <c r="B380" s="51">
        <v>375</v>
      </c>
      <c r="C380" s="57" t="s">
        <v>238</v>
      </c>
      <c r="D380" s="62" t="s">
        <v>1600</v>
      </c>
      <c r="E380" s="379"/>
      <c r="F380" s="116">
        <v>3081</v>
      </c>
      <c r="G380" s="503" t="str">
        <f t="shared" si="5"/>
        <v/>
      </c>
      <c r="H380" s="74" t="s">
        <v>1857</v>
      </c>
      <c r="I380" s="482">
        <v>1</v>
      </c>
      <c r="J380" s="487">
        <v>1</v>
      </c>
      <c r="K380" s="65">
        <v>0</v>
      </c>
      <c r="L380" s="65"/>
      <c r="M380" s="65"/>
      <c r="N380" s="65"/>
      <c r="O380" s="386"/>
      <c r="P380" s="386"/>
      <c r="Q380" s="175" t="s">
        <v>1804</v>
      </c>
      <c r="R380" s="382"/>
      <c r="S380" s="382"/>
      <c r="T380" s="387"/>
      <c r="U380" s="386"/>
      <c r="V380" s="388"/>
      <c r="W380" s="386"/>
      <c r="X380" s="386"/>
      <c r="Y380" s="386"/>
      <c r="Z380" s="386"/>
      <c r="AA380" s="386"/>
      <c r="AB380" s="386"/>
      <c r="AC380" s="382"/>
      <c r="AD380" s="382"/>
      <c r="AE380" s="382"/>
      <c r="AF380" s="382"/>
      <c r="AG380" s="382"/>
      <c r="AH380" s="382"/>
      <c r="AI380" s="389"/>
      <c r="AJ380" s="382"/>
    </row>
    <row r="381" spans="2:36" s="50" customFormat="1" ht="20.100000000000001" customHeight="1">
      <c r="B381" s="51">
        <v>376</v>
      </c>
      <c r="C381" s="57" t="s">
        <v>238</v>
      </c>
      <c r="D381" s="62" t="s">
        <v>1601</v>
      </c>
      <c r="E381" s="144" t="s">
        <v>2020</v>
      </c>
      <c r="F381" s="116">
        <v>1452</v>
      </c>
      <c r="G381" s="486">
        <f t="shared" si="5"/>
        <v>6.8870523415977963E-4</v>
      </c>
      <c r="H381" s="74" t="s">
        <v>1793</v>
      </c>
      <c r="I381" s="482">
        <v>1</v>
      </c>
      <c r="J381" s="487">
        <v>1</v>
      </c>
      <c r="K381" s="65">
        <v>1</v>
      </c>
      <c r="L381" s="65">
        <v>0</v>
      </c>
      <c r="M381" s="65">
        <v>1</v>
      </c>
      <c r="N381" s="65">
        <v>0</v>
      </c>
      <c r="O381" s="65">
        <v>0</v>
      </c>
      <c r="P381" s="65">
        <v>0</v>
      </c>
      <c r="Q381" s="175" t="s">
        <v>1786</v>
      </c>
      <c r="R381" s="72" t="s">
        <v>1793</v>
      </c>
      <c r="S381" s="72" t="s">
        <v>3106</v>
      </c>
      <c r="T381" s="75" t="s">
        <v>1929</v>
      </c>
      <c r="U381" s="65">
        <v>10</v>
      </c>
      <c r="V381" s="66" t="s">
        <v>1837</v>
      </c>
      <c r="W381" s="65">
        <v>1</v>
      </c>
      <c r="X381" s="65">
        <v>0</v>
      </c>
      <c r="Y381" s="65">
        <v>1</v>
      </c>
      <c r="Z381" s="65">
        <v>0</v>
      </c>
      <c r="AA381" s="65">
        <v>0</v>
      </c>
      <c r="AB381" s="65">
        <v>0</v>
      </c>
      <c r="AC381" s="72" t="s">
        <v>1793</v>
      </c>
      <c r="AD381" s="72" t="s">
        <v>1837</v>
      </c>
      <c r="AE381" s="72" t="s">
        <v>1837</v>
      </c>
      <c r="AF381" s="72" t="s">
        <v>1837</v>
      </c>
      <c r="AG381" s="72" t="s">
        <v>1793</v>
      </c>
      <c r="AH381" s="72" t="s">
        <v>1793</v>
      </c>
      <c r="AI381" s="221">
        <v>3.9</v>
      </c>
      <c r="AJ381" s="72" t="s">
        <v>1793</v>
      </c>
    </row>
    <row r="382" spans="2:36" s="50" customFormat="1" ht="20.100000000000001" customHeight="1">
      <c r="B382" s="51">
        <v>377</v>
      </c>
      <c r="C382" s="57" t="s">
        <v>238</v>
      </c>
      <c r="D382" s="62" t="s">
        <v>223</v>
      </c>
      <c r="E382" s="144" t="s">
        <v>223</v>
      </c>
      <c r="F382" s="116">
        <v>2189</v>
      </c>
      <c r="G382" s="486">
        <f t="shared" si="5"/>
        <v>2.2841480127912287E-3</v>
      </c>
      <c r="H382" s="74" t="s">
        <v>1793</v>
      </c>
      <c r="I382" s="482">
        <v>1</v>
      </c>
      <c r="J382" s="487">
        <v>1</v>
      </c>
      <c r="K382" s="65">
        <v>1</v>
      </c>
      <c r="L382" s="65">
        <v>0</v>
      </c>
      <c r="M382" s="65">
        <v>1</v>
      </c>
      <c r="N382" s="65">
        <v>0</v>
      </c>
      <c r="O382" s="65">
        <v>0</v>
      </c>
      <c r="P382" s="65">
        <v>0</v>
      </c>
      <c r="Q382" s="175" t="s">
        <v>1786</v>
      </c>
      <c r="R382" s="72" t="s">
        <v>1793</v>
      </c>
      <c r="S382" s="112" t="s">
        <v>3107</v>
      </c>
      <c r="T382" s="75" t="s">
        <v>1929</v>
      </c>
      <c r="U382" s="65">
        <v>10</v>
      </c>
      <c r="V382" s="66" t="s">
        <v>1837</v>
      </c>
      <c r="W382" s="65">
        <v>5</v>
      </c>
      <c r="X382" s="65">
        <v>1</v>
      </c>
      <c r="Y382" s="65">
        <v>4</v>
      </c>
      <c r="Z382" s="65">
        <v>0</v>
      </c>
      <c r="AA382" s="65">
        <v>0</v>
      </c>
      <c r="AB382" s="65">
        <v>0</v>
      </c>
      <c r="AC382" s="72" t="s">
        <v>1837</v>
      </c>
      <c r="AD382" s="72" t="s">
        <v>1837</v>
      </c>
      <c r="AE382" s="72" t="s">
        <v>1837</v>
      </c>
      <c r="AF382" s="72" t="s">
        <v>1837</v>
      </c>
      <c r="AG382" s="72" t="s">
        <v>1837</v>
      </c>
      <c r="AH382" s="72" t="s">
        <v>1837</v>
      </c>
      <c r="AI382" s="221">
        <v>0.6</v>
      </c>
      <c r="AJ382" s="72" t="s">
        <v>1793</v>
      </c>
    </row>
    <row r="383" spans="2:36" s="50" customFormat="1" ht="20.100000000000001" customHeight="1">
      <c r="B383" s="51">
        <v>378</v>
      </c>
      <c r="C383" s="57" t="s">
        <v>238</v>
      </c>
      <c r="D383" s="62" t="s">
        <v>1602</v>
      </c>
      <c r="E383" s="144" t="s">
        <v>2016</v>
      </c>
      <c r="F383" s="116">
        <v>1174</v>
      </c>
      <c r="G383" s="486">
        <f t="shared" si="5"/>
        <v>5.1107325383304937E-3</v>
      </c>
      <c r="H383" s="74" t="s">
        <v>1793</v>
      </c>
      <c r="I383" s="482">
        <v>2</v>
      </c>
      <c r="J383" s="487">
        <v>2</v>
      </c>
      <c r="K383" s="65">
        <v>2</v>
      </c>
      <c r="L383" s="65">
        <v>0</v>
      </c>
      <c r="M383" s="65">
        <v>2</v>
      </c>
      <c r="N383" s="65">
        <v>0</v>
      </c>
      <c r="O383" s="65">
        <v>0</v>
      </c>
      <c r="P383" s="65">
        <v>0</v>
      </c>
      <c r="Q383" s="175" t="s">
        <v>1786</v>
      </c>
      <c r="R383" s="72" t="s">
        <v>1837</v>
      </c>
      <c r="S383" s="72" t="s">
        <v>1837</v>
      </c>
      <c r="T383" s="75" t="s">
        <v>2027</v>
      </c>
      <c r="U383" s="65">
        <v>10</v>
      </c>
      <c r="V383" s="66" t="s">
        <v>1837</v>
      </c>
      <c r="W383" s="65">
        <v>6</v>
      </c>
      <c r="X383" s="65">
        <v>0</v>
      </c>
      <c r="Y383" s="65">
        <v>3</v>
      </c>
      <c r="Z383" s="65">
        <v>3</v>
      </c>
      <c r="AA383" s="65">
        <v>0</v>
      </c>
      <c r="AB383" s="65">
        <v>0</v>
      </c>
      <c r="AC383" s="72" t="s">
        <v>1793</v>
      </c>
      <c r="AD383" s="72" t="s">
        <v>1837</v>
      </c>
      <c r="AE383" s="72" t="s">
        <v>1837</v>
      </c>
      <c r="AF383" s="72" t="s">
        <v>1837</v>
      </c>
      <c r="AG383" s="72" t="s">
        <v>1793</v>
      </c>
      <c r="AH383" s="72" t="s">
        <v>1793</v>
      </c>
      <c r="AI383" s="221">
        <v>7</v>
      </c>
      <c r="AJ383" s="72" t="s">
        <v>1793</v>
      </c>
    </row>
    <row r="384" spans="2:36" s="50" customFormat="1" ht="20.100000000000001" customHeight="1">
      <c r="B384" s="51">
        <v>379</v>
      </c>
      <c r="C384" s="57" t="s">
        <v>238</v>
      </c>
      <c r="D384" s="62" t="s">
        <v>1603</v>
      </c>
      <c r="E384" s="144" t="s">
        <v>2020</v>
      </c>
      <c r="F384" s="116">
        <v>19014</v>
      </c>
      <c r="G384" s="486">
        <f t="shared" si="5"/>
        <v>5.2592826338487429E-4</v>
      </c>
      <c r="H384" s="74" t="s">
        <v>1793</v>
      </c>
      <c r="I384" s="482">
        <v>1</v>
      </c>
      <c r="J384" s="487">
        <v>1</v>
      </c>
      <c r="K384" s="65">
        <v>1</v>
      </c>
      <c r="L384" s="65">
        <v>0</v>
      </c>
      <c r="M384" s="65">
        <v>1</v>
      </c>
      <c r="N384" s="65">
        <v>0</v>
      </c>
      <c r="O384" s="65">
        <v>0</v>
      </c>
      <c r="P384" s="65">
        <v>0</v>
      </c>
      <c r="Q384" s="175" t="s">
        <v>1786</v>
      </c>
      <c r="R384" s="72" t="s">
        <v>1793</v>
      </c>
      <c r="S384" s="72" t="s">
        <v>3530</v>
      </c>
      <c r="T384" s="75" t="s">
        <v>2027</v>
      </c>
      <c r="U384" s="65">
        <v>10</v>
      </c>
      <c r="V384" s="66" t="s">
        <v>1837</v>
      </c>
      <c r="W384" s="65">
        <v>10</v>
      </c>
      <c r="X384" s="65">
        <v>0</v>
      </c>
      <c r="Y384" s="65">
        <v>9</v>
      </c>
      <c r="Z384" s="65">
        <v>10</v>
      </c>
      <c r="AA384" s="65">
        <v>0</v>
      </c>
      <c r="AB384" s="65">
        <v>3</v>
      </c>
      <c r="AC384" s="72" t="s">
        <v>1793</v>
      </c>
      <c r="AD384" s="72" t="s">
        <v>1837</v>
      </c>
      <c r="AE384" s="72" t="s">
        <v>1837</v>
      </c>
      <c r="AF384" s="72" t="s">
        <v>1793</v>
      </c>
      <c r="AG384" s="72" t="s">
        <v>1793</v>
      </c>
      <c r="AH384" s="72" t="s">
        <v>1793</v>
      </c>
      <c r="AI384" s="221">
        <v>8.1999999999999993</v>
      </c>
      <c r="AJ384" s="72" t="s">
        <v>1793</v>
      </c>
    </row>
    <row r="385" spans="2:36" s="50" customFormat="1" ht="20.100000000000001" customHeight="1">
      <c r="B385" s="51">
        <v>380</v>
      </c>
      <c r="C385" s="57" t="s">
        <v>238</v>
      </c>
      <c r="D385" s="62" t="s">
        <v>1604</v>
      </c>
      <c r="E385" s="144" t="s">
        <v>2604</v>
      </c>
      <c r="F385" s="116">
        <v>20808</v>
      </c>
      <c r="G385" s="486">
        <f t="shared" si="5"/>
        <v>4.8058439061899271E-5</v>
      </c>
      <c r="H385" s="74" t="s">
        <v>1793</v>
      </c>
      <c r="I385" s="482">
        <v>1</v>
      </c>
      <c r="J385" s="487">
        <v>1</v>
      </c>
      <c r="K385" s="65">
        <v>1</v>
      </c>
      <c r="L385" s="65">
        <v>0</v>
      </c>
      <c r="M385" s="65">
        <v>1</v>
      </c>
      <c r="N385" s="65">
        <v>0</v>
      </c>
      <c r="O385" s="65">
        <v>0</v>
      </c>
      <c r="P385" s="65">
        <v>0</v>
      </c>
      <c r="Q385" s="175" t="s">
        <v>1783</v>
      </c>
      <c r="R385" s="72" t="s">
        <v>1793</v>
      </c>
      <c r="S385" s="112" t="s">
        <v>3108</v>
      </c>
      <c r="T385" s="75" t="s">
        <v>3804</v>
      </c>
      <c r="U385" s="65">
        <v>28</v>
      </c>
      <c r="V385" s="66" t="s">
        <v>1837</v>
      </c>
      <c r="W385" s="65">
        <v>1</v>
      </c>
      <c r="X385" s="65">
        <v>0</v>
      </c>
      <c r="Y385" s="65">
        <v>1</v>
      </c>
      <c r="Z385" s="65">
        <v>0</v>
      </c>
      <c r="AA385" s="65">
        <v>0</v>
      </c>
      <c r="AB385" s="65">
        <v>0</v>
      </c>
      <c r="AC385" s="72" t="s">
        <v>1793</v>
      </c>
      <c r="AD385" s="72" t="s">
        <v>1837</v>
      </c>
      <c r="AE385" s="72" t="s">
        <v>1837</v>
      </c>
      <c r="AF385" s="72" t="s">
        <v>1837</v>
      </c>
      <c r="AG385" s="72" t="s">
        <v>1837</v>
      </c>
      <c r="AH385" s="72" t="s">
        <v>1837</v>
      </c>
      <c r="AI385" s="221">
        <v>9</v>
      </c>
      <c r="AJ385" s="72" t="s">
        <v>1793</v>
      </c>
    </row>
    <row r="386" spans="2:36" s="50" customFormat="1" ht="20.100000000000001" customHeight="1">
      <c r="B386" s="51">
        <v>381</v>
      </c>
      <c r="C386" s="57" t="s">
        <v>238</v>
      </c>
      <c r="D386" s="62" t="s">
        <v>1605</v>
      </c>
      <c r="E386" s="144" t="s">
        <v>3551</v>
      </c>
      <c r="F386" s="116">
        <v>6213</v>
      </c>
      <c r="G386" s="486">
        <f t="shared" si="5"/>
        <v>3.2190568163528087E-4</v>
      </c>
      <c r="H386" s="74" t="s">
        <v>1793</v>
      </c>
      <c r="I386" s="482">
        <v>1</v>
      </c>
      <c r="J386" s="487">
        <v>1</v>
      </c>
      <c r="K386" s="65">
        <v>1</v>
      </c>
      <c r="L386" s="65">
        <v>0</v>
      </c>
      <c r="M386" s="65">
        <v>1</v>
      </c>
      <c r="N386" s="65">
        <v>0</v>
      </c>
      <c r="O386" s="65">
        <v>0</v>
      </c>
      <c r="P386" s="65">
        <v>0</v>
      </c>
      <c r="Q386" s="175" t="s">
        <v>1786</v>
      </c>
      <c r="R386" s="72" t="s">
        <v>1837</v>
      </c>
      <c r="S386" s="72" t="s">
        <v>1837</v>
      </c>
      <c r="T386" s="75" t="s">
        <v>1929</v>
      </c>
      <c r="U386" s="65">
        <v>40</v>
      </c>
      <c r="V386" s="66" t="s">
        <v>1837</v>
      </c>
      <c r="W386" s="65">
        <v>2</v>
      </c>
      <c r="X386" s="65">
        <v>0</v>
      </c>
      <c r="Y386" s="65">
        <v>1</v>
      </c>
      <c r="Z386" s="65">
        <v>1</v>
      </c>
      <c r="AA386" s="65">
        <v>0</v>
      </c>
      <c r="AB386" s="65">
        <v>0</v>
      </c>
      <c r="AC386" s="72" t="s">
        <v>1793</v>
      </c>
      <c r="AD386" s="72" t="s">
        <v>1793</v>
      </c>
      <c r="AE386" s="72" t="s">
        <v>1837</v>
      </c>
      <c r="AF386" s="72" t="s">
        <v>1837</v>
      </c>
      <c r="AG386" s="72" t="s">
        <v>1837</v>
      </c>
      <c r="AH386" s="72" t="s">
        <v>1837</v>
      </c>
      <c r="AI386" s="221">
        <v>14</v>
      </c>
      <c r="AJ386" s="72" t="s">
        <v>1837</v>
      </c>
    </row>
    <row r="387" spans="2:36" s="50" customFormat="1" ht="20.100000000000001" customHeight="1">
      <c r="B387" s="51">
        <v>382</v>
      </c>
      <c r="C387" s="57" t="s">
        <v>238</v>
      </c>
      <c r="D387" s="62" t="s">
        <v>1606</v>
      </c>
      <c r="E387" s="144" t="s">
        <v>2020</v>
      </c>
      <c r="F387" s="116">
        <v>4885</v>
      </c>
      <c r="G387" s="486">
        <f t="shared" si="5"/>
        <v>2.0470829068577277E-4</v>
      </c>
      <c r="H387" s="74" t="s">
        <v>1793</v>
      </c>
      <c r="I387" s="482">
        <v>1</v>
      </c>
      <c r="J387" s="487">
        <v>1</v>
      </c>
      <c r="K387" s="65">
        <v>1</v>
      </c>
      <c r="L387" s="65">
        <v>0</v>
      </c>
      <c r="M387" s="65">
        <v>1</v>
      </c>
      <c r="N387" s="65">
        <v>0</v>
      </c>
      <c r="O387" s="65">
        <v>0</v>
      </c>
      <c r="P387" s="65">
        <v>0</v>
      </c>
      <c r="Q387" s="175" t="s">
        <v>3805</v>
      </c>
      <c r="R387" s="72" t="s">
        <v>1793</v>
      </c>
      <c r="S387" s="72" t="s">
        <v>3109</v>
      </c>
      <c r="T387" s="75" t="s">
        <v>1997</v>
      </c>
      <c r="U387" s="65">
        <v>10</v>
      </c>
      <c r="V387" s="66" t="s">
        <v>1837</v>
      </c>
      <c r="W387" s="65">
        <v>1</v>
      </c>
      <c r="X387" s="65">
        <v>1</v>
      </c>
      <c r="Y387" s="65">
        <v>0</v>
      </c>
      <c r="Z387" s="65">
        <v>0</v>
      </c>
      <c r="AA387" s="65">
        <v>0</v>
      </c>
      <c r="AB387" s="65">
        <v>0</v>
      </c>
      <c r="AC387" s="72" t="s">
        <v>1793</v>
      </c>
      <c r="AD387" s="72" t="s">
        <v>1837</v>
      </c>
      <c r="AE387" s="72" t="s">
        <v>1837</v>
      </c>
      <c r="AF387" s="72" t="s">
        <v>1837</v>
      </c>
      <c r="AG387" s="72" t="s">
        <v>1793</v>
      </c>
      <c r="AH387" s="72" t="s">
        <v>1793</v>
      </c>
      <c r="AI387" s="220" t="s">
        <v>1837</v>
      </c>
      <c r="AJ387" s="72" t="s">
        <v>1793</v>
      </c>
    </row>
    <row r="388" spans="2:36" s="50" customFormat="1" ht="20.100000000000001" customHeight="1">
      <c r="B388" s="51">
        <v>383</v>
      </c>
      <c r="C388" s="57" t="s">
        <v>238</v>
      </c>
      <c r="D388" s="62" t="s">
        <v>3091</v>
      </c>
      <c r="E388" s="144" t="s">
        <v>3552</v>
      </c>
      <c r="F388" s="116">
        <v>17287</v>
      </c>
      <c r="G388" s="486">
        <f t="shared" si="5"/>
        <v>5.2062243304217036E-4</v>
      </c>
      <c r="H388" s="74" t="s">
        <v>1793</v>
      </c>
      <c r="I388" s="482">
        <v>1</v>
      </c>
      <c r="J388" s="487">
        <v>1</v>
      </c>
      <c r="K388" s="65">
        <v>1</v>
      </c>
      <c r="L388" s="65">
        <v>0</v>
      </c>
      <c r="M388" s="65">
        <v>1</v>
      </c>
      <c r="N388" s="65">
        <v>0</v>
      </c>
      <c r="O388" s="65">
        <v>0</v>
      </c>
      <c r="P388" s="65">
        <v>0</v>
      </c>
      <c r="Q388" s="175" t="s">
        <v>1785</v>
      </c>
      <c r="R388" s="72" t="s">
        <v>1793</v>
      </c>
      <c r="S388" s="112" t="s">
        <v>3110</v>
      </c>
      <c r="T388" s="75" t="s">
        <v>3804</v>
      </c>
      <c r="U388" s="65">
        <v>10</v>
      </c>
      <c r="V388" s="66" t="s">
        <v>1837</v>
      </c>
      <c r="W388" s="65">
        <v>9</v>
      </c>
      <c r="X388" s="65">
        <v>0</v>
      </c>
      <c r="Y388" s="65">
        <v>10</v>
      </c>
      <c r="Z388" s="65">
        <v>4</v>
      </c>
      <c r="AA388" s="65">
        <v>0</v>
      </c>
      <c r="AB388" s="65">
        <v>0</v>
      </c>
      <c r="AC388" s="72" t="s">
        <v>1793</v>
      </c>
      <c r="AD388" s="72" t="s">
        <v>1793</v>
      </c>
      <c r="AE388" s="72" t="s">
        <v>1837</v>
      </c>
      <c r="AF388" s="72" t="s">
        <v>1837</v>
      </c>
      <c r="AG388" s="72" t="s">
        <v>1793</v>
      </c>
      <c r="AH388" s="72" t="s">
        <v>1837</v>
      </c>
      <c r="AI388" s="221">
        <v>18.8</v>
      </c>
      <c r="AJ388" s="72" t="s">
        <v>1793</v>
      </c>
    </row>
    <row r="389" spans="2:36" s="50" customFormat="1" ht="20.100000000000001" customHeight="1">
      <c r="B389" s="51">
        <v>384</v>
      </c>
      <c r="C389" s="57" t="s">
        <v>238</v>
      </c>
      <c r="D389" s="62" t="s">
        <v>1608</v>
      </c>
      <c r="E389" s="144" t="s">
        <v>2016</v>
      </c>
      <c r="F389" s="116">
        <v>13343</v>
      </c>
      <c r="G389" s="486">
        <f t="shared" si="5"/>
        <v>7.4945664393314841E-5</v>
      </c>
      <c r="H389" s="74" t="s">
        <v>1793</v>
      </c>
      <c r="I389" s="482">
        <v>1</v>
      </c>
      <c r="J389" s="487">
        <v>1</v>
      </c>
      <c r="K389" s="65">
        <v>1</v>
      </c>
      <c r="L389" s="65">
        <v>1</v>
      </c>
      <c r="M389" s="65">
        <v>0</v>
      </c>
      <c r="N389" s="65">
        <v>0</v>
      </c>
      <c r="O389" s="65">
        <v>0</v>
      </c>
      <c r="P389" s="65">
        <v>0</v>
      </c>
      <c r="Q389" s="175" t="s">
        <v>1785</v>
      </c>
      <c r="R389" s="72" t="s">
        <v>1837</v>
      </c>
      <c r="S389" s="72" t="s">
        <v>1837</v>
      </c>
      <c r="T389" s="75" t="s">
        <v>1997</v>
      </c>
      <c r="U389" s="65">
        <v>20</v>
      </c>
      <c r="V389" s="66" t="s">
        <v>1786</v>
      </c>
      <c r="W389" s="65">
        <v>1</v>
      </c>
      <c r="X389" s="65">
        <v>1</v>
      </c>
      <c r="Y389" s="65">
        <v>0</v>
      </c>
      <c r="Z389" s="65">
        <v>0</v>
      </c>
      <c r="AA389" s="65">
        <v>0</v>
      </c>
      <c r="AB389" s="65">
        <v>0</v>
      </c>
      <c r="AC389" s="72" t="s">
        <v>1793</v>
      </c>
      <c r="AD389" s="72" t="s">
        <v>1837</v>
      </c>
      <c r="AE389" s="72" t="s">
        <v>1837</v>
      </c>
      <c r="AF389" s="72" t="s">
        <v>1837</v>
      </c>
      <c r="AG389" s="72" t="s">
        <v>1793</v>
      </c>
      <c r="AH389" s="72" t="s">
        <v>1793</v>
      </c>
      <c r="AI389" s="221">
        <v>0.5</v>
      </c>
      <c r="AJ389" s="72" t="s">
        <v>1793</v>
      </c>
    </row>
    <row r="390" spans="2:36" s="50" customFormat="1" ht="20.100000000000001" customHeight="1">
      <c r="B390" s="51">
        <v>385</v>
      </c>
      <c r="C390" s="57" t="s">
        <v>238</v>
      </c>
      <c r="D390" s="62" t="s">
        <v>1609</v>
      </c>
      <c r="E390" s="144" t="s">
        <v>2241</v>
      </c>
      <c r="F390" s="116">
        <v>5424</v>
      </c>
      <c r="G390" s="486">
        <f t="shared" ref="G390:G453" si="6">IF(W390="","",W390/F390)</f>
        <v>4.4247787610619468E-3</v>
      </c>
      <c r="H390" s="74" t="s">
        <v>1793</v>
      </c>
      <c r="I390" s="482">
        <v>1</v>
      </c>
      <c r="J390" s="487">
        <v>1</v>
      </c>
      <c r="K390" s="65">
        <v>1</v>
      </c>
      <c r="L390" s="65">
        <v>0</v>
      </c>
      <c r="M390" s="65">
        <v>1</v>
      </c>
      <c r="N390" s="65">
        <v>0</v>
      </c>
      <c r="O390" s="65">
        <v>0</v>
      </c>
      <c r="P390" s="65">
        <v>0</v>
      </c>
      <c r="Q390" s="175" t="s">
        <v>1785</v>
      </c>
      <c r="R390" s="72" t="s">
        <v>1793</v>
      </c>
      <c r="S390" s="112" t="s">
        <v>3111</v>
      </c>
      <c r="T390" s="75" t="s">
        <v>1997</v>
      </c>
      <c r="U390" s="65">
        <v>11</v>
      </c>
      <c r="V390" s="66" t="s">
        <v>1837</v>
      </c>
      <c r="W390" s="65">
        <v>24</v>
      </c>
      <c r="X390" s="65">
        <v>9</v>
      </c>
      <c r="Y390" s="65">
        <v>11</v>
      </c>
      <c r="Z390" s="65">
        <v>4</v>
      </c>
      <c r="AA390" s="65">
        <v>0</v>
      </c>
      <c r="AB390" s="65">
        <v>0</v>
      </c>
      <c r="AC390" s="72" t="s">
        <v>1793</v>
      </c>
      <c r="AD390" s="72" t="s">
        <v>1793</v>
      </c>
      <c r="AE390" s="72" t="s">
        <v>1837</v>
      </c>
      <c r="AF390" s="72" t="s">
        <v>1837</v>
      </c>
      <c r="AG390" s="72" t="s">
        <v>1837</v>
      </c>
      <c r="AH390" s="72" t="s">
        <v>1837</v>
      </c>
      <c r="AI390" s="220" t="s">
        <v>1837</v>
      </c>
      <c r="AJ390" s="72" t="s">
        <v>1793</v>
      </c>
    </row>
    <row r="391" spans="2:36" s="50" customFormat="1" ht="20.100000000000001" customHeight="1">
      <c r="B391" s="51">
        <v>386</v>
      </c>
      <c r="C391" s="57" t="s">
        <v>238</v>
      </c>
      <c r="D391" s="62" t="s">
        <v>1610</v>
      </c>
      <c r="E391" s="144" t="s">
        <v>3553</v>
      </c>
      <c r="F391" s="505">
        <v>8302</v>
      </c>
      <c r="G391" s="486">
        <f t="shared" si="6"/>
        <v>2.7704167670440857E-3</v>
      </c>
      <c r="H391" s="74" t="s">
        <v>1793</v>
      </c>
      <c r="I391" s="482">
        <v>1</v>
      </c>
      <c r="J391" s="487">
        <v>1</v>
      </c>
      <c r="K391" s="65">
        <v>1</v>
      </c>
      <c r="L391" s="65">
        <v>0</v>
      </c>
      <c r="M391" s="65">
        <v>1</v>
      </c>
      <c r="N391" s="65">
        <v>0</v>
      </c>
      <c r="O391" s="65">
        <v>0</v>
      </c>
      <c r="P391" s="65">
        <v>0</v>
      </c>
      <c r="Q391" s="175" t="s">
        <v>1785</v>
      </c>
      <c r="R391" s="72" t="s">
        <v>1837</v>
      </c>
      <c r="S391" s="72" t="s">
        <v>1837</v>
      </c>
      <c r="T391" s="75" t="s">
        <v>1997</v>
      </c>
      <c r="U391" s="65">
        <v>10</v>
      </c>
      <c r="V391" s="66" t="s">
        <v>1837</v>
      </c>
      <c r="W391" s="65">
        <v>23</v>
      </c>
      <c r="X391" s="65">
        <v>6</v>
      </c>
      <c r="Y391" s="65">
        <v>14</v>
      </c>
      <c r="Z391" s="65">
        <v>3</v>
      </c>
      <c r="AA391" s="65">
        <v>0</v>
      </c>
      <c r="AB391" s="65">
        <v>0</v>
      </c>
      <c r="AC391" s="72" t="s">
        <v>1793</v>
      </c>
      <c r="AD391" s="72" t="s">
        <v>1837</v>
      </c>
      <c r="AE391" s="72" t="s">
        <v>1837</v>
      </c>
      <c r="AF391" s="72" t="s">
        <v>1837</v>
      </c>
      <c r="AG391" s="72" t="s">
        <v>1837</v>
      </c>
      <c r="AH391" s="72" t="s">
        <v>1837</v>
      </c>
      <c r="AI391" s="221">
        <v>0.9</v>
      </c>
      <c r="AJ391" s="72" t="s">
        <v>1837</v>
      </c>
    </row>
    <row r="392" spans="2:36" s="50" customFormat="1" ht="20.100000000000001" customHeight="1">
      <c r="B392" s="51">
        <v>387</v>
      </c>
      <c r="C392" s="57" t="s">
        <v>238</v>
      </c>
      <c r="D392" s="62" t="s">
        <v>1611</v>
      </c>
      <c r="E392" s="379"/>
      <c r="F392" s="116">
        <v>3000</v>
      </c>
      <c r="G392" s="503" t="str">
        <f t="shared" si="6"/>
        <v/>
      </c>
      <c r="H392" s="74" t="s">
        <v>1857</v>
      </c>
      <c r="I392" s="482">
        <v>1</v>
      </c>
      <c r="J392" s="487">
        <v>1</v>
      </c>
      <c r="K392" s="65">
        <v>0</v>
      </c>
      <c r="L392" s="65"/>
      <c r="M392" s="65"/>
      <c r="N392" s="65"/>
      <c r="O392" s="386"/>
      <c r="P392" s="386"/>
      <c r="Q392" s="175" t="s">
        <v>1804</v>
      </c>
      <c r="R392" s="382"/>
      <c r="S392" s="382"/>
      <c r="T392" s="387"/>
      <c r="U392" s="386"/>
      <c r="V392" s="388"/>
      <c r="W392" s="386"/>
      <c r="X392" s="386"/>
      <c r="Y392" s="386"/>
      <c r="Z392" s="386"/>
      <c r="AA392" s="386"/>
      <c r="AB392" s="386"/>
      <c r="AC392" s="382"/>
      <c r="AD392" s="382"/>
      <c r="AE392" s="382"/>
      <c r="AF392" s="382"/>
      <c r="AG392" s="382"/>
      <c r="AH392" s="382"/>
      <c r="AI392" s="389"/>
      <c r="AJ392" s="382"/>
    </row>
    <row r="393" spans="2:36" s="50" customFormat="1" ht="20.100000000000001" customHeight="1">
      <c r="B393" s="51">
        <v>388</v>
      </c>
      <c r="C393" s="57" t="s">
        <v>238</v>
      </c>
      <c r="D393" s="62" t="s">
        <v>1612</v>
      </c>
      <c r="E393" s="144" t="s">
        <v>3554</v>
      </c>
      <c r="F393" s="116">
        <v>14644</v>
      </c>
      <c r="G393" s="486">
        <f t="shared" si="6"/>
        <v>2.0486205954657198E-4</v>
      </c>
      <c r="H393" s="74" t="s">
        <v>1793</v>
      </c>
      <c r="I393" s="482">
        <v>1</v>
      </c>
      <c r="J393" s="487">
        <v>1</v>
      </c>
      <c r="K393" s="65">
        <v>1</v>
      </c>
      <c r="L393" s="65">
        <v>0</v>
      </c>
      <c r="M393" s="65">
        <v>1</v>
      </c>
      <c r="N393" s="65">
        <v>0</v>
      </c>
      <c r="O393" s="65">
        <v>0</v>
      </c>
      <c r="P393" s="65">
        <v>0</v>
      </c>
      <c r="Q393" s="175" t="s">
        <v>1786</v>
      </c>
      <c r="R393" s="72" t="s">
        <v>1777</v>
      </c>
      <c r="S393" s="112" t="s">
        <v>3112</v>
      </c>
      <c r="T393" s="75" t="s">
        <v>2027</v>
      </c>
      <c r="U393" s="65">
        <v>10</v>
      </c>
      <c r="V393" s="66" t="s">
        <v>1837</v>
      </c>
      <c r="W393" s="65">
        <v>3</v>
      </c>
      <c r="X393" s="65">
        <v>0</v>
      </c>
      <c r="Y393" s="65">
        <v>0</v>
      </c>
      <c r="Z393" s="65">
        <v>3</v>
      </c>
      <c r="AA393" s="65">
        <v>0</v>
      </c>
      <c r="AB393" s="65">
        <v>0</v>
      </c>
      <c r="AC393" s="72" t="s">
        <v>1793</v>
      </c>
      <c r="AD393" s="72" t="s">
        <v>1837</v>
      </c>
      <c r="AE393" s="72" t="s">
        <v>1837</v>
      </c>
      <c r="AF393" s="72" t="s">
        <v>1837</v>
      </c>
      <c r="AG393" s="72" t="s">
        <v>1837</v>
      </c>
      <c r="AH393" s="72" t="s">
        <v>1837</v>
      </c>
      <c r="AI393" s="221">
        <v>6.1</v>
      </c>
      <c r="AJ393" s="72" t="s">
        <v>1793</v>
      </c>
    </row>
    <row r="394" spans="2:36" s="50" customFormat="1" ht="20.100000000000001" customHeight="1">
      <c r="B394" s="51">
        <v>389</v>
      </c>
      <c r="C394" s="57" t="s">
        <v>238</v>
      </c>
      <c r="D394" s="62" t="s">
        <v>1613</v>
      </c>
      <c r="E394" s="144" t="s">
        <v>2016</v>
      </c>
      <c r="F394" s="116">
        <v>6392</v>
      </c>
      <c r="G394" s="486">
        <f t="shared" si="6"/>
        <v>1.5644555694618273E-4</v>
      </c>
      <c r="H394" s="74" t="s">
        <v>1793</v>
      </c>
      <c r="I394" s="482">
        <v>1</v>
      </c>
      <c r="J394" s="487">
        <v>1</v>
      </c>
      <c r="K394" s="65">
        <v>1</v>
      </c>
      <c r="L394" s="65">
        <v>0</v>
      </c>
      <c r="M394" s="65">
        <v>1</v>
      </c>
      <c r="N394" s="65">
        <v>0</v>
      </c>
      <c r="O394" s="65">
        <v>0</v>
      </c>
      <c r="P394" s="65">
        <v>0</v>
      </c>
      <c r="Q394" s="175" t="s">
        <v>3805</v>
      </c>
      <c r="R394" s="72" t="s">
        <v>1837</v>
      </c>
      <c r="S394" s="72" t="s">
        <v>1837</v>
      </c>
      <c r="T394" s="75" t="s">
        <v>1997</v>
      </c>
      <c r="U394" s="65">
        <v>15</v>
      </c>
      <c r="V394" s="66" t="s">
        <v>1837</v>
      </c>
      <c r="W394" s="65">
        <v>1</v>
      </c>
      <c r="X394" s="65">
        <v>0</v>
      </c>
      <c r="Y394" s="65">
        <v>0</v>
      </c>
      <c r="Z394" s="65">
        <v>1</v>
      </c>
      <c r="AA394" s="65">
        <v>0</v>
      </c>
      <c r="AB394" s="65">
        <v>0</v>
      </c>
      <c r="AC394" s="72" t="s">
        <v>1837</v>
      </c>
      <c r="AD394" s="72" t="s">
        <v>1837</v>
      </c>
      <c r="AE394" s="72" t="s">
        <v>1793</v>
      </c>
      <c r="AF394" s="72" t="s">
        <v>1837</v>
      </c>
      <c r="AG394" s="72" t="s">
        <v>1793</v>
      </c>
      <c r="AH394" s="72" t="s">
        <v>1793</v>
      </c>
      <c r="AI394" s="220" t="s">
        <v>1837</v>
      </c>
      <c r="AJ394" s="72" t="s">
        <v>1793</v>
      </c>
    </row>
    <row r="395" spans="2:36" s="50" customFormat="1" ht="20.100000000000001" customHeight="1">
      <c r="B395" s="51">
        <v>390</v>
      </c>
      <c r="C395" s="57" t="s">
        <v>238</v>
      </c>
      <c r="D395" s="62" t="s">
        <v>1614</v>
      </c>
      <c r="E395" s="144" t="s">
        <v>2020</v>
      </c>
      <c r="F395" s="116">
        <v>5826</v>
      </c>
      <c r="G395" s="486">
        <f t="shared" si="6"/>
        <v>1.7164435290078958E-4</v>
      </c>
      <c r="H395" s="74" t="s">
        <v>1793</v>
      </c>
      <c r="I395" s="482">
        <v>1</v>
      </c>
      <c r="J395" s="487">
        <v>1</v>
      </c>
      <c r="K395" s="65">
        <v>1</v>
      </c>
      <c r="L395" s="65">
        <v>0</v>
      </c>
      <c r="M395" s="65">
        <v>1</v>
      </c>
      <c r="N395" s="65">
        <v>0</v>
      </c>
      <c r="O395" s="65">
        <v>0</v>
      </c>
      <c r="P395" s="65">
        <v>0</v>
      </c>
      <c r="Q395" s="175" t="s">
        <v>3805</v>
      </c>
      <c r="R395" s="72" t="s">
        <v>1793</v>
      </c>
      <c r="S395" s="72" t="s">
        <v>3113</v>
      </c>
      <c r="T395" s="75" t="s">
        <v>3804</v>
      </c>
      <c r="U395" s="65">
        <v>28</v>
      </c>
      <c r="V395" s="66" t="s">
        <v>1837</v>
      </c>
      <c r="W395" s="65">
        <v>1</v>
      </c>
      <c r="X395" s="65">
        <v>0</v>
      </c>
      <c r="Y395" s="65">
        <v>0</v>
      </c>
      <c r="Z395" s="65">
        <v>44</v>
      </c>
      <c r="AA395" s="65">
        <v>0</v>
      </c>
      <c r="AB395" s="65">
        <v>0</v>
      </c>
      <c r="AC395" s="72" t="s">
        <v>1837</v>
      </c>
      <c r="AD395" s="72" t="s">
        <v>1837</v>
      </c>
      <c r="AE395" s="72" t="s">
        <v>1793</v>
      </c>
      <c r="AF395" s="72" t="s">
        <v>1837</v>
      </c>
      <c r="AG395" s="72" t="s">
        <v>1837</v>
      </c>
      <c r="AH395" s="72" t="s">
        <v>1837</v>
      </c>
      <c r="AI395" s="221">
        <v>5.4</v>
      </c>
      <c r="AJ395" s="72" t="s">
        <v>1837</v>
      </c>
    </row>
    <row r="396" spans="2:36" s="50" customFormat="1" ht="20.100000000000001" customHeight="1">
      <c r="B396" s="51">
        <v>391</v>
      </c>
      <c r="C396" s="57" t="s">
        <v>238</v>
      </c>
      <c r="D396" s="62" t="s">
        <v>1615</v>
      </c>
      <c r="E396" s="144" t="s">
        <v>2020</v>
      </c>
      <c r="F396" s="116">
        <v>6036</v>
      </c>
      <c r="G396" s="486">
        <f t="shared" si="6"/>
        <v>3.3134526176275679E-4</v>
      </c>
      <c r="H396" s="74" t="s">
        <v>1793</v>
      </c>
      <c r="I396" s="482">
        <v>2</v>
      </c>
      <c r="J396" s="487">
        <v>2</v>
      </c>
      <c r="K396" s="65">
        <v>2</v>
      </c>
      <c r="L396" s="65">
        <v>0</v>
      </c>
      <c r="M396" s="65">
        <v>2</v>
      </c>
      <c r="N396" s="65">
        <v>0</v>
      </c>
      <c r="O396" s="65">
        <v>0</v>
      </c>
      <c r="P396" s="65">
        <v>0</v>
      </c>
      <c r="Q396" s="175" t="s">
        <v>1785</v>
      </c>
      <c r="R396" s="72" t="s">
        <v>1837</v>
      </c>
      <c r="S396" s="72" t="s">
        <v>1837</v>
      </c>
      <c r="T396" s="75" t="s">
        <v>1997</v>
      </c>
      <c r="U396" s="65">
        <v>10</v>
      </c>
      <c r="V396" s="66" t="s">
        <v>1837</v>
      </c>
      <c r="W396" s="65">
        <v>2</v>
      </c>
      <c r="X396" s="65">
        <v>0</v>
      </c>
      <c r="Y396" s="65">
        <v>1</v>
      </c>
      <c r="Z396" s="65">
        <v>1</v>
      </c>
      <c r="AA396" s="65">
        <v>0</v>
      </c>
      <c r="AB396" s="65">
        <v>0</v>
      </c>
      <c r="AC396" s="72" t="s">
        <v>1793</v>
      </c>
      <c r="AD396" s="72" t="s">
        <v>1837</v>
      </c>
      <c r="AE396" s="72" t="s">
        <v>1837</v>
      </c>
      <c r="AF396" s="72" t="s">
        <v>1837</v>
      </c>
      <c r="AG396" s="72" t="s">
        <v>1837</v>
      </c>
      <c r="AH396" s="72" t="s">
        <v>1837</v>
      </c>
      <c r="AI396" s="221">
        <v>1.9</v>
      </c>
      <c r="AJ396" s="72" t="s">
        <v>1837</v>
      </c>
    </row>
    <row r="397" spans="2:36" s="50" customFormat="1" ht="20.100000000000001" customHeight="1">
      <c r="B397" s="51">
        <v>392</v>
      </c>
      <c r="C397" s="57" t="s">
        <v>238</v>
      </c>
      <c r="D397" s="62" t="s">
        <v>1616</v>
      </c>
      <c r="E397" s="144" t="s">
        <v>2020</v>
      </c>
      <c r="F397" s="116">
        <v>4825</v>
      </c>
      <c r="G397" s="486">
        <f t="shared" si="6"/>
        <v>4.1450777202072539E-4</v>
      </c>
      <c r="H397" s="74" t="s">
        <v>1793</v>
      </c>
      <c r="I397" s="482">
        <v>1</v>
      </c>
      <c r="J397" s="487">
        <v>1</v>
      </c>
      <c r="K397" s="65">
        <v>1</v>
      </c>
      <c r="L397" s="65">
        <v>0</v>
      </c>
      <c r="M397" s="65">
        <v>1</v>
      </c>
      <c r="N397" s="65">
        <v>0</v>
      </c>
      <c r="O397" s="65">
        <v>0</v>
      </c>
      <c r="P397" s="65">
        <v>0</v>
      </c>
      <c r="Q397" s="175" t="s">
        <v>3805</v>
      </c>
      <c r="R397" s="72" t="s">
        <v>1793</v>
      </c>
      <c r="S397" s="72" t="s">
        <v>3114</v>
      </c>
      <c r="T397" s="75" t="s">
        <v>1997</v>
      </c>
      <c r="U397" s="65">
        <v>10</v>
      </c>
      <c r="V397" s="66" t="s">
        <v>1837</v>
      </c>
      <c r="W397" s="65">
        <v>2</v>
      </c>
      <c r="X397" s="65">
        <v>0</v>
      </c>
      <c r="Y397" s="65">
        <v>2</v>
      </c>
      <c r="Z397" s="65">
        <v>0</v>
      </c>
      <c r="AA397" s="65">
        <v>0</v>
      </c>
      <c r="AB397" s="65">
        <v>0</v>
      </c>
      <c r="AC397" s="72" t="s">
        <v>1793</v>
      </c>
      <c r="AD397" s="72" t="s">
        <v>1837</v>
      </c>
      <c r="AE397" s="72" t="s">
        <v>1837</v>
      </c>
      <c r="AF397" s="72" t="s">
        <v>1837</v>
      </c>
      <c r="AG397" s="72" t="s">
        <v>1837</v>
      </c>
      <c r="AH397" s="72" t="s">
        <v>1837</v>
      </c>
      <c r="AI397" s="221">
        <v>2.2999999999999998</v>
      </c>
      <c r="AJ397" s="72" t="s">
        <v>1793</v>
      </c>
    </row>
    <row r="398" spans="2:36" s="50" customFormat="1" ht="20.100000000000001" customHeight="1">
      <c r="B398" s="51">
        <v>393</v>
      </c>
      <c r="C398" s="57" t="s">
        <v>238</v>
      </c>
      <c r="D398" s="62" t="s">
        <v>1617</v>
      </c>
      <c r="E398" s="151" t="s">
        <v>2597</v>
      </c>
      <c r="F398" s="117">
        <v>17018</v>
      </c>
      <c r="G398" s="486">
        <f t="shared" si="6"/>
        <v>6.4637442707721237E-4</v>
      </c>
      <c r="H398" s="494" t="s">
        <v>1793</v>
      </c>
      <c r="I398" s="482">
        <v>1</v>
      </c>
      <c r="J398" s="487">
        <v>1</v>
      </c>
      <c r="K398" s="105">
        <v>1</v>
      </c>
      <c r="L398" s="105">
        <v>1</v>
      </c>
      <c r="M398" s="105">
        <v>0</v>
      </c>
      <c r="N398" s="65">
        <v>0</v>
      </c>
      <c r="O398" s="65">
        <v>0</v>
      </c>
      <c r="P398" s="65">
        <v>0</v>
      </c>
      <c r="Q398" s="182" t="s">
        <v>2039</v>
      </c>
      <c r="R398" s="72" t="s">
        <v>1837</v>
      </c>
      <c r="S398" s="72" t="s">
        <v>1837</v>
      </c>
      <c r="T398" s="179" t="s">
        <v>2251</v>
      </c>
      <c r="U398" s="105">
        <v>17</v>
      </c>
      <c r="V398" s="104" t="s">
        <v>1985</v>
      </c>
      <c r="W398" s="105">
        <v>11</v>
      </c>
      <c r="X398" s="65">
        <v>0</v>
      </c>
      <c r="Y398" s="105">
        <v>9</v>
      </c>
      <c r="Z398" s="105">
        <v>2</v>
      </c>
      <c r="AA398" s="65">
        <v>0</v>
      </c>
      <c r="AB398" s="65">
        <v>0</v>
      </c>
      <c r="AC398" s="72" t="s">
        <v>1793</v>
      </c>
      <c r="AD398" s="72" t="s">
        <v>1837</v>
      </c>
      <c r="AE398" s="72" t="s">
        <v>1837</v>
      </c>
      <c r="AF398" s="72" t="s">
        <v>1837</v>
      </c>
      <c r="AG398" s="72" t="s">
        <v>1793</v>
      </c>
      <c r="AH398" s="72" t="s">
        <v>1793</v>
      </c>
      <c r="AI398" s="226">
        <v>1.5</v>
      </c>
      <c r="AJ398" s="72" t="s">
        <v>1793</v>
      </c>
    </row>
    <row r="399" spans="2:36" s="50" customFormat="1" ht="20.100000000000001" customHeight="1">
      <c r="B399" s="51">
        <v>394</v>
      </c>
      <c r="C399" s="57" t="s">
        <v>238</v>
      </c>
      <c r="D399" s="62" t="s">
        <v>1618</v>
      </c>
      <c r="E399" s="144" t="s">
        <v>2020</v>
      </c>
      <c r="F399" s="116">
        <v>9471</v>
      </c>
      <c r="G399" s="486">
        <f t="shared" si="6"/>
        <v>2.4284658430999894E-3</v>
      </c>
      <c r="H399" s="494" t="s">
        <v>1793</v>
      </c>
      <c r="I399" s="482">
        <v>1</v>
      </c>
      <c r="J399" s="487">
        <v>1</v>
      </c>
      <c r="K399" s="65">
        <v>1</v>
      </c>
      <c r="L399" s="65">
        <v>1</v>
      </c>
      <c r="M399" s="65">
        <v>1</v>
      </c>
      <c r="N399" s="65">
        <v>0</v>
      </c>
      <c r="O399" s="65">
        <v>0</v>
      </c>
      <c r="P399" s="65">
        <v>0</v>
      </c>
      <c r="Q399" s="175" t="s">
        <v>1785</v>
      </c>
      <c r="R399" s="72" t="s">
        <v>1837</v>
      </c>
      <c r="S399" s="72" t="s">
        <v>1837</v>
      </c>
      <c r="T399" s="75" t="s">
        <v>1997</v>
      </c>
      <c r="U399" s="65">
        <v>10</v>
      </c>
      <c r="V399" s="66" t="s">
        <v>1837</v>
      </c>
      <c r="W399" s="65">
        <v>23</v>
      </c>
      <c r="X399" s="65">
        <v>1</v>
      </c>
      <c r="Y399" s="65">
        <v>22</v>
      </c>
      <c r="Z399" s="65">
        <v>0</v>
      </c>
      <c r="AA399" s="65">
        <v>1</v>
      </c>
      <c r="AB399" s="65">
        <v>0</v>
      </c>
      <c r="AC399" s="72" t="s">
        <v>1793</v>
      </c>
      <c r="AD399" s="72" t="s">
        <v>1793</v>
      </c>
      <c r="AE399" s="72" t="s">
        <v>1793</v>
      </c>
      <c r="AF399" s="72" t="s">
        <v>1793</v>
      </c>
      <c r="AG399" s="72" t="s">
        <v>1837</v>
      </c>
      <c r="AH399" s="72" t="s">
        <v>1837</v>
      </c>
      <c r="AI399" s="221">
        <v>24.2</v>
      </c>
      <c r="AJ399" s="72" t="s">
        <v>1793</v>
      </c>
    </row>
    <row r="400" spans="2:36" s="50" customFormat="1" ht="20.100000000000001" customHeight="1">
      <c r="B400" s="51">
        <v>395</v>
      </c>
      <c r="C400" s="57" t="s">
        <v>238</v>
      </c>
      <c r="D400" s="62" t="s">
        <v>1619</v>
      </c>
      <c r="E400" s="144" t="s">
        <v>3555</v>
      </c>
      <c r="F400" s="116">
        <v>5412</v>
      </c>
      <c r="G400" s="486">
        <f t="shared" si="6"/>
        <v>1.8477457501847746E-4</v>
      </c>
      <c r="H400" s="74" t="s">
        <v>1793</v>
      </c>
      <c r="I400" s="482">
        <v>1</v>
      </c>
      <c r="J400" s="487">
        <v>1</v>
      </c>
      <c r="K400" s="65">
        <v>1</v>
      </c>
      <c r="L400" s="65">
        <v>0</v>
      </c>
      <c r="M400" s="65">
        <v>1</v>
      </c>
      <c r="N400" s="65">
        <v>0</v>
      </c>
      <c r="O400" s="65">
        <v>0</v>
      </c>
      <c r="P400" s="65">
        <v>0</v>
      </c>
      <c r="Q400" s="175" t="s">
        <v>1785</v>
      </c>
      <c r="R400" s="72" t="s">
        <v>1837</v>
      </c>
      <c r="S400" s="72" t="s">
        <v>1837</v>
      </c>
      <c r="T400" s="75" t="s">
        <v>1997</v>
      </c>
      <c r="U400" s="65">
        <v>40</v>
      </c>
      <c r="V400" s="66" t="s">
        <v>1837</v>
      </c>
      <c r="W400" s="65">
        <v>1</v>
      </c>
      <c r="X400" s="65">
        <v>0</v>
      </c>
      <c r="Y400" s="65">
        <v>0</v>
      </c>
      <c r="Z400" s="65">
        <v>1</v>
      </c>
      <c r="AA400" s="65">
        <v>0</v>
      </c>
      <c r="AB400" s="65">
        <v>0</v>
      </c>
      <c r="AC400" s="72" t="s">
        <v>1793</v>
      </c>
      <c r="AD400" s="72" t="s">
        <v>1837</v>
      </c>
      <c r="AE400" s="72" t="s">
        <v>1837</v>
      </c>
      <c r="AF400" s="72" t="s">
        <v>1837</v>
      </c>
      <c r="AG400" s="72" t="s">
        <v>1837</v>
      </c>
      <c r="AH400" s="72" t="s">
        <v>1837</v>
      </c>
      <c r="AI400" s="220" t="s">
        <v>1837</v>
      </c>
      <c r="AJ400" s="72" t="s">
        <v>1837</v>
      </c>
    </row>
    <row r="401" spans="2:36" s="50" customFormat="1" ht="20.100000000000001" customHeight="1">
      <c r="B401" s="51">
        <v>396</v>
      </c>
      <c r="C401" s="57" t="s">
        <v>238</v>
      </c>
      <c r="D401" s="62" t="s">
        <v>1620</v>
      </c>
      <c r="E401" s="144" t="s">
        <v>3556</v>
      </c>
      <c r="F401" s="116">
        <v>3710</v>
      </c>
      <c r="G401" s="486">
        <f t="shared" si="6"/>
        <v>2.6954177897574127E-4</v>
      </c>
      <c r="H401" s="74" t="s">
        <v>1793</v>
      </c>
      <c r="I401" s="482">
        <v>1</v>
      </c>
      <c r="J401" s="487">
        <v>1</v>
      </c>
      <c r="K401" s="65">
        <v>1</v>
      </c>
      <c r="L401" s="65">
        <v>0</v>
      </c>
      <c r="M401" s="65">
        <v>1</v>
      </c>
      <c r="N401" s="65">
        <v>0</v>
      </c>
      <c r="O401" s="65">
        <v>0</v>
      </c>
      <c r="P401" s="65">
        <v>0</v>
      </c>
      <c r="Q401" s="175" t="s">
        <v>3805</v>
      </c>
      <c r="R401" s="72" t="s">
        <v>1837</v>
      </c>
      <c r="S401" s="72" t="s">
        <v>1837</v>
      </c>
      <c r="T401" s="75" t="s">
        <v>1997</v>
      </c>
      <c r="U401" s="65">
        <v>10</v>
      </c>
      <c r="V401" s="66" t="s">
        <v>1837</v>
      </c>
      <c r="W401" s="65">
        <v>1</v>
      </c>
      <c r="X401" s="65">
        <v>0</v>
      </c>
      <c r="Y401" s="65">
        <v>1</v>
      </c>
      <c r="Z401" s="65">
        <v>1</v>
      </c>
      <c r="AA401" s="65">
        <v>0</v>
      </c>
      <c r="AB401" s="65">
        <v>0</v>
      </c>
      <c r="AC401" s="72" t="s">
        <v>1793</v>
      </c>
      <c r="AD401" s="72" t="s">
        <v>1837</v>
      </c>
      <c r="AE401" s="72" t="s">
        <v>1837</v>
      </c>
      <c r="AF401" s="72" t="s">
        <v>1837</v>
      </c>
      <c r="AG401" s="72" t="s">
        <v>1793</v>
      </c>
      <c r="AH401" s="72" t="s">
        <v>1837</v>
      </c>
      <c r="AI401" s="221">
        <v>0.8</v>
      </c>
      <c r="AJ401" s="72" t="s">
        <v>1793</v>
      </c>
    </row>
    <row r="402" spans="2:36" s="50" customFormat="1" ht="20.100000000000001" customHeight="1">
      <c r="B402" s="51">
        <v>397</v>
      </c>
      <c r="C402" s="57" t="s">
        <v>238</v>
      </c>
      <c r="D402" s="62" t="s">
        <v>1621</v>
      </c>
      <c r="E402" s="144" t="s">
        <v>1621</v>
      </c>
      <c r="F402" s="116">
        <v>2128</v>
      </c>
      <c r="G402" s="486">
        <f t="shared" si="6"/>
        <v>9.3984962406015032E-4</v>
      </c>
      <c r="H402" s="74" t="s">
        <v>1793</v>
      </c>
      <c r="I402" s="482">
        <v>1</v>
      </c>
      <c r="J402" s="487">
        <v>1</v>
      </c>
      <c r="K402" s="65">
        <v>1</v>
      </c>
      <c r="L402" s="65">
        <v>1</v>
      </c>
      <c r="M402" s="65">
        <v>0</v>
      </c>
      <c r="N402" s="65">
        <v>0</v>
      </c>
      <c r="O402" s="65">
        <v>0</v>
      </c>
      <c r="P402" s="65">
        <v>0</v>
      </c>
      <c r="Q402" s="175" t="s">
        <v>1786</v>
      </c>
      <c r="R402" s="72" t="s">
        <v>1793</v>
      </c>
      <c r="S402" s="123" t="s">
        <v>3115</v>
      </c>
      <c r="T402" s="75" t="s">
        <v>2027</v>
      </c>
      <c r="U402" s="65">
        <v>10</v>
      </c>
      <c r="V402" s="66" t="s">
        <v>1786</v>
      </c>
      <c r="W402" s="65">
        <v>2</v>
      </c>
      <c r="X402" s="65">
        <v>2</v>
      </c>
      <c r="Y402" s="65">
        <v>0</v>
      </c>
      <c r="Z402" s="65">
        <v>0</v>
      </c>
      <c r="AA402" s="65">
        <v>0</v>
      </c>
      <c r="AB402" s="65">
        <v>0</v>
      </c>
      <c r="AC402" s="72" t="s">
        <v>1793</v>
      </c>
      <c r="AD402" s="72" t="s">
        <v>1837</v>
      </c>
      <c r="AE402" s="72" t="s">
        <v>1837</v>
      </c>
      <c r="AF402" s="72" t="s">
        <v>1837</v>
      </c>
      <c r="AG402" s="72" t="s">
        <v>1793</v>
      </c>
      <c r="AH402" s="72" t="s">
        <v>1793</v>
      </c>
      <c r="AI402" s="220" t="s">
        <v>1837</v>
      </c>
      <c r="AJ402" s="72" t="s">
        <v>1837</v>
      </c>
    </row>
    <row r="403" spans="2:36" s="50" customFormat="1" ht="20.100000000000001" customHeight="1">
      <c r="B403" s="51">
        <v>398</v>
      </c>
      <c r="C403" s="57" t="s">
        <v>238</v>
      </c>
      <c r="D403" s="62" t="s">
        <v>1622</v>
      </c>
      <c r="E403" s="379"/>
      <c r="F403" s="116">
        <v>2044</v>
      </c>
      <c r="G403" s="503" t="str">
        <f t="shared" si="6"/>
        <v/>
      </c>
      <c r="H403" s="74" t="s">
        <v>1779</v>
      </c>
      <c r="I403" s="482">
        <v>1</v>
      </c>
      <c r="J403" s="487">
        <v>1</v>
      </c>
      <c r="K403" s="65">
        <v>0</v>
      </c>
      <c r="L403" s="65"/>
      <c r="M403" s="65"/>
      <c r="N403" s="65"/>
      <c r="O403" s="386"/>
      <c r="P403" s="386"/>
      <c r="Q403" s="175" t="s">
        <v>1804</v>
      </c>
      <c r="R403" s="382"/>
      <c r="S403" s="382"/>
      <c r="T403" s="387"/>
      <c r="U403" s="386"/>
      <c r="V403" s="388"/>
      <c r="W403" s="386"/>
      <c r="X403" s="386"/>
      <c r="Y403" s="386"/>
      <c r="Z403" s="386"/>
      <c r="AA403" s="386"/>
      <c r="AB403" s="386"/>
      <c r="AC403" s="382"/>
      <c r="AD403" s="382"/>
      <c r="AE403" s="382"/>
      <c r="AF403" s="382"/>
      <c r="AG403" s="382"/>
      <c r="AH403" s="382"/>
      <c r="AI403" s="389"/>
      <c r="AJ403" s="382"/>
    </row>
    <row r="404" spans="2:36" s="50" customFormat="1" ht="20.100000000000001" customHeight="1">
      <c r="B404" s="51">
        <v>399</v>
      </c>
      <c r="C404" s="57" t="s">
        <v>238</v>
      </c>
      <c r="D404" s="62" t="s">
        <v>1623</v>
      </c>
      <c r="E404" s="449"/>
      <c r="F404" s="450"/>
      <c r="G404" s="510" t="str">
        <f t="shared" si="6"/>
        <v/>
      </c>
      <c r="H404" s="447"/>
      <c r="I404" s="512"/>
      <c r="J404" s="513"/>
      <c r="K404" s="445"/>
      <c r="L404" s="445"/>
      <c r="M404" s="445"/>
      <c r="N404" s="445"/>
      <c r="O404" s="445"/>
      <c r="P404" s="445"/>
      <c r="Q404" s="448"/>
      <c r="R404" s="446"/>
      <c r="S404" s="446"/>
      <c r="T404" s="446"/>
      <c r="U404" s="445"/>
      <c r="V404" s="447"/>
      <c r="W404" s="445"/>
      <c r="X404" s="445"/>
      <c r="Y404" s="445"/>
      <c r="Z404" s="445"/>
      <c r="AA404" s="445"/>
      <c r="AB404" s="445"/>
      <c r="AC404" s="446"/>
      <c r="AD404" s="446"/>
      <c r="AE404" s="446"/>
      <c r="AF404" s="446"/>
      <c r="AG404" s="446"/>
      <c r="AH404" s="446"/>
      <c r="AI404" s="445"/>
      <c r="AJ404" s="446"/>
    </row>
    <row r="405" spans="2:36" s="50" customFormat="1" ht="20.100000000000001" customHeight="1">
      <c r="B405" s="51">
        <v>400</v>
      </c>
      <c r="C405" s="57" t="s">
        <v>238</v>
      </c>
      <c r="D405" s="62" t="s">
        <v>1624</v>
      </c>
      <c r="E405" s="451"/>
      <c r="F405" s="450"/>
      <c r="G405" s="521" t="str">
        <f t="shared" si="6"/>
        <v/>
      </c>
      <c r="H405" s="447"/>
      <c r="I405" s="522"/>
      <c r="J405" s="523"/>
      <c r="K405" s="452"/>
      <c r="L405" s="452"/>
      <c r="M405" s="452"/>
      <c r="N405" s="452"/>
      <c r="O405" s="452"/>
      <c r="P405" s="452"/>
      <c r="Q405" s="453"/>
      <c r="R405" s="454"/>
      <c r="S405" s="454"/>
      <c r="T405" s="454"/>
      <c r="U405" s="452"/>
      <c r="V405" s="455"/>
      <c r="W405" s="452"/>
      <c r="X405" s="452"/>
      <c r="Y405" s="452"/>
      <c r="Z405" s="452"/>
      <c r="AA405" s="452"/>
      <c r="AB405" s="452"/>
      <c r="AC405" s="454"/>
      <c r="AD405" s="454"/>
      <c r="AE405" s="454"/>
      <c r="AF405" s="454"/>
      <c r="AG405" s="454"/>
      <c r="AH405" s="454"/>
      <c r="AI405" s="452"/>
      <c r="AJ405" s="454"/>
    </row>
    <row r="406" spans="2:36" s="50" customFormat="1" ht="20.100000000000001" customHeight="1">
      <c r="B406" s="51">
        <v>401</v>
      </c>
      <c r="C406" s="57" t="s">
        <v>238</v>
      </c>
      <c r="D406" s="62" t="s">
        <v>1625</v>
      </c>
      <c r="E406" s="451"/>
      <c r="F406" s="450"/>
      <c r="G406" s="521" t="str">
        <f t="shared" si="6"/>
        <v/>
      </c>
      <c r="H406" s="511"/>
      <c r="I406" s="524"/>
      <c r="J406" s="523"/>
      <c r="K406" s="452"/>
      <c r="L406" s="452"/>
      <c r="M406" s="452"/>
      <c r="N406" s="452"/>
      <c r="O406" s="452"/>
      <c r="P406" s="452"/>
      <c r="Q406" s="453"/>
      <c r="R406" s="454"/>
      <c r="S406" s="454"/>
      <c r="T406" s="454"/>
      <c r="U406" s="452"/>
      <c r="V406" s="455"/>
      <c r="W406" s="452"/>
      <c r="X406" s="452"/>
      <c r="Y406" s="452"/>
      <c r="Z406" s="452"/>
      <c r="AA406" s="452"/>
      <c r="AB406" s="452"/>
      <c r="AC406" s="454"/>
      <c r="AD406" s="454"/>
      <c r="AE406" s="454"/>
      <c r="AF406" s="454"/>
      <c r="AG406" s="454"/>
      <c r="AH406" s="454"/>
      <c r="AI406" s="452"/>
      <c r="AJ406" s="454"/>
    </row>
    <row r="407" spans="2:36" s="50" customFormat="1" ht="20.100000000000001" customHeight="1">
      <c r="B407" s="51">
        <v>402</v>
      </c>
      <c r="C407" s="57" t="s">
        <v>238</v>
      </c>
      <c r="D407" s="62" t="s">
        <v>1626</v>
      </c>
      <c r="E407" s="144" t="s">
        <v>2020</v>
      </c>
      <c r="F407" s="116">
        <v>1406</v>
      </c>
      <c r="G407" s="486">
        <f t="shared" si="6"/>
        <v>7.1123755334281653E-4</v>
      </c>
      <c r="H407" s="66" t="s">
        <v>1793</v>
      </c>
      <c r="I407" s="482">
        <v>1</v>
      </c>
      <c r="J407" s="487">
        <v>1</v>
      </c>
      <c r="K407" s="65">
        <v>1</v>
      </c>
      <c r="L407" s="65">
        <v>0</v>
      </c>
      <c r="M407" s="65">
        <v>1</v>
      </c>
      <c r="N407" s="65">
        <v>0</v>
      </c>
      <c r="O407" s="65">
        <v>0</v>
      </c>
      <c r="P407" s="65">
        <v>0</v>
      </c>
      <c r="Q407" s="175" t="s">
        <v>3805</v>
      </c>
      <c r="R407" s="72" t="s">
        <v>1837</v>
      </c>
      <c r="S407" s="72" t="s">
        <v>1837</v>
      </c>
      <c r="T407" s="75" t="s">
        <v>1997</v>
      </c>
      <c r="U407" s="65">
        <v>5</v>
      </c>
      <c r="V407" s="66" t="s">
        <v>1837</v>
      </c>
      <c r="W407" s="65">
        <v>1</v>
      </c>
      <c r="X407" s="65">
        <v>0</v>
      </c>
      <c r="Y407" s="65">
        <v>1</v>
      </c>
      <c r="Z407" s="65">
        <v>0</v>
      </c>
      <c r="AA407" s="65">
        <v>0</v>
      </c>
      <c r="AB407" s="65">
        <v>0</v>
      </c>
      <c r="AC407" s="72" t="s">
        <v>1793</v>
      </c>
      <c r="AD407" s="72" t="s">
        <v>1837</v>
      </c>
      <c r="AE407" s="72" t="s">
        <v>1837</v>
      </c>
      <c r="AF407" s="72" t="s">
        <v>1837</v>
      </c>
      <c r="AG407" s="72" t="s">
        <v>1837</v>
      </c>
      <c r="AH407" s="72" t="s">
        <v>1837</v>
      </c>
      <c r="AI407" s="220" t="s">
        <v>1837</v>
      </c>
      <c r="AJ407" s="72" t="s">
        <v>1793</v>
      </c>
    </row>
    <row r="408" spans="2:36" s="50" customFormat="1" ht="20.100000000000001" customHeight="1">
      <c r="B408" s="51">
        <v>403</v>
      </c>
      <c r="C408" s="57" t="s">
        <v>238</v>
      </c>
      <c r="D408" s="62" t="s">
        <v>3092</v>
      </c>
      <c r="E408" s="379"/>
      <c r="F408" s="116">
        <v>7905</v>
      </c>
      <c r="G408" s="503" t="str">
        <f t="shared" si="6"/>
        <v/>
      </c>
      <c r="H408" s="74" t="s">
        <v>1856</v>
      </c>
      <c r="I408" s="482">
        <v>1</v>
      </c>
      <c r="J408" s="487">
        <v>1</v>
      </c>
      <c r="K408" s="65">
        <v>0</v>
      </c>
      <c r="L408" s="65"/>
      <c r="M408" s="65"/>
      <c r="N408" s="65"/>
      <c r="O408" s="386"/>
      <c r="P408" s="386"/>
      <c r="Q408" s="175" t="s">
        <v>1801</v>
      </c>
      <c r="R408" s="382"/>
      <c r="S408" s="382"/>
      <c r="T408" s="387"/>
      <c r="U408" s="386"/>
      <c r="V408" s="388"/>
      <c r="W408" s="386"/>
      <c r="X408" s="386"/>
      <c r="Y408" s="386"/>
      <c r="Z408" s="386"/>
      <c r="AA408" s="386"/>
      <c r="AB408" s="386"/>
      <c r="AC408" s="382"/>
      <c r="AD408" s="382"/>
      <c r="AE408" s="382"/>
      <c r="AF408" s="382"/>
      <c r="AG408" s="382"/>
      <c r="AH408" s="382"/>
      <c r="AI408" s="389"/>
      <c r="AJ408" s="382"/>
    </row>
    <row r="409" spans="2:36" s="50" customFormat="1" ht="20.100000000000001" customHeight="1">
      <c r="B409" s="51">
        <v>404</v>
      </c>
      <c r="C409" s="57" t="s">
        <v>238</v>
      </c>
      <c r="D409" s="62" t="s">
        <v>1628</v>
      </c>
      <c r="E409" s="379"/>
      <c r="F409" s="116">
        <v>963</v>
      </c>
      <c r="G409" s="503" t="str">
        <f t="shared" si="6"/>
        <v/>
      </c>
      <c r="H409" s="74" t="s">
        <v>1856</v>
      </c>
      <c r="I409" s="482">
        <v>1</v>
      </c>
      <c r="J409" s="487">
        <v>1</v>
      </c>
      <c r="K409" s="65">
        <v>0</v>
      </c>
      <c r="L409" s="65"/>
      <c r="M409" s="65"/>
      <c r="N409" s="65"/>
      <c r="O409" s="386"/>
      <c r="P409" s="386"/>
      <c r="Q409" s="175" t="s">
        <v>1801</v>
      </c>
      <c r="R409" s="382"/>
      <c r="S409" s="382"/>
      <c r="T409" s="387"/>
      <c r="U409" s="386"/>
      <c r="V409" s="388"/>
      <c r="W409" s="386"/>
      <c r="X409" s="386"/>
      <c r="Y409" s="386"/>
      <c r="Z409" s="386"/>
      <c r="AA409" s="386"/>
      <c r="AB409" s="386"/>
      <c r="AC409" s="382"/>
      <c r="AD409" s="382"/>
      <c r="AE409" s="382"/>
      <c r="AF409" s="382"/>
      <c r="AG409" s="382"/>
      <c r="AH409" s="382"/>
      <c r="AI409" s="389"/>
      <c r="AJ409" s="382"/>
    </row>
    <row r="410" spans="2:36" s="50" customFormat="1" ht="20.100000000000001" customHeight="1">
      <c r="B410" s="51">
        <v>405</v>
      </c>
      <c r="C410" s="57" t="s">
        <v>243</v>
      </c>
      <c r="D410" s="62" t="s">
        <v>244</v>
      </c>
      <c r="E410" s="140" t="s">
        <v>1957</v>
      </c>
      <c r="F410" s="116">
        <v>270685</v>
      </c>
      <c r="G410" s="486">
        <f t="shared" si="6"/>
        <v>1.5516190405822267E-4</v>
      </c>
      <c r="H410" s="74" t="s">
        <v>1793</v>
      </c>
      <c r="I410" s="482">
        <v>2</v>
      </c>
      <c r="J410" s="487">
        <v>2</v>
      </c>
      <c r="K410" s="65">
        <v>2</v>
      </c>
      <c r="L410" s="65">
        <v>0</v>
      </c>
      <c r="M410" s="65">
        <v>2</v>
      </c>
      <c r="N410" s="65">
        <v>0</v>
      </c>
      <c r="O410" s="65">
        <v>0</v>
      </c>
      <c r="P410" s="65">
        <v>0</v>
      </c>
      <c r="Q410" s="175" t="s">
        <v>1783</v>
      </c>
      <c r="R410" s="72" t="s">
        <v>1793</v>
      </c>
      <c r="S410" s="93" t="s">
        <v>3594</v>
      </c>
      <c r="T410" s="75" t="s">
        <v>1783</v>
      </c>
      <c r="U410" s="65">
        <v>20</v>
      </c>
      <c r="V410" s="66" t="s">
        <v>1837</v>
      </c>
      <c r="W410" s="65">
        <v>42</v>
      </c>
      <c r="X410" s="65">
        <v>14</v>
      </c>
      <c r="Y410" s="65">
        <v>23</v>
      </c>
      <c r="Z410" s="65">
        <v>5</v>
      </c>
      <c r="AA410" s="65">
        <v>0</v>
      </c>
      <c r="AB410" s="65">
        <v>0</v>
      </c>
      <c r="AC410" s="72" t="s">
        <v>1793</v>
      </c>
      <c r="AD410" s="72" t="s">
        <v>1793</v>
      </c>
      <c r="AE410" s="72" t="s">
        <v>1837</v>
      </c>
      <c r="AF410" s="72" t="s">
        <v>1837</v>
      </c>
      <c r="AG410" s="72" t="s">
        <v>1793</v>
      </c>
      <c r="AH410" s="72" t="s">
        <v>1837</v>
      </c>
      <c r="AI410" s="220" t="s">
        <v>1837</v>
      </c>
      <c r="AJ410" s="72" t="s">
        <v>1837</v>
      </c>
    </row>
    <row r="411" spans="2:36" s="50" customFormat="1" ht="20.100000000000001" customHeight="1">
      <c r="B411" s="51">
        <v>406</v>
      </c>
      <c r="C411" s="57" t="s">
        <v>243</v>
      </c>
      <c r="D411" s="62" t="s">
        <v>245</v>
      </c>
      <c r="E411" s="140" t="s">
        <v>1958</v>
      </c>
      <c r="F411" s="116">
        <v>174508</v>
      </c>
      <c r="G411" s="486">
        <f t="shared" si="6"/>
        <v>5.1573566827881814E-5</v>
      </c>
      <c r="H411" s="74" t="s">
        <v>1793</v>
      </c>
      <c r="I411" s="482">
        <v>2</v>
      </c>
      <c r="J411" s="487">
        <v>2</v>
      </c>
      <c r="K411" s="65">
        <v>2</v>
      </c>
      <c r="L411" s="65">
        <v>0</v>
      </c>
      <c r="M411" s="65">
        <v>2</v>
      </c>
      <c r="N411" s="65">
        <v>0</v>
      </c>
      <c r="O411" s="65">
        <v>0</v>
      </c>
      <c r="P411" s="65">
        <v>0</v>
      </c>
      <c r="Q411" s="175" t="s">
        <v>1786</v>
      </c>
      <c r="R411" s="72" t="s">
        <v>1793</v>
      </c>
      <c r="S411" s="339" t="s">
        <v>1984</v>
      </c>
      <c r="T411" s="75" t="s">
        <v>1801</v>
      </c>
      <c r="U411" s="65">
        <v>10</v>
      </c>
      <c r="V411" s="66" t="s">
        <v>1837</v>
      </c>
      <c r="W411" s="65">
        <v>9</v>
      </c>
      <c r="X411" s="65">
        <v>3</v>
      </c>
      <c r="Y411" s="65">
        <v>4</v>
      </c>
      <c r="Z411" s="65">
        <v>3</v>
      </c>
      <c r="AA411" s="65">
        <v>1</v>
      </c>
      <c r="AB411" s="65">
        <v>0</v>
      </c>
      <c r="AC411" s="72" t="s">
        <v>1793</v>
      </c>
      <c r="AD411" s="72" t="s">
        <v>1837</v>
      </c>
      <c r="AE411" s="72" t="s">
        <v>1837</v>
      </c>
      <c r="AF411" s="72" t="s">
        <v>1837</v>
      </c>
      <c r="AG411" s="72" t="s">
        <v>1793</v>
      </c>
      <c r="AH411" s="72" t="s">
        <v>1793</v>
      </c>
      <c r="AI411" s="221">
        <v>2.9</v>
      </c>
      <c r="AJ411" s="72" t="s">
        <v>1793</v>
      </c>
    </row>
    <row r="412" spans="2:36" s="50" customFormat="1" ht="20.100000000000001" customHeight="1">
      <c r="B412" s="51">
        <v>407</v>
      </c>
      <c r="C412" s="57" t="s">
        <v>243</v>
      </c>
      <c r="D412" s="62" t="s">
        <v>246</v>
      </c>
      <c r="E412" s="145" t="s">
        <v>1959</v>
      </c>
      <c r="F412" s="117">
        <v>142074</v>
      </c>
      <c r="G412" s="486">
        <f t="shared" si="6"/>
        <v>8.44630263102327E-5</v>
      </c>
      <c r="H412" s="494" t="s">
        <v>1793</v>
      </c>
      <c r="I412" s="482">
        <v>1</v>
      </c>
      <c r="J412" s="487">
        <v>1</v>
      </c>
      <c r="K412" s="105">
        <v>1</v>
      </c>
      <c r="L412" s="105">
        <v>0</v>
      </c>
      <c r="M412" s="105">
        <v>1</v>
      </c>
      <c r="N412" s="105">
        <v>0</v>
      </c>
      <c r="O412" s="105">
        <v>0</v>
      </c>
      <c r="P412" s="105">
        <v>0</v>
      </c>
      <c r="Q412" s="182" t="s">
        <v>1881</v>
      </c>
      <c r="R412" s="72" t="s">
        <v>1837</v>
      </c>
      <c r="S412" s="72" t="s">
        <v>1837</v>
      </c>
      <c r="T412" s="179" t="s">
        <v>1985</v>
      </c>
      <c r="U412" s="105">
        <v>34</v>
      </c>
      <c r="V412" s="66" t="s">
        <v>1837</v>
      </c>
      <c r="W412" s="105">
        <v>12</v>
      </c>
      <c r="X412" s="105">
        <v>1</v>
      </c>
      <c r="Y412" s="105">
        <v>9</v>
      </c>
      <c r="Z412" s="105">
        <v>3</v>
      </c>
      <c r="AA412" s="105">
        <v>0</v>
      </c>
      <c r="AB412" s="105">
        <v>0</v>
      </c>
      <c r="AC412" s="72" t="s">
        <v>1793</v>
      </c>
      <c r="AD412" s="72" t="s">
        <v>1812</v>
      </c>
      <c r="AE412" s="72" t="s">
        <v>1837</v>
      </c>
      <c r="AF412" s="72" t="s">
        <v>1837</v>
      </c>
      <c r="AG412" s="72" t="s">
        <v>1793</v>
      </c>
      <c r="AH412" s="72" t="s">
        <v>1837</v>
      </c>
      <c r="AI412" s="226">
        <v>203.9</v>
      </c>
      <c r="AJ412" s="72" t="s">
        <v>1793</v>
      </c>
    </row>
    <row r="413" spans="2:36" s="50" customFormat="1" ht="20.100000000000001" customHeight="1">
      <c r="B413" s="51">
        <v>408</v>
      </c>
      <c r="C413" s="57" t="s">
        <v>243</v>
      </c>
      <c r="D413" s="62" t="s">
        <v>1629</v>
      </c>
      <c r="E413" s="140" t="s">
        <v>1960</v>
      </c>
      <c r="F413" s="116">
        <v>139396</v>
      </c>
      <c r="G413" s="486">
        <f t="shared" si="6"/>
        <v>1.5064994691382823E-4</v>
      </c>
      <c r="H413" s="74" t="s">
        <v>1793</v>
      </c>
      <c r="I413" s="482">
        <v>1</v>
      </c>
      <c r="J413" s="487">
        <v>1</v>
      </c>
      <c r="K413" s="65">
        <v>1</v>
      </c>
      <c r="L413" s="65">
        <v>0</v>
      </c>
      <c r="M413" s="65">
        <v>1</v>
      </c>
      <c r="N413" s="65">
        <v>0</v>
      </c>
      <c r="O413" s="65">
        <v>0</v>
      </c>
      <c r="P413" s="65">
        <v>0</v>
      </c>
      <c r="Q413" s="175" t="s">
        <v>3805</v>
      </c>
      <c r="R413" s="72" t="s">
        <v>1793</v>
      </c>
      <c r="S413" s="93" t="s">
        <v>1986</v>
      </c>
      <c r="T413" s="75" t="s">
        <v>1785</v>
      </c>
      <c r="U413" s="65">
        <v>10</v>
      </c>
      <c r="V413" s="66" t="s">
        <v>1837</v>
      </c>
      <c r="W413" s="65">
        <v>21</v>
      </c>
      <c r="X413" s="65">
        <v>5</v>
      </c>
      <c r="Y413" s="65">
        <v>14</v>
      </c>
      <c r="Z413" s="65">
        <v>2</v>
      </c>
      <c r="AA413" s="65">
        <v>0</v>
      </c>
      <c r="AB413" s="65">
        <v>0</v>
      </c>
      <c r="AC413" s="72" t="s">
        <v>1793</v>
      </c>
      <c r="AD413" s="72" t="s">
        <v>1837</v>
      </c>
      <c r="AE413" s="72" t="s">
        <v>1837</v>
      </c>
      <c r="AF413" s="72" t="s">
        <v>1793</v>
      </c>
      <c r="AG413" s="72" t="s">
        <v>1793</v>
      </c>
      <c r="AH413" s="72" t="s">
        <v>1793</v>
      </c>
      <c r="AI413" s="221">
        <v>58.6</v>
      </c>
      <c r="AJ413" s="72" t="s">
        <v>1793</v>
      </c>
    </row>
    <row r="414" spans="2:36" s="50" customFormat="1" ht="20.100000000000001" customHeight="1">
      <c r="B414" s="51">
        <v>409</v>
      </c>
      <c r="C414" s="57" t="s">
        <v>243</v>
      </c>
      <c r="D414" s="62" t="s">
        <v>247</v>
      </c>
      <c r="E414" s="140" t="s">
        <v>1935</v>
      </c>
      <c r="F414" s="116">
        <v>74286</v>
      </c>
      <c r="G414" s="486">
        <f t="shared" si="6"/>
        <v>1.3461486686589667E-5</v>
      </c>
      <c r="H414" s="74" t="s">
        <v>1793</v>
      </c>
      <c r="I414" s="482">
        <v>1</v>
      </c>
      <c r="J414" s="487">
        <v>1</v>
      </c>
      <c r="K414" s="65">
        <v>1</v>
      </c>
      <c r="L414" s="65">
        <v>0</v>
      </c>
      <c r="M414" s="65">
        <v>1</v>
      </c>
      <c r="N414" s="65">
        <v>0</v>
      </c>
      <c r="O414" s="65">
        <v>0</v>
      </c>
      <c r="P414" s="65">
        <v>0</v>
      </c>
      <c r="Q414" s="175" t="s">
        <v>3805</v>
      </c>
      <c r="R414" s="72" t="s">
        <v>1793</v>
      </c>
      <c r="S414" s="93" t="s">
        <v>1987</v>
      </c>
      <c r="T414" s="75" t="s">
        <v>1785</v>
      </c>
      <c r="U414" s="65">
        <v>10</v>
      </c>
      <c r="V414" s="66" t="s">
        <v>1837</v>
      </c>
      <c r="W414" s="65">
        <v>1</v>
      </c>
      <c r="X414" s="65">
        <v>0</v>
      </c>
      <c r="Y414" s="65">
        <v>0</v>
      </c>
      <c r="Z414" s="65">
        <v>1</v>
      </c>
      <c r="AA414" s="65">
        <v>0</v>
      </c>
      <c r="AB414" s="65">
        <v>0</v>
      </c>
      <c r="AC414" s="72" t="s">
        <v>1793</v>
      </c>
      <c r="AD414" s="72" t="s">
        <v>1837</v>
      </c>
      <c r="AE414" s="72" t="s">
        <v>1793</v>
      </c>
      <c r="AF414" s="72" t="s">
        <v>1837</v>
      </c>
      <c r="AG414" s="72" t="s">
        <v>1793</v>
      </c>
      <c r="AH414" s="72" t="s">
        <v>1793</v>
      </c>
      <c r="AI414" s="231">
        <v>3.82</v>
      </c>
      <c r="AJ414" s="72" t="s">
        <v>1793</v>
      </c>
    </row>
    <row r="415" spans="2:36" s="50" customFormat="1" ht="20.100000000000001" customHeight="1">
      <c r="B415" s="51">
        <v>410</v>
      </c>
      <c r="C415" s="57" t="s">
        <v>243</v>
      </c>
      <c r="D415" s="62" t="s">
        <v>248</v>
      </c>
      <c r="E415" s="140" t="s">
        <v>1961</v>
      </c>
      <c r="F415" s="116">
        <v>50645</v>
      </c>
      <c r="G415" s="486">
        <f t="shared" si="6"/>
        <v>1.9745285813012145E-5</v>
      </c>
      <c r="H415" s="74" t="s">
        <v>1793</v>
      </c>
      <c r="I415" s="482">
        <v>1</v>
      </c>
      <c r="J415" s="487">
        <v>1</v>
      </c>
      <c r="K415" s="65">
        <v>1</v>
      </c>
      <c r="L415" s="65">
        <v>0</v>
      </c>
      <c r="M415" s="65">
        <v>1</v>
      </c>
      <c r="N415" s="65">
        <v>0</v>
      </c>
      <c r="O415" s="65">
        <v>0</v>
      </c>
      <c r="P415" s="65">
        <v>0</v>
      </c>
      <c r="Q415" s="175" t="s">
        <v>1786</v>
      </c>
      <c r="R415" s="72" t="s">
        <v>1793</v>
      </c>
      <c r="S415" s="93" t="s">
        <v>1988</v>
      </c>
      <c r="T415" s="75" t="s">
        <v>1782</v>
      </c>
      <c r="U415" s="65">
        <v>30</v>
      </c>
      <c r="V415" s="66" t="s">
        <v>1837</v>
      </c>
      <c r="W415" s="65">
        <v>1</v>
      </c>
      <c r="X415" s="65">
        <v>1</v>
      </c>
      <c r="Y415" s="65">
        <v>0</v>
      </c>
      <c r="Z415" s="65">
        <v>0</v>
      </c>
      <c r="AA415" s="65">
        <v>0</v>
      </c>
      <c r="AB415" s="65">
        <v>0</v>
      </c>
      <c r="AC415" s="72" t="s">
        <v>1793</v>
      </c>
      <c r="AD415" s="72" t="s">
        <v>1837</v>
      </c>
      <c r="AE415" s="72" t="s">
        <v>1837</v>
      </c>
      <c r="AF415" s="72" t="s">
        <v>1837</v>
      </c>
      <c r="AG415" s="72" t="s">
        <v>1793</v>
      </c>
      <c r="AH415" s="72" t="s">
        <v>1837</v>
      </c>
      <c r="AI415" s="221">
        <v>10.9</v>
      </c>
      <c r="AJ415" s="72" t="s">
        <v>1793</v>
      </c>
    </row>
    <row r="416" spans="2:36" s="50" customFormat="1" ht="20.100000000000001" customHeight="1">
      <c r="B416" s="51">
        <v>411</v>
      </c>
      <c r="C416" s="57" t="s">
        <v>243</v>
      </c>
      <c r="D416" s="62" t="s">
        <v>249</v>
      </c>
      <c r="E416" s="140" t="s">
        <v>1962</v>
      </c>
      <c r="F416" s="116">
        <v>76420</v>
      </c>
      <c r="G416" s="486">
        <f t="shared" si="6"/>
        <v>2.6171159382360639E-5</v>
      </c>
      <c r="H416" s="74" t="s">
        <v>1793</v>
      </c>
      <c r="I416" s="482">
        <v>1</v>
      </c>
      <c r="J416" s="487">
        <v>1</v>
      </c>
      <c r="K416" s="65">
        <v>1</v>
      </c>
      <c r="L416" s="65">
        <v>0</v>
      </c>
      <c r="M416" s="65">
        <v>1</v>
      </c>
      <c r="N416" s="65">
        <v>0</v>
      </c>
      <c r="O416" s="65">
        <v>0</v>
      </c>
      <c r="P416" s="65">
        <v>0</v>
      </c>
      <c r="Q416" s="175" t="s">
        <v>1785</v>
      </c>
      <c r="R416" s="72" t="s">
        <v>1793</v>
      </c>
      <c r="S416" s="72" t="s">
        <v>1989</v>
      </c>
      <c r="T416" s="75" t="s">
        <v>1786</v>
      </c>
      <c r="U416" s="65">
        <v>31</v>
      </c>
      <c r="V416" s="66" t="s">
        <v>1837</v>
      </c>
      <c r="W416" s="65">
        <v>2</v>
      </c>
      <c r="X416" s="65">
        <v>0</v>
      </c>
      <c r="Y416" s="65">
        <v>2</v>
      </c>
      <c r="Z416" s="65">
        <v>0</v>
      </c>
      <c r="AA416" s="65">
        <v>0</v>
      </c>
      <c r="AB416" s="65">
        <v>0</v>
      </c>
      <c r="AC416" s="72" t="s">
        <v>1793</v>
      </c>
      <c r="AD416" s="72" t="s">
        <v>1837</v>
      </c>
      <c r="AE416" s="72" t="s">
        <v>1793</v>
      </c>
      <c r="AF416" s="72" t="s">
        <v>1837</v>
      </c>
      <c r="AG416" s="72" t="s">
        <v>1793</v>
      </c>
      <c r="AH416" s="72" t="s">
        <v>1793</v>
      </c>
      <c r="AI416" s="221">
        <v>9.1</v>
      </c>
      <c r="AJ416" s="72" t="s">
        <v>1793</v>
      </c>
    </row>
    <row r="417" spans="2:36" s="50" customFormat="1" ht="20.100000000000001" customHeight="1">
      <c r="B417" s="51">
        <v>412</v>
      </c>
      <c r="C417" s="57" t="s">
        <v>243</v>
      </c>
      <c r="D417" s="62" t="s">
        <v>250</v>
      </c>
      <c r="E417" s="140" t="s">
        <v>1931</v>
      </c>
      <c r="F417" s="116">
        <v>42251</v>
      </c>
      <c r="G417" s="486">
        <f t="shared" si="6"/>
        <v>2.3668078862038768E-4</v>
      </c>
      <c r="H417" s="74" t="s">
        <v>1793</v>
      </c>
      <c r="I417" s="482">
        <v>1</v>
      </c>
      <c r="J417" s="487">
        <v>1</v>
      </c>
      <c r="K417" s="65">
        <v>1</v>
      </c>
      <c r="L417" s="65">
        <v>1</v>
      </c>
      <c r="M417" s="65">
        <v>0</v>
      </c>
      <c r="N417" s="65">
        <v>0</v>
      </c>
      <c r="O417" s="65">
        <v>0</v>
      </c>
      <c r="P417" s="65">
        <v>0</v>
      </c>
      <c r="Q417" s="175" t="s">
        <v>1781</v>
      </c>
      <c r="R417" s="72" t="s">
        <v>1793</v>
      </c>
      <c r="S417" s="72" t="s">
        <v>1990</v>
      </c>
      <c r="T417" s="75" t="s">
        <v>1782</v>
      </c>
      <c r="U417" s="65">
        <v>10</v>
      </c>
      <c r="V417" s="66" t="s">
        <v>1837</v>
      </c>
      <c r="W417" s="65">
        <v>10</v>
      </c>
      <c r="X417" s="65">
        <v>0</v>
      </c>
      <c r="Y417" s="65">
        <v>9</v>
      </c>
      <c r="Z417" s="65">
        <v>1</v>
      </c>
      <c r="AA417" s="65">
        <v>0</v>
      </c>
      <c r="AB417" s="65">
        <v>0</v>
      </c>
      <c r="AC417" s="72" t="s">
        <v>1793</v>
      </c>
      <c r="AD417" s="72" t="s">
        <v>1837</v>
      </c>
      <c r="AE417" s="72" t="s">
        <v>1793</v>
      </c>
      <c r="AF417" s="72" t="s">
        <v>1793</v>
      </c>
      <c r="AG417" s="72" t="s">
        <v>1793</v>
      </c>
      <c r="AH417" s="72" t="s">
        <v>1793</v>
      </c>
      <c r="AI417" s="221">
        <v>7.7</v>
      </c>
      <c r="AJ417" s="72" t="s">
        <v>1793</v>
      </c>
    </row>
    <row r="418" spans="2:36" s="50" customFormat="1" ht="20.100000000000001" customHeight="1">
      <c r="B418" s="51">
        <v>413</v>
      </c>
      <c r="C418" s="57" t="s">
        <v>243</v>
      </c>
      <c r="D418" s="62" t="s">
        <v>251</v>
      </c>
      <c r="E418" s="379"/>
      <c r="F418" s="116">
        <v>61891</v>
      </c>
      <c r="G418" s="503" t="str">
        <f t="shared" si="6"/>
        <v/>
      </c>
      <c r="H418" s="74" t="s">
        <v>1857</v>
      </c>
      <c r="I418" s="482">
        <v>1</v>
      </c>
      <c r="J418" s="487">
        <v>1</v>
      </c>
      <c r="K418" s="65">
        <v>0</v>
      </c>
      <c r="L418" s="65"/>
      <c r="M418" s="65"/>
      <c r="N418" s="65"/>
      <c r="O418" s="386"/>
      <c r="P418" s="386"/>
      <c r="Q418" s="175" t="s">
        <v>1804</v>
      </c>
      <c r="R418" s="382"/>
      <c r="S418" s="382"/>
      <c r="T418" s="387"/>
      <c r="U418" s="386"/>
      <c r="V418" s="388"/>
      <c r="W418" s="386"/>
      <c r="X418" s="386"/>
      <c r="Y418" s="386"/>
      <c r="Z418" s="386"/>
      <c r="AA418" s="386"/>
      <c r="AB418" s="386"/>
      <c r="AC418" s="382"/>
      <c r="AD418" s="382"/>
      <c r="AE418" s="382"/>
      <c r="AF418" s="382"/>
      <c r="AG418" s="382"/>
      <c r="AH418" s="382"/>
      <c r="AI418" s="389"/>
      <c r="AJ418" s="382"/>
    </row>
    <row r="419" spans="2:36" s="50" customFormat="1" ht="20.100000000000001" customHeight="1">
      <c r="B419" s="51">
        <v>414</v>
      </c>
      <c r="C419" s="57" t="s">
        <v>243</v>
      </c>
      <c r="D419" s="62" t="s">
        <v>252</v>
      </c>
      <c r="E419" s="140" t="s">
        <v>1963</v>
      </c>
      <c r="F419" s="116">
        <v>48602</v>
      </c>
      <c r="G419" s="486">
        <f t="shared" si="6"/>
        <v>4.1150569935393603E-4</v>
      </c>
      <c r="H419" s="74" t="s">
        <v>1793</v>
      </c>
      <c r="I419" s="482">
        <v>1</v>
      </c>
      <c r="J419" s="487">
        <v>1</v>
      </c>
      <c r="K419" s="65">
        <v>1</v>
      </c>
      <c r="L419" s="65">
        <v>0</v>
      </c>
      <c r="M419" s="65">
        <v>1</v>
      </c>
      <c r="N419" s="65">
        <v>0</v>
      </c>
      <c r="O419" s="65">
        <v>0</v>
      </c>
      <c r="P419" s="65">
        <v>0</v>
      </c>
      <c r="Q419" s="175" t="s">
        <v>1783</v>
      </c>
      <c r="R419" s="72" t="s">
        <v>1793</v>
      </c>
      <c r="S419" s="93" t="s">
        <v>1991</v>
      </c>
      <c r="T419" s="75" t="s">
        <v>1783</v>
      </c>
      <c r="U419" s="65">
        <v>40</v>
      </c>
      <c r="V419" s="66" t="s">
        <v>1837</v>
      </c>
      <c r="W419" s="65">
        <v>20</v>
      </c>
      <c r="X419" s="65">
        <v>1</v>
      </c>
      <c r="Y419" s="65">
        <v>18</v>
      </c>
      <c r="Z419" s="65">
        <v>0</v>
      </c>
      <c r="AA419" s="65">
        <v>1</v>
      </c>
      <c r="AB419" s="65">
        <v>0</v>
      </c>
      <c r="AC419" s="72" t="s">
        <v>1793</v>
      </c>
      <c r="AD419" s="72" t="s">
        <v>1837</v>
      </c>
      <c r="AE419" s="72" t="s">
        <v>1793</v>
      </c>
      <c r="AF419" s="72" t="s">
        <v>1793</v>
      </c>
      <c r="AG419" s="72" t="s">
        <v>1837</v>
      </c>
      <c r="AH419" s="72" t="s">
        <v>1837</v>
      </c>
      <c r="AI419" s="220" t="s">
        <v>1837</v>
      </c>
      <c r="AJ419" s="72" t="s">
        <v>1837</v>
      </c>
    </row>
    <row r="420" spans="2:36" s="50" customFormat="1" ht="20.100000000000001" customHeight="1">
      <c r="B420" s="51">
        <v>415</v>
      </c>
      <c r="C420" s="57" t="s">
        <v>243</v>
      </c>
      <c r="D420" s="62" t="s">
        <v>253</v>
      </c>
      <c r="E420" s="140" t="s">
        <v>1936</v>
      </c>
      <c r="F420" s="116">
        <v>26912</v>
      </c>
      <c r="G420" s="486">
        <f t="shared" si="6"/>
        <v>4.0873959571938168E-4</v>
      </c>
      <c r="H420" s="74" t="s">
        <v>1793</v>
      </c>
      <c r="I420" s="482">
        <v>1</v>
      </c>
      <c r="J420" s="487">
        <v>1</v>
      </c>
      <c r="K420" s="65">
        <v>1</v>
      </c>
      <c r="L420" s="65">
        <v>0</v>
      </c>
      <c r="M420" s="65">
        <v>1</v>
      </c>
      <c r="N420" s="65">
        <v>0</v>
      </c>
      <c r="O420" s="65">
        <v>0</v>
      </c>
      <c r="P420" s="65">
        <v>0</v>
      </c>
      <c r="Q420" s="175" t="s">
        <v>3805</v>
      </c>
      <c r="R420" s="72" t="s">
        <v>1793</v>
      </c>
      <c r="S420" s="72" t="s">
        <v>1992</v>
      </c>
      <c r="T420" s="75" t="s">
        <v>1785</v>
      </c>
      <c r="U420" s="65">
        <v>40</v>
      </c>
      <c r="V420" s="66" t="s">
        <v>1837</v>
      </c>
      <c r="W420" s="65">
        <v>11</v>
      </c>
      <c r="X420" s="65">
        <v>1</v>
      </c>
      <c r="Y420" s="65">
        <v>7</v>
      </c>
      <c r="Z420" s="65">
        <v>2</v>
      </c>
      <c r="AA420" s="65">
        <v>1</v>
      </c>
      <c r="AB420" s="65">
        <v>0</v>
      </c>
      <c r="AC420" s="72" t="s">
        <v>1793</v>
      </c>
      <c r="AD420" s="72" t="s">
        <v>1793</v>
      </c>
      <c r="AE420" s="72" t="s">
        <v>1793</v>
      </c>
      <c r="AF420" s="72" t="s">
        <v>1793</v>
      </c>
      <c r="AG420" s="72" t="s">
        <v>1837</v>
      </c>
      <c r="AH420" s="72" t="s">
        <v>1837</v>
      </c>
      <c r="AI420" s="220" t="s">
        <v>1837</v>
      </c>
      <c r="AJ420" s="72" t="s">
        <v>1793</v>
      </c>
    </row>
    <row r="421" spans="2:36" s="50" customFormat="1" ht="20.100000000000001" customHeight="1">
      <c r="B421" s="51">
        <v>416</v>
      </c>
      <c r="C421" s="57" t="s">
        <v>243</v>
      </c>
      <c r="D421" s="62" t="s">
        <v>254</v>
      </c>
      <c r="E421" s="140" t="s">
        <v>1964</v>
      </c>
      <c r="F421" s="116">
        <v>41801</v>
      </c>
      <c r="G421" s="486">
        <f t="shared" si="6"/>
        <v>2.3922872658548838E-4</v>
      </c>
      <c r="H421" s="74" t="s">
        <v>1793</v>
      </c>
      <c r="I421" s="482">
        <v>1</v>
      </c>
      <c r="J421" s="487">
        <v>1</v>
      </c>
      <c r="K421" s="65">
        <v>1</v>
      </c>
      <c r="L421" s="65">
        <v>0</v>
      </c>
      <c r="M421" s="65">
        <v>1</v>
      </c>
      <c r="N421" s="65">
        <v>0</v>
      </c>
      <c r="O421" s="65">
        <v>0</v>
      </c>
      <c r="P421" s="65">
        <v>0</v>
      </c>
      <c r="Q421" s="175" t="s">
        <v>1781</v>
      </c>
      <c r="R421" s="72" t="s">
        <v>1793</v>
      </c>
      <c r="S421" s="93" t="s">
        <v>1993</v>
      </c>
      <c r="T421" s="75" t="s">
        <v>1782</v>
      </c>
      <c r="U421" s="65">
        <v>10</v>
      </c>
      <c r="V421" s="66" t="s">
        <v>1837</v>
      </c>
      <c r="W421" s="65">
        <v>10</v>
      </c>
      <c r="X421" s="65">
        <v>1</v>
      </c>
      <c r="Y421" s="65">
        <v>6</v>
      </c>
      <c r="Z421" s="65">
        <v>3</v>
      </c>
      <c r="AA421" s="65">
        <v>0</v>
      </c>
      <c r="AB421" s="65">
        <v>0</v>
      </c>
      <c r="AC421" s="72" t="s">
        <v>1793</v>
      </c>
      <c r="AD421" s="72" t="s">
        <v>1837</v>
      </c>
      <c r="AE421" s="72" t="s">
        <v>1793</v>
      </c>
      <c r="AF421" s="72" t="s">
        <v>1793</v>
      </c>
      <c r="AG421" s="72" t="s">
        <v>1837</v>
      </c>
      <c r="AH421" s="72" t="s">
        <v>1837</v>
      </c>
      <c r="AI421" s="220" t="s">
        <v>1837</v>
      </c>
      <c r="AJ421" s="72" t="s">
        <v>1837</v>
      </c>
    </row>
    <row r="422" spans="2:36" s="50" customFormat="1" ht="20.100000000000001" customHeight="1">
      <c r="B422" s="51">
        <v>417</v>
      </c>
      <c r="C422" s="57" t="s">
        <v>243</v>
      </c>
      <c r="D422" s="62" t="s">
        <v>255</v>
      </c>
      <c r="E422" s="145" t="s">
        <v>1965</v>
      </c>
      <c r="F422" s="117">
        <v>73173</v>
      </c>
      <c r="G422" s="486">
        <f t="shared" si="6"/>
        <v>1.3666243013133258E-4</v>
      </c>
      <c r="H422" s="74" t="s">
        <v>1793</v>
      </c>
      <c r="I422" s="482">
        <v>2</v>
      </c>
      <c r="J422" s="487">
        <v>2</v>
      </c>
      <c r="K422" s="105">
        <v>2</v>
      </c>
      <c r="L422" s="105">
        <v>0</v>
      </c>
      <c r="M422" s="105">
        <v>2</v>
      </c>
      <c r="N422" s="105">
        <v>0</v>
      </c>
      <c r="O422" s="105">
        <v>2</v>
      </c>
      <c r="P422" s="105">
        <v>0</v>
      </c>
      <c r="Q422" s="182" t="s">
        <v>1883</v>
      </c>
      <c r="R422" s="72" t="s">
        <v>1777</v>
      </c>
      <c r="S422" s="93" t="s">
        <v>1994</v>
      </c>
      <c r="T422" s="182" t="s">
        <v>1883</v>
      </c>
      <c r="U422" s="105">
        <v>25</v>
      </c>
      <c r="V422" s="66" t="s">
        <v>1837</v>
      </c>
      <c r="W422" s="105">
        <v>10</v>
      </c>
      <c r="X422" s="105">
        <v>2</v>
      </c>
      <c r="Y422" s="105">
        <v>4</v>
      </c>
      <c r="Z422" s="105">
        <v>2</v>
      </c>
      <c r="AA422" s="105">
        <v>2</v>
      </c>
      <c r="AB422" s="105">
        <v>0</v>
      </c>
      <c r="AC422" s="72" t="s">
        <v>1777</v>
      </c>
      <c r="AD422" s="72" t="s">
        <v>1777</v>
      </c>
      <c r="AE422" s="72" t="s">
        <v>1777</v>
      </c>
      <c r="AF422" s="72" t="s">
        <v>1777</v>
      </c>
      <c r="AG422" s="72" t="s">
        <v>1777</v>
      </c>
      <c r="AH422" s="72" t="s">
        <v>1777</v>
      </c>
      <c r="AI422" s="88">
        <v>0.8</v>
      </c>
      <c r="AJ422" s="72" t="s">
        <v>1777</v>
      </c>
    </row>
    <row r="423" spans="2:36" s="50" customFormat="1" ht="20.100000000000001" customHeight="1">
      <c r="B423" s="51">
        <v>418</v>
      </c>
      <c r="C423" s="57" t="s">
        <v>243</v>
      </c>
      <c r="D423" s="62" t="s">
        <v>256</v>
      </c>
      <c r="E423" s="379"/>
      <c r="F423" s="117">
        <v>104524</v>
      </c>
      <c r="G423" s="503" t="str">
        <f t="shared" si="6"/>
        <v/>
      </c>
      <c r="H423" s="74" t="s">
        <v>1857</v>
      </c>
      <c r="I423" s="482">
        <v>1</v>
      </c>
      <c r="J423" s="487">
        <v>1</v>
      </c>
      <c r="K423" s="65">
        <v>0</v>
      </c>
      <c r="L423" s="65"/>
      <c r="M423" s="65"/>
      <c r="N423" s="65"/>
      <c r="O423" s="386"/>
      <c r="P423" s="386"/>
      <c r="Q423" s="175" t="s">
        <v>1804</v>
      </c>
      <c r="R423" s="382"/>
      <c r="S423" s="382"/>
      <c r="T423" s="387"/>
      <c r="U423" s="386"/>
      <c r="V423" s="388"/>
      <c r="W423" s="386"/>
      <c r="X423" s="386"/>
      <c r="Y423" s="386"/>
      <c r="Z423" s="386"/>
      <c r="AA423" s="386"/>
      <c r="AB423" s="386"/>
      <c r="AC423" s="382"/>
      <c r="AD423" s="382"/>
      <c r="AE423" s="382"/>
      <c r="AF423" s="382"/>
      <c r="AG423" s="382"/>
      <c r="AH423" s="382"/>
      <c r="AI423" s="389"/>
      <c r="AJ423" s="382"/>
    </row>
    <row r="424" spans="2:36" s="50" customFormat="1" ht="20.100000000000001" customHeight="1">
      <c r="B424" s="51">
        <v>419</v>
      </c>
      <c r="C424" s="57" t="s">
        <v>243</v>
      </c>
      <c r="D424" s="62" t="s">
        <v>257</v>
      </c>
      <c r="E424" s="379"/>
      <c r="F424" s="116">
        <v>84651</v>
      </c>
      <c r="G424" s="503" t="str">
        <f t="shared" si="6"/>
        <v/>
      </c>
      <c r="H424" s="74" t="s">
        <v>1856</v>
      </c>
      <c r="I424" s="482">
        <v>1</v>
      </c>
      <c r="J424" s="487">
        <v>1</v>
      </c>
      <c r="K424" s="65">
        <v>0</v>
      </c>
      <c r="L424" s="65"/>
      <c r="M424" s="65"/>
      <c r="N424" s="65"/>
      <c r="O424" s="386"/>
      <c r="P424" s="386"/>
      <c r="Q424" s="175" t="s">
        <v>1801</v>
      </c>
      <c r="R424" s="382"/>
      <c r="S424" s="382"/>
      <c r="T424" s="387"/>
      <c r="U424" s="386"/>
      <c r="V424" s="388"/>
      <c r="W424" s="386"/>
      <c r="X424" s="386"/>
      <c r="Y424" s="386"/>
      <c r="Z424" s="386"/>
      <c r="AA424" s="386"/>
      <c r="AB424" s="386"/>
      <c r="AC424" s="382"/>
      <c r="AD424" s="382"/>
      <c r="AE424" s="382"/>
      <c r="AF424" s="382"/>
      <c r="AG424" s="382"/>
      <c r="AH424" s="382"/>
      <c r="AI424" s="389"/>
      <c r="AJ424" s="382"/>
    </row>
    <row r="425" spans="2:36" s="50" customFormat="1" ht="20.100000000000001" customHeight="1">
      <c r="B425" s="51">
        <v>420</v>
      </c>
      <c r="C425" s="57" t="s">
        <v>243</v>
      </c>
      <c r="D425" s="62" t="s">
        <v>258</v>
      </c>
      <c r="E425" s="379"/>
      <c r="F425" s="116">
        <v>241656</v>
      </c>
      <c r="G425" s="503" t="str">
        <f t="shared" si="6"/>
        <v/>
      </c>
      <c r="H425" s="74" t="s">
        <v>1857</v>
      </c>
      <c r="I425" s="482">
        <v>1</v>
      </c>
      <c r="J425" s="487">
        <v>1</v>
      </c>
      <c r="K425" s="65">
        <v>0</v>
      </c>
      <c r="L425" s="65"/>
      <c r="M425" s="65"/>
      <c r="N425" s="65"/>
      <c r="O425" s="386"/>
      <c r="P425" s="386"/>
      <c r="Q425" s="175" t="s">
        <v>1802</v>
      </c>
      <c r="R425" s="382"/>
      <c r="S425" s="382"/>
      <c r="T425" s="387"/>
      <c r="U425" s="386"/>
      <c r="V425" s="388"/>
      <c r="W425" s="386"/>
      <c r="X425" s="386"/>
      <c r="Y425" s="386"/>
      <c r="Z425" s="386"/>
      <c r="AA425" s="386"/>
      <c r="AB425" s="386"/>
      <c r="AC425" s="382"/>
      <c r="AD425" s="382"/>
      <c r="AE425" s="382"/>
      <c r="AF425" s="382"/>
      <c r="AG425" s="382"/>
      <c r="AH425" s="382"/>
      <c r="AI425" s="389"/>
      <c r="AJ425" s="382"/>
    </row>
    <row r="426" spans="2:36" s="50" customFormat="1" ht="20.100000000000001" customHeight="1">
      <c r="B426" s="51">
        <v>421</v>
      </c>
      <c r="C426" s="57" t="s">
        <v>243</v>
      </c>
      <c r="D426" s="62" t="s">
        <v>259</v>
      </c>
      <c r="E426" s="379"/>
      <c r="F426" s="116">
        <v>156581</v>
      </c>
      <c r="G426" s="503" t="str">
        <f t="shared" si="6"/>
        <v/>
      </c>
      <c r="H426" s="74" t="s">
        <v>1857</v>
      </c>
      <c r="I426" s="482">
        <v>1</v>
      </c>
      <c r="J426" s="487">
        <v>1</v>
      </c>
      <c r="K426" s="65">
        <v>0</v>
      </c>
      <c r="L426" s="65"/>
      <c r="M426" s="65"/>
      <c r="N426" s="65"/>
      <c r="O426" s="386"/>
      <c r="P426" s="386"/>
      <c r="Q426" s="175" t="s">
        <v>1804</v>
      </c>
      <c r="R426" s="382"/>
      <c r="S426" s="382"/>
      <c r="T426" s="387"/>
      <c r="U426" s="386"/>
      <c r="V426" s="388"/>
      <c r="W426" s="386"/>
      <c r="X426" s="386"/>
      <c r="Y426" s="386"/>
      <c r="Z426" s="386"/>
      <c r="AA426" s="386"/>
      <c r="AB426" s="386"/>
      <c r="AC426" s="382"/>
      <c r="AD426" s="382"/>
      <c r="AE426" s="382"/>
      <c r="AF426" s="382"/>
      <c r="AG426" s="382"/>
      <c r="AH426" s="382"/>
      <c r="AI426" s="389"/>
      <c r="AJ426" s="382"/>
    </row>
    <row r="427" spans="2:36" s="50" customFormat="1" ht="20.100000000000001" customHeight="1">
      <c r="B427" s="51">
        <v>422</v>
      </c>
      <c r="C427" s="57" t="s">
        <v>243</v>
      </c>
      <c r="D427" s="62" t="s">
        <v>260</v>
      </c>
      <c r="E427" s="140" t="s">
        <v>1966</v>
      </c>
      <c r="F427" s="116">
        <v>66950</v>
      </c>
      <c r="G427" s="486">
        <f t="shared" si="6"/>
        <v>2.2404779686333083E-4</v>
      </c>
      <c r="H427" s="74" t="s">
        <v>1793</v>
      </c>
      <c r="I427" s="482">
        <v>1</v>
      </c>
      <c r="J427" s="487">
        <v>1</v>
      </c>
      <c r="K427" s="65">
        <v>1</v>
      </c>
      <c r="L427" s="65">
        <v>0</v>
      </c>
      <c r="M427" s="65">
        <v>1</v>
      </c>
      <c r="N427" s="65">
        <v>0</v>
      </c>
      <c r="O427" s="65">
        <v>0</v>
      </c>
      <c r="P427" s="65">
        <v>0</v>
      </c>
      <c r="Q427" s="175" t="s">
        <v>1781</v>
      </c>
      <c r="R427" s="72" t="s">
        <v>1793</v>
      </c>
      <c r="S427" s="72" t="s">
        <v>1996</v>
      </c>
      <c r="T427" s="75" t="s">
        <v>1782</v>
      </c>
      <c r="U427" s="65">
        <v>20</v>
      </c>
      <c r="V427" s="66" t="s">
        <v>1837</v>
      </c>
      <c r="W427" s="65">
        <v>15</v>
      </c>
      <c r="X427" s="65">
        <v>3</v>
      </c>
      <c r="Y427" s="65">
        <v>11</v>
      </c>
      <c r="Z427" s="65">
        <v>1</v>
      </c>
      <c r="AA427" s="65">
        <v>0</v>
      </c>
      <c r="AB427" s="65">
        <v>0</v>
      </c>
      <c r="AC427" s="72" t="s">
        <v>1793</v>
      </c>
      <c r="AD427" s="72" t="s">
        <v>1793</v>
      </c>
      <c r="AE427" s="72" t="s">
        <v>1793</v>
      </c>
      <c r="AF427" s="72" t="s">
        <v>1793</v>
      </c>
      <c r="AG427" s="72" t="s">
        <v>1793</v>
      </c>
      <c r="AH427" s="72" t="s">
        <v>1793</v>
      </c>
      <c r="AI427" s="221">
        <v>16.02</v>
      </c>
      <c r="AJ427" s="72" t="s">
        <v>1793</v>
      </c>
    </row>
    <row r="428" spans="2:36" s="50" customFormat="1" ht="20.100000000000001" customHeight="1">
      <c r="B428" s="51">
        <v>423</v>
      </c>
      <c r="C428" s="57" t="s">
        <v>243</v>
      </c>
      <c r="D428" s="62" t="s">
        <v>261</v>
      </c>
      <c r="E428" s="140" t="s">
        <v>1945</v>
      </c>
      <c r="F428" s="116">
        <v>27604</v>
      </c>
      <c r="G428" s="486">
        <f t="shared" si="6"/>
        <v>2.5358643674829734E-4</v>
      </c>
      <c r="H428" s="74" t="s">
        <v>1793</v>
      </c>
      <c r="I428" s="482">
        <v>1</v>
      </c>
      <c r="J428" s="487">
        <v>1</v>
      </c>
      <c r="K428" s="65">
        <v>1</v>
      </c>
      <c r="L428" s="65">
        <v>0</v>
      </c>
      <c r="M428" s="65">
        <v>1</v>
      </c>
      <c r="N428" s="65">
        <v>0</v>
      </c>
      <c r="O428" s="65">
        <v>0</v>
      </c>
      <c r="P428" s="65">
        <v>0</v>
      </c>
      <c r="Q428" s="175" t="s">
        <v>1785</v>
      </c>
      <c r="R428" s="72" t="s">
        <v>1837</v>
      </c>
      <c r="S428" s="72" t="s">
        <v>1837</v>
      </c>
      <c r="T428" s="75" t="s">
        <v>1785</v>
      </c>
      <c r="U428" s="65">
        <v>20</v>
      </c>
      <c r="V428" s="66" t="s">
        <v>1837</v>
      </c>
      <c r="W428" s="65">
        <v>7</v>
      </c>
      <c r="X428" s="65">
        <v>1</v>
      </c>
      <c r="Y428" s="65">
        <v>4</v>
      </c>
      <c r="Z428" s="65">
        <v>2</v>
      </c>
      <c r="AA428" s="65">
        <v>0</v>
      </c>
      <c r="AB428" s="65">
        <v>0</v>
      </c>
      <c r="AC428" s="72" t="s">
        <v>1793</v>
      </c>
      <c r="AD428" s="72" t="s">
        <v>1837</v>
      </c>
      <c r="AE428" s="72" t="s">
        <v>1793</v>
      </c>
      <c r="AF428" s="72" t="s">
        <v>1793</v>
      </c>
      <c r="AG428" s="72" t="s">
        <v>1793</v>
      </c>
      <c r="AH428" s="72" t="s">
        <v>1793</v>
      </c>
      <c r="AI428" s="221">
        <v>32</v>
      </c>
      <c r="AJ428" s="72" t="s">
        <v>1793</v>
      </c>
    </row>
    <row r="429" spans="2:36" s="50" customFormat="1" ht="20.100000000000001" customHeight="1">
      <c r="B429" s="51">
        <v>424</v>
      </c>
      <c r="C429" s="57" t="s">
        <v>243</v>
      </c>
      <c r="D429" s="62" t="s">
        <v>262</v>
      </c>
      <c r="E429" s="379"/>
      <c r="F429" s="116">
        <v>68421</v>
      </c>
      <c r="G429" s="503" t="str">
        <f t="shared" si="6"/>
        <v/>
      </c>
      <c r="H429" s="74" t="s">
        <v>1857</v>
      </c>
      <c r="I429" s="482">
        <v>1</v>
      </c>
      <c r="J429" s="487">
        <v>1</v>
      </c>
      <c r="K429" s="65">
        <v>0</v>
      </c>
      <c r="L429" s="65"/>
      <c r="M429" s="65"/>
      <c r="N429" s="65"/>
      <c r="O429" s="386"/>
      <c r="P429" s="386"/>
      <c r="Q429" s="175" t="s">
        <v>1804</v>
      </c>
      <c r="R429" s="382"/>
      <c r="S429" s="382"/>
      <c r="T429" s="387"/>
      <c r="U429" s="386"/>
      <c r="V429" s="388"/>
      <c r="W429" s="386"/>
      <c r="X429" s="386"/>
      <c r="Y429" s="386"/>
      <c r="Z429" s="386"/>
      <c r="AA429" s="386"/>
      <c r="AB429" s="386"/>
      <c r="AC429" s="382"/>
      <c r="AD429" s="382"/>
      <c r="AE429" s="382"/>
      <c r="AF429" s="382"/>
      <c r="AG429" s="382"/>
      <c r="AH429" s="382"/>
      <c r="AI429" s="389"/>
      <c r="AJ429" s="382"/>
    </row>
    <row r="430" spans="2:36" s="50" customFormat="1" ht="20.100000000000001" customHeight="1">
      <c r="B430" s="51">
        <v>425</v>
      </c>
      <c r="C430" s="57" t="s">
        <v>243</v>
      </c>
      <c r="D430" s="62" t="s">
        <v>263</v>
      </c>
      <c r="E430" s="145" t="s">
        <v>1967</v>
      </c>
      <c r="F430" s="117">
        <v>39267</v>
      </c>
      <c r="G430" s="486">
        <f t="shared" si="6"/>
        <v>5.0933353706674818E-5</v>
      </c>
      <c r="H430" s="494" t="s">
        <v>1793</v>
      </c>
      <c r="I430" s="482">
        <v>1</v>
      </c>
      <c r="J430" s="487">
        <v>1</v>
      </c>
      <c r="K430" s="105">
        <v>1</v>
      </c>
      <c r="L430" s="105">
        <v>0</v>
      </c>
      <c r="M430" s="105">
        <v>1</v>
      </c>
      <c r="N430" s="105">
        <v>0</v>
      </c>
      <c r="O430" s="105">
        <v>0</v>
      </c>
      <c r="P430" s="105">
        <v>0</v>
      </c>
      <c r="Q430" s="179" t="s">
        <v>1997</v>
      </c>
      <c r="R430" s="72" t="s">
        <v>1793</v>
      </c>
      <c r="S430" s="93" t="s">
        <v>1998</v>
      </c>
      <c r="T430" s="179" t="s">
        <v>1997</v>
      </c>
      <c r="U430" s="105">
        <v>25</v>
      </c>
      <c r="V430" s="66" t="s">
        <v>1837</v>
      </c>
      <c r="W430" s="105">
        <v>2</v>
      </c>
      <c r="X430" s="105">
        <v>0</v>
      </c>
      <c r="Y430" s="105">
        <v>1</v>
      </c>
      <c r="Z430" s="105">
        <v>1</v>
      </c>
      <c r="AA430" s="105">
        <v>0</v>
      </c>
      <c r="AB430" s="105">
        <v>0</v>
      </c>
      <c r="AC430" s="72" t="s">
        <v>1793</v>
      </c>
      <c r="AD430" s="104" t="s">
        <v>1837</v>
      </c>
      <c r="AE430" s="104" t="s">
        <v>1837</v>
      </c>
      <c r="AF430" s="104" t="s">
        <v>1837</v>
      </c>
      <c r="AG430" s="104" t="s">
        <v>1837</v>
      </c>
      <c r="AH430" s="104" t="s">
        <v>1837</v>
      </c>
      <c r="AI430" s="220" t="s">
        <v>1837</v>
      </c>
      <c r="AJ430" s="104" t="s">
        <v>1812</v>
      </c>
    </row>
    <row r="431" spans="2:36" s="50" customFormat="1" ht="20.100000000000001" customHeight="1">
      <c r="B431" s="51">
        <v>426</v>
      </c>
      <c r="C431" s="57" t="s">
        <v>243</v>
      </c>
      <c r="D431" s="62" t="s">
        <v>264</v>
      </c>
      <c r="E431" s="140" t="s">
        <v>1968</v>
      </c>
      <c r="F431" s="116">
        <v>53502</v>
      </c>
      <c r="G431" s="486">
        <f t="shared" si="6"/>
        <v>5.6072670180553998E-5</v>
      </c>
      <c r="H431" s="74" t="s">
        <v>1793</v>
      </c>
      <c r="I431" s="482">
        <v>1</v>
      </c>
      <c r="J431" s="487">
        <v>1</v>
      </c>
      <c r="K431" s="65">
        <v>1</v>
      </c>
      <c r="L431" s="65">
        <v>0</v>
      </c>
      <c r="M431" s="65">
        <v>1</v>
      </c>
      <c r="N431" s="65">
        <v>0</v>
      </c>
      <c r="O431" s="65">
        <v>0</v>
      </c>
      <c r="P431" s="65">
        <v>0</v>
      </c>
      <c r="Q431" s="175" t="s">
        <v>1782</v>
      </c>
      <c r="R431" s="72" t="s">
        <v>1837</v>
      </c>
      <c r="S431" s="72" t="s">
        <v>1837</v>
      </c>
      <c r="T431" s="75" t="s">
        <v>1782</v>
      </c>
      <c r="U431" s="65">
        <v>30</v>
      </c>
      <c r="V431" s="66" t="s">
        <v>1837</v>
      </c>
      <c r="W431" s="65">
        <v>3</v>
      </c>
      <c r="X431" s="65">
        <v>1</v>
      </c>
      <c r="Y431" s="65">
        <v>2</v>
      </c>
      <c r="Z431" s="65">
        <v>0</v>
      </c>
      <c r="AA431" s="105">
        <v>0</v>
      </c>
      <c r="AB431" s="105">
        <v>0</v>
      </c>
      <c r="AC431" s="72" t="s">
        <v>1793</v>
      </c>
      <c r="AD431" s="72" t="s">
        <v>1837</v>
      </c>
      <c r="AE431" s="72" t="s">
        <v>1837</v>
      </c>
      <c r="AF431" s="72" t="s">
        <v>1837</v>
      </c>
      <c r="AG431" s="72" t="s">
        <v>1837</v>
      </c>
      <c r="AH431" s="72" t="s">
        <v>1837</v>
      </c>
      <c r="AI431" s="221">
        <v>28.7</v>
      </c>
      <c r="AJ431" s="72" t="s">
        <v>1837</v>
      </c>
    </row>
    <row r="432" spans="2:36" s="50" customFormat="1" ht="20.100000000000001" customHeight="1">
      <c r="B432" s="51">
        <v>427</v>
      </c>
      <c r="C432" s="57" t="s">
        <v>243</v>
      </c>
      <c r="D432" s="62" t="s">
        <v>265</v>
      </c>
      <c r="E432" s="140" t="s">
        <v>1969</v>
      </c>
      <c r="F432" s="116">
        <v>99273</v>
      </c>
      <c r="G432" s="486">
        <f t="shared" si="6"/>
        <v>1.9139141559134911E-4</v>
      </c>
      <c r="H432" s="74" t="s">
        <v>1793</v>
      </c>
      <c r="I432" s="482">
        <v>1</v>
      </c>
      <c r="J432" s="487">
        <v>1</v>
      </c>
      <c r="K432" s="65">
        <v>1</v>
      </c>
      <c r="L432" s="65">
        <v>1</v>
      </c>
      <c r="M432" s="65">
        <v>0</v>
      </c>
      <c r="N432" s="65">
        <v>0</v>
      </c>
      <c r="O432" s="65">
        <v>0</v>
      </c>
      <c r="P432" s="65">
        <v>0</v>
      </c>
      <c r="Q432" s="175" t="s">
        <v>1785</v>
      </c>
      <c r="R432" s="72" t="s">
        <v>1793</v>
      </c>
      <c r="S432" s="93" t="s">
        <v>1999</v>
      </c>
      <c r="T432" s="75" t="s">
        <v>1786</v>
      </c>
      <c r="U432" s="65">
        <v>10</v>
      </c>
      <c r="V432" s="66" t="s">
        <v>1801</v>
      </c>
      <c r="W432" s="65">
        <v>19</v>
      </c>
      <c r="X432" s="65">
        <v>5</v>
      </c>
      <c r="Y432" s="65">
        <v>8</v>
      </c>
      <c r="Z432" s="65">
        <v>6</v>
      </c>
      <c r="AA432" s="65">
        <v>0</v>
      </c>
      <c r="AB432" s="65">
        <v>0</v>
      </c>
      <c r="AC432" s="72" t="s">
        <v>1793</v>
      </c>
      <c r="AD432" s="72" t="s">
        <v>1837</v>
      </c>
      <c r="AE432" s="72" t="s">
        <v>1793</v>
      </c>
      <c r="AF432" s="72" t="s">
        <v>1793</v>
      </c>
      <c r="AG432" s="72" t="s">
        <v>1793</v>
      </c>
      <c r="AH432" s="72" t="s">
        <v>1793</v>
      </c>
      <c r="AI432" s="221">
        <v>27.6</v>
      </c>
      <c r="AJ432" s="72" t="s">
        <v>1793</v>
      </c>
    </row>
    <row r="433" spans="2:36" s="50" customFormat="1" ht="20.100000000000001" customHeight="1">
      <c r="B433" s="51">
        <v>428</v>
      </c>
      <c r="C433" s="57" t="s">
        <v>243</v>
      </c>
      <c r="D433" s="62" t="s">
        <v>266</v>
      </c>
      <c r="E433" s="140" t="s">
        <v>1970</v>
      </c>
      <c r="F433" s="116">
        <v>52265</v>
      </c>
      <c r="G433" s="486">
        <f t="shared" si="6"/>
        <v>1.5306610542428011E-4</v>
      </c>
      <c r="H433" s="74" t="s">
        <v>1793</v>
      </c>
      <c r="I433" s="482">
        <v>1</v>
      </c>
      <c r="J433" s="487">
        <v>1</v>
      </c>
      <c r="K433" s="65">
        <v>1</v>
      </c>
      <c r="L433" s="65">
        <v>0</v>
      </c>
      <c r="M433" s="65">
        <v>1</v>
      </c>
      <c r="N433" s="65">
        <v>0</v>
      </c>
      <c r="O433" s="65">
        <v>0</v>
      </c>
      <c r="P433" s="65">
        <v>0</v>
      </c>
      <c r="Q433" s="175" t="s">
        <v>1785</v>
      </c>
      <c r="R433" s="72" t="s">
        <v>1793</v>
      </c>
      <c r="S433" s="93" t="s">
        <v>2000</v>
      </c>
      <c r="T433" s="75" t="s">
        <v>1785</v>
      </c>
      <c r="U433" s="65">
        <v>40</v>
      </c>
      <c r="V433" s="66" t="s">
        <v>1837</v>
      </c>
      <c r="W433" s="65">
        <v>8</v>
      </c>
      <c r="X433" s="65">
        <v>2</v>
      </c>
      <c r="Y433" s="65">
        <v>4</v>
      </c>
      <c r="Z433" s="65">
        <v>2</v>
      </c>
      <c r="AA433" s="65">
        <v>0</v>
      </c>
      <c r="AB433" s="65">
        <v>0</v>
      </c>
      <c r="AC433" s="72" t="s">
        <v>1793</v>
      </c>
      <c r="AD433" s="104" t="s">
        <v>1837</v>
      </c>
      <c r="AE433" s="104" t="s">
        <v>1837</v>
      </c>
      <c r="AF433" s="104" t="s">
        <v>1837</v>
      </c>
      <c r="AG433" s="104" t="s">
        <v>1837</v>
      </c>
      <c r="AH433" s="72" t="s">
        <v>1793</v>
      </c>
      <c r="AI433" s="221">
        <v>56.1</v>
      </c>
      <c r="AJ433" s="72" t="s">
        <v>1793</v>
      </c>
    </row>
    <row r="434" spans="2:36" s="50" customFormat="1" ht="20.100000000000001" customHeight="1">
      <c r="B434" s="51">
        <v>429</v>
      </c>
      <c r="C434" s="57" t="s">
        <v>243</v>
      </c>
      <c r="D434" s="62" t="s">
        <v>267</v>
      </c>
      <c r="E434" s="144" t="s">
        <v>1971</v>
      </c>
      <c r="F434" s="116">
        <v>39039</v>
      </c>
      <c r="G434" s="486">
        <f t="shared" si="6"/>
        <v>2.5615410230794844E-4</v>
      </c>
      <c r="H434" s="74" t="s">
        <v>1793</v>
      </c>
      <c r="I434" s="482">
        <v>1</v>
      </c>
      <c r="J434" s="487">
        <v>1</v>
      </c>
      <c r="K434" s="65">
        <v>1</v>
      </c>
      <c r="L434" s="65">
        <v>0</v>
      </c>
      <c r="M434" s="65">
        <v>1</v>
      </c>
      <c r="N434" s="65">
        <v>0</v>
      </c>
      <c r="O434" s="65">
        <v>0</v>
      </c>
      <c r="P434" s="65">
        <v>0</v>
      </c>
      <c r="Q434" s="175" t="s">
        <v>1785</v>
      </c>
      <c r="R434" s="72" t="s">
        <v>1837</v>
      </c>
      <c r="S434" s="72" t="s">
        <v>1837</v>
      </c>
      <c r="T434" s="75" t="s">
        <v>1785</v>
      </c>
      <c r="U434" s="65">
        <v>10</v>
      </c>
      <c r="V434" s="66" t="s">
        <v>1837</v>
      </c>
      <c r="W434" s="65">
        <v>10</v>
      </c>
      <c r="X434" s="65">
        <v>2</v>
      </c>
      <c r="Y434" s="65">
        <v>8</v>
      </c>
      <c r="Z434" s="65">
        <v>0</v>
      </c>
      <c r="AA434" s="65">
        <v>0</v>
      </c>
      <c r="AB434" s="65">
        <v>0</v>
      </c>
      <c r="AC434" s="72" t="s">
        <v>1793</v>
      </c>
      <c r="AD434" s="104" t="s">
        <v>1837</v>
      </c>
      <c r="AE434" s="104" t="s">
        <v>1837</v>
      </c>
      <c r="AF434" s="104" t="s">
        <v>1837</v>
      </c>
      <c r="AG434" s="104" t="s">
        <v>1837</v>
      </c>
      <c r="AH434" s="104" t="s">
        <v>1837</v>
      </c>
      <c r="AI434" s="221">
        <v>16.962</v>
      </c>
      <c r="AJ434" s="72" t="s">
        <v>1793</v>
      </c>
    </row>
    <row r="435" spans="2:36" s="50" customFormat="1" ht="20.100000000000001" customHeight="1">
      <c r="B435" s="51">
        <v>430</v>
      </c>
      <c r="C435" s="57" t="s">
        <v>243</v>
      </c>
      <c r="D435" s="62" t="s">
        <v>268</v>
      </c>
      <c r="E435" s="140" t="s">
        <v>1972</v>
      </c>
      <c r="F435" s="116">
        <v>40087</v>
      </c>
      <c r="G435" s="486">
        <f t="shared" si="6"/>
        <v>2.2451168708059968E-4</v>
      </c>
      <c r="H435" s="74" t="s">
        <v>1793</v>
      </c>
      <c r="I435" s="482">
        <v>1</v>
      </c>
      <c r="J435" s="487">
        <v>1</v>
      </c>
      <c r="K435" s="65">
        <v>1</v>
      </c>
      <c r="L435" s="65">
        <v>0</v>
      </c>
      <c r="M435" s="65">
        <v>1</v>
      </c>
      <c r="N435" s="65">
        <v>0</v>
      </c>
      <c r="O435" s="65">
        <v>0</v>
      </c>
      <c r="P435" s="65">
        <v>0</v>
      </c>
      <c r="Q435" s="175" t="s">
        <v>1786</v>
      </c>
      <c r="R435" s="72" t="s">
        <v>1793</v>
      </c>
      <c r="S435" s="93" t="s">
        <v>2001</v>
      </c>
      <c r="T435" s="75" t="s">
        <v>1780</v>
      </c>
      <c r="U435" s="65">
        <v>10</v>
      </c>
      <c r="V435" s="66" t="s">
        <v>1837</v>
      </c>
      <c r="W435" s="65">
        <v>9</v>
      </c>
      <c r="X435" s="65">
        <v>0</v>
      </c>
      <c r="Y435" s="65">
        <v>5</v>
      </c>
      <c r="Z435" s="65">
        <v>4</v>
      </c>
      <c r="AA435" s="65">
        <v>0</v>
      </c>
      <c r="AB435" s="65">
        <v>0</v>
      </c>
      <c r="AC435" s="72" t="s">
        <v>1793</v>
      </c>
      <c r="AD435" s="72" t="s">
        <v>1837</v>
      </c>
      <c r="AE435" s="72" t="s">
        <v>1793</v>
      </c>
      <c r="AF435" s="72" t="s">
        <v>1793</v>
      </c>
      <c r="AG435" s="72" t="s">
        <v>1837</v>
      </c>
      <c r="AH435" s="72" t="s">
        <v>1793</v>
      </c>
      <c r="AI435" s="221">
        <v>2</v>
      </c>
      <c r="AJ435" s="72" t="s">
        <v>1793</v>
      </c>
    </row>
    <row r="436" spans="2:36" s="50" customFormat="1" ht="20.100000000000001" customHeight="1">
      <c r="B436" s="51">
        <v>431</v>
      </c>
      <c r="C436" s="57" t="s">
        <v>243</v>
      </c>
      <c r="D436" s="62" t="s">
        <v>269</v>
      </c>
      <c r="E436" s="140" t="s">
        <v>1973</v>
      </c>
      <c r="F436" s="116">
        <v>39122</v>
      </c>
      <c r="G436" s="486">
        <f t="shared" si="6"/>
        <v>1.2780532692602628E-4</v>
      </c>
      <c r="H436" s="74" t="s">
        <v>1793</v>
      </c>
      <c r="I436" s="482">
        <v>1</v>
      </c>
      <c r="J436" s="487">
        <v>1</v>
      </c>
      <c r="K436" s="65">
        <v>1</v>
      </c>
      <c r="L436" s="65">
        <v>0</v>
      </c>
      <c r="M436" s="65">
        <v>1</v>
      </c>
      <c r="N436" s="65">
        <v>0</v>
      </c>
      <c r="O436" s="65">
        <v>0</v>
      </c>
      <c r="P436" s="65">
        <v>0</v>
      </c>
      <c r="Q436" s="175" t="s">
        <v>1785</v>
      </c>
      <c r="R436" s="72" t="s">
        <v>1793</v>
      </c>
      <c r="S436" s="93" t="s">
        <v>2002</v>
      </c>
      <c r="T436" s="75" t="s">
        <v>1786</v>
      </c>
      <c r="U436" s="65">
        <v>30</v>
      </c>
      <c r="V436" s="66" t="s">
        <v>1837</v>
      </c>
      <c r="W436" s="65">
        <v>5</v>
      </c>
      <c r="X436" s="65">
        <v>1</v>
      </c>
      <c r="Y436" s="65">
        <v>3</v>
      </c>
      <c r="Z436" s="65">
        <v>1</v>
      </c>
      <c r="AA436" s="65">
        <v>0</v>
      </c>
      <c r="AB436" s="65">
        <v>0</v>
      </c>
      <c r="AC436" s="72" t="s">
        <v>1793</v>
      </c>
      <c r="AD436" s="72" t="s">
        <v>1837</v>
      </c>
      <c r="AE436" s="72" t="s">
        <v>1837</v>
      </c>
      <c r="AF436" s="72" t="s">
        <v>1837</v>
      </c>
      <c r="AG436" s="72" t="s">
        <v>1793</v>
      </c>
      <c r="AH436" s="72" t="s">
        <v>1793</v>
      </c>
      <c r="AI436" s="220" t="s">
        <v>1837</v>
      </c>
      <c r="AJ436" s="72" t="s">
        <v>1793</v>
      </c>
    </row>
    <row r="437" spans="2:36" s="50" customFormat="1" ht="20.100000000000001" customHeight="1">
      <c r="B437" s="51">
        <v>432</v>
      </c>
      <c r="C437" s="57" t="s">
        <v>243</v>
      </c>
      <c r="D437" s="62" t="s">
        <v>270</v>
      </c>
      <c r="E437" s="145" t="s">
        <v>1974</v>
      </c>
      <c r="F437" s="117">
        <v>95454</v>
      </c>
      <c r="G437" s="486">
        <f t="shared" si="6"/>
        <v>7.3333752383346947E-5</v>
      </c>
      <c r="H437" s="494" t="s">
        <v>1793</v>
      </c>
      <c r="I437" s="482">
        <v>1</v>
      </c>
      <c r="J437" s="487">
        <v>1</v>
      </c>
      <c r="K437" s="105">
        <v>1</v>
      </c>
      <c r="L437" s="105">
        <v>0</v>
      </c>
      <c r="M437" s="105">
        <v>1</v>
      </c>
      <c r="N437" s="105">
        <v>0</v>
      </c>
      <c r="O437" s="105">
        <v>0</v>
      </c>
      <c r="P437" s="105">
        <v>0</v>
      </c>
      <c r="Q437" s="182" t="s">
        <v>1883</v>
      </c>
      <c r="R437" s="72" t="s">
        <v>1837</v>
      </c>
      <c r="S437" s="72" t="s">
        <v>1837</v>
      </c>
      <c r="T437" s="179" t="s">
        <v>1881</v>
      </c>
      <c r="U437" s="105">
        <v>36</v>
      </c>
      <c r="V437" s="66" t="s">
        <v>1837</v>
      </c>
      <c r="W437" s="105">
        <v>7</v>
      </c>
      <c r="X437" s="105">
        <v>0</v>
      </c>
      <c r="Y437" s="105">
        <v>6</v>
      </c>
      <c r="Z437" s="105">
        <v>2</v>
      </c>
      <c r="AA437" s="65">
        <v>0</v>
      </c>
      <c r="AB437" s="65">
        <v>0</v>
      </c>
      <c r="AC437" s="72" t="s">
        <v>1793</v>
      </c>
      <c r="AD437" s="104" t="s">
        <v>1837</v>
      </c>
      <c r="AE437" s="104" t="s">
        <v>1837</v>
      </c>
      <c r="AF437" s="104" t="s">
        <v>1837</v>
      </c>
      <c r="AG437" s="72" t="s">
        <v>1793</v>
      </c>
      <c r="AH437" s="72" t="s">
        <v>1837</v>
      </c>
      <c r="AI437" s="226">
        <v>44.4</v>
      </c>
      <c r="AJ437" s="72" t="s">
        <v>1793</v>
      </c>
    </row>
    <row r="438" spans="2:36" s="50" customFormat="1" ht="20.100000000000001" customHeight="1">
      <c r="B438" s="51">
        <v>433</v>
      </c>
      <c r="C438" s="57" t="s">
        <v>243</v>
      </c>
      <c r="D438" s="62" t="s">
        <v>271</v>
      </c>
      <c r="E438" s="142" t="s">
        <v>1975</v>
      </c>
      <c r="F438" s="116">
        <v>32185</v>
      </c>
      <c r="G438" s="486">
        <f t="shared" si="6"/>
        <v>6.2140748796022988E-4</v>
      </c>
      <c r="H438" s="74" t="s">
        <v>1793</v>
      </c>
      <c r="I438" s="482">
        <v>1</v>
      </c>
      <c r="J438" s="487">
        <v>1</v>
      </c>
      <c r="K438" s="65">
        <v>1</v>
      </c>
      <c r="L438" s="65">
        <v>0</v>
      </c>
      <c r="M438" s="65">
        <v>1</v>
      </c>
      <c r="N438" s="65">
        <v>0</v>
      </c>
      <c r="O438" s="65">
        <v>0</v>
      </c>
      <c r="P438" s="65">
        <v>0</v>
      </c>
      <c r="Q438" s="175" t="s">
        <v>1786</v>
      </c>
      <c r="R438" s="72" t="s">
        <v>1793</v>
      </c>
      <c r="S438" s="72" t="s">
        <v>2003</v>
      </c>
      <c r="T438" s="75" t="s">
        <v>1786</v>
      </c>
      <c r="U438" s="65">
        <v>35</v>
      </c>
      <c r="V438" s="66" t="s">
        <v>1837</v>
      </c>
      <c r="W438" s="65">
        <v>20</v>
      </c>
      <c r="X438" s="65">
        <v>2</v>
      </c>
      <c r="Y438" s="65">
        <v>12</v>
      </c>
      <c r="Z438" s="65">
        <v>14</v>
      </c>
      <c r="AA438" s="65">
        <v>1</v>
      </c>
      <c r="AB438" s="65">
        <v>0</v>
      </c>
      <c r="AC438" s="72" t="s">
        <v>1793</v>
      </c>
      <c r="AD438" s="72" t="s">
        <v>1837</v>
      </c>
      <c r="AE438" s="72" t="s">
        <v>1837</v>
      </c>
      <c r="AF438" s="72" t="s">
        <v>1793</v>
      </c>
      <c r="AG438" s="72" t="s">
        <v>1793</v>
      </c>
      <c r="AH438" s="72" t="s">
        <v>1793</v>
      </c>
      <c r="AI438" s="221">
        <v>12.8</v>
      </c>
      <c r="AJ438" s="72" t="s">
        <v>1793</v>
      </c>
    </row>
    <row r="439" spans="2:36" s="50" customFormat="1" ht="20.100000000000001" customHeight="1">
      <c r="B439" s="51">
        <v>434</v>
      </c>
      <c r="C439" s="57" t="s">
        <v>243</v>
      </c>
      <c r="D439" s="62" t="s">
        <v>272</v>
      </c>
      <c r="E439" s="140" t="s">
        <v>1976</v>
      </c>
      <c r="F439" s="116">
        <v>45953</v>
      </c>
      <c r="G439" s="486">
        <f t="shared" si="6"/>
        <v>1.5232955410963376E-4</v>
      </c>
      <c r="H439" s="74" t="s">
        <v>1793</v>
      </c>
      <c r="I439" s="482">
        <v>1</v>
      </c>
      <c r="J439" s="487">
        <v>1</v>
      </c>
      <c r="K439" s="65">
        <v>1</v>
      </c>
      <c r="L439" s="65">
        <v>0</v>
      </c>
      <c r="M439" s="65">
        <v>1</v>
      </c>
      <c r="N439" s="65">
        <v>0</v>
      </c>
      <c r="O439" s="65">
        <v>0</v>
      </c>
      <c r="P439" s="65">
        <v>0</v>
      </c>
      <c r="Q439" s="175" t="s">
        <v>1785</v>
      </c>
      <c r="R439" s="72" t="s">
        <v>1793</v>
      </c>
      <c r="S439" s="72" t="s">
        <v>2004</v>
      </c>
      <c r="T439" s="75" t="s">
        <v>1786</v>
      </c>
      <c r="U439" s="65">
        <v>35</v>
      </c>
      <c r="V439" s="66" t="s">
        <v>1837</v>
      </c>
      <c r="W439" s="65">
        <v>7</v>
      </c>
      <c r="X439" s="65">
        <v>1</v>
      </c>
      <c r="Y439" s="65">
        <v>3</v>
      </c>
      <c r="Z439" s="65">
        <v>3</v>
      </c>
      <c r="AA439" s="65">
        <v>0</v>
      </c>
      <c r="AB439" s="65">
        <v>0</v>
      </c>
      <c r="AC439" s="72" t="s">
        <v>1793</v>
      </c>
      <c r="AD439" s="72" t="s">
        <v>1837</v>
      </c>
      <c r="AE439" s="72" t="s">
        <v>1793</v>
      </c>
      <c r="AF439" s="72" t="s">
        <v>1837</v>
      </c>
      <c r="AG439" s="72" t="s">
        <v>1837</v>
      </c>
      <c r="AH439" s="72" t="s">
        <v>1837</v>
      </c>
      <c r="AI439" s="221">
        <v>29</v>
      </c>
      <c r="AJ439" s="72" t="s">
        <v>1793</v>
      </c>
    </row>
    <row r="440" spans="2:36" s="50" customFormat="1" ht="20.100000000000001" customHeight="1">
      <c r="B440" s="51">
        <v>435</v>
      </c>
      <c r="C440" s="57" t="s">
        <v>243</v>
      </c>
      <c r="D440" s="62" t="s">
        <v>273</v>
      </c>
      <c r="E440" s="140" t="s">
        <v>1931</v>
      </c>
      <c r="F440" s="116">
        <v>52606</v>
      </c>
      <c r="G440" s="486">
        <f t="shared" si="6"/>
        <v>3.0414781583849751E-4</v>
      </c>
      <c r="H440" s="74" t="s">
        <v>1793</v>
      </c>
      <c r="I440" s="482">
        <v>1</v>
      </c>
      <c r="J440" s="487">
        <v>1</v>
      </c>
      <c r="K440" s="65">
        <v>1</v>
      </c>
      <c r="L440" s="65">
        <v>1</v>
      </c>
      <c r="M440" s="65">
        <v>0</v>
      </c>
      <c r="N440" s="65">
        <v>0</v>
      </c>
      <c r="O440" s="65">
        <v>0</v>
      </c>
      <c r="P440" s="65">
        <v>0</v>
      </c>
      <c r="Q440" s="175" t="s">
        <v>1781</v>
      </c>
      <c r="R440" s="72" t="s">
        <v>1793</v>
      </c>
      <c r="S440" s="72" t="s">
        <v>2005</v>
      </c>
      <c r="T440" s="75" t="s">
        <v>1782</v>
      </c>
      <c r="U440" s="65">
        <v>40</v>
      </c>
      <c r="V440" s="66" t="s">
        <v>1785</v>
      </c>
      <c r="W440" s="65">
        <v>16</v>
      </c>
      <c r="X440" s="65">
        <v>3</v>
      </c>
      <c r="Y440" s="65">
        <v>8</v>
      </c>
      <c r="Z440" s="65">
        <v>3</v>
      </c>
      <c r="AA440" s="65">
        <v>0</v>
      </c>
      <c r="AB440" s="65">
        <v>1</v>
      </c>
      <c r="AC440" s="72" t="s">
        <v>1837</v>
      </c>
      <c r="AD440" s="72" t="s">
        <v>1837</v>
      </c>
      <c r="AE440" s="72" t="s">
        <v>1837</v>
      </c>
      <c r="AF440" s="72" t="s">
        <v>1837</v>
      </c>
      <c r="AG440" s="72" t="s">
        <v>1837</v>
      </c>
      <c r="AH440" s="72" t="s">
        <v>1837</v>
      </c>
      <c r="AI440" s="221">
        <v>32.9</v>
      </c>
      <c r="AJ440" s="72" t="s">
        <v>1837</v>
      </c>
    </row>
    <row r="441" spans="2:36" s="50" customFormat="1" ht="20.100000000000001" customHeight="1">
      <c r="B441" s="51">
        <v>436</v>
      </c>
      <c r="C441" s="57" t="s">
        <v>243</v>
      </c>
      <c r="D441" s="62" t="s">
        <v>274</v>
      </c>
      <c r="E441" s="140" t="s">
        <v>1977</v>
      </c>
      <c r="F441" s="116">
        <v>47658</v>
      </c>
      <c r="G441" s="486">
        <f t="shared" si="6"/>
        <v>2.5179403248143021E-4</v>
      </c>
      <c r="H441" s="74" t="s">
        <v>1793</v>
      </c>
      <c r="I441" s="482">
        <v>1</v>
      </c>
      <c r="J441" s="487">
        <v>1</v>
      </c>
      <c r="K441" s="65">
        <v>1</v>
      </c>
      <c r="L441" s="65">
        <v>0</v>
      </c>
      <c r="M441" s="65">
        <v>1</v>
      </c>
      <c r="N441" s="65">
        <v>0</v>
      </c>
      <c r="O441" s="65">
        <v>0</v>
      </c>
      <c r="P441" s="65">
        <v>0</v>
      </c>
      <c r="Q441" s="175" t="s">
        <v>1785</v>
      </c>
      <c r="R441" s="72" t="s">
        <v>1793</v>
      </c>
      <c r="S441" s="72" t="s">
        <v>2006</v>
      </c>
      <c r="T441" s="75" t="s">
        <v>1786</v>
      </c>
      <c r="U441" s="65">
        <v>40</v>
      </c>
      <c r="V441" s="66" t="s">
        <v>1837</v>
      </c>
      <c r="W441" s="65">
        <v>12</v>
      </c>
      <c r="X441" s="65">
        <v>0</v>
      </c>
      <c r="Y441" s="65">
        <v>7</v>
      </c>
      <c r="Z441" s="65">
        <v>5</v>
      </c>
      <c r="AA441" s="65">
        <v>0</v>
      </c>
      <c r="AB441" s="65">
        <v>0</v>
      </c>
      <c r="AC441" s="72" t="s">
        <v>1793</v>
      </c>
      <c r="AD441" s="72" t="s">
        <v>1837</v>
      </c>
      <c r="AE441" s="72" t="s">
        <v>1837</v>
      </c>
      <c r="AF441" s="72" t="s">
        <v>1837</v>
      </c>
      <c r="AG441" s="72" t="s">
        <v>1837</v>
      </c>
      <c r="AH441" s="72" t="s">
        <v>1837</v>
      </c>
      <c r="AI441" s="220" t="s">
        <v>1837</v>
      </c>
      <c r="AJ441" s="72" t="s">
        <v>1837</v>
      </c>
    </row>
    <row r="442" spans="2:36" s="50" customFormat="1" ht="20.100000000000001" customHeight="1">
      <c r="B442" s="51">
        <v>437</v>
      </c>
      <c r="C442" s="57" t="s">
        <v>243</v>
      </c>
      <c r="D442" s="62" t="s">
        <v>275</v>
      </c>
      <c r="E442" s="140" t="s">
        <v>1978</v>
      </c>
      <c r="F442" s="116">
        <v>31401</v>
      </c>
      <c r="G442" s="486">
        <f t="shared" si="6"/>
        <v>6.369223910066559E-5</v>
      </c>
      <c r="H442" s="74" t="s">
        <v>1793</v>
      </c>
      <c r="I442" s="482">
        <v>1</v>
      </c>
      <c r="J442" s="487">
        <v>1</v>
      </c>
      <c r="K442" s="65">
        <v>1</v>
      </c>
      <c r="L442" s="65">
        <v>0</v>
      </c>
      <c r="M442" s="65">
        <v>1</v>
      </c>
      <c r="N442" s="65">
        <v>0</v>
      </c>
      <c r="O442" s="65">
        <v>0</v>
      </c>
      <c r="P442" s="65">
        <v>0</v>
      </c>
      <c r="Q442" s="175" t="s">
        <v>1785</v>
      </c>
      <c r="R442" s="72" t="s">
        <v>1793</v>
      </c>
      <c r="S442" s="93" t="s">
        <v>2007</v>
      </c>
      <c r="T442" s="75" t="s">
        <v>1786</v>
      </c>
      <c r="U442" s="65">
        <v>10</v>
      </c>
      <c r="V442" s="66" t="s">
        <v>1837</v>
      </c>
      <c r="W442" s="65">
        <v>2</v>
      </c>
      <c r="X442" s="65">
        <v>0</v>
      </c>
      <c r="Y442" s="65">
        <v>0</v>
      </c>
      <c r="Z442" s="65">
        <v>2</v>
      </c>
      <c r="AA442" s="65">
        <v>0</v>
      </c>
      <c r="AB442" s="65">
        <v>0</v>
      </c>
      <c r="AC442" s="72" t="s">
        <v>1793</v>
      </c>
      <c r="AD442" s="72" t="s">
        <v>1793</v>
      </c>
      <c r="AE442" s="72" t="s">
        <v>1837</v>
      </c>
      <c r="AF442" s="72" t="s">
        <v>1837</v>
      </c>
      <c r="AG442" s="72" t="s">
        <v>1793</v>
      </c>
      <c r="AH442" s="72" t="s">
        <v>1793</v>
      </c>
      <c r="AI442" s="221">
        <v>2.2999999999999998</v>
      </c>
      <c r="AJ442" s="72" t="s">
        <v>1793</v>
      </c>
    </row>
    <row r="443" spans="2:36" s="50" customFormat="1" ht="20.100000000000001" customHeight="1">
      <c r="B443" s="51">
        <v>438</v>
      </c>
      <c r="C443" s="57" t="s">
        <v>243</v>
      </c>
      <c r="D443" s="62" t="s">
        <v>276</v>
      </c>
      <c r="E443" s="140" t="s">
        <v>1855</v>
      </c>
      <c r="F443" s="116">
        <v>15715</v>
      </c>
      <c r="G443" s="486">
        <f t="shared" si="6"/>
        <v>3.1816735602927139E-4</v>
      </c>
      <c r="H443" s="74" t="s">
        <v>1793</v>
      </c>
      <c r="I443" s="482">
        <v>1</v>
      </c>
      <c r="J443" s="487">
        <v>1</v>
      </c>
      <c r="K443" s="65">
        <v>1</v>
      </c>
      <c r="L443" s="65">
        <v>0</v>
      </c>
      <c r="M443" s="65">
        <v>1</v>
      </c>
      <c r="N443" s="65">
        <v>0</v>
      </c>
      <c r="O443" s="65">
        <v>0</v>
      </c>
      <c r="P443" s="65">
        <v>0</v>
      </c>
      <c r="Q443" s="175" t="s">
        <v>3805</v>
      </c>
      <c r="R443" s="72" t="s">
        <v>1837</v>
      </c>
      <c r="S443" s="72" t="s">
        <v>1837</v>
      </c>
      <c r="T443" s="75" t="s">
        <v>1785</v>
      </c>
      <c r="U443" s="65">
        <v>20</v>
      </c>
      <c r="V443" s="66" t="s">
        <v>1837</v>
      </c>
      <c r="W443" s="65">
        <v>5</v>
      </c>
      <c r="X443" s="65">
        <v>1</v>
      </c>
      <c r="Y443" s="65">
        <v>3</v>
      </c>
      <c r="Z443" s="65">
        <v>0</v>
      </c>
      <c r="AA443" s="65">
        <v>1</v>
      </c>
      <c r="AB443" s="65">
        <v>0</v>
      </c>
      <c r="AC443" s="72" t="s">
        <v>1793</v>
      </c>
      <c r="AD443" s="72" t="s">
        <v>1837</v>
      </c>
      <c r="AE443" s="72" t="s">
        <v>1793</v>
      </c>
      <c r="AF443" s="72" t="s">
        <v>1837</v>
      </c>
      <c r="AG443" s="72" t="s">
        <v>1793</v>
      </c>
      <c r="AH443" s="72" t="s">
        <v>1837</v>
      </c>
      <c r="AI443" s="221">
        <v>8.8000000000000007</v>
      </c>
      <c r="AJ443" s="72" t="s">
        <v>1837</v>
      </c>
    </row>
    <row r="444" spans="2:36" s="50" customFormat="1" ht="20.100000000000001" customHeight="1">
      <c r="B444" s="51">
        <v>439</v>
      </c>
      <c r="C444" s="57" t="s">
        <v>243</v>
      </c>
      <c r="D444" s="62" t="s">
        <v>277</v>
      </c>
      <c r="E444" s="145" t="s">
        <v>1979</v>
      </c>
      <c r="F444" s="117">
        <v>18557</v>
      </c>
      <c r="G444" s="486">
        <f t="shared" si="6"/>
        <v>3.233281241579997E-4</v>
      </c>
      <c r="H444" s="494" t="s">
        <v>1793</v>
      </c>
      <c r="I444" s="482">
        <v>1</v>
      </c>
      <c r="J444" s="487">
        <v>1</v>
      </c>
      <c r="K444" s="105">
        <v>1</v>
      </c>
      <c r="L444" s="105">
        <v>0</v>
      </c>
      <c r="M444" s="105">
        <v>1</v>
      </c>
      <c r="N444" s="105">
        <v>0</v>
      </c>
      <c r="O444" s="105">
        <v>0</v>
      </c>
      <c r="P444" s="105">
        <v>0</v>
      </c>
      <c r="Q444" s="182" t="s">
        <v>1883</v>
      </c>
      <c r="R444" s="72" t="s">
        <v>1837</v>
      </c>
      <c r="S444" s="72" t="s">
        <v>1837</v>
      </c>
      <c r="T444" s="179" t="s">
        <v>1881</v>
      </c>
      <c r="U444" s="105">
        <v>5</v>
      </c>
      <c r="V444" s="66" t="s">
        <v>1837</v>
      </c>
      <c r="W444" s="105">
        <v>6</v>
      </c>
      <c r="X444" s="105">
        <v>0</v>
      </c>
      <c r="Y444" s="105">
        <v>5</v>
      </c>
      <c r="Z444" s="105">
        <v>1</v>
      </c>
      <c r="AA444" s="105">
        <v>0</v>
      </c>
      <c r="AB444" s="105">
        <v>0</v>
      </c>
      <c r="AC444" s="72" t="s">
        <v>1793</v>
      </c>
      <c r="AD444" s="72" t="s">
        <v>1793</v>
      </c>
      <c r="AE444" s="72" t="s">
        <v>1837</v>
      </c>
      <c r="AF444" s="72" t="s">
        <v>1837</v>
      </c>
      <c r="AG444" s="72" t="s">
        <v>1837</v>
      </c>
      <c r="AH444" s="72" t="s">
        <v>1837</v>
      </c>
      <c r="AI444" s="226">
        <v>2.7</v>
      </c>
      <c r="AJ444" s="72" t="s">
        <v>1793</v>
      </c>
    </row>
    <row r="445" spans="2:36" s="50" customFormat="1" ht="20.100000000000001" customHeight="1">
      <c r="B445" s="51">
        <v>440</v>
      </c>
      <c r="C445" s="57" t="s">
        <v>243</v>
      </c>
      <c r="D445" s="62" t="s">
        <v>278</v>
      </c>
      <c r="E445" s="142" t="s">
        <v>1980</v>
      </c>
      <c r="F445" s="116">
        <v>37891</v>
      </c>
      <c r="G445" s="486">
        <f t="shared" si="6"/>
        <v>2.6391491383178063E-5</v>
      </c>
      <c r="H445" s="74" t="s">
        <v>1793</v>
      </c>
      <c r="I445" s="482">
        <v>1</v>
      </c>
      <c r="J445" s="487">
        <v>1</v>
      </c>
      <c r="K445" s="65">
        <v>1</v>
      </c>
      <c r="L445" s="65">
        <v>0</v>
      </c>
      <c r="M445" s="65">
        <v>1</v>
      </c>
      <c r="N445" s="65">
        <v>0</v>
      </c>
      <c r="O445" s="65">
        <v>1</v>
      </c>
      <c r="P445" s="65">
        <v>0</v>
      </c>
      <c r="Q445" s="175" t="s">
        <v>3805</v>
      </c>
      <c r="R445" s="97" t="s">
        <v>1793</v>
      </c>
      <c r="S445" s="120" t="s">
        <v>2008</v>
      </c>
      <c r="T445" s="75" t="s">
        <v>3805</v>
      </c>
      <c r="U445" s="65">
        <v>30</v>
      </c>
      <c r="V445" s="66" t="s">
        <v>1837</v>
      </c>
      <c r="W445" s="65">
        <v>1</v>
      </c>
      <c r="X445" s="65">
        <v>2</v>
      </c>
      <c r="Y445" s="65">
        <v>2</v>
      </c>
      <c r="Z445" s="65">
        <v>0</v>
      </c>
      <c r="AA445" s="65">
        <v>0</v>
      </c>
      <c r="AB445" s="65">
        <v>0</v>
      </c>
      <c r="AC445" s="97" t="s">
        <v>1793</v>
      </c>
      <c r="AD445" s="97" t="s">
        <v>1837</v>
      </c>
      <c r="AE445" s="97" t="s">
        <v>1837</v>
      </c>
      <c r="AF445" s="97" t="s">
        <v>1837</v>
      </c>
      <c r="AG445" s="97" t="s">
        <v>1793</v>
      </c>
      <c r="AH445" s="97" t="s">
        <v>1793</v>
      </c>
      <c r="AI445" s="221">
        <v>8.5</v>
      </c>
      <c r="AJ445" s="97" t="s">
        <v>1793</v>
      </c>
    </row>
    <row r="446" spans="2:36" s="50" customFormat="1" ht="20.100000000000001" customHeight="1">
      <c r="B446" s="51">
        <v>441</v>
      </c>
      <c r="C446" s="57" t="s">
        <v>243</v>
      </c>
      <c r="D446" s="62" t="s">
        <v>279</v>
      </c>
      <c r="E446" s="140" t="s">
        <v>1981</v>
      </c>
      <c r="F446" s="116">
        <v>15736</v>
      </c>
      <c r="G446" s="486">
        <f t="shared" si="6"/>
        <v>1.9064565327910524E-4</v>
      </c>
      <c r="H446" s="74" t="s">
        <v>1793</v>
      </c>
      <c r="I446" s="482">
        <v>1</v>
      </c>
      <c r="J446" s="487">
        <v>1</v>
      </c>
      <c r="K446" s="65">
        <v>1</v>
      </c>
      <c r="L446" s="65">
        <v>0</v>
      </c>
      <c r="M446" s="65">
        <v>1</v>
      </c>
      <c r="N446" s="65">
        <v>0</v>
      </c>
      <c r="O446" s="65">
        <v>0</v>
      </c>
      <c r="P446" s="65">
        <v>0</v>
      </c>
      <c r="Q446" s="175" t="s">
        <v>1786</v>
      </c>
      <c r="R446" s="72" t="s">
        <v>1793</v>
      </c>
      <c r="S446" s="72" t="s">
        <v>2009</v>
      </c>
      <c r="T446" s="75" t="s">
        <v>1786</v>
      </c>
      <c r="U446" s="65">
        <v>10</v>
      </c>
      <c r="V446" s="66" t="s">
        <v>1837</v>
      </c>
      <c r="W446" s="65">
        <v>3</v>
      </c>
      <c r="X446" s="65">
        <v>1</v>
      </c>
      <c r="Y446" s="65">
        <v>1</v>
      </c>
      <c r="Z446" s="65">
        <v>1</v>
      </c>
      <c r="AA446" s="65">
        <v>0</v>
      </c>
      <c r="AB446" s="65">
        <v>0</v>
      </c>
      <c r="AC446" s="72" t="s">
        <v>1793</v>
      </c>
      <c r="AD446" s="72" t="s">
        <v>1793</v>
      </c>
      <c r="AE446" s="72" t="s">
        <v>1837</v>
      </c>
      <c r="AF446" s="72" t="s">
        <v>1837</v>
      </c>
      <c r="AG446" s="72" t="s">
        <v>1793</v>
      </c>
      <c r="AH446" s="72" t="s">
        <v>1837</v>
      </c>
      <c r="AI446" s="221">
        <v>7.7</v>
      </c>
      <c r="AJ446" s="72" t="s">
        <v>1793</v>
      </c>
    </row>
    <row r="447" spans="2:36" s="50" customFormat="1" ht="20.100000000000001" customHeight="1">
      <c r="B447" s="51">
        <v>442</v>
      </c>
      <c r="C447" s="57" t="s">
        <v>243</v>
      </c>
      <c r="D447" s="62" t="s">
        <v>280</v>
      </c>
      <c r="E447" s="379"/>
      <c r="F447" s="116">
        <v>14602</v>
      </c>
      <c r="G447" s="503" t="str">
        <f t="shared" si="6"/>
        <v/>
      </c>
      <c r="H447" s="74" t="s">
        <v>1857</v>
      </c>
      <c r="I447" s="482">
        <v>1</v>
      </c>
      <c r="J447" s="487">
        <v>1</v>
      </c>
      <c r="K447" s="65">
        <v>0</v>
      </c>
      <c r="L447" s="65"/>
      <c r="M447" s="65"/>
      <c r="N447" s="65"/>
      <c r="O447" s="386"/>
      <c r="P447" s="386"/>
      <c r="Q447" s="175" t="s">
        <v>1804</v>
      </c>
      <c r="R447" s="382"/>
      <c r="S447" s="382"/>
      <c r="T447" s="387"/>
      <c r="U447" s="386"/>
      <c r="V447" s="388"/>
      <c r="W447" s="386"/>
      <c r="X447" s="386"/>
      <c r="Y447" s="386"/>
      <c r="Z447" s="386"/>
      <c r="AA447" s="386"/>
      <c r="AB447" s="386"/>
      <c r="AC447" s="382"/>
      <c r="AD447" s="382"/>
      <c r="AE447" s="382"/>
      <c r="AF447" s="382"/>
      <c r="AG447" s="382"/>
      <c r="AH447" s="382"/>
      <c r="AI447" s="389"/>
      <c r="AJ447" s="382"/>
    </row>
    <row r="448" spans="2:36" s="50" customFormat="1" ht="20.100000000000001" customHeight="1">
      <c r="B448" s="51">
        <v>443</v>
      </c>
      <c r="C448" s="57" t="s">
        <v>243</v>
      </c>
      <c r="D448" s="62" t="s">
        <v>281</v>
      </c>
      <c r="E448" s="140" t="s">
        <v>1982</v>
      </c>
      <c r="F448" s="116">
        <v>48553</v>
      </c>
      <c r="G448" s="486">
        <f t="shared" si="6"/>
        <v>6.1788149033015474E-5</v>
      </c>
      <c r="H448" s="74" t="s">
        <v>1793</v>
      </c>
      <c r="I448" s="482">
        <v>1</v>
      </c>
      <c r="J448" s="487">
        <v>1</v>
      </c>
      <c r="K448" s="65">
        <v>1</v>
      </c>
      <c r="L448" s="65">
        <v>0</v>
      </c>
      <c r="M448" s="65">
        <v>1</v>
      </c>
      <c r="N448" s="65">
        <v>0</v>
      </c>
      <c r="O448" s="65">
        <v>0</v>
      </c>
      <c r="P448" s="65">
        <v>1</v>
      </c>
      <c r="Q448" s="175" t="s">
        <v>1783</v>
      </c>
      <c r="R448" s="72" t="s">
        <v>1837</v>
      </c>
      <c r="S448" s="72" t="s">
        <v>1837</v>
      </c>
      <c r="T448" s="75" t="s">
        <v>1783</v>
      </c>
      <c r="U448" s="65">
        <v>40</v>
      </c>
      <c r="V448" s="66" t="s">
        <v>1837</v>
      </c>
      <c r="W448" s="65">
        <v>3</v>
      </c>
      <c r="X448" s="65">
        <v>0</v>
      </c>
      <c r="Y448" s="65">
        <v>3</v>
      </c>
      <c r="Z448" s="65">
        <v>0</v>
      </c>
      <c r="AA448" s="65">
        <v>0</v>
      </c>
      <c r="AB448" s="65">
        <v>0</v>
      </c>
      <c r="AC448" s="72" t="s">
        <v>1793</v>
      </c>
      <c r="AD448" s="72" t="s">
        <v>1837</v>
      </c>
      <c r="AE448" s="72" t="s">
        <v>1837</v>
      </c>
      <c r="AF448" s="72" t="s">
        <v>1837</v>
      </c>
      <c r="AG448" s="72" t="s">
        <v>1793</v>
      </c>
      <c r="AH448" s="72" t="s">
        <v>1793</v>
      </c>
      <c r="AI448" s="220" t="s">
        <v>1837</v>
      </c>
      <c r="AJ448" s="72" t="s">
        <v>1837</v>
      </c>
    </row>
    <row r="449" spans="2:36" s="50" customFormat="1" ht="20.100000000000001" customHeight="1">
      <c r="B449" s="51">
        <v>444</v>
      </c>
      <c r="C449" s="57" t="s">
        <v>243</v>
      </c>
      <c r="D449" s="62" t="s">
        <v>282</v>
      </c>
      <c r="E449" s="379"/>
      <c r="F449" s="116">
        <v>8231</v>
      </c>
      <c r="G449" s="503" t="str">
        <f t="shared" si="6"/>
        <v/>
      </c>
      <c r="H449" s="74" t="s">
        <v>1857</v>
      </c>
      <c r="I449" s="482">
        <v>1</v>
      </c>
      <c r="J449" s="487">
        <v>1</v>
      </c>
      <c r="K449" s="65">
        <v>0</v>
      </c>
      <c r="L449" s="65"/>
      <c r="M449" s="65"/>
      <c r="N449" s="65"/>
      <c r="O449" s="386"/>
      <c r="P449" s="386"/>
      <c r="Q449" s="175" t="s">
        <v>1804</v>
      </c>
      <c r="R449" s="382"/>
      <c r="S449" s="382"/>
      <c r="T449" s="387"/>
      <c r="U449" s="386"/>
      <c r="V449" s="388"/>
      <c r="W449" s="386"/>
      <c r="X449" s="386"/>
      <c r="Y449" s="386"/>
      <c r="Z449" s="386"/>
      <c r="AA449" s="386"/>
      <c r="AB449" s="386"/>
      <c r="AC449" s="382"/>
      <c r="AD449" s="382"/>
      <c r="AE449" s="382"/>
      <c r="AF449" s="382"/>
      <c r="AG449" s="382"/>
      <c r="AH449" s="382"/>
      <c r="AI449" s="389"/>
      <c r="AJ449" s="382"/>
    </row>
    <row r="450" spans="2:36" s="50" customFormat="1" ht="20.100000000000001" customHeight="1">
      <c r="B450" s="51">
        <v>445</v>
      </c>
      <c r="C450" s="57" t="s">
        <v>243</v>
      </c>
      <c r="D450" s="62" t="s">
        <v>283</v>
      </c>
      <c r="E450" s="379"/>
      <c r="F450" s="116">
        <v>21026</v>
      </c>
      <c r="G450" s="503" t="str">
        <f t="shared" si="6"/>
        <v/>
      </c>
      <c r="H450" s="74" t="s">
        <v>1856</v>
      </c>
      <c r="I450" s="482">
        <v>1</v>
      </c>
      <c r="J450" s="487">
        <v>1</v>
      </c>
      <c r="K450" s="65">
        <v>0</v>
      </c>
      <c r="L450" s="65"/>
      <c r="M450" s="232"/>
      <c r="N450" s="65"/>
      <c r="O450" s="386"/>
      <c r="P450" s="386"/>
      <c r="Q450" s="175" t="s">
        <v>1801</v>
      </c>
      <c r="R450" s="382"/>
      <c r="S450" s="382"/>
      <c r="T450" s="387"/>
      <c r="U450" s="386"/>
      <c r="V450" s="388"/>
      <c r="W450" s="386"/>
      <c r="X450" s="386"/>
      <c r="Y450" s="386"/>
      <c r="Z450" s="386"/>
      <c r="AA450" s="386"/>
      <c r="AB450" s="386"/>
      <c r="AC450" s="382"/>
      <c r="AD450" s="382"/>
      <c r="AE450" s="382"/>
      <c r="AF450" s="382"/>
      <c r="AG450" s="382"/>
      <c r="AH450" s="382"/>
      <c r="AI450" s="389"/>
      <c r="AJ450" s="382"/>
    </row>
    <row r="451" spans="2:36" s="50" customFormat="1" ht="20.100000000000001" customHeight="1">
      <c r="B451" s="51">
        <v>446</v>
      </c>
      <c r="C451" s="57" t="s">
        <v>243</v>
      </c>
      <c r="D451" s="62" t="s">
        <v>284</v>
      </c>
      <c r="E451" s="140" t="s">
        <v>1983</v>
      </c>
      <c r="F451" s="116">
        <v>8093</v>
      </c>
      <c r="G451" s="486">
        <f t="shared" si="6"/>
        <v>1.2356357345854441E-4</v>
      </c>
      <c r="H451" s="74" t="s">
        <v>1793</v>
      </c>
      <c r="I451" s="482">
        <v>1</v>
      </c>
      <c r="J451" s="487">
        <v>1</v>
      </c>
      <c r="K451" s="65">
        <v>1</v>
      </c>
      <c r="L451" s="65">
        <v>0</v>
      </c>
      <c r="M451" s="65">
        <v>1</v>
      </c>
      <c r="N451" s="65">
        <v>0</v>
      </c>
      <c r="O451" s="65">
        <v>0</v>
      </c>
      <c r="P451" s="65">
        <v>0</v>
      </c>
      <c r="Q451" s="175" t="s">
        <v>3805</v>
      </c>
      <c r="R451" s="72" t="s">
        <v>1793</v>
      </c>
      <c r="S451" s="93" t="s">
        <v>2010</v>
      </c>
      <c r="T451" s="75" t="s">
        <v>3805</v>
      </c>
      <c r="U451" s="65">
        <v>40</v>
      </c>
      <c r="V451" s="66" t="s">
        <v>1837</v>
      </c>
      <c r="W451" s="65">
        <v>1</v>
      </c>
      <c r="X451" s="65">
        <v>0</v>
      </c>
      <c r="Y451" s="65">
        <v>0</v>
      </c>
      <c r="Z451" s="65">
        <v>1</v>
      </c>
      <c r="AA451" s="65">
        <v>0</v>
      </c>
      <c r="AB451" s="65">
        <v>0</v>
      </c>
      <c r="AC451" s="72" t="s">
        <v>1837</v>
      </c>
      <c r="AD451" s="72" t="s">
        <v>1837</v>
      </c>
      <c r="AE451" s="72" t="s">
        <v>1793</v>
      </c>
      <c r="AF451" s="72" t="s">
        <v>1837</v>
      </c>
      <c r="AG451" s="72" t="s">
        <v>1837</v>
      </c>
      <c r="AH451" s="72" t="s">
        <v>1837</v>
      </c>
      <c r="AI451" s="220" t="s">
        <v>1837</v>
      </c>
      <c r="AJ451" s="72" t="s">
        <v>1837</v>
      </c>
    </row>
    <row r="452" spans="2:36" s="50" customFormat="1" ht="20.100000000000001" customHeight="1">
      <c r="B452" s="51">
        <v>447</v>
      </c>
      <c r="C452" s="57" t="s">
        <v>243</v>
      </c>
      <c r="D452" s="62" t="s">
        <v>285</v>
      </c>
      <c r="E452" s="379"/>
      <c r="F452" s="116">
        <v>24201</v>
      </c>
      <c r="G452" s="503" t="str">
        <f t="shared" si="6"/>
        <v/>
      </c>
      <c r="H452" s="74" t="s">
        <v>1857</v>
      </c>
      <c r="I452" s="482">
        <v>1</v>
      </c>
      <c r="J452" s="487">
        <v>1</v>
      </c>
      <c r="K452" s="65">
        <v>0</v>
      </c>
      <c r="L452" s="65"/>
      <c r="M452" s="65"/>
      <c r="N452" s="65"/>
      <c r="O452" s="386"/>
      <c r="P452" s="386"/>
      <c r="Q452" s="175" t="s">
        <v>1804</v>
      </c>
      <c r="R452" s="382"/>
      <c r="S452" s="382"/>
      <c r="T452" s="387"/>
      <c r="U452" s="386"/>
      <c r="V452" s="388"/>
      <c r="W452" s="386"/>
      <c r="X452" s="386"/>
      <c r="Y452" s="386"/>
      <c r="Z452" s="386"/>
      <c r="AA452" s="386"/>
      <c r="AB452" s="386"/>
      <c r="AC452" s="382"/>
      <c r="AD452" s="382"/>
      <c r="AE452" s="382"/>
      <c r="AF452" s="382"/>
      <c r="AG452" s="382"/>
      <c r="AH452" s="382"/>
      <c r="AI452" s="389"/>
      <c r="AJ452" s="382"/>
    </row>
    <row r="453" spans="2:36" s="50" customFormat="1" ht="20.100000000000001" customHeight="1">
      <c r="B453" s="51">
        <v>448</v>
      </c>
      <c r="C453" s="57" t="s">
        <v>243</v>
      </c>
      <c r="D453" s="62" t="s">
        <v>286</v>
      </c>
      <c r="E453" s="140" t="s">
        <v>1981</v>
      </c>
      <c r="F453" s="116">
        <v>15000</v>
      </c>
      <c r="G453" s="486">
        <f t="shared" si="6"/>
        <v>4.6666666666666666E-4</v>
      </c>
      <c r="H453" s="74" t="s">
        <v>1793</v>
      </c>
      <c r="I453" s="482">
        <v>1</v>
      </c>
      <c r="J453" s="487">
        <v>1</v>
      </c>
      <c r="K453" s="65">
        <v>1</v>
      </c>
      <c r="L453" s="65">
        <v>0</v>
      </c>
      <c r="M453" s="65">
        <v>1</v>
      </c>
      <c r="N453" s="65">
        <v>0</v>
      </c>
      <c r="O453" s="65">
        <v>0</v>
      </c>
      <c r="P453" s="65">
        <v>0</v>
      </c>
      <c r="Q453" s="175" t="s">
        <v>1786</v>
      </c>
      <c r="R453" s="72" t="s">
        <v>1837</v>
      </c>
      <c r="S453" s="72" t="s">
        <v>1837</v>
      </c>
      <c r="T453" s="75" t="s">
        <v>1786</v>
      </c>
      <c r="U453" s="65">
        <v>36</v>
      </c>
      <c r="V453" s="66" t="s">
        <v>1837</v>
      </c>
      <c r="W453" s="65">
        <v>7</v>
      </c>
      <c r="X453" s="65">
        <v>2</v>
      </c>
      <c r="Y453" s="65">
        <v>4</v>
      </c>
      <c r="Z453" s="65">
        <v>0</v>
      </c>
      <c r="AA453" s="65">
        <v>1</v>
      </c>
      <c r="AB453" s="65">
        <v>0</v>
      </c>
      <c r="AC453" s="72" t="s">
        <v>1793</v>
      </c>
      <c r="AD453" s="72" t="s">
        <v>1837</v>
      </c>
      <c r="AE453" s="72" t="s">
        <v>1837</v>
      </c>
      <c r="AF453" s="72" t="s">
        <v>1837</v>
      </c>
      <c r="AG453" s="72" t="s">
        <v>1837</v>
      </c>
      <c r="AH453" s="72" t="s">
        <v>1793</v>
      </c>
      <c r="AI453" s="220" t="s">
        <v>1837</v>
      </c>
      <c r="AJ453" s="72" t="s">
        <v>1793</v>
      </c>
    </row>
    <row r="454" spans="2:36" s="50" customFormat="1" ht="20.100000000000001" customHeight="1">
      <c r="B454" s="51">
        <v>449</v>
      </c>
      <c r="C454" s="57" t="s">
        <v>1438</v>
      </c>
      <c r="D454" s="62" t="s">
        <v>287</v>
      </c>
      <c r="E454" s="148" t="s">
        <v>3072</v>
      </c>
      <c r="F454" s="92">
        <v>518757</v>
      </c>
      <c r="G454" s="486">
        <f t="shared" ref="G454:G517" si="7">IF(W454="","",W454/F454)</f>
        <v>1.1566108987444989E-5</v>
      </c>
      <c r="H454" s="74" t="s">
        <v>1793</v>
      </c>
      <c r="I454" s="515">
        <v>1</v>
      </c>
      <c r="J454" s="525">
        <v>1</v>
      </c>
      <c r="K454" s="64">
        <v>1</v>
      </c>
      <c r="L454" s="64">
        <v>1</v>
      </c>
      <c r="M454" s="64">
        <v>0</v>
      </c>
      <c r="N454" s="64">
        <v>0</v>
      </c>
      <c r="O454" s="64">
        <v>0</v>
      </c>
      <c r="P454" s="64">
        <v>0</v>
      </c>
      <c r="Q454" s="176" t="s">
        <v>1818</v>
      </c>
      <c r="R454" s="83" t="s">
        <v>1837</v>
      </c>
      <c r="S454" s="72" t="s">
        <v>1837</v>
      </c>
      <c r="T454" s="185" t="s">
        <v>1818</v>
      </c>
      <c r="U454" s="64">
        <v>10</v>
      </c>
      <c r="V454" s="74" t="s">
        <v>1786</v>
      </c>
      <c r="W454" s="64">
        <v>6</v>
      </c>
      <c r="X454" s="64">
        <v>1</v>
      </c>
      <c r="Y454" s="64">
        <v>4</v>
      </c>
      <c r="Z454" s="64">
        <v>1</v>
      </c>
      <c r="AA454" s="64">
        <v>0</v>
      </c>
      <c r="AB454" s="64">
        <v>0</v>
      </c>
      <c r="AC454" s="83" t="s">
        <v>1793</v>
      </c>
      <c r="AD454" s="83" t="s">
        <v>1837</v>
      </c>
      <c r="AE454" s="83" t="s">
        <v>1837</v>
      </c>
      <c r="AF454" s="83" t="s">
        <v>1837</v>
      </c>
      <c r="AG454" s="83" t="s">
        <v>1793</v>
      </c>
      <c r="AH454" s="83" t="s">
        <v>1837</v>
      </c>
      <c r="AI454" s="229">
        <v>7.3</v>
      </c>
      <c r="AJ454" s="83" t="s">
        <v>1793</v>
      </c>
    </row>
    <row r="455" spans="2:36" s="50" customFormat="1" ht="20.100000000000001" customHeight="1">
      <c r="B455" s="51">
        <v>450</v>
      </c>
      <c r="C455" s="57" t="s">
        <v>1438</v>
      </c>
      <c r="D455" s="62" t="s">
        <v>288</v>
      </c>
      <c r="E455" s="379"/>
      <c r="F455" s="92">
        <v>144796</v>
      </c>
      <c r="G455" s="503" t="str">
        <f t="shared" si="7"/>
        <v/>
      </c>
      <c r="H455" s="74" t="s">
        <v>1857</v>
      </c>
      <c r="I455" s="482">
        <v>1</v>
      </c>
      <c r="J455" s="487">
        <v>1</v>
      </c>
      <c r="K455" s="65">
        <v>0</v>
      </c>
      <c r="L455" s="65"/>
      <c r="M455" s="65"/>
      <c r="N455" s="65"/>
      <c r="O455" s="386"/>
      <c r="P455" s="386"/>
      <c r="Q455" s="175" t="s">
        <v>1804</v>
      </c>
      <c r="R455" s="382"/>
      <c r="S455" s="382"/>
      <c r="T455" s="387"/>
      <c r="U455" s="386"/>
      <c r="V455" s="388"/>
      <c r="W455" s="386"/>
      <c r="X455" s="386"/>
      <c r="Y455" s="386"/>
      <c r="Z455" s="386"/>
      <c r="AA455" s="386"/>
      <c r="AB455" s="386"/>
      <c r="AC455" s="382"/>
      <c r="AD455" s="382"/>
      <c r="AE455" s="382"/>
      <c r="AF455" s="382"/>
      <c r="AG455" s="382"/>
      <c r="AH455" s="382"/>
      <c r="AI455" s="389"/>
      <c r="AJ455" s="382"/>
    </row>
    <row r="456" spans="2:36" s="50" customFormat="1" ht="20.100000000000001" customHeight="1">
      <c r="B456" s="51">
        <v>451</v>
      </c>
      <c r="C456" s="57" t="s">
        <v>1438</v>
      </c>
      <c r="D456" s="62" t="s">
        <v>289</v>
      </c>
      <c r="E456" s="140" t="s">
        <v>3073</v>
      </c>
      <c r="F456" s="92">
        <v>155549</v>
      </c>
      <c r="G456" s="486">
        <f t="shared" si="7"/>
        <v>2.1215179782576552E-4</v>
      </c>
      <c r="H456" s="74" t="s">
        <v>1793</v>
      </c>
      <c r="I456" s="482">
        <v>2</v>
      </c>
      <c r="J456" s="487">
        <v>2</v>
      </c>
      <c r="K456" s="65">
        <v>2</v>
      </c>
      <c r="L456" s="65">
        <v>0</v>
      </c>
      <c r="M456" s="65">
        <v>2</v>
      </c>
      <c r="N456" s="65">
        <v>0</v>
      </c>
      <c r="O456" s="65">
        <v>0</v>
      </c>
      <c r="P456" s="65">
        <v>0</v>
      </c>
      <c r="Q456" s="175" t="s">
        <v>1785</v>
      </c>
      <c r="R456" s="72" t="s">
        <v>1837</v>
      </c>
      <c r="S456" s="72" t="s">
        <v>1837</v>
      </c>
      <c r="T456" s="75" t="s">
        <v>1785</v>
      </c>
      <c r="U456" s="65">
        <v>5</v>
      </c>
      <c r="V456" s="66" t="s">
        <v>1837</v>
      </c>
      <c r="W456" s="65">
        <v>33</v>
      </c>
      <c r="X456" s="65">
        <v>4</v>
      </c>
      <c r="Y456" s="65">
        <v>14</v>
      </c>
      <c r="Z456" s="65">
        <v>11</v>
      </c>
      <c r="AA456" s="65">
        <v>4</v>
      </c>
      <c r="AB456" s="65">
        <v>0</v>
      </c>
      <c r="AC456" s="72" t="s">
        <v>1837</v>
      </c>
      <c r="AD456" s="72" t="s">
        <v>1837</v>
      </c>
      <c r="AE456" s="72" t="s">
        <v>1793</v>
      </c>
      <c r="AF456" s="72" t="s">
        <v>1793</v>
      </c>
      <c r="AG456" s="72" t="s">
        <v>1837</v>
      </c>
      <c r="AH456" s="72" t="s">
        <v>1837</v>
      </c>
      <c r="AI456" s="220" t="s">
        <v>1812</v>
      </c>
      <c r="AJ456" s="72" t="s">
        <v>1837</v>
      </c>
    </row>
    <row r="457" spans="2:36" s="50" customFormat="1" ht="20.100000000000001" customHeight="1">
      <c r="B457" s="51">
        <v>452</v>
      </c>
      <c r="C457" s="57" t="s">
        <v>1438</v>
      </c>
      <c r="D457" s="62" t="s">
        <v>290</v>
      </c>
      <c r="E457" s="379"/>
      <c r="F457" s="526">
        <v>116228</v>
      </c>
      <c r="G457" s="503" t="str">
        <f t="shared" si="7"/>
        <v/>
      </c>
      <c r="H457" s="74" t="s">
        <v>1857</v>
      </c>
      <c r="I457" s="482">
        <v>2</v>
      </c>
      <c r="J457" s="487">
        <v>2</v>
      </c>
      <c r="K457" s="65">
        <v>0</v>
      </c>
      <c r="L457" s="65"/>
      <c r="M457" s="65"/>
      <c r="N457" s="65"/>
      <c r="O457" s="386"/>
      <c r="P457" s="386"/>
      <c r="Q457" s="175" t="s">
        <v>1804</v>
      </c>
      <c r="R457" s="382"/>
      <c r="S457" s="382"/>
      <c r="T457" s="387"/>
      <c r="U457" s="386"/>
      <c r="V457" s="388"/>
      <c r="W457" s="386"/>
      <c r="X457" s="386"/>
      <c r="Y457" s="386"/>
      <c r="Z457" s="386"/>
      <c r="AA457" s="386"/>
      <c r="AB457" s="386"/>
      <c r="AC457" s="382"/>
      <c r="AD457" s="382"/>
      <c r="AE457" s="382"/>
      <c r="AF457" s="382"/>
      <c r="AG457" s="382"/>
      <c r="AH457" s="382"/>
      <c r="AI457" s="389"/>
      <c r="AJ457" s="382"/>
    </row>
    <row r="458" spans="2:36" s="50" customFormat="1" ht="20.100000000000001" customHeight="1">
      <c r="B458" s="51">
        <v>453</v>
      </c>
      <c r="C458" s="57" t="s">
        <v>1438</v>
      </c>
      <c r="D458" s="62" t="s">
        <v>291</v>
      </c>
      <c r="E458" s="140" t="s">
        <v>3074</v>
      </c>
      <c r="F458" s="92">
        <v>94033</v>
      </c>
      <c r="G458" s="486">
        <f t="shared" si="7"/>
        <v>2.2332585368966214E-4</v>
      </c>
      <c r="H458" s="74" t="s">
        <v>1793</v>
      </c>
      <c r="I458" s="482">
        <v>2</v>
      </c>
      <c r="J458" s="487">
        <v>2</v>
      </c>
      <c r="K458" s="65">
        <v>2</v>
      </c>
      <c r="L458" s="65">
        <v>0</v>
      </c>
      <c r="M458" s="65">
        <v>2</v>
      </c>
      <c r="N458" s="65">
        <v>0</v>
      </c>
      <c r="O458" s="65">
        <v>0</v>
      </c>
      <c r="P458" s="65">
        <v>0</v>
      </c>
      <c r="Q458" s="175" t="s">
        <v>3805</v>
      </c>
      <c r="R458" s="72" t="s">
        <v>1837</v>
      </c>
      <c r="S458" s="72" t="s">
        <v>1837</v>
      </c>
      <c r="T458" s="75" t="s">
        <v>3805</v>
      </c>
      <c r="U458" s="65">
        <v>7</v>
      </c>
      <c r="V458" s="66" t="s">
        <v>1837</v>
      </c>
      <c r="W458" s="65">
        <v>21</v>
      </c>
      <c r="X458" s="65">
        <v>9</v>
      </c>
      <c r="Y458" s="65">
        <v>9</v>
      </c>
      <c r="Z458" s="65">
        <v>3</v>
      </c>
      <c r="AA458" s="65">
        <v>0</v>
      </c>
      <c r="AB458" s="65">
        <v>0</v>
      </c>
      <c r="AC458" s="72" t="s">
        <v>1793</v>
      </c>
      <c r="AD458" s="72" t="s">
        <v>1793</v>
      </c>
      <c r="AE458" s="72" t="s">
        <v>1837</v>
      </c>
      <c r="AF458" s="72" t="s">
        <v>1837</v>
      </c>
      <c r="AG458" s="72" t="s">
        <v>1837</v>
      </c>
      <c r="AH458" s="72" t="s">
        <v>1837</v>
      </c>
      <c r="AI458" s="221">
        <v>17.2</v>
      </c>
      <c r="AJ458" s="72" t="s">
        <v>1837</v>
      </c>
    </row>
    <row r="459" spans="2:36" s="50" customFormat="1" ht="20.100000000000001" customHeight="1">
      <c r="B459" s="51">
        <v>454</v>
      </c>
      <c r="C459" s="57" t="s">
        <v>1438</v>
      </c>
      <c r="D459" s="62" t="s">
        <v>292</v>
      </c>
      <c r="E459" s="140" t="s">
        <v>3075</v>
      </c>
      <c r="F459" s="92">
        <v>77651</v>
      </c>
      <c r="G459" s="486">
        <f t="shared" si="7"/>
        <v>7.7268805295488787E-5</v>
      </c>
      <c r="H459" s="74" t="s">
        <v>1793</v>
      </c>
      <c r="I459" s="482">
        <v>1</v>
      </c>
      <c r="J459" s="487">
        <v>1</v>
      </c>
      <c r="K459" s="65">
        <v>1</v>
      </c>
      <c r="L459" s="65">
        <v>1</v>
      </c>
      <c r="M459" s="65">
        <v>0</v>
      </c>
      <c r="N459" s="65">
        <v>0</v>
      </c>
      <c r="O459" s="65">
        <v>0</v>
      </c>
      <c r="P459" s="65">
        <v>0</v>
      </c>
      <c r="Q459" s="175" t="s">
        <v>1781</v>
      </c>
      <c r="R459" s="72" t="s">
        <v>1793</v>
      </c>
      <c r="S459" s="120" t="s">
        <v>3082</v>
      </c>
      <c r="T459" s="75" t="s">
        <v>1781</v>
      </c>
      <c r="U459" s="65">
        <v>39</v>
      </c>
      <c r="V459" s="66" t="s">
        <v>1837</v>
      </c>
      <c r="W459" s="65">
        <v>6</v>
      </c>
      <c r="X459" s="65">
        <v>0</v>
      </c>
      <c r="Y459" s="65">
        <v>3</v>
      </c>
      <c r="Z459" s="65">
        <v>2</v>
      </c>
      <c r="AA459" s="65">
        <v>1</v>
      </c>
      <c r="AB459" s="65">
        <v>0</v>
      </c>
      <c r="AC459" s="72" t="s">
        <v>1793</v>
      </c>
      <c r="AD459" s="72" t="s">
        <v>1793</v>
      </c>
      <c r="AE459" s="72" t="s">
        <v>1793</v>
      </c>
      <c r="AF459" s="72" t="s">
        <v>1793</v>
      </c>
      <c r="AG459" s="72" t="s">
        <v>1793</v>
      </c>
      <c r="AH459" s="72" t="s">
        <v>1793</v>
      </c>
      <c r="AI459" s="220" t="s">
        <v>1812</v>
      </c>
      <c r="AJ459" s="72" t="s">
        <v>1837</v>
      </c>
    </row>
    <row r="460" spans="2:36" s="50" customFormat="1" ht="20.100000000000001" customHeight="1">
      <c r="B460" s="51">
        <v>455</v>
      </c>
      <c r="C460" s="57" t="s">
        <v>1438</v>
      </c>
      <c r="D460" s="62" t="s">
        <v>293</v>
      </c>
      <c r="E460" s="152" t="s">
        <v>3076</v>
      </c>
      <c r="F460" s="121">
        <v>166666</v>
      </c>
      <c r="G460" s="486">
        <f t="shared" si="7"/>
        <v>1.4400057600230402E-4</v>
      </c>
      <c r="H460" s="74" t="s">
        <v>1793</v>
      </c>
      <c r="I460" s="482">
        <v>1</v>
      </c>
      <c r="J460" s="487">
        <v>1</v>
      </c>
      <c r="K460" s="65">
        <v>1</v>
      </c>
      <c r="L460" s="65">
        <v>0</v>
      </c>
      <c r="M460" s="65">
        <v>1</v>
      </c>
      <c r="N460" s="65">
        <v>0</v>
      </c>
      <c r="O460" s="65">
        <v>0</v>
      </c>
      <c r="P460" s="65">
        <v>0</v>
      </c>
      <c r="Q460" s="175" t="s">
        <v>3805</v>
      </c>
      <c r="R460" s="72" t="s">
        <v>1793</v>
      </c>
      <c r="S460" s="122" t="s">
        <v>3083</v>
      </c>
      <c r="T460" s="75" t="s">
        <v>1786</v>
      </c>
      <c r="U460" s="65">
        <v>35</v>
      </c>
      <c r="V460" s="66" t="s">
        <v>1837</v>
      </c>
      <c r="W460" s="65">
        <v>24</v>
      </c>
      <c r="X460" s="65">
        <v>4</v>
      </c>
      <c r="Y460" s="65">
        <v>30</v>
      </c>
      <c r="Z460" s="65">
        <v>2</v>
      </c>
      <c r="AA460" s="65">
        <v>7</v>
      </c>
      <c r="AB460" s="65">
        <v>0</v>
      </c>
      <c r="AC460" s="72" t="s">
        <v>1793</v>
      </c>
      <c r="AD460" s="72" t="s">
        <v>1837</v>
      </c>
      <c r="AE460" s="72" t="s">
        <v>1793</v>
      </c>
      <c r="AF460" s="72" t="s">
        <v>1793</v>
      </c>
      <c r="AG460" s="72" t="s">
        <v>1793</v>
      </c>
      <c r="AH460" s="72" t="s">
        <v>1793</v>
      </c>
      <c r="AI460" s="221">
        <v>32.200000000000003</v>
      </c>
      <c r="AJ460" s="72" t="s">
        <v>1793</v>
      </c>
    </row>
    <row r="461" spans="2:36" s="50" customFormat="1" ht="20.100000000000001" customHeight="1">
      <c r="B461" s="51">
        <v>456</v>
      </c>
      <c r="C461" s="57" t="s">
        <v>1438</v>
      </c>
      <c r="D461" s="62" t="s">
        <v>294</v>
      </c>
      <c r="E461" s="379"/>
      <c r="F461" s="92">
        <v>78190</v>
      </c>
      <c r="G461" s="503" t="str">
        <f t="shared" si="7"/>
        <v/>
      </c>
      <c r="H461" s="74" t="s">
        <v>1857</v>
      </c>
      <c r="I461" s="482">
        <v>1</v>
      </c>
      <c r="J461" s="487">
        <v>1</v>
      </c>
      <c r="K461" s="65">
        <v>0</v>
      </c>
      <c r="L461" s="65"/>
      <c r="M461" s="65"/>
      <c r="N461" s="65"/>
      <c r="O461" s="386"/>
      <c r="P461" s="386"/>
      <c r="Q461" s="175" t="s">
        <v>1802</v>
      </c>
      <c r="R461" s="382"/>
      <c r="S461" s="382"/>
      <c r="T461" s="387"/>
      <c r="U461" s="386"/>
      <c r="V461" s="388"/>
      <c r="W461" s="386"/>
      <c r="X461" s="386"/>
      <c r="Y461" s="386"/>
      <c r="Z461" s="386"/>
      <c r="AA461" s="386"/>
      <c r="AB461" s="386"/>
      <c r="AC461" s="382"/>
      <c r="AD461" s="382"/>
      <c r="AE461" s="382"/>
      <c r="AF461" s="382"/>
      <c r="AG461" s="382"/>
      <c r="AH461" s="382"/>
      <c r="AI461" s="389"/>
      <c r="AJ461" s="382"/>
    </row>
    <row r="462" spans="2:36" s="50" customFormat="1" ht="20.100000000000001" customHeight="1">
      <c r="B462" s="51">
        <v>457</v>
      </c>
      <c r="C462" s="57" t="s">
        <v>1438</v>
      </c>
      <c r="D462" s="62" t="s">
        <v>295</v>
      </c>
      <c r="E462" s="140" t="s">
        <v>3077</v>
      </c>
      <c r="F462" s="92">
        <v>72087</v>
      </c>
      <c r="G462" s="486">
        <f t="shared" si="7"/>
        <v>3.1905891492224674E-4</v>
      </c>
      <c r="H462" s="74" t="s">
        <v>1793</v>
      </c>
      <c r="I462" s="482">
        <v>2</v>
      </c>
      <c r="J462" s="487">
        <v>2</v>
      </c>
      <c r="K462" s="65">
        <v>2</v>
      </c>
      <c r="L462" s="65">
        <v>0</v>
      </c>
      <c r="M462" s="65">
        <v>2</v>
      </c>
      <c r="N462" s="65">
        <v>0</v>
      </c>
      <c r="O462" s="65">
        <v>0</v>
      </c>
      <c r="P462" s="65">
        <v>0</v>
      </c>
      <c r="Q462" s="175" t="s">
        <v>1786</v>
      </c>
      <c r="R462" s="72" t="s">
        <v>1793</v>
      </c>
      <c r="S462" s="93" t="s">
        <v>3084</v>
      </c>
      <c r="T462" s="75" t="s">
        <v>1786</v>
      </c>
      <c r="U462" s="65">
        <v>10</v>
      </c>
      <c r="V462" s="66" t="s">
        <v>1837</v>
      </c>
      <c r="W462" s="65">
        <v>23</v>
      </c>
      <c r="X462" s="65">
        <v>8</v>
      </c>
      <c r="Y462" s="65">
        <v>11</v>
      </c>
      <c r="Z462" s="65">
        <v>4</v>
      </c>
      <c r="AA462" s="65">
        <v>0</v>
      </c>
      <c r="AB462" s="65">
        <v>0</v>
      </c>
      <c r="AC462" s="72" t="s">
        <v>1793</v>
      </c>
      <c r="AD462" s="72" t="s">
        <v>1837</v>
      </c>
      <c r="AE462" s="72" t="s">
        <v>1793</v>
      </c>
      <c r="AF462" s="72" t="s">
        <v>1793</v>
      </c>
      <c r="AG462" s="72" t="s">
        <v>1793</v>
      </c>
      <c r="AH462" s="72" t="s">
        <v>1793</v>
      </c>
      <c r="AI462" s="221">
        <v>4.5999999999999996</v>
      </c>
      <c r="AJ462" s="72" t="s">
        <v>1793</v>
      </c>
    </row>
    <row r="463" spans="2:36" s="50" customFormat="1" ht="20.100000000000001" customHeight="1">
      <c r="B463" s="51">
        <v>458</v>
      </c>
      <c r="C463" s="57" t="s">
        <v>1438</v>
      </c>
      <c r="D463" s="62" t="s">
        <v>296</v>
      </c>
      <c r="E463" s="140" t="s">
        <v>3078</v>
      </c>
      <c r="F463" s="92">
        <v>31165</v>
      </c>
      <c r="G463" s="486">
        <f t="shared" si="7"/>
        <v>2.5669821915610459E-4</v>
      </c>
      <c r="H463" s="74" t="s">
        <v>1793</v>
      </c>
      <c r="I463" s="482">
        <v>1</v>
      </c>
      <c r="J463" s="487">
        <v>1</v>
      </c>
      <c r="K463" s="65">
        <v>1</v>
      </c>
      <c r="L463" s="65">
        <v>0</v>
      </c>
      <c r="M463" s="65">
        <v>1</v>
      </c>
      <c r="N463" s="65">
        <v>0</v>
      </c>
      <c r="O463" s="65">
        <v>0</v>
      </c>
      <c r="P463" s="65">
        <v>0</v>
      </c>
      <c r="Q463" s="175" t="s">
        <v>1785</v>
      </c>
      <c r="R463" s="72" t="s">
        <v>1793</v>
      </c>
      <c r="S463" s="318" t="s">
        <v>3085</v>
      </c>
      <c r="T463" s="75" t="s">
        <v>1786</v>
      </c>
      <c r="U463" s="65">
        <v>10</v>
      </c>
      <c r="V463" s="66" t="s">
        <v>1837</v>
      </c>
      <c r="W463" s="65">
        <v>8</v>
      </c>
      <c r="X463" s="65">
        <v>1</v>
      </c>
      <c r="Y463" s="65">
        <v>17</v>
      </c>
      <c r="Z463" s="65">
        <v>6</v>
      </c>
      <c r="AA463" s="65">
        <v>5</v>
      </c>
      <c r="AB463" s="65">
        <v>0</v>
      </c>
      <c r="AC463" s="72" t="s">
        <v>1793</v>
      </c>
      <c r="AD463" s="72" t="s">
        <v>1837</v>
      </c>
      <c r="AE463" s="72" t="s">
        <v>1793</v>
      </c>
      <c r="AF463" s="72" t="s">
        <v>1793</v>
      </c>
      <c r="AG463" s="72" t="s">
        <v>1793</v>
      </c>
      <c r="AH463" s="72" t="s">
        <v>1793</v>
      </c>
      <c r="AI463" s="221">
        <v>4.9000000000000004</v>
      </c>
      <c r="AJ463" s="72" t="s">
        <v>1793</v>
      </c>
    </row>
    <row r="464" spans="2:36" s="50" customFormat="1" ht="20.100000000000001" customHeight="1">
      <c r="B464" s="51">
        <v>459</v>
      </c>
      <c r="C464" s="57" t="s">
        <v>1438</v>
      </c>
      <c r="D464" s="62" t="s">
        <v>297</v>
      </c>
      <c r="E464" s="140" t="s">
        <v>2806</v>
      </c>
      <c r="F464" s="92">
        <v>115210</v>
      </c>
      <c r="G464" s="486">
        <f t="shared" si="7"/>
        <v>2.1699505251280272E-4</v>
      </c>
      <c r="H464" s="74" t="s">
        <v>1793</v>
      </c>
      <c r="I464" s="482">
        <v>1</v>
      </c>
      <c r="J464" s="487">
        <v>1</v>
      </c>
      <c r="K464" s="65">
        <v>1</v>
      </c>
      <c r="L464" s="65">
        <v>0</v>
      </c>
      <c r="M464" s="65">
        <v>1</v>
      </c>
      <c r="N464" s="65">
        <v>0</v>
      </c>
      <c r="O464" s="65">
        <v>0</v>
      </c>
      <c r="P464" s="65">
        <v>0</v>
      </c>
      <c r="Q464" s="175" t="s">
        <v>3805</v>
      </c>
      <c r="R464" s="72" t="s">
        <v>1793</v>
      </c>
      <c r="S464" s="93" t="s">
        <v>3086</v>
      </c>
      <c r="T464" s="75" t="s">
        <v>1785</v>
      </c>
      <c r="U464" s="65">
        <v>27</v>
      </c>
      <c r="V464" s="66" t="s">
        <v>1837</v>
      </c>
      <c r="W464" s="65">
        <v>25</v>
      </c>
      <c r="X464" s="65">
        <v>7</v>
      </c>
      <c r="Y464" s="65">
        <v>14</v>
      </c>
      <c r="Z464" s="65">
        <v>4</v>
      </c>
      <c r="AA464" s="65">
        <v>0</v>
      </c>
      <c r="AB464" s="65">
        <v>0</v>
      </c>
      <c r="AC464" s="72" t="s">
        <v>1793</v>
      </c>
      <c r="AD464" s="72" t="s">
        <v>1837</v>
      </c>
      <c r="AE464" s="72" t="s">
        <v>1837</v>
      </c>
      <c r="AF464" s="72" t="s">
        <v>1793</v>
      </c>
      <c r="AG464" s="72" t="s">
        <v>1793</v>
      </c>
      <c r="AH464" s="72" t="s">
        <v>1793</v>
      </c>
      <c r="AI464" s="221">
        <v>72.3</v>
      </c>
      <c r="AJ464" s="72" t="s">
        <v>1793</v>
      </c>
    </row>
    <row r="465" spans="2:36" s="50" customFormat="1" ht="20.100000000000001" customHeight="1">
      <c r="B465" s="51">
        <v>460</v>
      </c>
      <c r="C465" s="57" t="s">
        <v>1438</v>
      </c>
      <c r="D465" s="62" t="s">
        <v>298</v>
      </c>
      <c r="E465" s="145" t="s">
        <v>3079</v>
      </c>
      <c r="F465" s="526">
        <v>44513</v>
      </c>
      <c r="G465" s="486">
        <f t="shared" si="7"/>
        <v>1.1232673600970503E-4</v>
      </c>
      <c r="H465" s="74" t="s">
        <v>1793</v>
      </c>
      <c r="I465" s="482">
        <v>1</v>
      </c>
      <c r="J465" s="487">
        <v>1</v>
      </c>
      <c r="K465" s="105">
        <v>1</v>
      </c>
      <c r="L465" s="201">
        <v>0</v>
      </c>
      <c r="M465" s="201">
        <v>1</v>
      </c>
      <c r="N465" s="201">
        <v>0</v>
      </c>
      <c r="O465" s="201">
        <v>1</v>
      </c>
      <c r="P465" s="201">
        <v>0</v>
      </c>
      <c r="Q465" s="175" t="s">
        <v>3805</v>
      </c>
      <c r="R465" s="72" t="s">
        <v>1837</v>
      </c>
      <c r="S465" s="72" t="s">
        <v>1837</v>
      </c>
      <c r="T465" s="75" t="s">
        <v>3805</v>
      </c>
      <c r="U465" s="65">
        <v>38</v>
      </c>
      <c r="V465" s="66" t="s">
        <v>1837</v>
      </c>
      <c r="W465" s="201">
        <v>5</v>
      </c>
      <c r="X465" s="201">
        <v>0</v>
      </c>
      <c r="Y465" s="201">
        <v>2</v>
      </c>
      <c r="Z465" s="201">
        <v>3</v>
      </c>
      <c r="AA465" s="201">
        <v>0</v>
      </c>
      <c r="AB465" s="201">
        <v>0</v>
      </c>
      <c r="AC465" s="72" t="s">
        <v>1793</v>
      </c>
      <c r="AD465" s="72" t="s">
        <v>1837</v>
      </c>
      <c r="AE465" s="72" t="s">
        <v>1837</v>
      </c>
      <c r="AF465" s="72" t="s">
        <v>1837</v>
      </c>
      <c r="AG465" s="72" t="s">
        <v>1837</v>
      </c>
      <c r="AH465" s="72" t="s">
        <v>1837</v>
      </c>
      <c r="AI465" s="233">
        <v>25</v>
      </c>
      <c r="AJ465" s="72" t="s">
        <v>1793</v>
      </c>
    </row>
    <row r="466" spans="2:36" s="50" customFormat="1" ht="20.100000000000001" customHeight="1">
      <c r="B466" s="51">
        <v>461</v>
      </c>
      <c r="C466" s="57" t="s">
        <v>1438</v>
      </c>
      <c r="D466" s="62" t="s">
        <v>299</v>
      </c>
      <c r="E466" s="379"/>
      <c r="F466" s="92">
        <v>24875</v>
      </c>
      <c r="G466" s="503" t="str">
        <f t="shared" si="7"/>
        <v/>
      </c>
      <c r="H466" s="74" t="s">
        <v>1856</v>
      </c>
      <c r="I466" s="482">
        <v>1</v>
      </c>
      <c r="J466" s="487">
        <v>1</v>
      </c>
      <c r="K466" s="65">
        <v>0</v>
      </c>
      <c r="L466" s="65"/>
      <c r="M466" s="65"/>
      <c r="N466" s="65"/>
      <c r="O466" s="386"/>
      <c r="P466" s="386"/>
      <c r="Q466" s="175" t="s">
        <v>1801</v>
      </c>
      <c r="R466" s="382"/>
      <c r="S466" s="382"/>
      <c r="T466" s="387"/>
      <c r="U466" s="386"/>
      <c r="V466" s="388"/>
      <c r="W466" s="386"/>
      <c r="X466" s="386"/>
      <c r="Y466" s="386"/>
      <c r="Z466" s="386"/>
      <c r="AA466" s="386"/>
      <c r="AB466" s="386"/>
      <c r="AC466" s="382"/>
      <c r="AD466" s="382"/>
      <c r="AE466" s="382"/>
      <c r="AF466" s="382"/>
      <c r="AG466" s="382"/>
      <c r="AH466" s="382"/>
      <c r="AI466" s="389"/>
      <c r="AJ466" s="382"/>
    </row>
    <row r="467" spans="2:36" s="50" customFormat="1" ht="20.100000000000001" customHeight="1">
      <c r="B467" s="51">
        <v>462</v>
      </c>
      <c r="C467" s="57" t="s">
        <v>1438</v>
      </c>
      <c r="D467" s="62" t="s">
        <v>300</v>
      </c>
      <c r="E467" s="140" t="s">
        <v>3080</v>
      </c>
      <c r="F467" s="92">
        <v>59507</v>
      </c>
      <c r="G467" s="486">
        <f t="shared" si="7"/>
        <v>1.3443796528139548E-4</v>
      </c>
      <c r="H467" s="74" t="s">
        <v>1793</v>
      </c>
      <c r="I467" s="482">
        <v>1</v>
      </c>
      <c r="J467" s="487">
        <v>1</v>
      </c>
      <c r="K467" s="65">
        <v>1</v>
      </c>
      <c r="L467" s="65">
        <v>0</v>
      </c>
      <c r="M467" s="65">
        <v>1</v>
      </c>
      <c r="N467" s="65">
        <v>0</v>
      </c>
      <c r="O467" s="65">
        <v>0</v>
      </c>
      <c r="P467" s="65">
        <v>0</v>
      </c>
      <c r="Q467" s="175" t="s">
        <v>1783</v>
      </c>
      <c r="R467" s="72" t="s">
        <v>1837</v>
      </c>
      <c r="S467" s="72" t="s">
        <v>1837</v>
      </c>
      <c r="T467" s="75" t="s">
        <v>1782</v>
      </c>
      <c r="U467" s="65">
        <v>30</v>
      </c>
      <c r="V467" s="66" t="s">
        <v>1837</v>
      </c>
      <c r="W467" s="65">
        <v>8</v>
      </c>
      <c r="X467" s="65">
        <v>0</v>
      </c>
      <c r="Y467" s="65">
        <v>5</v>
      </c>
      <c r="Z467" s="65">
        <v>8</v>
      </c>
      <c r="AA467" s="65">
        <v>0</v>
      </c>
      <c r="AB467" s="65">
        <v>0</v>
      </c>
      <c r="AC467" s="72" t="s">
        <v>1793</v>
      </c>
      <c r="AD467" s="72" t="s">
        <v>1793</v>
      </c>
      <c r="AE467" s="72" t="s">
        <v>1793</v>
      </c>
      <c r="AF467" s="72" t="s">
        <v>1793</v>
      </c>
      <c r="AG467" s="72" t="s">
        <v>1793</v>
      </c>
      <c r="AH467" s="72" t="s">
        <v>1793</v>
      </c>
      <c r="AI467" s="220" t="s">
        <v>1812</v>
      </c>
      <c r="AJ467" s="72" t="s">
        <v>1837</v>
      </c>
    </row>
    <row r="468" spans="2:36" s="50" customFormat="1" ht="20.100000000000001" customHeight="1">
      <c r="B468" s="51">
        <v>463</v>
      </c>
      <c r="C468" s="57" t="s">
        <v>1438</v>
      </c>
      <c r="D468" s="62" t="s">
        <v>301</v>
      </c>
      <c r="E468" s="140" t="s">
        <v>2725</v>
      </c>
      <c r="F468" s="92">
        <v>30806</v>
      </c>
      <c r="G468" s="486">
        <f t="shared" si="7"/>
        <v>6.4922417710835552E-5</v>
      </c>
      <c r="H468" s="74" t="s">
        <v>1793</v>
      </c>
      <c r="I468" s="482">
        <v>1</v>
      </c>
      <c r="J468" s="487">
        <v>1</v>
      </c>
      <c r="K468" s="65">
        <v>1</v>
      </c>
      <c r="L468" s="65">
        <v>0</v>
      </c>
      <c r="M468" s="65">
        <v>1</v>
      </c>
      <c r="N468" s="65">
        <v>0</v>
      </c>
      <c r="O468" s="65">
        <v>0</v>
      </c>
      <c r="P468" s="65">
        <v>0</v>
      </c>
      <c r="Q468" s="175" t="s">
        <v>1782</v>
      </c>
      <c r="R468" s="72" t="s">
        <v>1837</v>
      </c>
      <c r="S468" s="72" t="s">
        <v>1837</v>
      </c>
      <c r="T468" s="75" t="s">
        <v>3805</v>
      </c>
      <c r="U468" s="65">
        <v>13</v>
      </c>
      <c r="V468" s="66" t="s">
        <v>1837</v>
      </c>
      <c r="W468" s="65">
        <v>2</v>
      </c>
      <c r="X468" s="65">
        <v>0</v>
      </c>
      <c r="Y468" s="65">
        <v>1</v>
      </c>
      <c r="Z468" s="65">
        <v>1</v>
      </c>
      <c r="AA468" s="65">
        <v>0</v>
      </c>
      <c r="AB468" s="65">
        <v>0</v>
      </c>
      <c r="AC468" s="72" t="s">
        <v>1793</v>
      </c>
      <c r="AD468" s="72" t="s">
        <v>1837</v>
      </c>
      <c r="AE468" s="72" t="s">
        <v>1793</v>
      </c>
      <c r="AF468" s="72" t="s">
        <v>1837</v>
      </c>
      <c r="AG468" s="72" t="s">
        <v>1793</v>
      </c>
      <c r="AH468" s="72" t="s">
        <v>1837</v>
      </c>
      <c r="AI468" s="221">
        <v>20.9</v>
      </c>
      <c r="AJ468" s="72" t="s">
        <v>1793</v>
      </c>
    </row>
    <row r="469" spans="2:36" s="50" customFormat="1" ht="20.100000000000001" customHeight="1">
      <c r="B469" s="51">
        <v>464</v>
      </c>
      <c r="C469" s="57" t="s">
        <v>1438</v>
      </c>
      <c r="D469" s="62" t="s">
        <v>302</v>
      </c>
      <c r="E469" s="379"/>
      <c r="F469" s="92">
        <v>22000</v>
      </c>
      <c r="G469" s="503" t="str">
        <f t="shared" si="7"/>
        <v/>
      </c>
      <c r="H469" s="74" t="s">
        <v>1857</v>
      </c>
      <c r="I469" s="482">
        <v>1</v>
      </c>
      <c r="J469" s="487">
        <v>1</v>
      </c>
      <c r="K469" s="65">
        <v>0</v>
      </c>
      <c r="L469" s="65"/>
      <c r="M469" s="65"/>
      <c r="N469" s="65"/>
      <c r="O469" s="386"/>
      <c r="P469" s="386"/>
      <c r="Q469" s="175" t="s">
        <v>1802</v>
      </c>
      <c r="R469" s="382"/>
      <c r="S469" s="382"/>
      <c r="T469" s="387"/>
      <c r="U469" s="386"/>
      <c r="V469" s="388"/>
      <c r="W469" s="386"/>
      <c r="X469" s="386"/>
      <c r="Y469" s="386"/>
      <c r="Z469" s="386"/>
      <c r="AA469" s="386"/>
      <c r="AB469" s="386"/>
      <c r="AC469" s="382"/>
      <c r="AD469" s="382"/>
      <c r="AE469" s="382"/>
      <c r="AF469" s="382"/>
      <c r="AG469" s="382"/>
      <c r="AH469" s="382"/>
      <c r="AI469" s="389"/>
      <c r="AJ469" s="382"/>
    </row>
    <row r="470" spans="2:36" s="50" customFormat="1" ht="20.100000000000001" customHeight="1">
      <c r="B470" s="51">
        <v>465</v>
      </c>
      <c r="C470" s="57" t="s">
        <v>1438</v>
      </c>
      <c r="D470" s="62" t="s">
        <v>303</v>
      </c>
      <c r="E470" s="140" t="s">
        <v>1995</v>
      </c>
      <c r="F470" s="92">
        <v>11891</v>
      </c>
      <c r="G470" s="486">
        <f t="shared" si="7"/>
        <v>1.6819443276427552E-4</v>
      </c>
      <c r="H470" s="74" t="s">
        <v>1793</v>
      </c>
      <c r="I470" s="482">
        <v>2</v>
      </c>
      <c r="J470" s="487">
        <v>2</v>
      </c>
      <c r="K470" s="65">
        <v>2</v>
      </c>
      <c r="L470" s="65">
        <v>0</v>
      </c>
      <c r="M470" s="65">
        <v>2</v>
      </c>
      <c r="N470" s="65">
        <v>0</v>
      </c>
      <c r="O470" s="65">
        <v>0</v>
      </c>
      <c r="P470" s="65">
        <v>0</v>
      </c>
      <c r="Q470" s="175" t="s">
        <v>1786</v>
      </c>
      <c r="R470" s="72" t="s">
        <v>1837</v>
      </c>
      <c r="S470" s="72" t="s">
        <v>1837</v>
      </c>
      <c r="T470" s="75" t="s">
        <v>1786</v>
      </c>
      <c r="U470" s="65">
        <v>5</v>
      </c>
      <c r="V470" s="66" t="s">
        <v>1837</v>
      </c>
      <c r="W470" s="65">
        <v>2</v>
      </c>
      <c r="X470" s="65">
        <v>1</v>
      </c>
      <c r="Y470" s="65">
        <v>0</v>
      </c>
      <c r="Z470" s="65">
        <v>1</v>
      </c>
      <c r="AA470" s="65">
        <v>0</v>
      </c>
      <c r="AB470" s="65">
        <v>0</v>
      </c>
      <c r="AC470" s="72" t="s">
        <v>1793</v>
      </c>
      <c r="AD470" s="72" t="s">
        <v>1837</v>
      </c>
      <c r="AE470" s="72" t="s">
        <v>1837</v>
      </c>
      <c r="AF470" s="72" t="s">
        <v>1837</v>
      </c>
      <c r="AG470" s="72" t="s">
        <v>1793</v>
      </c>
      <c r="AH470" s="72" t="s">
        <v>1837</v>
      </c>
      <c r="AI470" s="220" t="s">
        <v>1812</v>
      </c>
      <c r="AJ470" s="72" t="s">
        <v>1837</v>
      </c>
    </row>
    <row r="471" spans="2:36" s="50" customFormat="1" ht="20.100000000000001" customHeight="1">
      <c r="B471" s="51">
        <v>466</v>
      </c>
      <c r="C471" s="57" t="s">
        <v>1438</v>
      </c>
      <c r="D471" s="62" t="s">
        <v>304</v>
      </c>
      <c r="E471" s="140" t="s">
        <v>1995</v>
      </c>
      <c r="F471" s="92">
        <v>11262</v>
      </c>
      <c r="G471" s="486">
        <f t="shared" si="7"/>
        <v>4.4397087551056652E-4</v>
      </c>
      <c r="H471" s="74" t="s">
        <v>1793</v>
      </c>
      <c r="I471" s="482">
        <v>1</v>
      </c>
      <c r="J471" s="487">
        <v>1</v>
      </c>
      <c r="K471" s="65">
        <v>1</v>
      </c>
      <c r="L471" s="65">
        <v>1</v>
      </c>
      <c r="M471" s="65">
        <v>0</v>
      </c>
      <c r="N471" s="65">
        <v>0</v>
      </c>
      <c r="O471" s="65">
        <v>0</v>
      </c>
      <c r="P471" s="65">
        <v>0</v>
      </c>
      <c r="Q471" s="175" t="s">
        <v>1785</v>
      </c>
      <c r="R471" s="72" t="s">
        <v>1837</v>
      </c>
      <c r="S471" s="72" t="s">
        <v>1837</v>
      </c>
      <c r="T471" s="75" t="s">
        <v>3805</v>
      </c>
      <c r="U471" s="65">
        <v>40</v>
      </c>
      <c r="V471" s="66" t="s">
        <v>1837</v>
      </c>
      <c r="W471" s="65">
        <v>5</v>
      </c>
      <c r="X471" s="65">
        <v>1</v>
      </c>
      <c r="Y471" s="65">
        <v>2</v>
      </c>
      <c r="Z471" s="65">
        <v>2</v>
      </c>
      <c r="AA471" s="65">
        <v>0</v>
      </c>
      <c r="AB471" s="65">
        <v>0</v>
      </c>
      <c r="AC471" s="72" t="s">
        <v>1793</v>
      </c>
      <c r="AD471" s="72" t="s">
        <v>1793</v>
      </c>
      <c r="AE471" s="72" t="s">
        <v>1837</v>
      </c>
      <c r="AF471" s="72" t="s">
        <v>1837</v>
      </c>
      <c r="AG471" s="72" t="s">
        <v>1793</v>
      </c>
      <c r="AH471" s="72" t="s">
        <v>1793</v>
      </c>
      <c r="AI471" s="221">
        <v>19.100000000000001</v>
      </c>
      <c r="AJ471" s="72" t="s">
        <v>1793</v>
      </c>
    </row>
    <row r="472" spans="2:36" s="50" customFormat="1" ht="20.100000000000001" customHeight="1">
      <c r="B472" s="51">
        <v>467</v>
      </c>
      <c r="C472" s="57" t="s">
        <v>1438</v>
      </c>
      <c r="D472" s="62" t="s">
        <v>305</v>
      </c>
      <c r="E472" s="379"/>
      <c r="F472" s="92">
        <v>14961</v>
      </c>
      <c r="G472" s="503" t="str">
        <f t="shared" si="7"/>
        <v/>
      </c>
      <c r="H472" s="74" t="s">
        <v>1856</v>
      </c>
      <c r="I472" s="482">
        <v>1</v>
      </c>
      <c r="J472" s="487">
        <v>1</v>
      </c>
      <c r="K472" s="65">
        <v>0</v>
      </c>
      <c r="L472" s="65"/>
      <c r="M472" s="65"/>
      <c r="N472" s="65"/>
      <c r="O472" s="386"/>
      <c r="P472" s="386"/>
      <c r="Q472" s="175" t="s">
        <v>1801</v>
      </c>
      <c r="R472" s="382"/>
      <c r="S472" s="382"/>
      <c r="T472" s="387"/>
      <c r="U472" s="386"/>
      <c r="V472" s="388"/>
      <c r="W472" s="386"/>
      <c r="X472" s="386"/>
      <c r="Y472" s="386"/>
      <c r="Z472" s="386"/>
      <c r="AA472" s="386"/>
      <c r="AB472" s="386"/>
      <c r="AC472" s="382"/>
      <c r="AD472" s="382"/>
      <c r="AE472" s="382"/>
      <c r="AF472" s="382"/>
      <c r="AG472" s="382"/>
      <c r="AH472" s="382"/>
      <c r="AI472" s="389"/>
      <c r="AJ472" s="382"/>
    </row>
    <row r="473" spans="2:36" s="50" customFormat="1" ht="20.100000000000001" customHeight="1">
      <c r="B473" s="51">
        <v>468</v>
      </c>
      <c r="C473" s="57" t="s">
        <v>1438</v>
      </c>
      <c r="D473" s="62" t="s">
        <v>306</v>
      </c>
      <c r="E473" s="379"/>
      <c r="F473" s="92">
        <v>39474</v>
      </c>
      <c r="G473" s="503" t="str">
        <f t="shared" si="7"/>
        <v/>
      </c>
      <c r="H473" s="74" t="s">
        <v>1856</v>
      </c>
      <c r="I473" s="482">
        <v>1</v>
      </c>
      <c r="J473" s="487">
        <v>1</v>
      </c>
      <c r="K473" s="65">
        <v>0</v>
      </c>
      <c r="L473" s="65"/>
      <c r="M473" s="65"/>
      <c r="N473" s="65"/>
      <c r="O473" s="386"/>
      <c r="P473" s="386"/>
      <c r="Q473" s="175" t="s">
        <v>1801</v>
      </c>
      <c r="R473" s="382"/>
      <c r="S473" s="382"/>
      <c r="T473" s="387"/>
      <c r="U473" s="386"/>
      <c r="V473" s="388"/>
      <c r="W473" s="386"/>
      <c r="X473" s="386"/>
      <c r="Y473" s="386"/>
      <c r="Z473" s="386"/>
      <c r="AA473" s="386"/>
      <c r="AB473" s="386"/>
      <c r="AC473" s="382"/>
      <c r="AD473" s="382"/>
      <c r="AE473" s="382"/>
      <c r="AF473" s="382"/>
      <c r="AG473" s="382"/>
      <c r="AH473" s="382"/>
      <c r="AI473" s="389"/>
      <c r="AJ473" s="382"/>
    </row>
    <row r="474" spans="2:36" s="50" customFormat="1" ht="20.100000000000001" customHeight="1">
      <c r="B474" s="51">
        <v>469</v>
      </c>
      <c r="C474" s="57" t="s">
        <v>1438</v>
      </c>
      <c r="D474" s="62" t="s">
        <v>307</v>
      </c>
      <c r="E474" s="140" t="s">
        <v>1936</v>
      </c>
      <c r="F474" s="92">
        <v>24913</v>
      </c>
      <c r="G474" s="486">
        <f t="shared" si="7"/>
        <v>1.2041905832296392E-4</v>
      </c>
      <c r="H474" s="74" t="s">
        <v>1793</v>
      </c>
      <c r="I474" s="482">
        <v>1</v>
      </c>
      <c r="J474" s="487">
        <v>1</v>
      </c>
      <c r="K474" s="65">
        <v>1</v>
      </c>
      <c r="L474" s="65">
        <v>0</v>
      </c>
      <c r="M474" s="65">
        <v>1</v>
      </c>
      <c r="N474" s="65">
        <v>0</v>
      </c>
      <c r="O474" s="65">
        <v>0</v>
      </c>
      <c r="P474" s="65">
        <v>0</v>
      </c>
      <c r="Q474" s="175" t="s">
        <v>1786</v>
      </c>
      <c r="R474" s="72" t="s">
        <v>1837</v>
      </c>
      <c r="S474" s="72" t="s">
        <v>1837</v>
      </c>
      <c r="T474" s="75" t="s">
        <v>1786</v>
      </c>
      <c r="U474" s="65">
        <v>40</v>
      </c>
      <c r="V474" s="66" t="s">
        <v>1837</v>
      </c>
      <c r="W474" s="65">
        <v>3</v>
      </c>
      <c r="X474" s="65">
        <v>0</v>
      </c>
      <c r="Y474" s="65">
        <v>1</v>
      </c>
      <c r="Z474" s="65">
        <v>1</v>
      </c>
      <c r="AA474" s="65">
        <v>1</v>
      </c>
      <c r="AB474" s="65">
        <v>0</v>
      </c>
      <c r="AC474" s="72" t="s">
        <v>1793</v>
      </c>
      <c r="AD474" s="72" t="s">
        <v>1793</v>
      </c>
      <c r="AE474" s="72" t="s">
        <v>1837</v>
      </c>
      <c r="AF474" s="72" t="s">
        <v>1793</v>
      </c>
      <c r="AG474" s="72" t="s">
        <v>1793</v>
      </c>
      <c r="AH474" s="72" t="s">
        <v>1793</v>
      </c>
      <c r="AI474" s="221">
        <v>18.3</v>
      </c>
      <c r="AJ474" s="72" t="s">
        <v>1837</v>
      </c>
    </row>
    <row r="475" spans="2:36" s="50" customFormat="1" ht="20.100000000000001" customHeight="1">
      <c r="B475" s="51">
        <v>470</v>
      </c>
      <c r="C475" s="57" t="s">
        <v>1438</v>
      </c>
      <c r="D475" s="62" t="s">
        <v>308</v>
      </c>
      <c r="E475" s="379"/>
      <c r="F475" s="92">
        <v>10354</v>
      </c>
      <c r="G475" s="503" t="str">
        <f t="shared" si="7"/>
        <v/>
      </c>
      <c r="H475" s="74" t="s">
        <v>1857</v>
      </c>
      <c r="I475" s="482">
        <v>1</v>
      </c>
      <c r="J475" s="487">
        <v>1</v>
      </c>
      <c r="K475" s="65">
        <v>0</v>
      </c>
      <c r="L475" s="65"/>
      <c r="M475" s="65"/>
      <c r="N475" s="65"/>
      <c r="O475" s="386"/>
      <c r="P475" s="386"/>
      <c r="Q475" s="175" t="s">
        <v>1804</v>
      </c>
      <c r="R475" s="382"/>
      <c r="S475" s="382"/>
      <c r="T475" s="387"/>
      <c r="U475" s="386"/>
      <c r="V475" s="388"/>
      <c r="W475" s="386"/>
      <c r="X475" s="386"/>
      <c r="Y475" s="386"/>
      <c r="Z475" s="386"/>
      <c r="AA475" s="386"/>
      <c r="AB475" s="386"/>
      <c r="AC475" s="382"/>
      <c r="AD475" s="382"/>
      <c r="AE475" s="382"/>
      <c r="AF475" s="382"/>
      <c r="AG475" s="382"/>
      <c r="AH475" s="382"/>
      <c r="AI475" s="389"/>
      <c r="AJ475" s="382"/>
    </row>
    <row r="476" spans="2:36" s="50" customFormat="1" ht="20.100000000000001" customHeight="1">
      <c r="B476" s="51">
        <v>471</v>
      </c>
      <c r="C476" s="57" t="s">
        <v>1438</v>
      </c>
      <c r="D476" s="62" t="s">
        <v>309</v>
      </c>
      <c r="E476" s="379"/>
      <c r="F476" s="92">
        <v>29229</v>
      </c>
      <c r="G476" s="503" t="str">
        <f t="shared" si="7"/>
        <v/>
      </c>
      <c r="H476" s="74" t="s">
        <v>1857</v>
      </c>
      <c r="I476" s="482">
        <v>1</v>
      </c>
      <c r="J476" s="487">
        <v>1</v>
      </c>
      <c r="K476" s="65">
        <v>0</v>
      </c>
      <c r="L476" s="65"/>
      <c r="M476" s="65"/>
      <c r="N476" s="65"/>
      <c r="O476" s="386"/>
      <c r="P476" s="386"/>
      <c r="Q476" s="175" t="s">
        <v>1821</v>
      </c>
      <c r="R476" s="382"/>
      <c r="S476" s="382"/>
      <c r="T476" s="387"/>
      <c r="U476" s="386"/>
      <c r="V476" s="388"/>
      <c r="W476" s="386"/>
      <c r="X476" s="386"/>
      <c r="Y476" s="386"/>
      <c r="Z476" s="386"/>
      <c r="AA476" s="386"/>
      <c r="AB476" s="386"/>
      <c r="AC476" s="382"/>
      <c r="AD476" s="382"/>
      <c r="AE476" s="382"/>
      <c r="AF476" s="382"/>
      <c r="AG476" s="382"/>
      <c r="AH476" s="382"/>
      <c r="AI476" s="389"/>
      <c r="AJ476" s="382"/>
    </row>
    <row r="477" spans="2:36" s="50" customFormat="1" ht="20.100000000000001" customHeight="1">
      <c r="B477" s="51">
        <v>472</v>
      </c>
      <c r="C477" s="57" t="s">
        <v>1438</v>
      </c>
      <c r="D477" s="62" t="s">
        <v>310</v>
      </c>
      <c r="E477" s="140" t="s">
        <v>3081</v>
      </c>
      <c r="F477" s="92">
        <v>23956</v>
      </c>
      <c r="G477" s="486">
        <f t="shared" si="7"/>
        <v>2.5045917515444983E-4</v>
      </c>
      <c r="H477" s="74" t="s">
        <v>1793</v>
      </c>
      <c r="I477" s="482">
        <v>1</v>
      </c>
      <c r="J477" s="487">
        <v>1</v>
      </c>
      <c r="K477" s="65">
        <v>1</v>
      </c>
      <c r="L477" s="65">
        <v>0</v>
      </c>
      <c r="M477" s="65">
        <v>1</v>
      </c>
      <c r="N477" s="65">
        <v>0</v>
      </c>
      <c r="O477" s="65">
        <v>0</v>
      </c>
      <c r="P477" s="65">
        <v>0</v>
      </c>
      <c r="Q477" s="175" t="s">
        <v>1785</v>
      </c>
      <c r="R477" s="72" t="s">
        <v>1837</v>
      </c>
      <c r="S477" s="72" t="s">
        <v>1837</v>
      </c>
      <c r="T477" s="75" t="s">
        <v>1786</v>
      </c>
      <c r="U477" s="65">
        <v>10</v>
      </c>
      <c r="V477" s="66" t="s">
        <v>1837</v>
      </c>
      <c r="W477" s="65">
        <v>6</v>
      </c>
      <c r="X477" s="65">
        <v>0</v>
      </c>
      <c r="Y477" s="65">
        <v>2</v>
      </c>
      <c r="Z477" s="65">
        <v>4</v>
      </c>
      <c r="AA477" s="65">
        <v>0</v>
      </c>
      <c r="AB477" s="65">
        <v>0</v>
      </c>
      <c r="AC477" s="72" t="s">
        <v>1793</v>
      </c>
      <c r="AD477" s="72" t="s">
        <v>1793</v>
      </c>
      <c r="AE477" s="72" t="s">
        <v>1837</v>
      </c>
      <c r="AF477" s="72" t="s">
        <v>1837</v>
      </c>
      <c r="AG477" s="72" t="s">
        <v>1837</v>
      </c>
      <c r="AH477" s="72" t="s">
        <v>1837</v>
      </c>
      <c r="AI477" s="221">
        <v>11</v>
      </c>
      <c r="AJ477" s="72" t="s">
        <v>1793</v>
      </c>
    </row>
    <row r="478" spans="2:36" s="50" customFormat="1" ht="20.100000000000001" customHeight="1">
      <c r="B478" s="51">
        <v>473</v>
      </c>
      <c r="C478" s="57" t="s">
        <v>1438</v>
      </c>
      <c r="D478" s="62" t="s">
        <v>311</v>
      </c>
      <c r="E478" s="379"/>
      <c r="F478" s="92">
        <v>15138</v>
      </c>
      <c r="G478" s="503" t="str">
        <f t="shared" si="7"/>
        <v/>
      </c>
      <c r="H478" s="74" t="s">
        <v>1857</v>
      </c>
      <c r="I478" s="482">
        <v>1</v>
      </c>
      <c r="J478" s="487">
        <v>1</v>
      </c>
      <c r="K478" s="65">
        <v>0</v>
      </c>
      <c r="L478" s="65"/>
      <c r="M478" s="65"/>
      <c r="N478" s="65"/>
      <c r="O478" s="386"/>
      <c r="P478" s="386"/>
      <c r="Q478" s="175" t="s">
        <v>1802</v>
      </c>
      <c r="R478" s="382"/>
      <c r="S478" s="382"/>
      <c r="T478" s="387"/>
      <c r="U478" s="386"/>
      <c r="V478" s="388"/>
      <c r="W478" s="386"/>
      <c r="X478" s="386"/>
      <c r="Y478" s="386"/>
      <c r="Z478" s="386"/>
      <c r="AA478" s="386"/>
      <c r="AB478" s="386"/>
      <c r="AC478" s="382"/>
      <c r="AD478" s="382"/>
      <c r="AE478" s="382"/>
      <c r="AF478" s="382"/>
      <c r="AG478" s="382"/>
      <c r="AH478" s="382"/>
      <c r="AI478" s="389"/>
      <c r="AJ478" s="382"/>
    </row>
    <row r="479" spans="2:36" s="50" customFormat="1" ht="20.100000000000001" customHeight="1">
      <c r="B479" s="51">
        <v>474</v>
      </c>
      <c r="C479" s="57" t="s">
        <v>312</v>
      </c>
      <c r="D479" s="62" t="s">
        <v>313</v>
      </c>
      <c r="E479" s="153" t="s">
        <v>3637</v>
      </c>
      <c r="F479" s="527">
        <v>332149</v>
      </c>
      <c r="G479" s="486">
        <f t="shared" si="7"/>
        <v>1.3849206229734246E-4</v>
      </c>
      <c r="H479" s="74" t="s">
        <v>1793</v>
      </c>
      <c r="I479" s="482">
        <v>1</v>
      </c>
      <c r="J479" s="487">
        <v>1</v>
      </c>
      <c r="K479" s="65">
        <v>1</v>
      </c>
      <c r="L479" s="65">
        <v>0</v>
      </c>
      <c r="M479" s="65">
        <v>1</v>
      </c>
      <c r="N479" s="65">
        <v>0</v>
      </c>
      <c r="O479" s="65">
        <v>0</v>
      </c>
      <c r="P479" s="65">
        <v>0</v>
      </c>
      <c r="Q479" s="175" t="s">
        <v>1997</v>
      </c>
      <c r="R479" s="72" t="s">
        <v>1837</v>
      </c>
      <c r="S479" s="72" t="s">
        <v>1837</v>
      </c>
      <c r="T479" s="75" t="s">
        <v>1997</v>
      </c>
      <c r="U479" s="65">
        <v>34</v>
      </c>
      <c r="V479" s="66" t="s">
        <v>1837</v>
      </c>
      <c r="W479" s="65">
        <v>46</v>
      </c>
      <c r="X479" s="65">
        <v>14</v>
      </c>
      <c r="Y479" s="65">
        <v>26</v>
      </c>
      <c r="Z479" s="65">
        <v>8</v>
      </c>
      <c r="AA479" s="65">
        <v>2</v>
      </c>
      <c r="AB479" s="65">
        <v>0</v>
      </c>
      <c r="AC479" s="72" t="s">
        <v>1837</v>
      </c>
      <c r="AD479" s="72" t="s">
        <v>1837</v>
      </c>
      <c r="AE479" s="72" t="s">
        <v>1837</v>
      </c>
      <c r="AF479" s="72" t="s">
        <v>1837</v>
      </c>
      <c r="AG479" s="72" t="s">
        <v>1793</v>
      </c>
      <c r="AH479" s="72" t="s">
        <v>1793</v>
      </c>
      <c r="AI479" s="220" t="s">
        <v>2684</v>
      </c>
      <c r="AJ479" s="72" t="s">
        <v>1793</v>
      </c>
    </row>
    <row r="480" spans="2:36" s="50" customFormat="1" ht="20.100000000000001" customHeight="1">
      <c r="B480" s="51">
        <v>475</v>
      </c>
      <c r="C480" s="57" t="s">
        <v>312</v>
      </c>
      <c r="D480" s="62" t="s">
        <v>314</v>
      </c>
      <c r="E480" s="393"/>
      <c r="F480" s="528">
        <v>372973</v>
      </c>
      <c r="G480" s="503" t="str">
        <f t="shared" si="7"/>
        <v/>
      </c>
      <c r="H480" s="74" t="s">
        <v>1857</v>
      </c>
      <c r="I480" s="482">
        <v>2</v>
      </c>
      <c r="J480" s="487">
        <v>2</v>
      </c>
      <c r="K480" s="65">
        <v>0</v>
      </c>
      <c r="L480" s="65"/>
      <c r="M480" s="65"/>
      <c r="N480" s="65"/>
      <c r="O480" s="386"/>
      <c r="P480" s="386"/>
      <c r="Q480" s="175" t="s">
        <v>2030</v>
      </c>
      <c r="R480" s="382"/>
      <c r="S480" s="382"/>
      <c r="T480" s="387"/>
      <c r="U480" s="386"/>
      <c r="V480" s="388"/>
      <c r="W480" s="386"/>
      <c r="X480" s="386"/>
      <c r="Y480" s="386"/>
      <c r="Z480" s="386"/>
      <c r="AA480" s="386"/>
      <c r="AB480" s="386"/>
      <c r="AC480" s="382"/>
      <c r="AD480" s="382"/>
      <c r="AE480" s="382"/>
      <c r="AF480" s="382"/>
      <c r="AG480" s="382"/>
      <c r="AH480" s="382"/>
      <c r="AI480" s="389"/>
      <c r="AJ480" s="382"/>
    </row>
    <row r="481" spans="2:36" s="50" customFormat="1" ht="20.100000000000001" customHeight="1">
      <c r="B481" s="51">
        <v>476</v>
      </c>
      <c r="C481" s="57" t="s">
        <v>312</v>
      </c>
      <c r="D481" s="62" t="s">
        <v>315</v>
      </c>
      <c r="E481" s="393"/>
      <c r="F481" s="528">
        <v>106445</v>
      </c>
      <c r="G481" s="503" t="str">
        <f t="shared" si="7"/>
        <v/>
      </c>
      <c r="H481" s="74" t="s">
        <v>1856</v>
      </c>
      <c r="I481" s="482">
        <v>2</v>
      </c>
      <c r="J481" s="487">
        <v>2</v>
      </c>
      <c r="K481" s="65">
        <v>0</v>
      </c>
      <c r="L481" s="65"/>
      <c r="M481" s="65"/>
      <c r="N481" s="65"/>
      <c r="O481" s="386"/>
      <c r="P481" s="386"/>
      <c r="Q481" s="175" t="s">
        <v>1929</v>
      </c>
      <c r="R481" s="382"/>
      <c r="S481" s="382"/>
      <c r="T481" s="387"/>
      <c r="U481" s="386"/>
      <c r="V481" s="388"/>
      <c r="W481" s="386"/>
      <c r="X481" s="386"/>
      <c r="Y481" s="386"/>
      <c r="Z481" s="386"/>
      <c r="AA481" s="386"/>
      <c r="AB481" s="386"/>
      <c r="AC481" s="382"/>
      <c r="AD481" s="382"/>
      <c r="AE481" s="382"/>
      <c r="AF481" s="382"/>
      <c r="AG481" s="382"/>
      <c r="AH481" s="382"/>
      <c r="AI481" s="389"/>
      <c r="AJ481" s="382"/>
    </row>
    <row r="482" spans="2:36" s="50" customFormat="1" ht="20.100000000000001" customHeight="1">
      <c r="B482" s="51">
        <v>477</v>
      </c>
      <c r="C482" s="57" t="s">
        <v>312</v>
      </c>
      <c r="D482" s="62" t="s">
        <v>316</v>
      </c>
      <c r="E482" s="154" t="s">
        <v>3638</v>
      </c>
      <c r="F482" s="528">
        <v>211850</v>
      </c>
      <c r="G482" s="486">
        <f t="shared" si="7"/>
        <v>1.180080245456691E-4</v>
      </c>
      <c r="H482" s="74" t="s">
        <v>1793</v>
      </c>
      <c r="I482" s="482">
        <v>1</v>
      </c>
      <c r="J482" s="487">
        <v>1</v>
      </c>
      <c r="K482" s="65">
        <v>1</v>
      </c>
      <c r="L482" s="65">
        <v>0</v>
      </c>
      <c r="M482" s="65">
        <v>1</v>
      </c>
      <c r="N482" s="65">
        <v>0</v>
      </c>
      <c r="O482" s="65">
        <v>0</v>
      </c>
      <c r="P482" s="65">
        <v>0</v>
      </c>
      <c r="Q482" s="175" t="s">
        <v>1997</v>
      </c>
      <c r="R482" s="72" t="s">
        <v>1793</v>
      </c>
      <c r="S482" s="123" t="s">
        <v>3648</v>
      </c>
      <c r="T482" s="75" t="s">
        <v>1997</v>
      </c>
      <c r="U482" s="65">
        <v>25</v>
      </c>
      <c r="V482" s="66" t="s">
        <v>1837</v>
      </c>
      <c r="W482" s="65">
        <v>25</v>
      </c>
      <c r="X482" s="65">
        <v>8</v>
      </c>
      <c r="Y482" s="65">
        <v>10</v>
      </c>
      <c r="Z482" s="65">
        <v>13</v>
      </c>
      <c r="AA482" s="65">
        <v>0</v>
      </c>
      <c r="AB482" s="65">
        <v>0</v>
      </c>
      <c r="AC482" s="72" t="s">
        <v>1793</v>
      </c>
      <c r="AD482" s="72" t="s">
        <v>1793</v>
      </c>
      <c r="AE482" s="72" t="s">
        <v>1793</v>
      </c>
      <c r="AF482" s="72" t="s">
        <v>1793</v>
      </c>
      <c r="AG482" s="72" t="s">
        <v>1793</v>
      </c>
      <c r="AH482" s="72" t="s">
        <v>1793</v>
      </c>
      <c r="AI482" s="221">
        <v>52</v>
      </c>
      <c r="AJ482" s="72" t="s">
        <v>1793</v>
      </c>
    </row>
    <row r="483" spans="2:36" s="50" customFormat="1" ht="20.100000000000001" customHeight="1">
      <c r="B483" s="51">
        <v>478</v>
      </c>
      <c r="C483" s="57" t="s">
        <v>312</v>
      </c>
      <c r="D483" s="62" t="s">
        <v>317</v>
      </c>
      <c r="E483" s="393"/>
      <c r="F483" s="528">
        <v>219807</v>
      </c>
      <c r="G483" s="503" t="str">
        <f t="shared" si="7"/>
        <v/>
      </c>
      <c r="H483" s="74" t="s">
        <v>1857</v>
      </c>
      <c r="I483" s="482">
        <v>2</v>
      </c>
      <c r="J483" s="487">
        <v>2</v>
      </c>
      <c r="K483" s="65">
        <v>0</v>
      </c>
      <c r="L483" s="65"/>
      <c r="M483" s="65"/>
      <c r="N483" s="65"/>
      <c r="O483" s="386"/>
      <c r="P483" s="386"/>
      <c r="Q483" s="175" t="s">
        <v>2030</v>
      </c>
      <c r="R483" s="382"/>
      <c r="S483" s="382"/>
      <c r="T483" s="387"/>
      <c r="U483" s="386"/>
      <c r="V483" s="388"/>
      <c r="W483" s="386"/>
      <c r="X483" s="386"/>
      <c r="Y483" s="386"/>
      <c r="Z483" s="386"/>
      <c r="AA483" s="386"/>
      <c r="AB483" s="386"/>
      <c r="AC483" s="382"/>
      <c r="AD483" s="382"/>
      <c r="AE483" s="382"/>
      <c r="AF483" s="382"/>
      <c r="AG483" s="382"/>
      <c r="AH483" s="382"/>
      <c r="AI483" s="389"/>
      <c r="AJ483" s="382"/>
    </row>
    <row r="484" spans="2:36" s="50" customFormat="1" ht="20.100000000000001" customHeight="1">
      <c r="B484" s="51">
        <v>479</v>
      </c>
      <c r="C484" s="57" t="s">
        <v>312</v>
      </c>
      <c r="D484" s="62" t="s">
        <v>318</v>
      </c>
      <c r="E484" s="153" t="s">
        <v>2226</v>
      </c>
      <c r="F484" s="527">
        <v>45337</v>
      </c>
      <c r="G484" s="486">
        <f t="shared" si="7"/>
        <v>2.2057039504157753E-5</v>
      </c>
      <c r="H484" s="74" t="s">
        <v>1793</v>
      </c>
      <c r="I484" s="482">
        <v>1</v>
      </c>
      <c r="J484" s="487">
        <v>1</v>
      </c>
      <c r="K484" s="65">
        <v>1</v>
      </c>
      <c r="L484" s="65">
        <v>1</v>
      </c>
      <c r="M484" s="65">
        <v>0</v>
      </c>
      <c r="N484" s="65">
        <v>0</v>
      </c>
      <c r="O484" s="65">
        <v>0</v>
      </c>
      <c r="P484" s="65">
        <v>0</v>
      </c>
      <c r="Q484" s="175" t="s">
        <v>2027</v>
      </c>
      <c r="R484" s="72" t="s">
        <v>1793</v>
      </c>
      <c r="S484" s="109" t="s">
        <v>3649</v>
      </c>
      <c r="T484" s="75" t="s">
        <v>2021</v>
      </c>
      <c r="U484" s="65">
        <v>5</v>
      </c>
      <c r="V484" s="66" t="s">
        <v>2027</v>
      </c>
      <c r="W484" s="65">
        <v>1</v>
      </c>
      <c r="X484" s="65">
        <v>0</v>
      </c>
      <c r="Y484" s="65">
        <v>1</v>
      </c>
      <c r="Z484" s="65">
        <v>0</v>
      </c>
      <c r="AA484" s="65">
        <v>0</v>
      </c>
      <c r="AB484" s="65">
        <v>0</v>
      </c>
      <c r="AC484" s="72" t="s">
        <v>1793</v>
      </c>
      <c r="AD484" s="72" t="s">
        <v>1837</v>
      </c>
      <c r="AE484" s="72" t="s">
        <v>1837</v>
      </c>
      <c r="AF484" s="72" t="s">
        <v>1837</v>
      </c>
      <c r="AG484" s="72" t="s">
        <v>1793</v>
      </c>
      <c r="AH484" s="72" t="s">
        <v>1837</v>
      </c>
      <c r="AI484" s="221">
        <v>2.2999999999999998</v>
      </c>
      <c r="AJ484" s="72" t="s">
        <v>1793</v>
      </c>
    </row>
    <row r="485" spans="2:36" s="50" customFormat="1" ht="20.100000000000001" customHeight="1">
      <c r="B485" s="51">
        <v>480</v>
      </c>
      <c r="C485" s="57" t="s">
        <v>312</v>
      </c>
      <c r="D485" s="62" t="s">
        <v>1630</v>
      </c>
      <c r="E485" s="153" t="s">
        <v>3639</v>
      </c>
      <c r="F485" s="528">
        <v>75309</v>
      </c>
      <c r="G485" s="486">
        <f t="shared" si="7"/>
        <v>1.3278625396698934E-4</v>
      </c>
      <c r="H485" s="74" t="s">
        <v>1793</v>
      </c>
      <c r="I485" s="482">
        <v>1</v>
      </c>
      <c r="J485" s="487">
        <v>1</v>
      </c>
      <c r="K485" s="65">
        <v>1</v>
      </c>
      <c r="L485" s="65">
        <v>1</v>
      </c>
      <c r="M485" s="65">
        <v>0</v>
      </c>
      <c r="N485" s="65">
        <v>0</v>
      </c>
      <c r="O485" s="65">
        <v>0</v>
      </c>
      <c r="P485" s="65">
        <v>0</v>
      </c>
      <c r="Q485" s="175" t="s">
        <v>2027</v>
      </c>
      <c r="R485" s="72" t="s">
        <v>1837</v>
      </c>
      <c r="S485" s="72" t="s">
        <v>1837</v>
      </c>
      <c r="T485" s="75" t="s">
        <v>2027</v>
      </c>
      <c r="U485" s="65">
        <v>25</v>
      </c>
      <c r="V485" s="66" t="s">
        <v>1929</v>
      </c>
      <c r="W485" s="65">
        <v>10</v>
      </c>
      <c r="X485" s="65">
        <v>2</v>
      </c>
      <c r="Y485" s="65">
        <v>7</v>
      </c>
      <c r="Z485" s="65">
        <v>1</v>
      </c>
      <c r="AA485" s="65">
        <v>0</v>
      </c>
      <c r="AB485" s="65">
        <v>0</v>
      </c>
      <c r="AC485" s="72" t="s">
        <v>1793</v>
      </c>
      <c r="AD485" s="72" t="s">
        <v>1837</v>
      </c>
      <c r="AE485" s="72" t="s">
        <v>1837</v>
      </c>
      <c r="AF485" s="72" t="s">
        <v>1837</v>
      </c>
      <c r="AG485" s="72" t="s">
        <v>1837</v>
      </c>
      <c r="AH485" s="72" t="s">
        <v>1837</v>
      </c>
      <c r="AI485" s="221">
        <v>29.4</v>
      </c>
      <c r="AJ485" s="72" t="s">
        <v>1793</v>
      </c>
    </row>
    <row r="486" spans="2:36" s="50" customFormat="1" ht="20.100000000000001" customHeight="1">
      <c r="B486" s="51">
        <v>481</v>
      </c>
      <c r="C486" s="57" t="s">
        <v>312</v>
      </c>
      <c r="D486" s="62" t="s">
        <v>319</v>
      </c>
      <c r="E486" s="155" t="s">
        <v>2016</v>
      </c>
      <c r="F486" s="529">
        <v>74581</v>
      </c>
      <c r="G486" s="486">
        <f t="shared" si="7"/>
        <v>2.6816481409474262E-4</v>
      </c>
      <c r="H486" s="494" t="s">
        <v>1793</v>
      </c>
      <c r="I486" s="482">
        <v>1</v>
      </c>
      <c r="J486" s="487">
        <v>1</v>
      </c>
      <c r="K486" s="105">
        <v>1</v>
      </c>
      <c r="L486" s="105">
        <v>0</v>
      </c>
      <c r="M486" s="105">
        <v>1</v>
      </c>
      <c r="N486" s="105">
        <v>0</v>
      </c>
      <c r="O486" s="105">
        <v>0</v>
      </c>
      <c r="P486" s="105">
        <v>0</v>
      </c>
      <c r="Q486" s="182" t="s">
        <v>1997</v>
      </c>
      <c r="R486" s="72" t="s">
        <v>1837</v>
      </c>
      <c r="S486" s="72" t="s">
        <v>1837</v>
      </c>
      <c r="T486" s="179" t="s">
        <v>2027</v>
      </c>
      <c r="U486" s="193">
        <v>23</v>
      </c>
      <c r="V486" s="66" t="s">
        <v>1837</v>
      </c>
      <c r="W486" s="105">
        <v>20</v>
      </c>
      <c r="X486" s="105">
        <v>4</v>
      </c>
      <c r="Y486" s="105">
        <v>15</v>
      </c>
      <c r="Z486" s="105">
        <v>1</v>
      </c>
      <c r="AA486" s="105">
        <v>0</v>
      </c>
      <c r="AB486" s="105">
        <v>0</v>
      </c>
      <c r="AC486" s="72" t="s">
        <v>1793</v>
      </c>
      <c r="AD486" s="72" t="s">
        <v>1793</v>
      </c>
      <c r="AE486" s="72" t="s">
        <v>1837</v>
      </c>
      <c r="AF486" s="72" t="s">
        <v>1837</v>
      </c>
      <c r="AG486" s="72" t="s">
        <v>1793</v>
      </c>
      <c r="AH486" s="72" t="s">
        <v>1837</v>
      </c>
      <c r="AI486" s="220" t="s">
        <v>1837</v>
      </c>
      <c r="AJ486" s="72" t="s">
        <v>1837</v>
      </c>
    </row>
    <row r="487" spans="2:36" s="50" customFormat="1" ht="20.100000000000001" customHeight="1">
      <c r="B487" s="51">
        <v>482</v>
      </c>
      <c r="C487" s="57" t="s">
        <v>312</v>
      </c>
      <c r="D487" s="62" t="s">
        <v>320</v>
      </c>
      <c r="E487" s="393"/>
      <c r="F487" s="528">
        <v>63261</v>
      </c>
      <c r="G487" s="503" t="str">
        <f t="shared" si="7"/>
        <v/>
      </c>
      <c r="H487" s="74" t="s">
        <v>1857</v>
      </c>
      <c r="I487" s="482">
        <v>1</v>
      </c>
      <c r="J487" s="487">
        <v>1</v>
      </c>
      <c r="K487" s="65">
        <v>0</v>
      </c>
      <c r="L487" s="65"/>
      <c r="M487" s="65"/>
      <c r="N487" s="65"/>
      <c r="O487" s="386"/>
      <c r="P487" s="386"/>
      <c r="Q487" s="175" t="s">
        <v>2030</v>
      </c>
      <c r="R487" s="382"/>
      <c r="S487" s="382"/>
      <c r="T487" s="387"/>
      <c r="U487" s="386"/>
      <c r="V487" s="388"/>
      <c r="W487" s="386"/>
      <c r="X487" s="386"/>
      <c r="Y487" s="386"/>
      <c r="Z487" s="386"/>
      <c r="AA487" s="386"/>
      <c r="AB487" s="386"/>
      <c r="AC487" s="382"/>
      <c r="AD487" s="382"/>
      <c r="AE487" s="382"/>
      <c r="AF487" s="382"/>
      <c r="AG487" s="382"/>
      <c r="AH487" s="382"/>
      <c r="AI487" s="389"/>
      <c r="AJ487" s="382"/>
    </row>
    <row r="488" spans="2:36" s="50" customFormat="1" ht="20.100000000000001" customHeight="1">
      <c r="B488" s="51">
        <v>483</v>
      </c>
      <c r="C488" s="57" t="s">
        <v>312</v>
      </c>
      <c r="D488" s="62" t="s">
        <v>321</v>
      </c>
      <c r="E488" s="153" t="s">
        <v>3640</v>
      </c>
      <c r="F488" s="528">
        <v>47446</v>
      </c>
      <c r="G488" s="486">
        <f t="shared" si="7"/>
        <v>5.9014458542342872E-4</v>
      </c>
      <c r="H488" s="74" t="s">
        <v>1793</v>
      </c>
      <c r="I488" s="482">
        <v>2</v>
      </c>
      <c r="J488" s="487">
        <v>2</v>
      </c>
      <c r="K488" s="65">
        <v>2</v>
      </c>
      <c r="L488" s="65">
        <v>0</v>
      </c>
      <c r="M488" s="65">
        <v>2</v>
      </c>
      <c r="N488" s="65">
        <v>0</v>
      </c>
      <c r="O488" s="65">
        <v>0</v>
      </c>
      <c r="P488" s="65">
        <v>0</v>
      </c>
      <c r="Q488" s="175" t="s">
        <v>2027</v>
      </c>
      <c r="R488" s="72" t="s">
        <v>1793</v>
      </c>
      <c r="S488" s="72" t="s">
        <v>3650</v>
      </c>
      <c r="T488" s="75" t="s">
        <v>2027</v>
      </c>
      <c r="U488" s="65">
        <v>10</v>
      </c>
      <c r="V488" s="66" t="s">
        <v>1837</v>
      </c>
      <c r="W488" s="65">
        <v>28</v>
      </c>
      <c r="X488" s="65">
        <v>0</v>
      </c>
      <c r="Y488" s="65">
        <v>15</v>
      </c>
      <c r="Z488" s="65">
        <v>11</v>
      </c>
      <c r="AA488" s="65">
        <v>1</v>
      </c>
      <c r="AB488" s="65">
        <v>1</v>
      </c>
      <c r="AC488" s="72" t="s">
        <v>1793</v>
      </c>
      <c r="AD488" s="72" t="s">
        <v>1793</v>
      </c>
      <c r="AE488" s="72" t="s">
        <v>1793</v>
      </c>
      <c r="AF488" s="72" t="s">
        <v>1793</v>
      </c>
      <c r="AG488" s="72" t="s">
        <v>1793</v>
      </c>
      <c r="AH488" s="72" t="s">
        <v>1837</v>
      </c>
      <c r="AI488" s="221">
        <v>61.8</v>
      </c>
      <c r="AJ488" s="72" t="s">
        <v>1793</v>
      </c>
    </row>
    <row r="489" spans="2:36" s="50" customFormat="1" ht="20.100000000000001" customHeight="1">
      <c r="B489" s="51">
        <v>484</v>
      </c>
      <c r="C489" s="57" t="s">
        <v>312</v>
      </c>
      <c r="D489" s="62" t="s">
        <v>322</v>
      </c>
      <c r="E489" s="153" t="s">
        <v>322</v>
      </c>
      <c r="F489" s="528">
        <v>58531</v>
      </c>
      <c r="G489" s="486">
        <f t="shared" si="7"/>
        <v>2.5627445285404313E-4</v>
      </c>
      <c r="H489" s="74" t="s">
        <v>1793</v>
      </c>
      <c r="I489" s="482">
        <v>1</v>
      </c>
      <c r="J489" s="487">
        <v>1</v>
      </c>
      <c r="K489" s="65">
        <v>1</v>
      </c>
      <c r="L489" s="65">
        <v>0</v>
      </c>
      <c r="M489" s="65">
        <v>1</v>
      </c>
      <c r="N489" s="65">
        <v>0</v>
      </c>
      <c r="O489" s="65">
        <v>0</v>
      </c>
      <c r="P489" s="65">
        <v>0</v>
      </c>
      <c r="Q489" s="175" t="s">
        <v>2027</v>
      </c>
      <c r="R489" s="72" t="s">
        <v>1837</v>
      </c>
      <c r="S489" s="72" t="s">
        <v>1837</v>
      </c>
      <c r="T489" s="75" t="s">
        <v>2027</v>
      </c>
      <c r="U489" s="65">
        <v>10</v>
      </c>
      <c r="V489" s="66" t="s">
        <v>1837</v>
      </c>
      <c r="W489" s="65">
        <v>15</v>
      </c>
      <c r="X489" s="65">
        <v>1</v>
      </c>
      <c r="Y489" s="65">
        <v>11</v>
      </c>
      <c r="Z489" s="65">
        <v>3</v>
      </c>
      <c r="AA489" s="65">
        <v>0</v>
      </c>
      <c r="AB489" s="65">
        <v>0</v>
      </c>
      <c r="AC489" s="72" t="s">
        <v>1793</v>
      </c>
      <c r="AD489" s="72" t="s">
        <v>1837</v>
      </c>
      <c r="AE489" s="72" t="s">
        <v>1837</v>
      </c>
      <c r="AF489" s="72" t="s">
        <v>1837</v>
      </c>
      <c r="AG489" s="72" t="s">
        <v>1793</v>
      </c>
      <c r="AH489" s="72" t="s">
        <v>1837</v>
      </c>
      <c r="AI489" s="221">
        <v>1.1000000000000001</v>
      </c>
      <c r="AJ489" s="72" t="s">
        <v>1793</v>
      </c>
    </row>
    <row r="490" spans="2:36" s="50" customFormat="1" ht="20.100000000000001" customHeight="1">
      <c r="B490" s="51">
        <v>485</v>
      </c>
      <c r="C490" s="57" t="s">
        <v>312</v>
      </c>
      <c r="D490" s="62" t="s">
        <v>1631</v>
      </c>
      <c r="E490" s="153" t="s">
        <v>2783</v>
      </c>
      <c r="F490" s="528">
        <v>49648</v>
      </c>
      <c r="G490" s="486">
        <f t="shared" si="7"/>
        <v>2.8198517563648084E-4</v>
      </c>
      <c r="H490" s="74" t="s">
        <v>1793</v>
      </c>
      <c r="I490" s="482">
        <v>2</v>
      </c>
      <c r="J490" s="487">
        <v>2</v>
      </c>
      <c r="K490" s="65">
        <v>2</v>
      </c>
      <c r="L490" s="65">
        <v>0</v>
      </c>
      <c r="M490" s="65">
        <v>2</v>
      </c>
      <c r="N490" s="65">
        <v>0</v>
      </c>
      <c r="O490" s="65">
        <v>0</v>
      </c>
      <c r="P490" s="65">
        <v>0</v>
      </c>
      <c r="Q490" s="175" t="s">
        <v>1997</v>
      </c>
      <c r="R490" s="72" t="s">
        <v>1793</v>
      </c>
      <c r="S490" s="72" t="s">
        <v>2785</v>
      </c>
      <c r="T490" s="75" t="s">
        <v>1997</v>
      </c>
      <c r="U490" s="65">
        <v>8</v>
      </c>
      <c r="V490" s="66" t="s">
        <v>1837</v>
      </c>
      <c r="W490" s="65">
        <v>14</v>
      </c>
      <c r="X490" s="65">
        <v>1</v>
      </c>
      <c r="Y490" s="65">
        <v>10</v>
      </c>
      <c r="Z490" s="65">
        <v>2</v>
      </c>
      <c r="AA490" s="65">
        <v>1</v>
      </c>
      <c r="AB490" s="65">
        <v>0</v>
      </c>
      <c r="AC490" s="72" t="s">
        <v>1793</v>
      </c>
      <c r="AD490" s="72" t="s">
        <v>1837</v>
      </c>
      <c r="AE490" s="72" t="s">
        <v>1793</v>
      </c>
      <c r="AF490" s="72" t="s">
        <v>1793</v>
      </c>
      <c r="AG490" s="72" t="s">
        <v>1793</v>
      </c>
      <c r="AH490" s="72" t="s">
        <v>1793</v>
      </c>
      <c r="AI490" s="221">
        <v>6.3</v>
      </c>
      <c r="AJ490" s="72" t="s">
        <v>1793</v>
      </c>
    </row>
    <row r="491" spans="2:36" s="50" customFormat="1" ht="20.100000000000001" customHeight="1">
      <c r="B491" s="51">
        <v>486</v>
      </c>
      <c r="C491" s="57" t="s">
        <v>312</v>
      </c>
      <c r="D491" s="62" t="s">
        <v>323</v>
      </c>
      <c r="E491" s="365" t="s">
        <v>2016</v>
      </c>
      <c r="F491" s="530">
        <v>14216</v>
      </c>
      <c r="G491" s="486">
        <f t="shared" si="7"/>
        <v>7.0343275182892511E-4</v>
      </c>
      <c r="H491" s="495" t="s">
        <v>1793</v>
      </c>
      <c r="I491" s="531">
        <v>1</v>
      </c>
      <c r="J491" s="532">
        <v>1</v>
      </c>
      <c r="K491" s="202">
        <v>1</v>
      </c>
      <c r="L491" s="202">
        <v>0</v>
      </c>
      <c r="M491" s="202">
        <v>1</v>
      </c>
      <c r="N491" s="202">
        <v>0</v>
      </c>
      <c r="O491" s="202">
        <v>0</v>
      </c>
      <c r="P491" s="202">
        <v>0</v>
      </c>
      <c r="Q491" s="234" t="s">
        <v>2025</v>
      </c>
      <c r="R491" s="98" t="s">
        <v>1837</v>
      </c>
      <c r="S491" s="72" t="s">
        <v>1837</v>
      </c>
      <c r="T491" s="187" t="s">
        <v>2025</v>
      </c>
      <c r="U491" s="202">
        <v>10</v>
      </c>
      <c r="V491" s="66" t="s">
        <v>1837</v>
      </c>
      <c r="W491" s="202">
        <v>10</v>
      </c>
      <c r="X491" s="202">
        <v>2</v>
      </c>
      <c r="Y491" s="202">
        <v>3</v>
      </c>
      <c r="Z491" s="202">
        <v>5</v>
      </c>
      <c r="AA491" s="202">
        <v>0</v>
      </c>
      <c r="AB491" s="202">
        <v>0</v>
      </c>
      <c r="AC491" s="98" t="s">
        <v>1793</v>
      </c>
      <c r="AD491" s="98" t="s">
        <v>1793</v>
      </c>
      <c r="AE491" s="98" t="s">
        <v>1837</v>
      </c>
      <c r="AF491" s="98" t="s">
        <v>1837</v>
      </c>
      <c r="AG491" s="98" t="s">
        <v>1837</v>
      </c>
      <c r="AH491" s="98" t="s">
        <v>1837</v>
      </c>
      <c r="AI491" s="229">
        <v>16.3</v>
      </c>
      <c r="AJ491" s="98" t="s">
        <v>1837</v>
      </c>
    </row>
    <row r="492" spans="2:36" s="50" customFormat="1" ht="20.100000000000001" customHeight="1">
      <c r="B492" s="51">
        <v>487</v>
      </c>
      <c r="C492" s="57" t="s">
        <v>312</v>
      </c>
      <c r="D492" s="62" t="s">
        <v>324</v>
      </c>
      <c r="E492" s="156" t="s">
        <v>2016</v>
      </c>
      <c r="F492" s="528">
        <v>21792</v>
      </c>
      <c r="G492" s="486">
        <f t="shared" si="7"/>
        <v>4.5888399412628485E-5</v>
      </c>
      <c r="H492" s="74" t="s">
        <v>1793</v>
      </c>
      <c r="I492" s="515">
        <v>1</v>
      </c>
      <c r="J492" s="525">
        <v>1</v>
      </c>
      <c r="K492" s="64">
        <v>1</v>
      </c>
      <c r="L492" s="64">
        <v>0</v>
      </c>
      <c r="M492" s="64">
        <v>1</v>
      </c>
      <c r="N492" s="64">
        <v>0</v>
      </c>
      <c r="O492" s="64">
        <v>0</v>
      </c>
      <c r="P492" s="64">
        <v>0</v>
      </c>
      <c r="Q492" s="177" t="s">
        <v>3804</v>
      </c>
      <c r="R492" s="83" t="s">
        <v>1837</v>
      </c>
      <c r="S492" s="72" t="s">
        <v>1837</v>
      </c>
      <c r="T492" s="185" t="s">
        <v>1997</v>
      </c>
      <c r="U492" s="64">
        <v>10</v>
      </c>
      <c r="V492" s="66" t="s">
        <v>1837</v>
      </c>
      <c r="W492" s="64">
        <v>1</v>
      </c>
      <c r="X492" s="64">
        <v>0</v>
      </c>
      <c r="Y492" s="64">
        <v>1</v>
      </c>
      <c r="Z492" s="64">
        <v>0</v>
      </c>
      <c r="AA492" s="64">
        <v>0</v>
      </c>
      <c r="AB492" s="64">
        <v>0</v>
      </c>
      <c r="AC492" s="83" t="s">
        <v>1793</v>
      </c>
      <c r="AD492" s="83" t="s">
        <v>1837</v>
      </c>
      <c r="AE492" s="83" t="s">
        <v>1837</v>
      </c>
      <c r="AF492" s="83" t="s">
        <v>1837</v>
      </c>
      <c r="AG492" s="83" t="s">
        <v>1837</v>
      </c>
      <c r="AH492" s="83" t="s">
        <v>1837</v>
      </c>
      <c r="AI492" s="220" t="s">
        <v>1837</v>
      </c>
      <c r="AJ492" s="83" t="s">
        <v>1837</v>
      </c>
    </row>
    <row r="493" spans="2:36" s="50" customFormat="1" ht="20.100000000000001" customHeight="1">
      <c r="B493" s="51">
        <v>488</v>
      </c>
      <c r="C493" s="57" t="s">
        <v>312</v>
      </c>
      <c r="D493" s="62" t="s">
        <v>325</v>
      </c>
      <c r="E493" s="153" t="s">
        <v>2020</v>
      </c>
      <c r="F493" s="533">
        <v>1128</v>
      </c>
      <c r="G493" s="486">
        <f t="shared" si="7"/>
        <v>8.8652482269503544E-4</v>
      </c>
      <c r="H493" s="66" t="s">
        <v>1793</v>
      </c>
      <c r="I493" s="482">
        <v>1</v>
      </c>
      <c r="J493" s="487">
        <v>1</v>
      </c>
      <c r="K493" s="65">
        <v>1</v>
      </c>
      <c r="L493" s="65">
        <v>0</v>
      </c>
      <c r="M493" s="65">
        <v>1</v>
      </c>
      <c r="N493" s="65">
        <v>0</v>
      </c>
      <c r="O493" s="65">
        <v>0</v>
      </c>
      <c r="P493" s="65">
        <v>0</v>
      </c>
      <c r="Q493" s="175" t="s">
        <v>2027</v>
      </c>
      <c r="R493" s="72" t="s">
        <v>1793</v>
      </c>
      <c r="S493" s="72" t="s">
        <v>3651</v>
      </c>
      <c r="T493" s="75" t="s">
        <v>2027</v>
      </c>
      <c r="U493" s="65">
        <v>10</v>
      </c>
      <c r="V493" s="66" t="s">
        <v>1837</v>
      </c>
      <c r="W493" s="65">
        <v>1</v>
      </c>
      <c r="X493" s="65">
        <v>1</v>
      </c>
      <c r="Y493" s="65">
        <v>0</v>
      </c>
      <c r="Z493" s="65">
        <v>0</v>
      </c>
      <c r="AA493" s="65">
        <v>0</v>
      </c>
      <c r="AB493" s="65">
        <v>0</v>
      </c>
      <c r="AC493" s="72" t="s">
        <v>1837</v>
      </c>
      <c r="AD493" s="72" t="s">
        <v>1837</v>
      </c>
      <c r="AE493" s="72" t="s">
        <v>1837</v>
      </c>
      <c r="AF493" s="72" t="s">
        <v>1837</v>
      </c>
      <c r="AG493" s="72" t="s">
        <v>1793</v>
      </c>
      <c r="AH493" s="72" t="s">
        <v>1793</v>
      </c>
      <c r="AI493" s="220" t="s">
        <v>1837</v>
      </c>
      <c r="AJ493" s="72" t="s">
        <v>1793</v>
      </c>
    </row>
    <row r="494" spans="2:36" s="50" customFormat="1" ht="20.100000000000001" customHeight="1">
      <c r="B494" s="51">
        <v>489</v>
      </c>
      <c r="C494" s="57" t="s">
        <v>312</v>
      </c>
      <c r="D494" s="62" t="s">
        <v>326</v>
      </c>
      <c r="E494" s="393"/>
      <c r="F494" s="528">
        <v>1645</v>
      </c>
      <c r="G494" s="503" t="str">
        <f t="shared" si="7"/>
        <v/>
      </c>
      <c r="H494" s="74" t="s">
        <v>1857</v>
      </c>
      <c r="I494" s="482">
        <v>1</v>
      </c>
      <c r="J494" s="487">
        <v>1</v>
      </c>
      <c r="K494" s="65">
        <v>0</v>
      </c>
      <c r="L494" s="65"/>
      <c r="M494" s="65"/>
      <c r="N494" s="65"/>
      <c r="O494" s="386"/>
      <c r="P494" s="386"/>
      <c r="Q494" s="175" t="s">
        <v>2030</v>
      </c>
      <c r="R494" s="382"/>
      <c r="S494" s="382"/>
      <c r="T494" s="387"/>
      <c r="U494" s="386"/>
      <c r="V494" s="388"/>
      <c r="W494" s="386"/>
      <c r="X494" s="386"/>
      <c r="Y494" s="386"/>
      <c r="Z494" s="386"/>
      <c r="AA494" s="386"/>
      <c r="AB494" s="386"/>
      <c r="AC494" s="382"/>
      <c r="AD494" s="382"/>
      <c r="AE494" s="382"/>
      <c r="AF494" s="382"/>
      <c r="AG494" s="382"/>
      <c r="AH494" s="382"/>
      <c r="AI494" s="389"/>
      <c r="AJ494" s="382"/>
    </row>
    <row r="495" spans="2:36" s="50" customFormat="1" ht="20.100000000000001" customHeight="1">
      <c r="B495" s="51">
        <v>490</v>
      </c>
      <c r="C495" s="57" t="s">
        <v>312</v>
      </c>
      <c r="D495" s="62" t="s">
        <v>327</v>
      </c>
      <c r="E495" s="140" t="s">
        <v>3641</v>
      </c>
      <c r="F495" s="508">
        <v>6576</v>
      </c>
      <c r="G495" s="486">
        <f t="shared" si="7"/>
        <v>1.5206812652068127E-4</v>
      </c>
      <c r="H495" s="74" t="s">
        <v>1793</v>
      </c>
      <c r="I495" s="482">
        <v>1</v>
      </c>
      <c r="J495" s="487">
        <v>1</v>
      </c>
      <c r="K495" s="65">
        <v>1</v>
      </c>
      <c r="L495" s="65">
        <v>0</v>
      </c>
      <c r="M495" s="65">
        <v>1</v>
      </c>
      <c r="N495" s="65">
        <v>0</v>
      </c>
      <c r="O495" s="65">
        <v>0</v>
      </c>
      <c r="P495" s="65">
        <v>0</v>
      </c>
      <c r="Q495" s="175" t="s">
        <v>1997</v>
      </c>
      <c r="R495" s="72" t="s">
        <v>1793</v>
      </c>
      <c r="S495" s="109" t="s">
        <v>2787</v>
      </c>
      <c r="T495" s="75" t="s">
        <v>2027</v>
      </c>
      <c r="U495" s="65">
        <v>6</v>
      </c>
      <c r="V495" s="66" t="s">
        <v>1837</v>
      </c>
      <c r="W495" s="65">
        <v>1</v>
      </c>
      <c r="X495" s="65">
        <v>0</v>
      </c>
      <c r="Y495" s="65">
        <v>1</v>
      </c>
      <c r="Z495" s="65">
        <v>0</v>
      </c>
      <c r="AA495" s="65">
        <v>0</v>
      </c>
      <c r="AB495" s="65">
        <v>0</v>
      </c>
      <c r="AC495" s="72" t="s">
        <v>1837</v>
      </c>
      <c r="AD495" s="72" t="s">
        <v>1837</v>
      </c>
      <c r="AE495" s="72" t="s">
        <v>1837</v>
      </c>
      <c r="AF495" s="72" t="s">
        <v>1837</v>
      </c>
      <c r="AG495" s="72" t="s">
        <v>1837</v>
      </c>
      <c r="AH495" s="72" t="s">
        <v>1837</v>
      </c>
      <c r="AI495" s="220" t="s">
        <v>1837</v>
      </c>
      <c r="AJ495" s="72" t="s">
        <v>1837</v>
      </c>
    </row>
    <row r="496" spans="2:36" s="50" customFormat="1" ht="20.100000000000001" customHeight="1">
      <c r="B496" s="51">
        <v>491</v>
      </c>
      <c r="C496" s="57" t="s">
        <v>312</v>
      </c>
      <c r="D496" s="62" t="s">
        <v>328</v>
      </c>
      <c r="E496" s="393"/>
      <c r="F496" s="528">
        <v>1611</v>
      </c>
      <c r="G496" s="503" t="str">
        <f t="shared" si="7"/>
        <v/>
      </c>
      <c r="H496" s="74" t="s">
        <v>1857</v>
      </c>
      <c r="I496" s="482">
        <v>1</v>
      </c>
      <c r="J496" s="487">
        <v>1</v>
      </c>
      <c r="K496" s="65">
        <v>0</v>
      </c>
      <c r="L496" s="65"/>
      <c r="M496" s="65"/>
      <c r="N496" s="65"/>
      <c r="O496" s="386"/>
      <c r="P496" s="386"/>
      <c r="Q496" s="175" t="s">
        <v>1930</v>
      </c>
      <c r="R496" s="382"/>
      <c r="S496" s="382"/>
      <c r="T496" s="387"/>
      <c r="U496" s="386"/>
      <c r="V496" s="388"/>
      <c r="W496" s="386"/>
      <c r="X496" s="386"/>
      <c r="Y496" s="386"/>
      <c r="Z496" s="386"/>
      <c r="AA496" s="386"/>
      <c r="AB496" s="386"/>
      <c r="AC496" s="382"/>
      <c r="AD496" s="382"/>
      <c r="AE496" s="382"/>
      <c r="AF496" s="382"/>
      <c r="AG496" s="382"/>
      <c r="AH496" s="382"/>
      <c r="AI496" s="389"/>
      <c r="AJ496" s="382"/>
    </row>
    <row r="497" spans="2:36" s="50" customFormat="1" ht="20.100000000000001" customHeight="1">
      <c r="B497" s="51">
        <v>492</v>
      </c>
      <c r="C497" s="57" t="s">
        <v>312</v>
      </c>
      <c r="D497" s="62" t="s">
        <v>329</v>
      </c>
      <c r="E497" s="153" t="s">
        <v>2556</v>
      </c>
      <c r="F497" s="528">
        <v>12481</v>
      </c>
      <c r="G497" s="486">
        <f t="shared" si="7"/>
        <v>4.0060892556686165E-4</v>
      </c>
      <c r="H497" s="74" t="s">
        <v>1793</v>
      </c>
      <c r="I497" s="482">
        <v>1</v>
      </c>
      <c r="J497" s="487">
        <v>1</v>
      </c>
      <c r="K497" s="65">
        <v>1</v>
      </c>
      <c r="L497" s="65">
        <v>0</v>
      </c>
      <c r="M497" s="65">
        <v>1</v>
      </c>
      <c r="N497" s="65">
        <v>0</v>
      </c>
      <c r="O497" s="65">
        <v>0</v>
      </c>
      <c r="P497" s="65">
        <v>0</v>
      </c>
      <c r="Q497" s="175" t="s">
        <v>3804</v>
      </c>
      <c r="R497" s="72" t="s">
        <v>1793</v>
      </c>
      <c r="S497" s="109" t="s">
        <v>3652</v>
      </c>
      <c r="T497" s="75" t="s">
        <v>1997</v>
      </c>
      <c r="U497" s="65">
        <v>20</v>
      </c>
      <c r="V497" s="66" t="s">
        <v>1837</v>
      </c>
      <c r="W497" s="65">
        <v>5</v>
      </c>
      <c r="X497" s="65">
        <v>2</v>
      </c>
      <c r="Y497" s="65">
        <v>2</v>
      </c>
      <c r="Z497" s="65">
        <v>1</v>
      </c>
      <c r="AA497" s="65">
        <v>0</v>
      </c>
      <c r="AB497" s="65">
        <v>0</v>
      </c>
      <c r="AC497" s="72" t="s">
        <v>1793</v>
      </c>
      <c r="AD497" s="72" t="s">
        <v>1837</v>
      </c>
      <c r="AE497" s="72" t="s">
        <v>1837</v>
      </c>
      <c r="AF497" s="72" t="s">
        <v>1837</v>
      </c>
      <c r="AG497" s="72" t="s">
        <v>1793</v>
      </c>
      <c r="AH497" s="72" t="s">
        <v>1793</v>
      </c>
      <c r="AI497" s="221">
        <v>2.5</v>
      </c>
      <c r="AJ497" s="72" t="s">
        <v>1793</v>
      </c>
    </row>
    <row r="498" spans="2:36" s="50" customFormat="1" ht="20.100000000000001" customHeight="1">
      <c r="B498" s="51">
        <v>493</v>
      </c>
      <c r="C498" s="57" t="s">
        <v>312</v>
      </c>
      <c r="D498" s="62" t="s">
        <v>330</v>
      </c>
      <c r="E498" s="155" t="s">
        <v>3642</v>
      </c>
      <c r="F498" s="529">
        <v>15386</v>
      </c>
      <c r="G498" s="486">
        <f t="shared" si="7"/>
        <v>3.249707526322631E-4</v>
      </c>
      <c r="H498" s="494" t="s">
        <v>1793</v>
      </c>
      <c r="I498" s="482">
        <v>1</v>
      </c>
      <c r="J498" s="487">
        <v>1</v>
      </c>
      <c r="K498" s="65">
        <v>1</v>
      </c>
      <c r="L498" s="105">
        <v>0</v>
      </c>
      <c r="M498" s="105">
        <v>1</v>
      </c>
      <c r="N498" s="105">
        <v>0</v>
      </c>
      <c r="O498" s="105">
        <v>0</v>
      </c>
      <c r="P498" s="105">
        <v>0</v>
      </c>
      <c r="Q498" s="182" t="s">
        <v>2030</v>
      </c>
      <c r="R498" s="72" t="s">
        <v>1793</v>
      </c>
      <c r="S498" s="110" t="s">
        <v>2788</v>
      </c>
      <c r="T498" s="179" t="s">
        <v>2027</v>
      </c>
      <c r="U498" s="193">
        <v>25</v>
      </c>
      <c r="V498" s="66" t="s">
        <v>1837</v>
      </c>
      <c r="W498" s="105">
        <v>5</v>
      </c>
      <c r="X498" s="105">
        <v>0</v>
      </c>
      <c r="Y498" s="105">
        <v>1</v>
      </c>
      <c r="Z498" s="105">
        <v>4</v>
      </c>
      <c r="AA498" s="105">
        <v>0</v>
      </c>
      <c r="AB498" s="105">
        <v>0</v>
      </c>
      <c r="AC498" s="72" t="s">
        <v>1793</v>
      </c>
      <c r="AD498" s="72" t="s">
        <v>1837</v>
      </c>
      <c r="AE498" s="72" t="s">
        <v>1793</v>
      </c>
      <c r="AF498" s="72" t="s">
        <v>1837</v>
      </c>
      <c r="AG498" s="72" t="s">
        <v>1793</v>
      </c>
      <c r="AH498" s="72" t="s">
        <v>1793</v>
      </c>
      <c r="AI498" s="220" t="s">
        <v>1837</v>
      </c>
      <c r="AJ498" s="72" t="s">
        <v>1793</v>
      </c>
    </row>
    <row r="499" spans="2:36" s="50" customFormat="1" ht="20.100000000000001" customHeight="1">
      <c r="B499" s="51">
        <v>494</v>
      </c>
      <c r="C499" s="57" t="s">
        <v>312</v>
      </c>
      <c r="D499" s="62" t="s">
        <v>331</v>
      </c>
      <c r="E499" s="153" t="s">
        <v>2020</v>
      </c>
      <c r="F499" s="528">
        <v>5095</v>
      </c>
      <c r="G499" s="486">
        <f t="shared" si="7"/>
        <v>7.8508341511285577E-4</v>
      </c>
      <c r="H499" s="74" t="s">
        <v>1793</v>
      </c>
      <c r="I499" s="482">
        <v>2</v>
      </c>
      <c r="J499" s="487">
        <v>2</v>
      </c>
      <c r="K499" s="65">
        <v>2</v>
      </c>
      <c r="L499" s="65">
        <v>0</v>
      </c>
      <c r="M499" s="65">
        <v>2</v>
      </c>
      <c r="N499" s="65">
        <v>0</v>
      </c>
      <c r="O499" s="65">
        <v>0</v>
      </c>
      <c r="P499" s="65">
        <v>0</v>
      </c>
      <c r="Q499" s="175" t="s">
        <v>1997</v>
      </c>
      <c r="R499" s="72" t="s">
        <v>1837</v>
      </c>
      <c r="S499" s="72" t="s">
        <v>1837</v>
      </c>
      <c r="T499" s="75" t="s">
        <v>1997</v>
      </c>
      <c r="U499" s="65">
        <v>10</v>
      </c>
      <c r="V499" s="66" t="s">
        <v>1837</v>
      </c>
      <c r="W499" s="65">
        <v>4</v>
      </c>
      <c r="X499" s="65">
        <v>4</v>
      </c>
      <c r="Y499" s="65">
        <v>0</v>
      </c>
      <c r="Z499" s="65">
        <v>0</v>
      </c>
      <c r="AA499" s="65">
        <v>0</v>
      </c>
      <c r="AB499" s="65">
        <v>0</v>
      </c>
      <c r="AC499" s="72" t="s">
        <v>1837</v>
      </c>
      <c r="AD499" s="72" t="s">
        <v>1837</v>
      </c>
      <c r="AE499" s="72" t="s">
        <v>1837</v>
      </c>
      <c r="AF499" s="72" t="s">
        <v>1837</v>
      </c>
      <c r="AG499" s="72" t="s">
        <v>1837</v>
      </c>
      <c r="AH499" s="72" t="s">
        <v>1837</v>
      </c>
      <c r="AI499" s="220" t="s">
        <v>1837</v>
      </c>
      <c r="AJ499" s="72" t="s">
        <v>1837</v>
      </c>
    </row>
    <row r="500" spans="2:36" s="50" customFormat="1" ht="20.100000000000001" customHeight="1">
      <c r="B500" s="51">
        <v>495</v>
      </c>
      <c r="C500" s="57" t="s">
        <v>312</v>
      </c>
      <c r="D500" s="62" t="s">
        <v>1632</v>
      </c>
      <c r="E500" s="153" t="s">
        <v>2020</v>
      </c>
      <c r="F500" s="528">
        <v>8850</v>
      </c>
      <c r="G500" s="486">
        <v>4.0699999999999998E-3</v>
      </c>
      <c r="H500" s="74" t="s">
        <v>1793</v>
      </c>
      <c r="I500" s="482">
        <v>1</v>
      </c>
      <c r="J500" s="487">
        <v>1</v>
      </c>
      <c r="K500" s="65">
        <v>1</v>
      </c>
      <c r="L500" s="65">
        <v>0</v>
      </c>
      <c r="M500" s="65">
        <v>1</v>
      </c>
      <c r="N500" s="65">
        <v>0</v>
      </c>
      <c r="O500" s="65">
        <v>0</v>
      </c>
      <c r="P500" s="65">
        <v>0</v>
      </c>
      <c r="Q500" s="175" t="s">
        <v>1997</v>
      </c>
      <c r="R500" s="72" t="s">
        <v>1793</v>
      </c>
      <c r="S500" s="72" t="s">
        <v>2789</v>
      </c>
      <c r="T500" s="75" t="s">
        <v>2027</v>
      </c>
      <c r="U500" s="65">
        <v>10</v>
      </c>
      <c r="V500" s="72" t="s">
        <v>1837</v>
      </c>
      <c r="W500" s="65">
        <v>36</v>
      </c>
      <c r="X500" s="65">
        <v>2</v>
      </c>
      <c r="Y500" s="65">
        <v>20</v>
      </c>
      <c r="Z500" s="65">
        <v>14</v>
      </c>
      <c r="AA500" s="65">
        <v>0</v>
      </c>
      <c r="AB500" s="65">
        <v>0</v>
      </c>
      <c r="AC500" s="72" t="s">
        <v>1793</v>
      </c>
      <c r="AD500" s="72" t="s">
        <v>1793</v>
      </c>
      <c r="AE500" s="72" t="s">
        <v>1837</v>
      </c>
      <c r="AF500" s="72" t="s">
        <v>1837</v>
      </c>
      <c r="AG500" s="72" t="s">
        <v>1793</v>
      </c>
      <c r="AH500" s="72" t="s">
        <v>1793</v>
      </c>
      <c r="AI500" s="221">
        <v>7.9</v>
      </c>
      <c r="AJ500" s="72" t="s">
        <v>1793</v>
      </c>
    </row>
    <row r="501" spans="2:36" s="50" customFormat="1" ht="20.100000000000001" customHeight="1">
      <c r="B501" s="51">
        <v>496</v>
      </c>
      <c r="C501" s="57" t="s">
        <v>312</v>
      </c>
      <c r="D501" s="62" t="s">
        <v>332</v>
      </c>
      <c r="E501" s="144" t="s">
        <v>3643</v>
      </c>
      <c r="F501" s="508">
        <v>6049</v>
      </c>
      <c r="G501" s="486">
        <f t="shared" si="7"/>
        <v>1.6531658125309968E-4</v>
      </c>
      <c r="H501" s="74" t="s">
        <v>1793</v>
      </c>
      <c r="I501" s="482">
        <v>1</v>
      </c>
      <c r="J501" s="487">
        <v>1</v>
      </c>
      <c r="K501" s="65">
        <v>1</v>
      </c>
      <c r="L501" s="65">
        <v>0</v>
      </c>
      <c r="M501" s="65">
        <v>1</v>
      </c>
      <c r="N501" s="65">
        <v>0</v>
      </c>
      <c r="O501" s="65">
        <v>0</v>
      </c>
      <c r="P501" s="65">
        <v>0</v>
      </c>
      <c r="Q501" s="175" t="s">
        <v>2030</v>
      </c>
      <c r="R501" s="72" t="s">
        <v>1837</v>
      </c>
      <c r="S501" s="72" t="s">
        <v>1837</v>
      </c>
      <c r="T501" s="75" t="s">
        <v>2021</v>
      </c>
      <c r="U501" s="65">
        <v>40</v>
      </c>
      <c r="V501" s="66" t="s">
        <v>1837</v>
      </c>
      <c r="W501" s="65">
        <v>1</v>
      </c>
      <c r="X501" s="65">
        <v>0</v>
      </c>
      <c r="Y501" s="65">
        <v>0</v>
      </c>
      <c r="Z501" s="65">
        <v>1</v>
      </c>
      <c r="AA501" s="65">
        <v>0</v>
      </c>
      <c r="AB501" s="65">
        <v>0</v>
      </c>
      <c r="AC501" s="72" t="s">
        <v>1793</v>
      </c>
      <c r="AD501" s="72" t="s">
        <v>1837</v>
      </c>
      <c r="AE501" s="72" t="s">
        <v>1837</v>
      </c>
      <c r="AF501" s="72" t="s">
        <v>1837</v>
      </c>
      <c r="AG501" s="72" t="s">
        <v>1793</v>
      </c>
      <c r="AH501" s="72" t="s">
        <v>1793</v>
      </c>
      <c r="AI501" s="221">
        <v>0.2</v>
      </c>
      <c r="AJ501" s="72" t="s">
        <v>1837</v>
      </c>
    </row>
    <row r="502" spans="2:36" s="50" customFormat="1" ht="20.100000000000001" customHeight="1">
      <c r="B502" s="51">
        <v>497</v>
      </c>
      <c r="C502" s="57" t="s">
        <v>312</v>
      </c>
      <c r="D502" s="62" t="s">
        <v>652</v>
      </c>
      <c r="E502" s="153" t="s">
        <v>2016</v>
      </c>
      <c r="F502" s="528">
        <v>3518</v>
      </c>
      <c r="G502" s="486">
        <f t="shared" si="7"/>
        <v>2.8425241614553722E-4</v>
      </c>
      <c r="H502" s="74" t="s">
        <v>1793</v>
      </c>
      <c r="I502" s="482">
        <v>1</v>
      </c>
      <c r="J502" s="487">
        <v>1</v>
      </c>
      <c r="K502" s="65">
        <v>1</v>
      </c>
      <c r="L502" s="65">
        <v>0</v>
      </c>
      <c r="M502" s="65">
        <v>1</v>
      </c>
      <c r="N502" s="65">
        <v>0</v>
      </c>
      <c r="O502" s="65">
        <v>0</v>
      </c>
      <c r="P502" s="65">
        <v>0</v>
      </c>
      <c r="Q502" s="175" t="s">
        <v>1997</v>
      </c>
      <c r="R502" s="72" t="s">
        <v>1793</v>
      </c>
      <c r="S502" s="72" t="s">
        <v>2790</v>
      </c>
      <c r="T502" s="75" t="s">
        <v>1997</v>
      </c>
      <c r="U502" s="65">
        <v>40</v>
      </c>
      <c r="V502" s="66" t="s">
        <v>1837</v>
      </c>
      <c r="W502" s="65">
        <v>1</v>
      </c>
      <c r="X502" s="65">
        <v>0</v>
      </c>
      <c r="Y502" s="65">
        <v>1</v>
      </c>
      <c r="Z502" s="65">
        <v>0</v>
      </c>
      <c r="AA502" s="65">
        <v>0</v>
      </c>
      <c r="AB502" s="65">
        <v>0</v>
      </c>
      <c r="AC502" s="72" t="s">
        <v>1837</v>
      </c>
      <c r="AD502" s="72" t="s">
        <v>1837</v>
      </c>
      <c r="AE502" s="72" t="s">
        <v>1837</v>
      </c>
      <c r="AF502" s="72" t="s">
        <v>1837</v>
      </c>
      <c r="AG502" s="72" t="s">
        <v>1837</v>
      </c>
      <c r="AH502" s="72" t="s">
        <v>1837</v>
      </c>
      <c r="AI502" s="221">
        <v>1.1000000000000001</v>
      </c>
      <c r="AJ502" s="72" t="s">
        <v>1793</v>
      </c>
    </row>
    <row r="503" spans="2:36" s="50" customFormat="1" ht="20.100000000000001" customHeight="1">
      <c r="B503" s="51">
        <v>498</v>
      </c>
      <c r="C503" s="57" t="s">
        <v>312</v>
      </c>
      <c r="D503" s="62" t="s">
        <v>1633</v>
      </c>
      <c r="E503" s="153" t="s">
        <v>3644</v>
      </c>
      <c r="F503" s="528">
        <v>12782</v>
      </c>
      <c r="G503" s="486">
        <f t="shared" si="7"/>
        <v>3.1294007197621654E-4</v>
      </c>
      <c r="H503" s="74" t="s">
        <v>1793</v>
      </c>
      <c r="I503" s="482">
        <v>1</v>
      </c>
      <c r="J503" s="487">
        <v>1</v>
      </c>
      <c r="K503" s="65">
        <v>1</v>
      </c>
      <c r="L503" s="65">
        <v>0</v>
      </c>
      <c r="M503" s="65">
        <v>1</v>
      </c>
      <c r="N503" s="65">
        <v>0</v>
      </c>
      <c r="O503" s="65">
        <v>0</v>
      </c>
      <c r="P503" s="65">
        <v>0</v>
      </c>
      <c r="Q503" s="175" t="s">
        <v>1997</v>
      </c>
      <c r="R503" s="72" t="s">
        <v>1837</v>
      </c>
      <c r="S503" s="72" t="s">
        <v>1837</v>
      </c>
      <c r="T503" s="75" t="s">
        <v>1997</v>
      </c>
      <c r="U503" s="65">
        <v>30</v>
      </c>
      <c r="V503" s="66" t="s">
        <v>1837</v>
      </c>
      <c r="W503" s="65">
        <v>4</v>
      </c>
      <c r="X503" s="65">
        <v>0</v>
      </c>
      <c r="Y503" s="65">
        <v>3</v>
      </c>
      <c r="Z503" s="65">
        <v>1</v>
      </c>
      <c r="AA503" s="65">
        <v>0</v>
      </c>
      <c r="AB503" s="65">
        <v>0</v>
      </c>
      <c r="AC503" s="72" t="s">
        <v>1793</v>
      </c>
      <c r="AD503" s="72" t="s">
        <v>1837</v>
      </c>
      <c r="AE503" s="72" t="s">
        <v>1837</v>
      </c>
      <c r="AF503" s="72" t="s">
        <v>1837</v>
      </c>
      <c r="AG503" s="72" t="s">
        <v>1837</v>
      </c>
      <c r="AH503" s="72" t="s">
        <v>1837</v>
      </c>
      <c r="AI503" s="221">
        <v>5.9</v>
      </c>
      <c r="AJ503" s="72" t="s">
        <v>1837</v>
      </c>
    </row>
    <row r="504" spans="2:36" s="50" customFormat="1" ht="20.100000000000001" customHeight="1">
      <c r="B504" s="51">
        <v>499</v>
      </c>
      <c r="C504" s="57" t="s">
        <v>312</v>
      </c>
      <c r="D504" s="62" t="s">
        <v>333</v>
      </c>
      <c r="E504" s="153" t="s">
        <v>3645</v>
      </c>
      <c r="F504" s="528">
        <v>3993</v>
      </c>
      <c r="G504" s="486">
        <f t="shared" si="7"/>
        <v>7.513148009015778E-4</v>
      </c>
      <c r="H504" s="74" t="s">
        <v>1793</v>
      </c>
      <c r="I504" s="482">
        <v>1</v>
      </c>
      <c r="J504" s="487">
        <v>1</v>
      </c>
      <c r="K504" s="65">
        <v>1</v>
      </c>
      <c r="L504" s="65">
        <v>1</v>
      </c>
      <c r="M504" s="65">
        <v>0</v>
      </c>
      <c r="N504" s="65">
        <v>0</v>
      </c>
      <c r="O504" s="65">
        <v>0</v>
      </c>
      <c r="P504" s="65">
        <v>0</v>
      </c>
      <c r="Q504" s="175" t="s">
        <v>1997</v>
      </c>
      <c r="R504" s="72" t="s">
        <v>1837</v>
      </c>
      <c r="S504" s="72" t="s">
        <v>1837</v>
      </c>
      <c r="T504" s="75" t="s">
        <v>1997</v>
      </c>
      <c r="U504" s="65">
        <v>40</v>
      </c>
      <c r="V504" s="66" t="s">
        <v>1837</v>
      </c>
      <c r="W504" s="65">
        <v>3</v>
      </c>
      <c r="X504" s="65">
        <v>1</v>
      </c>
      <c r="Y504" s="65">
        <v>2</v>
      </c>
      <c r="Z504" s="65">
        <v>0</v>
      </c>
      <c r="AA504" s="65">
        <v>0</v>
      </c>
      <c r="AB504" s="65">
        <v>0</v>
      </c>
      <c r="AC504" s="72" t="s">
        <v>1837</v>
      </c>
      <c r="AD504" s="72" t="s">
        <v>1837</v>
      </c>
      <c r="AE504" s="72" t="s">
        <v>1837</v>
      </c>
      <c r="AF504" s="72" t="s">
        <v>1837</v>
      </c>
      <c r="AG504" s="72" t="s">
        <v>1837</v>
      </c>
      <c r="AH504" s="72" t="s">
        <v>1837</v>
      </c>
      <c r="AI504" s="220" t="s">
        <v>1837</v>
      </c>
      <c r="AJ504" s="72" t="s">
        <v>1837</v>
      </c>
    </row>
    <row r="505" spans="2:36" s="50" customFormat="1" ht="20.100000000000001" customHeight="1">
      <c r="B505" s="51">
        <v>500</v>
      </c>
      <c r="C505" s="57" t="s">
        <v>312</v>
      </c>
      <c r="D505" s="62" t="s">
        <v>334</v>
      </c>
      <c r="E505" s="153" t="s">
        <v>2016</v>
      </c>
      <c r="F505" s="528">
        <v>3485</v>
      </c>
      <c r="G505" s="486">
        <f t="shared" si="7"/>
        <v>2.8694404591104734E-4</v>
      </c>
      <c r="H505" s="74" t="s">
        <v>1793</v>
      </c>
      <c r="I505" s="482">
        <v>1</v>
      </c>
      <c r="J505" s="487">
        <v>1</v>
      </c>
      <c r="K505" s="65">
        <v>1</v>
      </c>
      <c r="L505" s="65">
        <v>0</v>
      </c>
      <c r="M505" s="65">
        <v>1</v>
      </c>
      <c r="N505" s="65">
        <v>0</v>
      </c>
      <c r="O505" s="65">
        <v>0</v>
      </c>
      <c r="P505" s="65">
        <v>0</v>
      </c>
      <c r="Q505" s="175" t="s">
        <v>2027</v>
      </c>
      <c r="R505" s="72" t="s">
        <v>1837</v>
      </c>
      <c r="S505" s="72" t="s">
        <v>1837</v>
      </c>
      <c r="T505" s="75" t="s">
        <v>2027</v>
      </c>
      <c r="U505" s="65">
        <v>10</v>
      </c>
      <c r="V505" s="66" t="s">
        <v>1837</v>
      </c>
      <c r="W505" s="65">
        <v>1</v>
      </c>
      <c r="X505" s="65">
        <v>0</v>
      </c>
      <c r="Y505" s="65">
        <v>1</v>
      </c>
      <c r="Z505" s="65">
        <v>0</v>
      </c>
      <c r="AA505" s="65">
        <v>0</v>
      </c>
      <c r="AB505" s="65">
        <v>0</v>
      </c>
      <c r="AC505" s="72" t="s">
        <v>1793</v>
      </c>
      <c r="AD505" s="72" t="s">
        <v>1837</v>
      </c>
      <c r="AE505" s="72" t="s">
        <v>1837</v>
      </c>
      <c r="AF505" s="72" t="s">
        <v>1837</v>
      </c>
      <c r="AG505" s="72" t="s">
        <v>1793</v>
      </c>
      <c r="AH505" s="72" t="s">
        <v>1837</v>
      </c>
      <c r="AI505" s="220" t="s">
        <v>1837</v>
      </c>
      <c r="AJ505" s="72" t="s">
        <v>1793</v>
      </c>
    </row>
    <row r="506" spans="2:36" s="50" customFormat="1" ht="20.100000000000001" customHeight="1">
      <c r="B506" s="51">
        <v>501</v>
      </c>
      <c r="C506" s="57" t="s">
        <v>312</v>
      </c>
      <c r="D506" s="62" t="s">
        <v>1602</v>
      </c>
      <c r="E506" s="393"/>
      <c r="F506" s="528">
        <v>7045</v>
      </c>
      <c r="G506" s="503" t="str">
        <f t="shared" si="7"/>
        <v/>
      </c>
      <c r="H506" s="74" t="s">
        <v>1857</v>
      </c>
      <c r="I506" s="482">
        <v>1</v>
      </c>
      <c r="J506" s="487">
        <v>1</v>
      </c>
      <c r="K506" s="65">
        <v>0</v>
      </c>
      <c r="L506" s="65"/>
      <c r="M506" s="65"/>
      <c r="N506" s="65"/>
      <c r="O506" s="386"/>
      <c r="P506" s="386"/>
      <c r="Q506" s="175" t="s">
        <v>2030</v>
      </c>
      <c r="R506" s="382"/>
      <c r="S506" s="382"/>
      <c r="T506" s="387"/>
      <c r="U506" s="386"/>
      <c r="V506" s="388"/>
      <c r="W506" s="386"/>
      <c r="X506" s="386"/>
      <c r="Y506" s="386"/>
      <c r="Z506" s="386"/>
      <c r="AA506" s="386"/>
      <c r="AB506" s="386"/>
      <c r="AC506" s="382"/>
      <c r="AD506" s="382"/>
      <c r="AE506" s="382"/>
      <c r="AF506" s="382"/>
      <c r="AG506" s="382"/>
      <c r="AH506" s="382"/>
      <c r="AI506" s="389"/>
      <c r="AJ506" s="382"/>
    </row>
    <row r="507" spans="2:36" s="50" customFormat="1" ht="20.100000000000001" customHeight="1">
      <c r="B507" s="51">
        <v>502</v>
      </c>
      <c r="C507" s="57" t="s">
        <v>312</v>
      </c>
      <c r="D507" s="62" t="s">
        <v>335</v>
      </c>
      <c r="E507" s="153" t="s">
        <v>2020</v>
      </c>
      <c r="F507" s="528">
        <v>17195</v>
      </c>
      <c r="G507" s="486">
        <f t="shared" si="7"/>
        <v>6.3972084908403603E-4</v>
      </c>
      <c r="H507" s="74" t="s">
        <v>1793</v>
      </c>
      <c r="I507" s="482">
        <v>1</v>
      </c>
      <c r="J507" s="487">
        <v>1</v>
      </c>
      <c r="K507" s="65">
        <v>1</v>
      </c>
      <c r="L507" s="65">
        <v>0</v>
      </c>
      <c r="M507" s="65">
        <v>1</v>
      </c>
      <c r="N507" s="65">
        <v>0</v>
      </c>
      <c r="O507" s="65">
        <v>0</v>
      </c>
      <c r="P507" s="65">
        <v>0</v>
      </c>
      <c r="Q507" s="175" t="s">
        <v>1997</v>
      </c>
      <c r="R507" s="72" t="s">
        <v>1793</v>
      </c>
      <c r="S507" s="109" t="s">
        <v>3653</v>
      </c>
      <c r="T507" s="75" t="s">
        <v>1997</v>
      </c>
      <c r="U507" s="65">
        <v>30</v>
      </c>
      <c r="V507" s="66" t="s">
        <v>1837</v>
      </c>
      <c r="W507" s="65">
        <v>11</v>
      </c>
      <c r="X507" s="65">
        <v>1</v>
      </c>
      <c r="Y507" s="65">
        <v>7</v>
      </c>
      <c r="Z507" s="65">
        <v>3</v>
      </c>
      <c r="AA507" s="65">
        <v>0</v>
      </c>
      <c r="AB507" s="65">
        <v>0</v>
      </c>
      <c r="AC507" s="72" t="s">
        <v>1793</v>
      </c>
      <c r="AD507" s="72" t="s">
        <v>1837</v>
      </c>
      <c r="AE507" s="72" t="s">
        <v>1837</v>
      </c>
      <c r="AF507" s="72" t="s">
        <v>1793</v>
      </c>
      <c r="AG507" s="72" t="s">
        <v>1837</v>
      </c>
      <c r="AH507" s="72" t="s">
        <v>1837</v>
      </c>
      <c r="AI507" s="220" t="s">
        <v>1837</v>
      </c>
      <c r="AJ507" s="72" t="s">
        <v>1837</v>
      </c>
    </row>
    <row r="508" spans="2:36" s="50" customFormat="1" ht="20.100000000000001" customHeight="1">
      <c r="B508" s="51">
        <v>503</v>
      </c>
      <c r="C508" s="57" t="s">
        <v>312</v>
      </c>
      <c r="D508" s="62" t="s">
        <v>336</v>
      </c>
      <c r="E508" s="153" t="s">
        <v>2020</v>
      </c>
      <c r="F508" s="528">
        <v>35956</v>
      </c>
      <c r="G508" s="486">
        <f t="shared" si="7"/>
        <v>8.3435309823117143E-5</v>
      </c>
      <c r="H508" s="74" t="s">
        <v>1793</v>
      </c>
      <c r="I508" s="482">
        <v>1</v>
      </c>
      <c r="J508" s="487">
        <v>1</v>
      </c>
      <c r="K508" s="65">
        <v>1</v>
      </c>
      <c r="L508" s="65">
        <v>1</v>
      </c>
      <c r="M508" s="65">
        <v>0</v>
      </c>
      <c r="N508" s="65">
        <v>0</v>
      </c>
      <c r="O508" s="65">
        <v>0</v>
      </c>
      <c r="P508" s="65">
        <v>0</v>
      </c>
      <c r="Q508" s="175" t="s">
        <v>1997</v>
      </c>
      <c r="R508" s="72" t="s">
        <v>1837</v>
      </c>
      <c r="S508" s="72" t="s">
        <v>1837</v>
      </c>
      <c r="T508" s="75" t="s">
        <v>1997</v>
      </c>
      <c r="U508" s="65">
        <v>10</v>
      </c>
      <c r="V508" s="66" t="s">
        <v>2027</v>
      </c>
      <c r="W508" s="65">
        <v>3</v>
      </c>
      <c r="X508" s="65">
        <v>0</v>
      </c>
      <c r="Y508" s="65">
        <v>1</v>
      </c>
      <c r="Z508" s="65">
        <v>0</v>
      </c>
      <c r="AA508" s="65">
        <v>0</v>
      </c>
      <c r="AB508" s="65">
        <v>0</v>
      </c>
      <c r="AC508" s="72" t="s">
        <v>1837</v>
      </c>
      <c r="AD508" s="72" t="s">
        <v>1837</v>
      </c>
      <c r="AE508" s="72" t="s">
        <v>1837</v>
      </c>
      <c r="AF508" s="72" t="s">
        <v>1837</v>
      </c>
      <c r="AG508" s="72" t="s">
        <v>1837</v>
      </c>
      <c r="AH508" s="72" t="s">
        <v>1837</v>
      </c>
      <c r="AI508" s="220" t="s">
        <v>1837</v>
      </c>
      <c r="AJ508" s="72" t="s">
        <v>1837</v>
      </c>
    </row>
    <row r="509" spans="2:36" s="50" customFormat="1" ht="20.100000000000001" customHeight="1">
      <c r="B509" s="51">
        <v>504</v>
      </c>
      <c r="C509" s="57" t="s">
        <v>312</v>
      </c>
      <c r="D509" s="62" t="s">
        <v>337</v>
      </c>
      <c r="E509" s="155" t="s">
        <v>3646</v>
      </c>
      <c r="F509" s="529">
        <v>14083</v>
      </c>
      <c r="G509" s="486">
        <f t="shared" si="7"/>
        <v>4.2604558687779593E-4</v>
      </c>
      <c r="H509" s="494" t="s">
        <v>1793</v>
      </c>
      <c r="I509" s="482">
        <v>1</v>
      </c>
      <c r="J509" s="487">
        <v>1</v>
      </c>
      <c r="K509" s="105">
        <v>1</v>
      </c>
      <c r="L509" s="105">
        <v>0</v>
      </c>
      <c r="M509" s="105">
        <v>1</v>
      </c>
      <c r="N509" s="105">
        <v>0</v>
      </c>
      <c r="O509" s="105">
        <v>0</v>
      </c>
      <c r="P509" s="105">
        <v>0</v>
      </c>
      <c r="Q509" s="182" t="s">
        <v>3654</v>
      </c>
      <c r="R509" s="72" t="s">
        <v>1793</v>
      </c>
      <c r="S509" s="109" t="s">
        <v>2791</v>
      </c>
      <c r="T509" s="179" t="s">
        <v>1997</v>
      </c>
      <c r="U509" s="193">
        <v>10</v>
      </c>
      <c r="V509" s="66" t="s">
        <v>1837</v>
      </c>
      <c r="W509" s="105">
        <v>6</v>
      </c>
      <c r="X509" s="105">
        <v>0</v>
      </c>
      <c r="Y509" s="105">
        <v>4</v>
      </c>
      <c r="Z509" s="105">
        <v>3</v>
      </c>
      <c r="AA509" s="105">
        <v>0</v>
      </c>
      <c r="AB509" s="105">
        <v>0</v>
      </c>
      <c r="AC509" s="72" t="s">
        <v>1793</v>
      </c>
      <c r="AD509" s="72" t="s">
        <v>1837</v>
      </c>
      <c r="AE509" s="72" t="s">
        <v>1837</v>
      </c>
      <c r="AF509" s="72" t="s">
        <v>1837</v>
      </c>
      <c r="AG509" s="72" t="s">
        <v>1793</v>
      </c>
      <c r="AH509" s="72" t="s">
        <v>1837</v>
      </c>
      <c r="AI509" s="226">
        <v>0.6</v>
      </c>
      <c r="AJ509" s="72" t="s">
        <v>1793</v>
      </c>
    </row>
    <row r="510" spans="2:36" s="50" customFormat="1" ht="20.100000000000001" customHeight="1">
      <c r="B510" s="51">
        <v>505</v>
      </c>
      <c r="C510" s="57" t="s">
        <v>312</v>
      </c>
      <c r="D510" s="62" t="s">
        <v>2784</v>
      </c>
      <c r="E510" s="157" t="s">
        <v>2020</v>
      </c>
      <c r="F510" s="528">
        <v>10882</v>
      </c>
      <c r="G510" s="486">
        <f t="shared" si="7"/>
        <v>1.8378974453225509E-4</v>
      </c>
      <c r="H510" s="74" t="s">
        <v>1793</v>
      </c>
      <c r="I510" s="482">
        <v>1</v>
      </c>
      <c r="J510" s="487">
        <v>1</v>
      </c>
      <c r="K510" s="65">
        <v>1</v>
      </c>
      <c r="L510" s="65">
        <v>0</v>
      </c>
      <c r="M510" s="65">
        <v>1</v>
      </c>
      <c r="N510" s="65">
        <v>0</v>
      </c>
      <c r="O510" s="65">
        <v>1</v>
      </c>
      <c r="P510" s="65">
        <v>0</v>
      </c>
      <c r="Q510" s="175" t="s">
        <v>2031</v>
      </c>
      <c r="R510" s="72" t="s">
        <v>1793</v>
      </c>
      <c r="S510" s="123" t="s">
        <v>3655</v>
      </c>
      <c r="T510" s="75" t="s">
        <v>2031</v>
      </c>
      <c r="U510" s="65">
        <v>24</v>
      </c>
      <c r="V510" s="66" t="s">
        <v>1837</v>
      </c>
      <c r="W510" s="65">
        <v>2</v>
      </c>
      <c r="X510" s="65">
        <v>0</v>
      </c>
      <c r="Y510" s="65">
        <v>1</v>
      </c>
      <c r="Z510" s="65">
        <v>1</v>
      </c>
      <c r="AA510" s="65">
        <v>0</v>
      </c>
      <c r="AB510" s="65">
        <v>0</v>
      </c>
      <c r="AC510" s="72" t="s">
        <v>1793</v>
      </c>
      <c r="AD510" s="72" t="s">
        <v>1837</v>
      </c>
      <c r="AE510" s="72" t="s">
        <v>1837</v>
      </c>
      <c r="AF510" s="72" t="s">
        <v>1837</v>
      </c>
      <c r="AG510" s="72" t="s">
        <v>1837</v>
      </c>
      <c r="AH510" s="72" t="s">
        <v>1793</v>
      </c>
      <c r="AI510" s="221">
        <v>0.8</v>
      </c>
      <c r="AJ510" s="72" t="s">
        <v>1793</v>
      </c>
    </row>
    <row r="511" spans="2:36" s="50" customFormat="1" ht="20.100000000000001" customHeight="1">
      <c r="B511" s="51">
        <v>506</v>
      </c>
      <c r="C511" s="57" t="s">
        <v>312</v>
      </c>
      <c r="D511" s="62" t="s">
        <v>338</v>
      </c>
      <c r="E511" s="158" t="s">
        <v>2604</v>
      </c>
      <c r="F511" s="528">
        <v>10861</v>
      </c>
      <c r="G511" s="486">
        <v>9.0000000000000006E-5</v>
      </c>
      <c r="H511" s="74" t="s">
        <v>1793</v>
      </c>
      <c r="I511" s="482">
        <v>1</v>
      </c>
      <c r="J511" s="487">
        <v>1</v>
      </c>
      <c r="K511" s="65">
        <v>1</v>
      </c>
      <c r="L511" s="65">
        <v>0</v>
      </c>
      <c r="M511" s="65">
        <v>1</v>
      </c>
      <c r="N511" s="65">
        <v>0</v>
      </c>
      <c r="O511" s="65">
        <v>0</v>
      </c>
      <c r="P511" s="65">
        <v>0</v>
      </c>
      <c r="Q511" s="175" t="s">
        <v>3804</v>
      </c>
      <c r="R511" s="72" t="s">
        <v>1837</v>
      </c>
      <c r="S511" s="72" t="s">
        <v>1837</v>
      </c>
      <c r="T511" s="75" t="s">
        <v>1997</v>
      </c>
      <c r="U511" s="65">
        <v>16</v>
      </c>
      <c r="V511" s="72" t="s">
        <v>1837</v>
      </c>
      <c r="W511" s="65">
        <v>1</v>
      </c>
      <c r="X511" s="65">
        <v>0</v>
      </c>
      <c r="Y511" s="65">
        <v>1</v>
      </c>
      <c r="Z511" s="65">
        <v>0</v>
      </c>
      <c r="AA511" s="65">
        <v>0</v>
      </c>
      <c r="AB511" s="65">
        <v>0</v>
      </c>
      <c r="AC511" s="72" t="s">
        <v>1793</v>
      </c>
      <c r="AD511" s="72" t="s">
        <v>1837</v>
      </c>
      <c r="AE511" s="72" t="s">
        <v>1837</v>
      </c>
      <c r="AF511" s="72" t="s">
        <v>1837</v>
      </c>
      <c r="AG511" s="72" t="s">
        <v>1837</v>
      </c>
      <c r="AH511" s="72" t="s">
        <v>1837</v>
      </c>
      <c r="AI511" s="220" t="s">
        <v>1837</v>
      </c>
      <c r="AJ511" s="72" t="s">
        <v>1837</v>
      </c>
    </row>
    <row r="512" spans="2:36" s="50" customFormat="1" ht="20.100000000000001" customHeight="1">
      <c r="B512" s="51">
        <v>507</v>
      </c>
      <c r="C512" s="57" t="s">
        <v>312</v>
      </c>
      <c r="D512" s="62" t="s">
        <v>339</v>
      </c>
      <c r="E512" s="155" t="s">
        <v>3647</v>
      </c>
      <c r="F512" s="529">
        <v>42089</v>
      </c>
      <c r="G512" s="486">
        <f t="shared" si="7"/>
        <v>4.7518353964218682E-5</v>
      </c>
      <c r="H512" s="494" t="s">
        <v>1793</v>
      </c>
      <c r="I512" s="482">
        <v>1</v>
      </c>
      <c r="J512" s="487">
        <v>1</v>
      </c>
      <c r="K512" s="105">
        <v>1</v>
      </c>
      <c r="L512" s="105">
        <v>1</v>
      </c>
      <c r="M512" s="105">
        <v>0</v>
      </c>
      <c r="N512" s="105">
        <v>0</v>
      </c>
      <c r="O512" s="105">
        <v>1</v>
      </c>
      <c r="P512" s="105">
        <v>0</v>
      </c>
      <c r="Q512" s="182" t="s">
        <v>3804</v>
      </c>
      <c r="R512" s="72" t="s">
        <v>1793</v>
      </c>
      <c r="S512" s="109" t="s">
        <v>2792</v>
      </c>
      <c r="T512" s="179" t="s">
        <v>1997</v>
      </c>
      <c r="U512" s="193">
        <v>5</v>
      </c>
      <c r="V512" s="104" t="s">
        <v>1997</v>
      </c>
      <c r="W512" s="105">
        <v>2</v>
      </c>
      <c r="X512" s="105">
        <v>0</v>
      </c>
      <c r="Y512" s="105">
        <v>0</v>
      </c>
      <c r="Z512" s="105">
        <v>2</v>
      </c>
      <c r="AA512" s="105">
        <v>0</v>
      </c>
      <c r="AB512" s="105">
        <v>0</v>
      </c>
      <c r="AC512" s="72" t="s">
        <v>1837</v>
      </c>
      <c r="AD512" s="72" t="s">
        <v>1837</v>
      </c>
      <c r="AE512" s="72" t="s">
        <v>1793</v>
      </c>
      <c r="AF512" s="72" t="s">
        <v>1793</v>
      </c>
      <c r="AG512" s="72" t="s">
        <v>1837</v>
      </c>
      <c r="AH512" s="72" t="s">
        <v>1837</v>
      </c>
      <c r="AI512" s="220" t="s">
        <v>1837</v>
      </c>
      <c r="AJ512" s="72" t="s">
        <v>1793</v>
      </c>
    </row>
    <row r="513" spans="2:36" s="50" customFormat="1" ht="20.100000000000001" customHeight="1">
      <c r="B513" s="51">
        <v>508</v>
      </c>
      <c r="C513" s="57" t="s">
        <v>312</v>
      </c>
      <c r="D513" s="62" t="s">
        <v>340</v>
      </c>
      <c r="E513" s="155" t="s">
        <v>1932</v>
      </c>
      <c r="F513" s="529">
        <v>25522</v>
      </c>
      <c r="G513" s="486">
        <f t="shared" si="7"/>
        <v>1.5672752919050232E-4</v>
      </c>
      <c r="H513" s="494" t="s">
        <v>1793</v>
      </c>
      <c r="I513" s="482">
        <v>1</v>
      </c>
      <c r="J513" s="487">
        <v>1</v>
      </c>
      <c r="K513" s="105">
        <v>1</v>
      </c>
      <c r="L513" s="105">
        <v>1</v>
      </c>
      <c r="M513" s="105">
        <v>0</v>
      </c>
      <c r="N513" s="105">
        <v>0</v>
      </c>
      <c r="O513" s="105">
        <v>0</v>
      </c>
      <c r="P513" s="105">
        <v>0</v>
      </c>
      <c r="Q513" s="182" t="s">
        <v>3804</v>
      </c>
      <c r="R513" s="72" t="s">
        <v>1837</v>
      </c>
      <c r="S513" s="72" t="s">
        <v>1837</v>
      </c>
      <c r="T513" s="179" t="s">
        <v>3804</v>
      </c>
      <c r="U513" s="193">
        <v>10</v>
      </c>
      <c r="V513" s="66" t="s">
        <v>1837</v>
      </c>
      <c r="W513" s="105">
        <v>4</v>
      </c>
      <c r="X513" s="105">
        <v>1</v>
      </c>
      <c r="Y513" s="105">
        <v>3</v>
      </c>
      <c r="Z513" s="105">
        <v>0</v>
      </c>
      <c r="AA513" s="105">
        <v>0</v>
      </c>
      <c r="AB513" s="105">
        <v>0</v>
      </c>
      <c r="AC513" s="72" t="s">
        <v>1793</v>
      </c>
      <c r="AD513" s="72" t="s">
        <v>1793</v>
      </c>
      <c r="AE513" s="72" t="s">
        <v>1837</v>
      </c>
      <c r="AF513" s="72" t="s">
        <v>1837</v>
      </c>
      <c r="AG513" s="72" t="s">
        <v>1793</v>
      </c>
      <c r="AH513" s="72" t="s">
        <v>1793</v>
      </c>
      <c r="AI513" s="226">
        <v>3</v>
      </c>
      <c r="AJ513" s="72" t="s">
        <v>1793</v>
      </c>
    </row>
    <row r="514" spans="2:36" s="50" customFormat="1" ht="20.100000000000001" customHeight="1">
      <c r="B514" s="51">
        <v>509</v>
      </c>
      <c r="C514" s="366" t="s">
        <v>341</v>
      </c>
      <c r="D514" s="80" t="s">
        <v>342</v>
      </c>
      <c r="E514" s="141" t="s">
        <v>3665</v>
      </c>
      <c r="F514" s="506">
        <v>354571</v>
      </c>
      <c r="G514" s="486">
        <f t="shared" si="7"/>
        <v>7.896866918050263E-5</v>
      </c>
      <c r="H514" s="492" t="s">
        <v>1793</v>
      </c>
      <c r="I514" s="493">
        <v>2</v>
      </c>
      <c r="J514" s="487">
        <v>2</v>
      </c>
      <c r="K514" s="195">
        <v>2</v>
      </c>
      <c r="L514" s="195">
        <v>0</v>
      </c>
      <c r="M514" s="195">
        <v>2</v>
      </c>
      <c r="N514" s="195">
        <v>0</v>
      </c>
      <c r="O514" s="195">
        <v>0</v>
      </c>
      <c r="P514" s="195">
        <v>0</v>
      </c>
      <c r="Q514" s="222" t="s">
        <v>1997</v>
      </c>
      <c r="R514" s="96" t="s">
        <v>1793</v>
      </c>
      <c r="S514" s="93" t="s">
        <v>3191</v>
      </c>
      <c r="T514" s="180" t="s">
        <v>1997</v>
      </c>
      <c r="U514" s="195">
        <v>6</v>
      </c>
      <c r="V514" s="66" t="s">
        <v>1837</v>
      </c>
      <c r="W514" s="195">
        <v>28</v>
      </c>
      <c r="X514" s="195">
        <v>12</v>
      </c>
      <c r="Y514" s="195">
        <v>6</v>
      </c>
      <c r="Z514" s="195">
        <v>9</v>
      </c>
      <c r="AA514" s="195">
        <v>1</v>
      </c>
      <c r="AB514" s="195">
        <v>0</v>
      </c>
      <c r="AC514" s="96" t="s">
        <v>1793</v>
      </c>
      <c r="AD514" s="96" t="s">
        <v>1793</v>
      </c>
      <c r="AE514" s="96" t="s">
        <v>1793</v>
      </c>
      <c r="AF514" s="96" t="s">
        <v>1793</v>
      </c>
      <c r="AG514" s="96" t="s">
        <v>1793</v>
      </c>
      <c r="AH514" s="96" t="s">
        <v>1837</v>
      </c>
      <c r="AI514" s="235">
        <v>21.4</v>
      </c>
      <c r="AJ514" s="96" t="s">
        <v>1793</v>
      </c>
    </row>
    <row r="515" spans="2:36" s="50" customFormat="1" ht="20.100000000000001" customHeight="1">
      <c r="B515" s="51">
        <v>510</v>
      </c>
      <c r="C515" s="367" t="s">
        <v>341</v>
      </c>
      <c r="D515" s="81" t="s">
        <v>343</v>
      </c>
      <c r="E515" s="141" t="s">
        <v>3666</v>
      </c>
      <c r="F515" s="506">
        <v>194415</v>
      </c>
      <c r="G515" s="486">
        <f t="shared" si="7"/>
        <v>2.4689452974307536E-4</v>
      </c>
      <c r="H515" s="492" t="s">
        <v>1793</v>
      </c>
      <c r="I515" s="493">
        <v>1</v>
      </c>
      <c r="J515" s="487">
        <v>1</v>
      </c>
      <c r="K515" s="195">
        <v>1</v>
      </c>
      <c r="L515" s="195">
        <v>0</v>
      </c>
      <c r="M515" s="195">
        <v>1</v>
      </c>
      <c r="N515" s="195">
        <v>0</v>
      </c>
      <c r="O515" s="195">
        <v>1</v>
      </c>
      <c r="P515" s="195">
        <v>0</v>
      </c>
      <c r="Q515" s="222" t="s">
        <v>3804</v>
      </c>
      <c r="R515" s="96" t="s">
        <v>1793</v>
      </c>
      <c r="S515" s="122" t="s">
        <v>3192</v>
      </c>
      <c r="T515" s="180" t="s">
        <v>1997</v>
      </c>
      <c r="U515" s="195">
        <v>10</v>
      </c>
      <c r="V515" s="66" t="s">
        <v>1837</v>
      </c>
      <c r="W515" s="195">
        <v>48</v>
      </c>
      <c r="X515" s="195">
        <v>5</v>
      </c>
      <c r="Y515" s="195">
        <v>20</v>
      </c>
      <c r="Z515" s="195">
        <v>23</v>
      </c>
      <c r="AA515" s="195">
        <v>0</v>
      </c>
      <c r="AB515" s="195">
        <v>0</v>
      </c>
      <c r="AC515" s="96" t="s">
        <v>1793</v>
      </c>
      <c r="AD515" s="96" t="s">
        <v>1793</v>
      </c>
      <c r="AE515" s="96" t="s">
        <v>1793</v>
      </c>
      <c r="AF515" s="96" t="s">
        <v>1793</v>
      </c>
      <c r="AG515" s="96" t="s">
        <v>1793</v>
      </c>
      <c r="AH515" s="96" t="s">
        <v>1793</v>
      </c>
      <c r="AI515" s="235">
        <v>20.9</v>
      </c>
      <c r="AJ515" s="96" t="s">
        <v>1793</v>
      </c>
    </row>
    <row r="516" spans="2:36" s="50" customFormat="1" ht="20.100000000000001" customHeight="1">
      <c r="B516" s="51">
        <v>511</v>
      </c>
      <c r="C516" s="367" t="s">
        <v>341</v>
      </c>
      <c r="D516" s="81" t="s">
        <v>344</v>
      </c>
      <c r="E516" s="141" t="s">
        <v>3667</v>
      </c>
      <c r="F516" s="506">
        <v>594274</v>
      </c>
      <c r="G516" s="486">
        <f t="shared" si="7"/>
        <v>7.9088097409612398E-5</v>
      </c>
      <c r="H516" s="492" t="s">
        <v>1793</v>
      </c>
      <c r="I516" s="493">
        <v>1</v>
      </c>
      <c r="J516" s="487">
        <v>1</v>
      </c>
      <c r="K516" s="195">
        <v>1</v>
      </c>
      <c r="L516" s="204">
        <v>0</v>
      </c>
      <c r="M516" s="204">
        <v>1</v>
      </c>
      <c r="N516" s="204">
        <v>0</v>
      </c>
      <c r="O516" s="195">
        <v>0</v>
      </c>
      <c r="P516" s="195">
        <v>0</v>
      </c>
      <c r="Q516" s="222" t="s">
        <v>3804</v>
      </c>
      <c r="R516" s="96" t="s">
        <v>1837</v>
      </c>
      <c r="S516" s="72" t="s">
        <v>1837</v>
      </c>
      <c r="T516" s="180" t="s">
        <v>1997</v>
      </c>
      <c r="U516" s="195">
        <v>40</v>
      </c>
      <c r="V516" s="66" t="s">
        <v>1837</v>
      </c>
      <c r="W516" s="195">
        <v>47</v>
      </c>
      <c r="X516" s="195">
        <v>12</v>
      </c>
      <c r="Y516" s="195">
        <v>14</v>
      </c>
      <c r="Z516" s="195">
        <v>21</v>
      </c>
      <c r="AA516" s="195">
        <v>0</v>
      </c>
      <c r="AB516" s="195">
        <v>0</v>
      </c>
      <c r="AC516" s="96" t="s">
        <v>1793</v>
      </c>
      <c r="AD516" s="96" t="s">
        <v>1793</v>
      </c>
      <c r="AE516" s="96" t="s">
        <v>1793</v>
      </c>
      <c r="AF516" s="96" t="s">
        <v>1793</v>
      </c>
      <c r="AG516" s="96" t="s">
        <v>1793</v>
      </c>
      <c r="AH516" s="96" t="s">
        <v>1793</v>
      </c>
      <c r="AI516" s="235">
        <v>84.2</v>
      </c>
      <c r="AJ516" s="96" t="s">
        <v>1793</v>
      </c>
    </row>
    <row r="517" spans="2:36" s="50" customFormat="1" ht="20.100000000000001" customHeight="1">
      <c r="B517" s="51">
        <v>512</v>
      </c>
      <c r="C517" s="367" t="s">
        <v>341</v>
      </c>
      <c r="D517" s="81" t="s">
        <v>345</v>
      </c>
      <c r="E517" s="141" t="s">
        <v>3668</v>
      </c>
      <c r="F517" s="506">
        <v>78617</v>
      </c>
      <c r="G517" s="486">
        <f t="shared" si="7"/>
        <v>3.1799737970159128E-4</v>
      </c>
      <c r="H517" s="492" t="s">
        <v>1793</v>
      </c>
      <c r="I517" s="493">
        <v>1</v>
      </c>
      <c r="J517" s="487">
        <v>1</v>
      </c>
      <c r="K517" s="195">
        <v>1</v>
      </c>
      <c r="L517" s="195">
        <v>1</v>
      </c>
      <c r="M517" s="195">
        <v>0</v>
      </c>
      <c r="N517" s="195">
        <v>0</v>
      </c>
      <c r="O517" s="195">
        <v>0</v>
      </c>
      <c r="P517" s="195">
        <v>0</v>
      </c>
      <c r="Q517" s="222" t="s">
        <v>1997</v>
      </c>
      <c r="R517" s="96" t="s">
        <v>1837</v>
      </c>
      <c r="S517" s="72" t="s">
        <v>1837</v>
      </c>
      <c r="T517" s="180" t="s">
        <v>1997</v>
      </c>
      <c r="U517" s="195">
        <v>35</v>
      </c>
      <c r="V517" s="66" t="s">
        <v>1837</v>
      </c>
      <c r="W517" s="195">
        <v>25</v>
      </c>
      <c r="X517" s="195">
        <v>4</v>
      </c>
      <c r="Y517" s="195">
        <v>12</v>
      </c>
      <c r="Z517" s="195">
        <v>9</v>
      </c>
      <c r="AA517" s="195">
        <v>0</v>
      </c>
      <c r="AB517" s="195">
        <v>0</v>
      </c>
      <c r="AC517" s="96" t="s">
        <v>1793</v>
      </c>
      <c r="AD517" s="96" t="s">
        <v>1793</v>
      </c>
      <c r="AE517" s="96" t="s">
        <v>1837</v>
      </c>
      <c r="AF517" s="96" t="s">
        <v>1793</v>
      </c>
      <c r="AG517" s="96" t="s">
        <v>1793</v>
      </c>
      <c r="AH517" s="96" t="s">
        <v>1793</v>
      </c>
      <c r="AI517" s="235">
        <v>47.8</v>
      </c>
      <c r="AJ517" s="96" t="s">
        <v>1793</v>
      </c>
    </row>
    <row r="518" spans="2:36" s="50" customFormat="1" ht="20.100000000000001" customHeight="1">
      <c r="B518" s="51">
        <v>513</v>
      </c>
      <c r="C518" s="367" t="s">
        <v>341</v>
      </c>
      <c r="D518" s="81" t="s">
        <v>346</v>
      </c>
      <c r="E518" s="159" t="s">
        <v>3669</v>
      </c>
      <c r="F518" s="534">
        <v>59706</v>
      </c>
      <c r="G518" s="486">
        <f t="shared" ref="G518:G581" si="8">IF(W518="","",W518/F518)</f>
        <v>2.344822965866077E-4</v>
      </c>
      <c r="H518" s="535" t="s">
        <v>1793</v>
      </c>
      <c r="I518" s="536">
        <v>2</v>
      </c>
      <c r="J518" s="487">
        <v>2</v>
      </c>
      <c r="K518" s="203">
        <v>2</v>
      </c>
      <c r="L518" s="203">
        <v>0</v>
      </c>
      <c r="M518" s="203">
        <v>2</v>
      </c>
      <c r="N518" s="203">
        <v>0</v>
      </c>
      <c r="O518" s="203">
        <v>0</v>
      </c>
      <c r="P518" s="203">
        <v>0</v>
      </c>
      <c r="Q518" s="236" t="s">
        <v>2027</v>
      </c>
      <c r="R518" s="99" t="s">
        <v>1793</v>
      </c>
      <c r="S518" s="93" t="s">
        <v>3193</v>
      </c>
      <c r="T518" s="188" t="s">
        <v>2027</v>
      </c>
      <c r="U518" s="203">
        <v>24</v>
      </c>
      <c r="V518" s="66" t="s">
        <v>1837</v>
      </c>
      <c r="W518" s="203">
        <v>14</v>
      </c>
      <c r="X518" s="203">
        <v>3</v>
      </c>
      <c r="Y518" s="203">
        <v>7</v>
      </c>
      <c r="Z518" s="203">
        <v>4</v>
      </c>
      <c r="AA518" s="203">
        <v>0</v>
      </c>
      <c r="AB518" s="203">
        <v>1</v>
      </c>
      <c r="AC518" s="99" t="s">
        <v>1793</v>
      </c>
      <c r="AD518" s="99" t="s">
        <v>1837</v>
      </c>
      <c r="AE518" s="99" t="s">
        <v>1793</v>
      </c>
      <c r="AF518" s="99" t="s">
        <v>1793</v>
      </c>
      <c r="AG518" s="99" t="s">
        <v>1793</v>
      </c>
      <c r="AH518" s="99" t="s">
        <v>1793</v>
      </c>
      <c r="AI518" s="237">
        <v>15.5</v>
      </c>
      <c r="AJ518" s="99" t="s">
        <v>1793</v>
      </c>
    </row>
    <row r="519" spans="2:36" s="50" customFormat="1" ht="20.100000000000001" customHeight="1">
      <c r="B519" s="51">
        <v>514</v>
      </c>
      <c r="C519" s="367" t="s">
        <v>341</v>
      </c>
      <c r="D519" s="81" t="s">
        <v>347</v>
      </c>
      <c r="E519" s="141" t="s">
        <v>2231</v>
      </c>
      <c r="F519" s="506">
        <v>342464</v>
      </c>
      <c r="G519" s="486">
        <f t="shared" si="8"/>
        <v>8.4680433563819851E-5</v>
      </c>
      <c r="H519" s="492" t="s">
        <v>1793</v>
      </c>
      <c r="I519" s="493">
        <v>1</v>
      </c>
      <c r="J519" s="487">
        <v>1</v>
      </c>
      <c r="K519" s="195">
        <v>1</v>
      </c>
      <c r="L519" s="195">
        <v>0</v>
      </c>
      <c r="M519" s="195">
        <v>1</v>
      </c>
      <c r="N519" s="195">
        <v>0</v>
      </c>
      <c r="O519" s="195">
        <v>0</v>
      </c>
      <c r="P519" s="195">
        <v>0</v>
      </c>
      <c r="Q519" s="222" t="s">
        <v>1997</v>
      </c>
      <c r="R519" s="96" t="s">
        <v>1793</v>
      </c>
      <c r="S519" s="93" t="s">
        <v>3194</v>
      </c>
      <c r="T519" s="180" t="s">
        <v>2027</v>
      </c>
      <c r="U519" s="195">
        <v>30</v>
      </c>
      <c r="V519" s="66" t="s">
        <v>1837</v>
      </c>
      <c r="W519" s="195">
        <v>29</v>
      </c>
      <c r="X519" s="195">
        <v>5</v>
      </c>
      <c r="Y519" s="195">
        <v>18</v>
      </c>
      <c r="Z519" s="195">
        <v>6</v>
      </c>
      <c r="AA519" s="195">
        <v>0</v>
      </c>
      <c r="AB519" s="195">
        <v>0</v>
      </c>
      <c r="AC519" s="96" t="s">
        <v>1793</v>
      </c>
      <c r="AD519" s="96" t="s">
        <v>1793</v>
      </c>
      <c r="AE519" s="96" t="s">
        <v>1793</v>
      </c>
      <c r="AF519" s="96" t="s">
        <v>1837</v>
      </c>
      <c r="AG519" s="96" t="s">
        <v>1793</v>
      </c>
      <c r="AH519" s="96" t="s">
        <v>1793</v>
      </c>
      <c r="AI519" s="235">
        <v>87.7</v>
      </c>
      <c r="AJ519" s="96" t="s">
        <v>1793</v>
      </c>
    </row>
    <row r="520" spans="2:36" s="50" customFormat="1" ht="20.100000000000001" customHeight="1">
      <c r="B520" s="51">
        <v>515</v>
      </c>
      <c r="C520" s="367" t="s">
        <v>341</v>
      </c>
      <c r="D520" s="82" t="s">
        <v>1634</v>
      </c>
      <c r="E520" s="159" t="s">
        <v>3670</v>
      </c>
      <c r="F520" s="534">
        <v>78496</v>
      </c>
      <c r="G520" s="486">
        <f t="shared" si="8"/>
        <v>5.0958010599266205E-5</v>
      </c>
      <c r="H520" s="535" t="s">
        <v>1793</v>
      </c>
      <c r="I520" s="493">
        <v>1</v>
      </c>
      <c r="J520" s="487">
        <v>1</v>
      </c>
      <c r="K520" s="195">
        <v>1</v>
      </c>
      <c r="L520" s="238">
        <v>0</v>
      </c>
      <c r="M520" s="238">
        <v>1</v>
      </c>
      <c r="N520" s="238">
        <v>0</v>
      </c>
      <c r="O520" s="238">
        <v>0</v>
      </c>
      <c r="P520" s="203">
        <v>0</v>
      </c>
      <c r="Q520" s="222" t="s">
        <v>1997</v>
      </c>
      <c r="R520" s="96" t="s">
        <v>1793</v>
      </c>
      <c r="S520" s="93" t="s">
        <v>3195</v>
      </c>
      <c r="T520" s="188" t="s">
        <v>2027</v>
      </c>
      <c r="U520" s="203">
        <v>10</v>
      </c>
      <c r="V520" s="66" t="s">
        <v>1837</v>
      </c>
      <c r="W520" s="203">
        <v>4</v>
      </c>
      <c r="X520" s="203">
        <v>1</v>
      </c>
      <c r="Y520" s="203">
        <v>2</v>
      </c>
      <c r="Z520" s="203">
        <v>1</v>
      </c>
      <c r="AA520" s="195">
        <v>0</v>
      </c>
      <c r="AB520" s="195">
        <v>0</v>
      </c>
      <c r="AC520" s="96" t="s">
        <v>1793</v>
      </c>
      <c r="AD520" s="96" t="s">
        <v>1837</v>
      </c>
      <c r="AE520" s="96" t="s">
        <v>1837</v>
      </c>
      <c r="AF520" s="96" t="s">
        <v>1793</v>
      </c>
      <c r="AG520" s="96" t="s">
        <v>1837</v>
      </c>
      <c r="AH520" s="96" t="s">
        <v>1837</v>
      </c>
      <c r="AI520" s="237">
        <v>5.4</v>
      </c>
      <c r="AJ520" s="96" t="s">
        <v>1793</v>
      </c>
    </row>
    <row r="521" spans="2:36" s="50" customFormat="1" ht="20.100000000000001" customHeight="1">
      <c r="B521" s="51">
        <v>516</v>
      </c>
      <c r="C521" s="367" t="s">
        <v>341</v>
      </c>
      <c r="D521" s="81" t="s">
        <v>348</v>
      </c>
      <c r="E521" s="394"/>
      <c r="F521" s="506">
        <v>111623</v>
      </c>
      <c r="G521" s="503" t="str">
        <f t="shared" si="8"/>
        <v/>
      </c>
      <c r="H521" s="492" t="s">
        <v>1857</v>
      </c>
      <c r="I521" s="493">
        <v>1</v>
      </c>
      <c r="J521" s="487">
        <v>1</v>
      </c>
      <c r="K521" s="195">
        <v>0</v>
      </c>
      <c r="L521" s="195"/>
      <c r="M521" s="195"/>
      <c r="N521" s="195"/>
      <c r="O521" s="412"/>
      <c r="P521" s="412"/>
      <c r="Q521" s="222" t="s">
        <v>2030</v>
      </c>
      <c r="R521" s="410"/>
      <c r="S521" s="410"/>
      <c r="T521" s="411"/>
      <c r="U521" s="412"/>
      <c r="V521" s="413"/>
      <c r="W521" s="412"/>
      <c r="X521" s="412"/>
      <c r="Y521" s="412"/>
      <c r="Z521" s="412"/>
      <c r="AA521" s="412"/>
      <c r="AB521" s="412"/>
      <c r="AC521" s="410"/>
      <c r="AD521" s="410"/>
      <c r="AE521" s="410"/>
      <c r="AF521" s="410"/>
      <c r="AG521" s="410"/>
      <c r="AH521" s="410"/>
      <c r="AI521" s="414"/>
      <c r="AJ521" s="410"/>
    </row>
    <row r="522" spans="2:36" s="50" customFormat="1" ht="20.100000000000001" customHeight="1">
      <c r="B522" s="51">
        <v>517</v>
      </c>
      <c r="C522" s="367" t="s">
        <v>341</v>
      </c>
      <c r="D522" s="81" t="s">
        <v>349</v>
      </c>
      <c r="E522" s="159" t="s">
        <v>3671</v>
      </c>
      <c r="F522" s="534">
        <v>78569</v>
      </c>
      <c r="G522" s="486">
        <f t="shared" si="8"/>
        <v>1.145489951507592E-4</v>
      </c>
      <c r="H522" s="535" t="s">
        <v>1793</v>
      </c>
      <c r="I522" s="493">
        <v>1</v>
      </c>
      <c r="J522" s="487">
        <v>1</v>
      </c>
      <c r="K522" s="203">
        <v>1</v>
      </c>
      <c r="L522" s="203">
        <v>0</v>
      </c>
      <c r="M522" s="203">
        <v>1</v>
      </c>
      <c r="N522" s="203">
        <v>0</v>
      </c>
      <c r="O522" s="203">
        <v>0</v>
      </c>
      <c r="P522" s="203">
        <v>0</v>
      </c>
      <c r="Q522" s="236" t="s">
        <v>2031</v>
      </c>
      <c r="R522" s="96" t="s">
        <v>1793</v>
      </c>
      <c r="S522" s="93" t="s">
        <v>3196</v>
      </c>
      <c r="T522" s="188" t="s">
        <v>2021</v>
      </c>
      <c r="U522" s="203">
        <v>30</v>
      </c>
      <c r="V522" s="66" t="s">
        <v>1837</v>
      </c>
      <c r="W522" s="203">
        <v>9</v>
      </c>
      <c r="X522" s="203">
        <v>0</v>
      </c>
      <c r="Y522" s="203">
        <v>5</v>
      </c>
      <c r="Z522" s="203">
        <v>4</v>
      </c>
      <c r="AA522" s="203">
        <v>0</v>
      </c>
      <c r="AB522" s="203">
        <v>0</v>
      </c>
      <c r="AC522" s="96" t="s">
        <v>1837</v>
      </c>
      <c r="AD522" s="96" t="s">
        <v>1837</v>
      </c>
      <c r="AE522" s="96" t="s">
        <v>1837</v>
      </c>
      <c r="AF522" s="96" t="s">
        <v>1793</v>
      </c>
      <c r="AG522" s="96" t="s">
        <v>1793</v>
      </c>
      <c r="AH522" s="96" t="s">
        <v>1793</v>
      </c>
      <c r="AI522" s="237">
        <v>11.8</v>
      </c>
      <c r="AJ522" s="96" t="s">
        <v>1793</v>
      </c>
    </row>
    <row r="523" spans="2:36" s="50" customFormat="1" ht="20.100000000000001" customHeight="1">
      <c r="B523" s="51">
        <v>518</v>
      </c>
      <c r="C523" s="367" t="s">
        <v>341</v>
      </c>
      <c r="D523" s="81" t="s">
        <v>350</v>
      </c>
      <c r="E523" s="141" t="s">
        <v>2737</v>
      </c>
      <c r="F523" s="506">
        <v>91791</v>
      </c>
      <c r="G523" s="486">
        <f t="shared" si="8"/>
        <v>7.6260199801723484E-5</v>
      </c>
      <c r="H523" s="492" t="s">
        <v>1793</v>
      </c>
      <c r="I523" s="493">
        <v>1</v>
      </c>
      <c r="J523" s="487">
        <v>1</v>
      </c>
      <c r="K523" s="195">
        <v>1</v>
      </c>
      <c r="L523" s="195">
        <v>0</v>
      </c>
      <c r="M523" s="195">
        <v>1</v>
      </c>
      <c r="N523" s="195">
        <v>0</v>
      </c>
      <c r="O523" s="195">
        <v>1</v>
      </c>
      <c r="P523" s="195">
        <v>0</v>
      </c>
      <c r="Q523" s="222" t="s">
        <v>1997</v>
      </c>
      <c r="R523" s="96" t="s">
        <v>1837</v>
      </c>
      <c r="S523" s="72" t="s">
        <v>1837</v>
      </c>
      <c r="T523" s="180" t="s">
        <v>2027</v>
      </c>
      <c r="U523" s="195">
        <v>10</v>
      </c>
      <c r="V523" s="66" t="s">
        <v>1837</v>
      </c>
      <c r="W523" s="195">
        <v>7</v>
      </c>
      <c r="X523" s="195">
        <v>1</v>
      </c>
      <c r="Y523" s="195">
        <v>5</v>
      </c>
      <c r="Z523" s="195">
        <v>3</v>
      </c>
      <c r="AA523" s="195">
        <v>0</v>
      </c>
      <c r="AB523" s="195">
        <v>0</v>
      </c>
      <c r="AC523" s="96" t="s">
        <v>1793</v>
      </c>
      <c r="AD523" s="96" t="s">
        <v>1837</v>
      </c>
      <c r="AE523" s="96" t="s">
        <v>1837</v>
      </c>
      <c r="AF523" s="96" t="s">
        <v>1837</v>
      </c>
      <c r="AG523" s="96" t="s">
        <v>1837</v>
      </c>
      <c r="AH523" s="96" t="s">
        <v>1837</v>
      </c>
      <c r="AI523" s="235">
        <v>9.5</v>
      </c>
      <c r="AJ523" s="96" t="s">
        <v>1793</v>
      </c>
    </row>
    <row r="524" spans="2:36" s="50" customFormat="1" ht="20.100000000000001" customHeight="1">
      <c r="B524" s="51">
        <v>519</v>
      </c>
      <c r="C524" s="367" t="s">
        <v>341</v>
      </c>
      <c r="D524" s="81" t="s">
        <v>351</v>
      </c>
      <c r="E524" s="141" t="s">
        <v>3672</v>
      </c>
      <c r="F524" s="506">
        <v>229792</v>
      </c>
      <c r="G524" s="486">
        <f t="shared" si="8"/>
        <v>1.0009051664113634E-4</v>
      </c>
      <c r="H524" s="492" t="s">
        <v>1793</v>
      </c>
      <c r="I524" s="493">
        <v>1</v>
      </c>
      <c r="J524" s="487">
        <v>1</v>
      </c>
      <c r="K524" s="195">
        <v>1</v>
      </c>
      <c r="L524" s="195">
        <v>0</v>
      </c>
      <c r="M524" s="195">
        <v>1</v>
      </c>
      <c r="N524" s="195">
        <v>0</v>
      </c>
      <c r="O524" s="195">
        <v>0</v>
      </c>
      <c r="P524" s="195">
        <v>0</v>
      </c>
      <c r="Q524" s="222" t="s">
        <v>2031</v>
      </c>
      <c r="R524" s="96" t="s">
        <v>1793</v>
      </c>
      <c r="S524" s="109" t="s">
        <v>3197</v>
      </c>
      <c r="T524" s="180" t="s">
        <v>2021</v>
      </c>
      <c r="U524" s="195">
        <v>31</v>
      </c>
      <c r="V524" s="66" t="s">
        <v>1837</v>
      </c>
      <c r="W524" s="195">
        <v>23</v>
      </c>
      <c r="X524" s="195">
        <v>0</v>
      </c>
      <c r="Y524" s="195">
        <v>20</v>
      </c>
      <c r="Z524" s="195">
        <v>3</v>
      </c>
      <c r="AA524" s="195">
        <v>0</v>
      </c>
      <c r="AB524" s="195">
        <v>0</v>
      </c>
      <c r="AC524" s="96" t="s">
        <v>1793</v>
      </c>
      <c r="AD524" s="96" t="s">
        <v>1793</v>
      </c>
      <c r="AE524" s="96" t="s">
        <v>1793</v>
      </c>
      <c r="AF524" s="96" t="s">
        <v>1793</v>
      </c>
      <c r="AG524" s="96" t="s">
        <v>1793</v>
      </c>
      <c r="AH524" s="96" t="s">
        <v>1793</v>
      </c>
      <c r="AI524" s="220" t="s">
        <v>2684</v>
      </c>
      <c r="AJ524" s="96" t="s">
        <v>1793</v>
      </c>
    </row>
    <row r="525" spans="2:36" s="50" customFormat="1" ht="20.100000000000001" customHeight="1">
      <c r="B525" s="51">
        <v>520</v>
      </c>
      <c r="C525" s="367" t="s">
        <v>341</v>
      </c>
      <c r="D525" s="81" t="s">
        <v>352</v>
      </c>
      <c r="E525" s="141" t="s">
        <v>3673</v>
      </c>
      <c r="F525" s="506">
        <v>149325</v>
      </c>
      <c r="G525" s="486">
        <f t="shared" si="8"/>
        <v>1.1384563870751716E-4</v>
      </c>
      <c r="H525" s="492" t="s">
        <v>1793</v>
      </c>
      <c r="I525" s="493">
        <v>2</v>
      </c>
      <c r="J525" s="487">
        <v>2</v>
      </c>
      <c r="K525" s="195">
        <v>2</v>
      </c>
      <c r="L525" s="195">
        <v>0</v>
      </c>
      <c r="M525" s="195">
        <v>2</v>
      </c>
      <c r="N525" s="195">
        <v>0</v>
      </c>
      <c r="O525" s="195">
        <v>0</v>
      </c>
      <c r="P525" s="195">
        <v>0</v>
      </c>
      <c r="Q525" s="222" t="s">
        <v>2025</v>
      </c>
      <c r="R525" s="96" t="s">
        <v>1793</v>
      </c>
      <c r="S525" s="93" t="s">
        <v>3198</v>
      </c>
      <c r="T525" s="180" t="s">
        <v>2025</v>
      </c>
      <c r="U525" s="195">
        <v>10</v>
      </c>
      <c r="V525" s="66" t="s">
        <v>1837</v>
      </c>
      <c r="W525" s="195">
        <v>17</v>
      </c>
      <c r="X525" s="195">
        <v>0</v>
      </c>
      <c r="Y525" s="195">
        <v>16</v>
      </c>
      <c r="Z525" s="195">
        <v>1</v>
      </c>
      <c r="AA525" s="195">
        <v>0</v>
      </c>
      <c r="AB525" s="195">
        <v>0</v>
      </c>
      <c r="AC525" s="96" t="s">
        <v>1793</v>
      </c>
      <c r="AD525" s="96" t="s">
        <v>1793</v>
      </c>
      <c r="AE525" s="96" t="s">
        <v>1837</v>
      </c>
      <c r="AF525" s="96" t="s">
        <v>1793</v>
      </c>
      <c r="AG525" s="96" t="s">
        <v>1793</v>
      </c>
      <c r="AH525" s="96" t="s">
        <v>1837</v>
      </c>
      <c r="AI525" s="235">
        <v>180</v>
      </c>
      <c r="AJ525" s="96" t="s">
        <v>1793</v>
      </c>
    </row>
    <row r="526" spans="2:36" s="50" customFormat="1" ht="20.100000000000001" customHeight="1">
      <c r="B526" s="51">
        <v>521</v>
      </c>
      <c r="C526" s="367" t="s">
        <v>341</v>
      </c>
      <c r="D526" s="81" t="s">
        <v>1635</v>
      </c>
      <c r="E526" s="141" t="s">
        <v>3674</v>
      </c>
      <c r="F526" s="506">
        <v>52862</v>
      </c>
      <c r="G526" s="486">
        <f t="shared" si="8"/>
        <v>3.0267488933449359E-4</v>
      </c>
      <c r="H526" s="492" t="s">
        <v>1793</v>
      </c>
      <c r="I526" s="493">
        <v>1</v>
      </c>
      <c r="J526" s="487">
        <v>1</v>
      </c>
      <c r="K526" s="195">
        <v>1</v>
      </c>
      <c r="L526" s="195">
        <v>1</v>
      </c>
      <c r="M526" s="195">
        <v>0</v>
      </c>
      <c r="N526" s="195">
        <v>0</v>
      </c>
      <c r="O526" s="195">
        <v>0</v>
      </c>
      <c r="P526" s="195">
        <v>0</v>
      </c>
      <c r="Q526" s="222" t="s">
        <v>1997</v>
      </c>
      <c r="R526" s="96" t="s">
        <v>1793</v>
      </c>
      <c r="S526" s="93" t="s">
        <v>3199</v>
      </c>
      <c r="T526" s="180" t="s">
        <v>2027</v>
      </c>
      <c r="U526" s="195">
        <v>10</v>
      </c>
      <c r="V526" s="125" t="s">
        <v>1929</v>
      </c>
      <c r="W526" s="195">
        <v>16</v>
      </c>
      <c r="X526" s="195">
        <v>1</v>
      </c>
      <c r="Y526" s="195">
        <v>11</v>
      </c>
      <c r="Z526" s="195">
        <v>6</v>
      </c>
      <c r="AA526" s="195">
        <v>0</v>
      </c>
      <c r="AB526" s="195">
        <v>0</v>
      </c>
      <c r="AC526" s="96" t="s">
        <v>1793</v>
      </c>
      <c r="AD526" s="96" t="s">
        <v>1793</v>
      </c>
      <c r="AE526" s="96" t="s">
        <v>1793</v>
      </c>
      <c r="AF526" s="96" t="s">
        <v>1793</v>
      </c>
      <c r="AG526" s="96" t="s">
        <v>1793</v>
      </c>
      <c r="AH526" s="96" t="s">
        <v>1793</v>
      </c>
      <c r="AI526" s="235">
        <v>8.8000000000000007</v>
      </c>
      <c r="AJ526" s="96" t="s">
        <v>1793</v>
      </c>
    </row>
    <row r="527" spans="2:36" s="50" customFormat="1" ht="20.100000000000001" customHeight="1">
      <c r="B527" s="51">
        <v>522</v>
      </c>
      <c r="C527" s="367" t="s">
        <v>341</v>
      </c>
      <c r="D527" s="81" t="s">
        <v>353</v>
      </c>
      <c r="E527" s="159" t="s">
        <v>3675</v>
      </c>
      <c r="F527" s="534">
        <v>116828</v>
      </c>
      <c r="G527" s="486">
        <f t="shared" si="8"/>
        <v>1.5407265381586606E-4</v>
      </c>
      <c r="H527" s="535" t="s">
        <v>1793</v>
      </c>
      <c r="I527" s="493">
        <v>1</v>
      </c>
      <c r="J527" s="487">
        <v>1</v>
      </c>
      <c r="K527" s="203">
        <v>1</v>
      </c>
      <c r="L527" s="203">
        <v>0</v>
      </c>
      <c r="M527" s="203">
        <v>1</v>
      </c>
      <c r="N527" s="203">
        <v>0</v>
      </c>
      <c r="O527" s="203">
        <v>0</v>
      </c>
      <c r="P527" s="203">
        <v>1</v>
      </c>
      <c r="Q527" s="236" t="s">
        <v>2027</v>
      </c>
      <c r="R527" s="96" t="s">
        <v>1793</v>
      </c>
      <c r="S527" s="96" t="s">
        <v>3200</v>
      </c>
      <c r="T527" s="188" t="s">
        <v>2027</v>
      </c>
      <c r="U527" s="203">
        <v>3</v>
      </c>
      <c r="V527" s="66" t="s">
        <v>1837</v>
      </c>
      <c r="W527" s="203">
        <v>18</v>
      </c>
      <c r="X527" s="203">
        <v>9</v>
      </c>
      <c r="Y527" s="203">
        <v>8</v>
      </c>
      <c r="Z527" s="203">
        <v>1</v>
      </c>
      <c r="AA527" s="195">
        <v>0</v>
      </c>
      <c r="AB527" s="195">
        <v>0</v>
      </c>
      <c r="AC527" s="96" t="s">
        <v>1793</v>
      </c>
      <c r="AD527" s="96" t="s">
        <v>1837</v>
      </c>
      <c r="AE527" s="96" t="s">
        <v>1837</v>
      </c>
      <c r="AF527" s="96" t="s">
        <v>1837</v>
      </c>
      <c r="AG527" s="96" t="s">
        <v>1837</v>
      </c>
      <c r="AH527" s="96" t="s">
        <v>1837</v>
      </c>
      <c r="AI527" s="237">
        <v>0.4</v>
      </c>
      <c r="AJ527" s="96" t="s">
        <v>1793</v>
      </c>
    </row>
    <row r="528" spans="2:36" s="50" customFormat="1" ht="20.100000000000001" customHeight="1">
      <c r="B528" s="51">
        <v>523</v>
      </c>
      <c r="C528" s="367" t="s">
        <v>341</v>
      </c>
      <c r="D528" s="81" t="s">
        <v>354</v>
      </c>
      <c r="E528" s="141" t="s">
        <v>3676</v>
      </c>
      <c r="F528" s="506">
        <v>141336</v>
      </c>
      <c r="G528" s="486">
        <f t="shared" si="8"/>
        <v>1.2028074941982227E-4</v>
      </c>
      <c r="H528" s="492" t="s">
        <v>1793</v>
      </c>
      <c r="I528" s="493">
        <v>1</v>
      </c>
      <c r="J528" s="487">
        <v>1</v>
      </c>
      <c r="K528" s="203">
        <v>1</v>
      </c>
      <c r="L528" s="203">
        <v>0</v>
      </c>
      <c r="M528" s="203">
        <v>1</v>
      </c>
      <c r="N528" s="195">
        <v>0</v>
      </c>
      <c r="O528" s="195">
        <v>0</v>
      </c>
      <c r="P528" s="195">
        <v>0</v>
      </c>
      <c r="Q528" s="222" t="s">
        <v>1997</v>
      </c>
      <c r="R528" s="96" t="s">
        <v>1837</v>
      </c>
      <c r="S528" s="72" t="s">
        <v>1837</v>
      </c>
      <c r="T528" s="180" t="s">
        <v>2027</v>
      </c>
      <c r="U528" s="195">
        <v>7</v>
      </c>
      <c r="V528" s="66" t="s">
        <v>1837</v>
      </c>
      <c r="W528" s="195">
        <v>17</v>
      </c>
      <c r="X528" s="195">
        <v>8</v>
      </c>
      <c r="Y528" s="195">
        <v>9</v>
      </c>
      <c r="Z528" s="195">
        <v>0</v>
      </c>
      <c r="AA528" s="195">
        <v>0</v>
      </c>
      <c r="AB528" s="195">
        <v>0</v>
      </c>
      <c r="AC528" s="96" t="s">
        <v>1793</v>
      </c>
      <c r="AD528" s="96" t="s">
        <v>1837</v>
      </c>
      <c r="AE528" s="96" t="s">
        <v>1793</v>
      </c>
      <c r="AF528" s="96" t="s">
        <v>1837</v>
      </c>
      <c r="AG528" s="96" t="s">
        <v>1793</v>
      </c>
      <c r="AH528" s="96" t="s">
        <v>1837</v>
      </c>
      <c r="AI528" s="235">
        <v>17.7</v>
      </c>
      <c r="AJ528" s="96" t="s">
        <v>1793</v>
      </c>
    </row>
    <row r="529" spans="2:36" s="50" customFormat="1" ht="20.100000000000001" customHeight="1">
      <c r="B529" s="51">
        <v>524</v>
      </c>
      <c r="C529" s="367" t="s">
        <v>341</v>
      </c>
      <c r="D529" s="81" t="s">
        <v>355</v>
      </c>
      <c r="E529" s="141" t="s">
        <v>3677</v>
      </c>
      <c r="F529" s="506">
        <v>226940</v>
      </c>
      <c r="G529" s="486">
        <f t="shared" si="8"/>
        <v>6.6096765664933459E-5</v>
      </c>
      <c r="H529" s="492" t="s">
        <v>1793</v>
      </c>
      <c r="I529" s="493">
        <v>1</v>
      </c>
      <c r="J529" s="487">
        <v>1</v>
      </c>
      <c r="K529" s="195">
        <v>1</v>
      </c>
      <c r="L529" s="195">
        <v>1</v>
      </c>
      <c r="M529" s="195">
        <v>0</v>
      </c>
      <c r="N529" s="195">
        <v>0</v>
      </c>
      <c r="O529" s="195">
        <v>0</v>
      </c>
      <c r="P529" s="195">
        <v>0</v>
      </c>
      <c r="Q529" s="222" t="s">
        <v>2251</v>
      </c>
      <c r="R529" s="96" t="s">
        <v>1793</v>
      </c>
      <c r="S529" s="109" t="s">
        <v>3201</v>
      </c>
      <c r="T529" s="180" t="s">
        <v>2031</v>
      </c>
      <c r="U529" s="195">
        <v>40</v>
      </c>
      <c r="V529" s="125" t="s">
        <v>1997</v>
      </c>
      <c r="W529" s="195">
        <v>15</v>
      </c>
      <c r="X529" s="195">
        <v>2</v>
      </c>
      <c r="Y529" s="195">
        <v>10</v>
      </c>
      <c r="Z529" s="195">
        <v>3</v>
      </c>
      <c r="AA529" s="195">
        <v>0</v>
      </c>
      <c r="AB529" s="195">
        <v>0</v>
      </c>
      <c r="AC529" s="96" t="s">
        <v>1793</v>
      </c>
      <c r="AD529" s="96" t="s">
        <v>1837</v>
      </c>
      <c r="AE529" s="96" t="s">
        <v>1837</v>
      </c>
      <c r="AF529" s="96" t="s">
        <v>1793</v>
      </c>
      <c r="AG529" s="96" t="s">
        <v>1793</v>
      </c>
      <c r="AH529" s="96" t="s">
        <v>1793</v>
      </c>
      <c r="AI529" s="235">
        <v>17.399999999999999</v>
      </c>
      <c r="AJ529" s="96" t="s">
        <v>1793</v>
      </c>
    </row>
    <row r="530" spans="2:36" s="50" customFormat="1" ht="20.100000000000001" customHeight="1">
      <c r="B530" s="51">
        <v>525</v>
      </c>
      <c r="C530" s="367" t="s">
        <v>341</v>
      </c>
      <c r="D530" s="81" t="s">
        <v>356</v>
      </c>
      <c r="E530" s="160" t="s">
        <v>3678</v>
      </c>
      <c r="F530" s="506">
        <v>248304</v>
      </c>
      <c r="G530" s="486">
        <f t="shared" si="8"/>
        <v>3.2218570784200011E-5</v>
      </c>
      <c r="H530" s="492" t="s">
        <v>1793</v>
      </c>
      <c r="I530" s="493">
        <v>1</v>
      </c>
      <c r="J530" s="487">
        <v>1</v>
      </c>
      <c r="K530" s="195">
        <v>1</v>
      </c>
      <c r="L530" s="195">
        <v>0</v>
      </c>
      <c r="M530" s="195">
        <v>1</v>
      </c>
      <c r="N530" s="195">
        <v>0</v>
      </c>
      <c r="O530" s="195">
        <v>0</v>
      </c>
      <c r="P530" s="195">
        <v>0</v>
      </c>
      <c r="Q530" s="222" t="s">
        <v>1997</v>
      </c>
      <c r="R530" s="96" t="s">
        <v>1793</v>
      </c>
      <c r="S530" s="123" t="s">
        <v>3202</v>
      </c>
      <c r="T530" s="180" t="s">
        <v>2027</v>
      </c>
      <c r="U530" s="195">
        <v>20</v>
      </c>
      <c r="V530" s="66" t="s">
        <v>1837</v>
      </c>
      <c r="W530" s="195">
        <v>8</v>
      </c>
      <c r="X530" s="195">
        <v>4</v>
      </c>
      <c r="Y530" s="195">
        <v>2</v>
      </c>
      <c r="Z530" s="195">
        <v>1</v>
      </c>
      <c r="AA530" s="195">
        <v>1</v>
      </c>
      <c r="AB530" s="195">
        <v>0</v>
      </c>
      <c r="AC530" s="96" t="s">
        <v>1793</v>
      </c>
      <c r="AD530" s="96" t="s">
        <v>1793</v>
      </c>
      <c r="AE530" s="96" t="s">
        <v>1793</v>
      </c>
      <c r="AF530" s="96" t="s">
        <v>1837</v>
      </c>
      <c r="AG530" s="96" t="s">
        <v>1793</v>
      </c>
      <c r="AH530" s="96" t="s">
        <v>1793</v>
      </c>
      <c r="AI530" s="235">
        <v>51</v>
      </c>
      <c r="AJ530" s="96" t="s">
        <v>1793</v>
      </c>
    </row>
    <row r="531" spans="2:36" s="50" customFormat="1" ht="20.100000000000001" customHeight="1">
      <c r="B531" s="51">
        <v>526</v>
      </c>
      <c r="C531" s="367" t="s">
        <v>341</v>
      </c>
      <c r="D531" s="81" t="s">
        <v>357</v>
      </c>
      <c r="E531" s="141" t="s">
        <v>3679</v>
      </c>
      <c r="F531" s="506">
        <v>341621</v>
      </c>
      <c r="G531" s="486">
        <f t="shared" si="8"/>
        <v>5.5617189809759937E-5</v>
      </c>
      <c r="H531" s="492" t="s">
        <v>1793</v>
      </c>
      <c r="I531" s="493">
        <v>2</v>
      </c>
      <c r="J531" s="487">
        <v>2</v>
      </c>
      <c r="K531" s="195">
        <v>2</v>
      </c>
      <c r="L531" s="195">
        <v>0</v>
      </c>
      <c r="M531" s="195">
        <v>2</v>
      </c>
      <c r="N531" s="195">
        <v>0</v>
      </c>
      <c r="O531" s="195">
        <v>0</v>
      </c>
      <c r="P531" s="195">
        <v>0</v>
      </c>
      <c r="Q531" s="222" t="s">
        <v>2027</v>
      </c>
      <c r="R531" s="96" t="s">
        <v>1793</v>
      </c>
      <c r="S531" s="96" t="s">
        <v>3203</v>
      </c>
      <c r="T531" s="180" t="s">
        <v>2027</v>
      </c>
      <c r="U531" s="195">
        <v>5</v>
      </c>
      <c r="V531" s="66" t="s">
        <v>1837</v>
      </c>
      <c r="W531" s="195">
        <v>19</v>
      </c>
      <c r="X531" s="195">
        <v>6</v>
      </c>
      <c r="Y531" s="195">
        <v>11</v>
      </c>
      <c r="Z531" s="195">
        <v>2</v>
      </c>
      <c r="AA531" s="195">
        <v>0</v>
      </c>
      <c r="AB531" s="195">
        <v>0</v>
      </c>
      <c r="AC531" s="96" t="s">
        <v>1793</v>
      </c>
      <c r="AD531" s="96" t="s">
        <v>1793</v>
      </c>
      <c r="AE531" s="96" t="s">
        <v>1837</v>
      </c>
      <c r="AF531" s="96" t="s">
        <v>1793</v>
      </c>
      <c r="AG531" s="96" t="s">
        <v>1837</v>
      </c>
      <c r="AH531" s="96" t="s">
        <v>1837</v>
      </c>
      <c r="AI531" s="220" t="s">
        <v>1837</v>
      </c>
      <c r="AJ531" s="96" t="s">
        <v>1837</v>
      </c>
    </row>
    <row r="532" spans="2:36" s="50" customFormat="1" ht="20.100000000000001" customHeight="1">
      <c r="B532" s="51">
        <v>527</v>
      </c>
      <c r="C532" s="367" t="s">
        <v>341</v>
      </c>
      <c r="D532" s="81" t="s">
        <v>358</v>
      </c>
      <c r="E532" s="141" t="s">
        <v>3184</v>
      </c>
      <c r="F532" s="506">
        <v>74283</v>
      </c>
      <c r="G532" s="486">
        <f t="shared" si="8"/>
        <v>1.3462030343416395E-4</v>
      </c>
      <c r="H532" s="492" t="s">
        <v>1793</v>
      </c>
      <c r="I532" s="493">
        <v>1</v>
      </c>
      <c r="J532" s="487">
        <v>1</v>
      </c>
      <c r="K532" s="195">
        <v>1</v>
      </c>
      <c r="L532" s="195">
        <v>0</v>
      </c>
      <c r="M532" s="195">
        <v>1</v>
      </c>
      <c r="N532" s="195">
        <v>0</v>
      </c>
      <c r="O532" s="195">
        <v>0</v>
      </c>
      <c r="P532" s="195">
        <v>0</v>
      </c>
      <c r="Q532" s="222" t="s">
        <v>1997</v>
      </c>
      <c r="R532" s="96" t="s">
        <v>1793</v>
      </c>
      <c r="S532" s="96" t="s">
        <v>3204</v>
      </c>
      <c r="T532" s="180" t="s">
        <v>1997</v>
      </c>
      <c r="U532" s="195">
        <v>10</v>
      </c>
      <c r="V532" s="66" t="s">
        <v>1837</v>
      </c>
      <c r="W532" s="195">
        <v>10</v>
      </c>
      <c r="X532" s="195">
        <v>1</v>
      </c>
      <c r="Y532" s="195">
        <v>3</v>
      </c>
      <c r="Z532" s="195">
        <v>6</v>
      </c>
      <c r="AA532" s="195">
        <v>0</v>
      </c>
      <c r="AB532" s="195">
        <v>0</v>
      </c>
      <c r="AC532" s="96" t="s">
        <v>1793</v>
      </c>
      <c r="AD532" s="96" t="s">
        <v>1837</v>
      </c>
      <c r="AE532" s="96" t="s">
        <v>1837</v>
      </c>
      <c r="AF532" s="96" t="s">
        <v>1837</v>
      </c>
      <c r="AG532" s="96" t="s">
        <v>1793</v>
      </c>
      <c r="AH532" s="96" t="s">
        <v>1793</v>
      </c>
      <c r="AI532" s="220" t="s">
        <v>1837</v>
      </c>
      <c r="AJ532" s="96" t="s">
        <v>1793</v>
      </c>
    </row>
    <row r="533" spans="2:36" s="50" customFormat="1" ht="20.100000000000001" customHeight="1">
      <c r="B533" s="51">
        <v>528</v>
      </c>
      <c r="C533" s="367" t="s">
        <v>341</v>
      </c>
      <c r="D533" s="81" t="s">
        <v>359</v>
      </c>
      <c r="E533" s="141" t="s">
        <v>3680</v>
      </c>
      <c r="F533" s="506">
        <v>140899</v>
      </c>
      <c r="G533" s="486">
        <f t="shared" si="8"/>
        <v>7.0972824505496847E-5</v>
      </c>
      <c r="H533" s="492" t="s">
        <v>1793</v>
      </c>
      <c r="I533" s="493">
        <v>1</v>
      </c>
      <c r="J533" s="487">
        <v>1</v>
      </c>
      <c r="K533" s="195">
        <v>1</v>
      </c>
      <c r="L533" s="195">
        <v>0</v>
      </c>
      <c r="M533" s="195">
        <v>1</v>
      </c>
      <c r="N533" s="195">
        <v>0</v>
      </c>
      <c r="O533" s="195">
        <v>0</v>
      </c>
      <c r="P533" s="195">
        <v>0</v>
      </c>
      <c r="Q533" s="222" t="s">
        <v>2031</v>
      </c>
      <c r="R533" s="96" t="s">
        <v>1793</v>
      </c>
      <c r="S533" s="319" t="s">
        <v>3205</v>
      </c>
      <c r="T533" s="180" t="s">
        <v>2021</v>
      </c>
      <c r="U533" s="195">
        <v>29</v>
      </c>
      <c r="V533" s="66" t="s">
        <v>1837</v>
      </c>
      <c r="W533" s="195">
        <v>10</v>
      </c>
      <c r="X533" s="195">
        <v>3</v>
      </c>
      <c r="Y533" s="195">
        <v>2</v>
      </c>
      <c r="Z533" s="195">
        <v>5</v>
      </c>
      <c r="AA533" s="195">
        <v>0</v>
      </c>
      <c r="AB533" s="195">
        <v>0</v>
      </c>
      <c r="AC533" s="96" t="s">
        <v>1793</v>
      </c>
      <c r="AD533" s="96" t="s">
        <v>1793</v>
      </c>
      <c r="AE533" s="96" t="s">
        <v>1793</v>
      </c>
      <c r="AF533" s="96" t="s">
        <v>1793</v>
      </c>
      <c r="AG533" s="96" t="s">
        <v>1793</v>
      </c>
      <c r="AH533" s="96" t="s">
        <v>1793</v>
      </c>
      <c r="AI533" s="220" t="s">
        <v>1837</v>
      </c>
      <c r="AJ533" s="96" t="s">
        <v>1837</v>
      </c>
    </row>
    <row r="534" spans="2:36" s="50" customFormat="1" ht="20.100000000000001" customHeight="1">
      <c r="B534" s="51">
        <v>529</v>
      </c>
      <c r="C534" s="367" t="s">
        <v>341</v>
      </c>
      <c r="D534" s="81" t="s">
        <v>360</v>
      </c>
      <c r="E534" s="141" t="s">
        <v>3681</v>
      </c>
      <c r="F534" s="537">
        <v>145651</v>
      </c>
      <c r="G534" s="486">
        <f t="shared" si="8"/>
        <v>2.746290791000405E-5</v>
      </c>
      <c r="H534" s="492" t="s">
        <v>1793</v>
      </c>
      <c r="I534" s="493">
        <v>2</v>
      </c>
      <c r="J534" s="487">
        <v>2</v>
      </c>
      <c r="K534" s="195">
        <v>2</v>
      </c>
      <c r="L534" s="195">
        <v>0</v>
      </c>
      <c r="M534" s="195">
        <v>2</v>
      </c>
      <c r="N534" s="195">
        <v>0</v>
      </c>
      <c r="O534" s="195">
        <v>0</v>
      </c>
      <c r="P534" s="195">
        <v>1</v>
      </c>
      <c r="Q534" s="222" t="s">
        <v>2025</v>
      </c>
      <c r="R534" s="96" t="s">
        <v>1793</v>
      </c>
      <c r="S534" s="93" t="s">
        <v>3206</v>
      </c>
      <c r="T534" s="180" t="s">
        <v>3804</v>
      </c>
      <c r="U534" s="195">
        <v>30</v>
      </c>
      <c r="V534" s="66" t="s">
        <v>1837</v>
      </c>
      <c r="W534" s="195">
        <v>4</v>
      </c>
      <c r="X534" s="195">
        <v>2</v>
      </c>
      <c r="Y534" s="195">
        <v>13</v>
      </c>
      <c r="Z534" s="195">
        <v>3</v>
      </c>
      <c r="AA534" s="195">
        <v>0</v>
      </c>
      <c r="AB534" s="195">
        <v>0</v>
      </c>
      <c r="AC534" s="96" t="s">
        <v>1793</v>
      </c>
      <c r="AD534" s="96" t="s">
        <v>1793</v>
      </c>
      <c r="AE534" s="96" t="s">
        <v>1793</v>
      </c>
      <c r="AF534" s="96" t="s">
        <v>1793</v>
      </c>
      <c r="AG534" s="96" t="s">
        <v>1837</v>
      </c>
      <c r="AH534" s="96" t="s">
        <v>1837</v>
      </c>
      <c r="AI534" s="220" t="s">
        <v>1837</v>
      </c>
      <c r="AJ534" s="96" t="s">
        <v>1793</v>
      </c>
    </row>
    <row r="535" spans="2:36" s="50" customFormat="1" ht="20.100000000000001" customHeight="1">
      <c r="B535" s="51">
        <v>530</v>
      </c>
      <c r="C535" s="367" t="s">
        <v>341</v>
      </c>
      <c r="D535" s="81" t="s">
        <v>361</v>
      </c>
      <c r="E535" s="141" t="s">
        <v>3682</v>
      </c>
      <c r="F535" s="506">
        <v>141083</v>
      </c>
      <c r="G535" s="486">
        <f t="shared" si="8"/>
        <v>7.088026197344825E-5</v>
      </c>
      <c r="H535" s="492" t="s">
        <v>1793</v>
      </c>
      <c r="I535" s="493">
        <v>2</v>
      </c>
      <c r="J535" s="487">
        <v>2</v>
      </c>
      <c r="K535" s="195">
        <v>2</v>
      </c>
      <c r="L535" s="195">
        <v>0</v>
      </c>
      <c r="M535" s="195">
        <v>2</v>
      </c>
      <c r="N535" s="195">
        <v>0</v>
      </c>
      <c r="O535" s="195">
        <v>0</v>
      </c>
      <c r="P535" s="195">
        <v>0</v>
      </c>
      <c r="Q535" s="222" t="s">
        <v>1997</v>
      </c>
      <c r="R535" s="96" t="s">
        <v>1793</v>
      </c>
      <c r="S535" s="93" t="s">
        <v>3207</v>
      </c>
      <c r="T535" s="180" t="s">
        <v>2027</v>
      </c>
      <c r="U535" s="195">
        <v>15</v>
      </c>
      <c r="V535" s="66" t="s">
        <v>1837</v>
      </c>
      <c r="W535" s="195">
        <v>10</v>
      </c>
      <c r="X535" s="195">
        <v>0</v>
      </c>
      <c r="Y535" s="195">
        <v>7</v>
      </c>
      <c r="Z535" s="195">
        <v>3</v>
      </c>
      <c r="AA535" s="195">
        <v>0</v>
      </c>
      <c r="AB535" s="195">
        <v>0</v>
      </c>
      <c r="AC535" s="96" t="s">
        <v>1793</v>
      </c>
      <c r="AD535" s="96" t="s">
        <v>1837</v>
      </c>
      <c r="AE535" s="96" t="s">
        <v>1837</v>
      </c>
      <c r="AF535" s="96" t="s">
        <v>1837</v>
      </c>
      <c r="AG535" s="96" t="s">
        <v>1793</v>
      </c>
      <c r="AH535" s="96" t="s">
        <v>1837</v>
      </c>
      <c r="AI535" s="235">
        <v>38.799999999999997</v>
      </c>
      <c r="AJ535" s="96" t="s">
        <v>1793</v>
      </c>
    </row>
    <row r="536" spans="2:36" s="50" customFormat="1" ht="20.100000000000001" customHeight="1">
      <c r="B536" s="51">
        <v>531</v>
      </c>
      <c r="C536" s="367" t="s">
        <v>341</v>
      </c>
      <c r="D536" s="81" t="s">
        <v>362</v>
      </c>
      <c r="E536" s="159" t="s">
        <v>3683</v>
      </c>
      <c r="F536" s="534">
        <v>75346</v>
      </c>
      <c r="G536" s="486">
        <f t="shared" si="8"/>
        <v>9.2904732832532589E-5</v>
      </c>
      <c r="H536" s="535" t="s">
        <v>1793</v>
      </c>
      <c r="I536" s="493">
        <v>1</v>
      </c>
      <c r="J536" s="487">
        <v>1</v>
      </c>
      <c r="K536" s="203">
        <v>1</v>
      </c>
      <c r="L536" s="203">
        <v>0</v>
      </c>
      <c r="M536" s="203">
        <v>1</v>
      </c>
      <c r="N536" s="203">
        <v>0</v>
      </c>
      <c r="O536" s="203">
        <v>0</v>
      </c>
      <c r="P536" s="203">
        <v>0</v>
      </c>
      <c r="Q536" s="236" t="s">
        <v>2021</v>
      </c>
      <c r="R536" s="96" t="s">
        <v>1793</v>
      </c>
      <c r="S536" s="109" t="s">
        <v>3208</v>
      </c>
      <c r="T536" s="188" t="s">
        <v>2251</v>
      </c>
      <c r="U536" s="203">
        <v>10</v>
      </c>
      <c r="V536" s="66" t="s">
        <v>1837</v>
      </c>
      <c r="W536" s="203">
        <v>7</v>
      </c>
      <c r="X536" s="203">
        <v>2</v>
      </c>
      <c r="Y536" s="203">
        <v>2</v>
      </c>
      <c r="Z536" s="203">
        <v>3</v>
      </c>
      <c r="AA536" s="203">
        <v>0</v>
      </c>
      <c r="AB536" s="203">
        <v>0</v>
      </c>
      <c r="AC536" s="96" t="s">
        <v>1793</v>
      </c>
      <c r="AD536" s="96" t="s">
        <v>1837</v>
      </c>
      <c r="AE536" s="96" t="s">
        <v>1793</v>
      </c>
      <c r="AF536" s="96" t="s">
        <v>1837</v>
      </c>
      <c r="AG536" s="96" t="s">
        <v>1793</v>
      </c>
      <c r="AH536" s="96" t="s">
        <v>1793</v>
      </c>
      <c r="AI536" s="237">
        <v>6</v>
      </c>
      <c r="AJ536" s="96" t="s">
        <v>1793</v>
      </c>
    </row>
    <row r="537" spans="2:36" s="50" customFormat="1" ht="20.100000000000001" customHeight="1">
      <c r="B537" s="51">
        <v>532</v>
      </c>
      <c r="C537" s="367" t="s">
        <v>341</v>
      </c>
      <c r="D537" s="82" t="s">
        <v>363</v>
      </c>
      <c r="E537" s="159" t="s">
        <v>3185</v>
      </c>
      <c r="F537" s="534">
        <v>83199</v>
      </c>
      <c r="G537" s="486">
        <f t="shared" si="8"/>
        <v>7.2116251397252366E-5</v>
      </c>
      <c r="H537" s="535" t="s">
        <v>1793</v>
      </c>
      <c r="I537" s="493">
        <v>1</v>
      </c>
      <c r="J537" s="487">
        <v>1</v>
      </c>
      <c r="K537" s="195">
        <v>1</v>
      </c>
      <c r="L537" s="238">
        <v>0</v>
      </c>
      <c r="M537" s="238">
        <v>1</v>
      </c>
      <c r="N537" s="238">
        <v>0</v>
      </c>
      <c r="O537" s="203">
        <v>0</v>
      </c>
      <c r="P537" s="203">
        <v>0</v>
      </c>
      <c r="Q537" s="236" t="s">
        <v>2251</v>
      </c>
      <c r="R537" s="96" t="s">
        <v>1793</v>
      </c>
      <c r="S537" s="124" t="s">
        <v>3209</v>
      </c>
      <c r="T537" s="188" t="s">
        <v>2031</v>
      </c>
      <c r="U537" s="203">
        <v>30</v>
      </c>
      <c r="V537" s="66" t="s">
        <v>1837</v>
      </c>
      <c r="W537" s="203">
        <v>6</v>
      </c>
      <c r="X537" s="203">
        <v>2</v>
      </c>
      <c r="Y537" s="203">
        <v>3</v>
      </c>
      <c r="Z537" s="203">
        <v>1</v>
      </c>
      <c r="AA537" s="195">
        <v>0</v>
      </c>
      <c r="AB537" s="195">
        <v>0</v>
      </c>
      <c r="AC537" s="96" t="s">
        <v>1793</v>
      </c>
      <c r="AD537" s="96" t="s">
        <v>1837</v>
      </c>
      <c r="AE537" s="96" t="s">
        <v>1837</v>
      </c>
      <c r="AF537" s="96" t="s">
        <v>1837</v>
      </c>
      <c r="AG537" s="96" t="s">
        <v>1793</v>
      </c>
      <c r="AH537" s="96" t="s">
        <v>1793</v>
      </c>
      <c r="AI537" s="220" t="s">
        <v>1837</v>
      </c>
      <c r="AJ537" s="96" t="s">
        <v>1793</v>
      </c>
    </row>
    <row r="538" spans="2:36" s="50" customFormat="1" ht="20.100000000000001" customHeight="1">
      <c r="B538" s="51">
        <v>533</v>
      </c>
      <c r="C538" s="367" t="s">
        <v>341</v>
      </c>
      <c r="D538" s="81" t="s">
        <v>364</v>
      </c>
      <c r="E538" s="141" t="s">
        <v>3684</v>
      </c>
      <c r="F538" s="537">
        <v>166017</v>
      </c>
      <c r="G538" s="486">
        <f t="shared" si="8"/>
        <v>5.4211315708632251E-5</v>
      </c>
      <c r="H538" s="492" t="s">
        <v>1793</v>
      </c>
      <c r="I538" s="493">
        <v>1</v>
      </c>
      <c r="J538" s="487">
        <v>1</v>
      </c>
      <c r="K538" s="195">
        <v>1</v>
      </c>
      <c r="L538" s="195">
        <v>0</v>
      </c>
      <c r="M538" s="195">
        <v>1</v>
      </c>
      <c r="N538" s="195">
        <v>0</v>
      </c>
      <c r="O538" s="195">
        <v>0</v>
      </c>
      <c r="P538" s="195">
        <v>1</v>
      </c>
      <c r="Q538" s="222" t="s">
        <v>1997</v>
      </c>
      <c r="R538" s="96" t="s">
        <v>1793</v>
      </c>
      <c r="S538" s="93" t="s">
        <v>3210</v>
      </c>
      <c r="T538" s="180" t="s">
        <v>2027</v>
      </c>
      <c r="U538" s="195">
        <v>25</v>
      </c>
      <c r="V538" s="66" t="s">
        <v>1837</v>
      </c>
      <c r="W538" s="195">
        <v>9</v>
      </c>
      <c r="X538" s="195">
        <v>1</v>
      </c>
      <c r="Y538" s="195">
        <v>6</v>
      </c>
      <c r="Z538" s="195">
        <v>2</v>
      </c>
      <c r="AA538" s="195">
        <v>0</v>
      </c>
      <c r="AB538" s="195">
        <v>0</v>
      </c>
      <c r="AC538" s="96" t="s">
        <v>1793</v>
      </c>
      <c r="AD538" s="96" t="s">
        <v>1837</v>
      </c>
      <c r="AE538" s="96" t="s">
        <v>1837</v>
      </c>
      <c r="AF538" s="96" t="s">
        <v>1837</v>
      </c>
      <c r="AG538" s="96" t="s">
        <v>1793</v>
      </c>
      <c r="AH538" s="96" t="s">
        <v>1793</v>
      </c>
      <c r="AI538" s="235">
        <v>38.1</v>
      </c>
      <c r="AJ538" s="96" t="s">
        <v>1793</v>
      </c>
    </row>
    <row r="539" spans="2:36" s="50" customFormat="1" ht="20.100000000000001" customHeight="1">
      <c r="B539" s="51">
        <v>534</v>
      </c>
      <c r="C539" s="367" t="s">
        <v>341</v>
      </c>
      <c r="D539" s="81" t="s">
        <v>365</v>
      </c>
      <c r="E539" s="141" t="s">
        <v>3685</v>
      </c>
      <c r="F539" s="506">
        <v>74748</v>
      </c>
      <c r="G539" s="486">
        <f t="shared" si="8"/>
        <v>1.6053941242575052E-4</v>
      </c>
      <c r="H539" s="492" t="s">
        <v>1793</v>
      </c>
      <c r="I539" s="493">
        <v>1</v>
      </c>
      <c r="J539" s="487">
        <v>1</v>
      </c>
      <c r="K539" s="195">
        <v>1</v>
      </c>
      <c r="L539" s="195">
        <v>1</v>
      </c>
      <c r="M539" s="195">
        <v>0</v>
      </c>
      <c r="N539" s="195">
        <v>0</v>
      </c>
      <c r="O539" s="195">
        <v>0</v>
      </c>
      <c r="P539" s="195">
        <v>0</v>
      </c>
      <c r="Q539" s="222" t="s">
        <v>2021</v>
      </c>
      <c r="R539" s="96" t="s">
        <v>1837</v>
      </c>
      <c r="S539" s="72" t="s">
        <v>1837</v>
      </c>
      <c r="T539" s="180" t="s">
        <v>2021</v>
      </c>
      <c r="U539" s="195">
        <v>8</v>
      </c>
      <c r="V539" s="125" t="s">
        <v>1997</v>
      </c>
      <c r="W539" s="195">
        <v>12</v>
      </c>
      <c r="X539" s="195">
        <v>2</v>
      </c>
      <c r="Y539" s="195">
        <v>8</v>
      </c>
      <c r="Z539" s="195">
        <v>2</v>
      </c>
      <c r="AA539" s="195">
        <v>0</v>
      </c>
      <c r="AB539" s="195">
        <v>0</v>
      </c>
      <c r="AC539" s="96" t="s">
        <v>1793</v>
      </c>
      <c r="AD539" s="96" t="s">
        <v>1837</v>
      </c>
      <c r="AE539" s="96" t="s">
        <v>1837</v>
      </c>
      <c r="AF539" s="96" t="s">
        <v>1837</v>
      </c>
      <c r="AG539" s="96" t="s">
        <v>1793</v>
      </c>
      <c r="AH539" s="96" t="s">
        <v>1793</v>
      </c>
      <c r="AI539" s="220" t="s">
        <v>1837</v>
      </c>
      <c r="AJ539" s="96" t="s">
        <v>1793</v>
      </c>
    </row>
    <row r="540" spans="2:36" s="50" customFormat="1" ht="20.100000000000001" customHeight="1">
      <c r="B540" s="51">
        <v>535</v>
      </c>
      <c r="C540" s="367" t="s">
        <v>341</v>
      </c>
      <c r="D540" s="82" t="s">
        <v>366</v>
      </c>
      <c r="E540" s="141" t="s">
        <v>3686</v>
      </c>
      <c r="F540" s="506">
        <v>151203</v>
      </c>
      <c r="G540" s="486">
        <f t="shared" si="8"/>
        <v>1.0581800625648963E-4</v>
      </c>
      <c r="H540" s="492" t="s">
        <v>1793</v>
      </c>
      <c r="I540" s="493">
        <v>1</v>
      </c>
      <c r="J540" s="487">
        <v>1</v>
      </c>
      <c r="K540" s="195">
        <v>1</v>
      </c>
      <c r="L540" s="204">
        <v>0</v>
      </c>
      <c r="M540" s="204">
        <v>1</v>
      </c>
      <c r="N540" s="204">
        <v>0</v>
      </c>
      <c r="O540" s="204">
        <v>0</v>
      </c>
      <c r="P540" s="195">
        <v>1</v>
      </c>
      <c r="Q540" s="222" t="s">
        <v>1997</v>
      </c>
      <c r="R540" s="96" t="s">
        <v>1793</v>
      </c>
      <c r="S540" s="96" t="s">
        <v>3211</v>
      </c>
      <c r="T540" s="180" t="s">
        <v>2027</v>
      </c>
      <c r="U540" s="195">
        <v>35</v>
      </c>
      <c r="V540" s="66" t="s">
        <v>1837</v>
      </c>
      <c r="W540" s="195">
        <v>16</v>
      </c>
      <c r="X540" s="195">
        <v>0</v>
      </c>
      <c r="Y540" s="195">
        <v>10</v>
      </c>
      <c r="Z540" s="195">
        <v>6</v>
      </c>
      <c r="AA540" s="195">
        <v>0</v>
      </c>
      <c r="AB540" s="195">
        <v>0</v>
      </c>
      <c r="AC540" s="96" t="s">
        <v>1837</v>
      </c>
      <c r="AD540" s="96" t="s">
        <v>1793</v>
      </c>
      <c r="AE540" s="96" t="s">
        <v>1837</v>
      </c>
      <c r="AF540" s="96" t="s">
        <v>1793</v>
      </c>
      <c r="AG540" s="96" t="s">
        <v>1777</v>
      </c>
      <c r="AH540" s="96" t="s">
        <v>1777</v>
      </c>
      <c r="AI540" s="220" t="s">
        <v>1837</v>
      </c>
      <c r="AJ540" s="96" t="s">
        <v>1837</v>
      </c>
    </row>
    <row r="541" spans="2:36" s="50" customFormat="1" ht="20.100000000000001" customHeight="1">
      <c r="B541" s="51">
        <v>536</v>
      </c>
      <c r="C541" s="367" t="s">
        <v>341</v>
      </c>
      <c r="D541" s="82" t="s">
        <v>367</v>
      </c>
      <c r="E541" s="141" t="s">
        <v>2049</v>
      </c>
      <c r="F541" s="506">
        <v>65201</v>
      </c>
      <c r="G541" s="486">
        <f t="shared" si="8"/>
        <v>1.5337188079937424E-4</v>
      </c>
      <c r="H541" s="492" t="s">
        <v>1793</v>
      </c>
      <c r="I541" s="493">
        <v>1</v>
      </c>
      <c r="J541" s="487">
        <v>1</v>
      </c>
      <c r="K541" s="195">
        <v>1</v>
      </c>
      <c r="L541" s="204">
        <v>0</v>
      </c>
      <c r="M541" s="204">
        <v>1</v>
      </c>
      <c r="N541" s="204">
        <v>0</v>
      </c>
      <c r="O541" s="204">
        <v>0</v>
      </c>
      <c r="P541" s="195">
        <v>0</v>
      </c>
      <c r="Q541" s="222" t="s">
        <v>2027</v>
      </c>
      <c r="R541" s="96" t="s">
        <v>1793</v>
      </c>
      <c r="S541" s="93" t="s">
        <v>3212</v>
      </c>
      <c r="T541" s="180" t="s">
        <v>1929</v>
      </c>
      <c r="U541" s="195">
        <v>4</v>
      </c>
      <c r="V541" s="66" t="s">
        <v>1837</v>
      </c>
      <c r="W541" s="195">
        <v>10</v>
      </c>
      <c r="X541" s="195">
        <v>1</v>
      </c>
      <c r="Y541" s="195">
        <v>7</v>
      </c>
      <c r="Z541" s="195">
        <v>2</v>
      </c>
      <c r="AA541" s="195">
        <v>0</v>
      </c>
      <c r="AB541" s="195">
        <v>0</v>
      </c>
      <c r="AC541" s="96" t="s">
        <v>1793</v>
      </c>
      <c r="AD541" s="96" t="s">
        <v>1837</v>
      </c>
      <c r="AE541" s="96" t="s">
        <v>1837</v>
      </c>
      <c r="AF541" s="96" t="s">
        <v>1793</v>
      </c>
      <c r="AG541" s="96" t="s">
        <v>1837</v>
      </c>
      <c r="AH541" s="96" t="s">
        <v>1837</v>
      </c>
      <c r="AI541" s="235">
        <v>4.5</v>
      </c>
      <c r="AJ541" s="96" t="s">
        <v>1793</v>
      </c>
    </row>
    <row r="542" spans="2:36" s="50" customFormat="1" ht="20.100000000000001" customHeight="1">
      <c r="B542" s="51">
        <v>537</v>
      </c>
      <c r="C542" s="367" t="s">
        <v>341</v>
      </c>
      <c r="D542" s="82" t="s">
        <v>1636</v>
      </c>
      <c r="E542" s="141" t="s">
        <v>3687</v>
      </c>
      <c r="F542" s="506">
        <v>93363</v>
      </c>
      <c r="G542" s="486">
        <f t="shared" si="8"/>
        <v>6.4265287105170146E-5</v>
      </c>
      <c r="H542" s="492" t="s">
        <v>1793</v>
      </c>
      <c r="I542" s="493">
        <v>2</v>
      </c>
      <c r="J542" s="487">
        <v>2</v>
      </c>
      <c r="K542" s="195">
        <v>2</v>
      </c>
      <c r="L542" s="204">
        <v>0</v>
      </c>
      <c r="M542" s="204">
        <v>2</v>
      </c>
      <c r="N542" s="204">
        <v>0</v>
      </c>
      <c r="O542" s="195">
        <v>2</v>
      </c>
      <c r="P542" s="195">
        <v>0</v>
      </c>
      <c r="Q542" s="222" t="s">
        <v>2021</v>
      </c>
      <c r="R542" s="96" t="s">
        <v>1793</v>
      </c>
      <c r="S542" s="93" t="s">
        <v>3213</v>
      </c>
      <c r="T542" s="180" t="s">
        <v>2025</v>
      </c>
      <c r="U542" s="195">
        <v>10</v>
      </c>
      <c r="V542" s="66" t="s">
        <v>1837</v>
      </c>
      <c r="W542" s="195">
        <v>6</v>
      </c>
      <c r="X542" s="195">
        <v>0</v>
      </c>
      <c r="Y542" s="195">
        <v>6</v>
      </c>
      <c r="Z542" s="195">
        <v>0</v>
      </c>
      <c r="AA542" s="195">
        <v>0</v>
      </c>
      <c r="AB542" s="195">
        <v>0</v>
      </c>
      <c r="AC542" s="96" t="s">
        <v>1793</v>
      </c>
      <c r="AD542" s="96" t="s">
        <v>1793</v>
      </c>
      <c r="AE542" s="96" t="s">
        <v>1837</v>
      </c>
      <c r="AF542" s="96" t="s">
        <v>1793</v>
      </c>
      <c r="AG542" s="96" t="s">
        <v>1793</v>
      </c>
      <c r="AH542" s="96" t="s">
        <v>1793</v>
      </c>
      <c r="AI542" s="235">
        <v>33.700000000000003</v>
      </c>
      <c r="AJ542" s="96" t="s">
        <v>1793</v>
      </c>
    </row>
    <row r="543" spans="2:36" s="50" customFormat="1" ht="20.100000000000001" customHeight="1">
      <c r="B543" s="51">
        <v>538</v>
      </c>
      <c r="C543" s="367" t="s">
        <v>341</v>
      </c>
      <c r="D543" s="82" t="s">
        <v>368</v>
      </c>
      <c r="E543" s="141" t="s">
        <v>2547</v>
      </c>
      <c r="F543" s="506">
        <v>112127</v>
      </c>
      <c r="G543" s="486">
        <f t="shared" si="8"/>
        <v>4.1916755108047126E-4</v>
      </c>
      <c r="H543" s="492" t="s">
        <v>1793</v>
      </c>
      <c r="I543" s="493">
        <v>2</v>
      </c>
      <c r="J543" s="487">
        <v>2</v>
      </c>
      <c r="K543" s="195">
        <v>2</v>
      </c>
      <c r="L543" s="204">
        <v>0</v>
      </c>
      <c r="M543" s="204">
        <v>2</v>
      </c>
      <c r="N543" s="204">
        <v>0</v>
      </c>
      <c r="O543" s="195">
        <v>0</v>
      </c>
      <c r="P543" s="195">
        <v>0</v>
      </c>
      <c r="Q543" s="222" t="s">
        <v>1997</v>
      </c>
      <c r="R543" s="96" t="s">
        <v>1793</v>
      </c>
      <c r="S543" s="93" t="s">
        <v>3214</v>
      </c>
      <c r="T543" s="180" t="s">
        <v>2027</v>
      </c>
      <c r="U543" s="195">
        <v>40</v>
      </c>
      <c r="V543" s="66" t="s">
        <v>1837</v>
      </c>
      <c r="W543" s="195">
        <v>47</v>
      </c>
      <c r="X543" s="195">
        <v>13</v>
      </c>
      <c r="Y543" s="195">
        <v>28</v>
      </c>
      <c r="Z543" s="195">
        <v>7</v>
      </c>
      <c r="AA543" s="195">
        <v>0</v>
      </c>
      <c r="AB543" s="195">
        <v>1</v>
      </c>
      <c r="AC543" s="96" t="s">
        <v>1793</v>
      </c>
      <c r="AD543" s="96" t="s">
        <v>1793</v>
      </c>
      <c r="AE543" s="96" t="s">
        <v>1793</v>
      </c>
      <c r="AF543" s="96" t="s">
        <v>1793</v>
      </c>
      <c r="AG543" s="96" t="s">
        <v>1793</v>
      </c>
      <c r="AH543" s="96" t="s">
        <v>1837</v>
      </c>
      <c r="AI543" s="235">
        <v>93.8</v>
      </c>
      <c r="AJ543" s="96" t="s">
        <v>1793</v>
      </c>
    </row>
    <row r="544" spans="2:36" s="50" customFormat="1" ht="20.100000000000001" customHeight="1">
      <c r="B544" s="51">
        <v>539</v>
      </c>
      <c r="C544" s="367" t="s">
        <v>341</v>
      </c>
      <c r="D544" s="81" t="s">
        <v>1637</v>
      </c>
      <c r="E544" s="141" t="s">
        <v>3688</v>
      </c>
      <c r="F544" s="506">
        <v>142145</v>
      </c>
      <c r="G544" s="486">
        <f t="shared" si="8"/>
        <v>3.5175349115339971E-5</v>
      </c>
      <c r="H544" s="492" t="s">
        <v>1793</v>
      </c>
      <c r="I544" s="493">
        <v>1</v>
      </c>
      <c r="J544" s="487">
        <v>1</v>
      </c>
      <c r="K544" s="195">
        <v>1</v>
      </c>
      <c r="L544" s="195">
        <v>0</v>
      </c>
      <c r="M544" s="195">
        <v>1</v>
      </c>
      <c r="N544" s="195">
        <v>0</v>
      </c>
      <c r="O544" s="195">
        <v>0</v>
      </c>
      <c r="P544" s="195">
        <v>0</v>
      </c>
      <c r="Q544" s="222" t="s">
        <v>1997</v>
      </c>
      <c r="R544" s="96" t="s">
        <v>1837</v>
      </c>
      <c r="S544" s="72" t="s">
        <v>1837</v>
      </c>
      <c r="T544" s="180" t="s">
        <v>1997</v>
      </c>
      <c r="U544" s="195">
        <v>40</v>
      </c>
      <c r="V544" s="66" t="s">
        <v>1837</v>
      </c>
      <c r="W544" s="195">
        <v>5</v>
      </c>
      <c r="X544" s="195">
        <v>1</v>
      </c>
      <c r="Y544" s="195">
        <v>2</v>
      </c>
      <c r="Z544" s="195">
        <v>1</v>
      </c>
      <c r="AA544" s="195">
        <v>1</v>
      </c>
      <c r="AB544" s="195">
        <v>0</v>
      </c>
      <c r="AC544" s="96" t="s">
        <v>1793</v>
      </c>
      <c r="AD544" s="96" t="s">
        <v>1837</v>
      </c>
      <c r="AE544" s="96" t="s">
        <v>1837</v>
      </c>
      <c r="AF544" s="96" t="s">
        <v>1793</v>
      </c>
      <c r="AG544" s="96" t="s">
        <v>1793</v>
      </c>
      <c r="AH544" s="96" t="s">
        <v>1793</v>
      </c>
      <c r="AI544" s="235">
        <v>20.9</v>
      </c>
      <c r="AJ544" s="100" t="s">
        <v>1793</v>
      </c>
    </row>
    <row r="545" spans="2:36" s="50" customFormat="1" ht="19.5" customHeight="1">
      <c r="B545" s="51">
        <v>540</v>
      </c>
      <c r="C545" s="367" t="s">
        <v>341</v>
      </c>
      <c r="D545" s="81" t="s">
        <v>369</v>
      </c>
      <c r="E545" s="161" t="s">
        <v>3689</v>
      </c>
      <c r="F545" s="506">
        <v>61499</v>
      </c>
      <c r="G545" s="486">
        <f t="shared" si="8"/>
        <v>8.1302134994064946E-5</v>
      </c>
      <c r="H545" s="492" t="s">
        <v>1793</v>
      </c>
      <c r="I545" s="493">
        <v>1</v>
      </c>
      <c r="J545" s="487">
        <v>1</v>
      </c>
      <c r="K545" s="195">
        <v>1</v>
      </c>
      <c r="L545" s="195">
        <v>0</v>
      </c>
      <c r="M545" s="195">
        <v>1</v>
      </c>
      <c r="N545" s="195">
        <v>0</v>
      </c>
      <c r="O545" s="195">
        <v>0</v>
      </c>
      <c r="P545" s="195">
        <v>0</v>
      </c>
      <c r="Q545" s="222" t="s">
        <v>1997</v>
      </c>
      <c r="R545" s="96" t="s">
        <v>1793</v>
      </c>
      <c r="S545" s="93" t="s">
        <v>3215</v>
      </c>
      <c r="T545" s="180" t="s">
        <v>2027</v>
      </c>
      <c r="U545" s="195">
        <v>10</v>
      </c>
      <c r="V545" s="66" t="s">
        <v>1837</v>
      </c>
      <c r="W545" s="195">
        <v>5</v>
      </c>
      <c r="X545" s="195">
        <v>1</v>
      </c>
      <c r="Y545" s="195">
        <v>2</v>
      </c>
      <c r="Z545" s="195">
        <v>2</v>
      </c>
      <c r="AA545" s="195">
        <v>0</v>
      </c>
      <c r="AB545" s="195">
        <v>0</v>
      </c>
      <c r="AC545" s="96" t="s">
        <v>1793</v>
      </c>
      <c r="AD545" s="96" t="s">
        <v>1793</v>
      </c>
      <c r="AE545" s="96" t="s">
        <v>1837</v>
      </c>
      <c r="AF545" s="96" t="s">
        <v>1837</v>
      </c>
      <c r="AG545" s="96" t="s">
        <v>1793</v>
      </c>
      <c r="AH545" s="96" t="s">
        <v>1793</v>
      </c>
      <c r="AI545" s="235">
        <v>14.5</v>
      </c>
      <c r="AJ545" s="96" t="s">
        <v>1793</v>
      </c>
    </row>
    <row r="546" spans="2:36" s="50" customFormat="1" ht="20.100000000000001" customHeight="1">
      <c r="B546" s="51">
        <v>541</v>
      </c>
      <c r="C546" s="367" t="s">
        <v>341</v>
      </c>
      <c r="D546" s="81" t="s">
        <v>370</v>
      </c>
      <c r="E546" s="141" t="s">
        <v>3690</v>
      </c>
      <c r="F546" s="506">
        <v>99719</v>
      </c>
      <c r="G546" s="486">
        <f t="shared" si="8"/>
        <v>1.604508669360904E-4</v>
      </c>
      <c r="H546" s="492" t="s">
        <v>1793</v>
      </c>
      <c r="I546" s="493">
        <v>1</v>
      </c>
      <c r="J546" s="487">
        <v>1</v>
      </c>
      <c r="K546" s="195">
        <v>1</v>
      </c>
      <c r="L546" s="195">
        <v>0</v>
      </c>
      <c r="M546" s="195">
        <v>1</v>
      </c>
      <c r="N546" s="195">
        <v>0</v>
      </c>
      <c r="O546" s="195">
        <v>0</v>
      </c>
      <c r="P546" s="195">
        <v>0</v>
      </c>
      <c r="Q546" s="222" t="s">
        <v>3804</v>
      </c>
      <c r="R546" s="96" t="s">
        <v>1793</v>
      </c>
      <c r="S546" s="93" t="s">
        <v>3216</v>
      </c>
      <c r="T546" s="180" t="s">
        <v>1997</v>
      </c>
      <c r="U546" s="195">
        <v>30</v>
      </c>
      <c r="V546" s="66" t="s">
        <v>1837</v>
      </c>
      <c r="W546" s="195">
        <v>16</v>
      </c>
      <c r="X546" s="195">
        <v>0</v>
      </c>
      <c r="Y546" s="195">
        <v>11</v>
      </c>
      <c r="Z546" s="195">
        <v>5</v>
      </c>
      <c r="AA546" s="195">
        <v>0</v>
      </c>
      <c r="AB546" s="195">
        <v>0</v>
      </c>
      <c r="AC546" s="96" t="s">
        <v>1793</v>
      </c>
      <c r="AD546" s="96" t="s">
        <v>1837</v>
      </c>
      <c r="AE546" s="96" t="s">
        <v>1837</v>
      </c>
      <c r="AF546" s="96" t="s">
        <v>1837</v>
      </c>
      <c r="AG546" s="96" t="s">
        <v>1793</v>
      </c>
      <c r="AH546" s="96" t="s">
        <v>1793</v>
      </c>
      <c r="AI546" s="235">
        <v>13.6</v>
      </c>
      <c r="AJ546" s="96" t="s">
        <v>1793</v>
      </c>
    </row>
    <row r="547" spans="2:36" s="50" customFormat="1" ht="20.100000000000001" customHeight="1">
      <c r="B547" s="51">
        <v>542</v>
      </c>
      <c r="C547" s="367" t="s">
        <v>341</v>
      </c>
      <c r="D547" s="81" t="s">
        <v>371</v>
      </c>
      <c r="E547" s="141" t="s">
        <v>3691</v>
      </c>
      <c r="F547" s="506">
        <v>50066</v>
      </c>
      <c r="G547" s="486">
        <f t="shared" si="8"/>
        <v>1.9973634802061279E-4</v>
      </c>
      <c r="H547" s="492" t="s">
        <v>1793</v>
      </c>
      <c r="I547" s="493">
        <v>1</v>
      </c>
      <c r="J547" s="487">
        <v>1</v>
      </c>
      <c r="K547" s="195">
        <v>1</v>
      </c>
      <c r="L547" s="195">
        <v>0</v>
      </c>
      <c r="M547" s="195">
        <v>1</v>
      </c>
      <c r="N547" s="195">
        <v>0</v>
      </c>
      <c r="O547" s="195">
        <v>0</v>
      </c>
      <c r="P547" s="195">
        <v>0</v>
      </c>
      <c r="Q547" s="222" t="s">
        <v>1997</v>
      </c>
      <c r="R547" s="96" t="s">
        <v>1793</v>
      </c>
      <c r="S547" s="120" t="s">
        <v>3217</v>
      </c>
      <c r="T547" s="180" t="s">
        <v>2027</v>
      </c>
      <c r="U547" s="195">
        <v>36</v>
      </c>
      <c r="V547" s="66" t="s">
        <v>1837</v>
      </c>
      <c r="W547" s="195">
        <v>10</v>
      </c>
      <c r="X547" s="195">
        <v>0</v>
      </c>
      <c r="Y547" s="195">
        <v>7</v>
      </c>
      <c r="Z547" s="195">
        <v>2</v>
      </c>
      <c r="AA547" s="195">
        <v>1</v>
      </c>
      <c r="AB547" s="195">
        <v>0</v>
      </c>
      <c r="AC547" s="96" t="s">
        <v>1793</v>
      </c>
      <c r="AD547" s="96" t="s">
        <v>1837</v>
      </c>
      <c r="AE547" s="96" t="s">
        <v>1793</v>
      </c>
      <c r="AF547" s="96" t="s">
        <v>1793</v>
      </c>
      <c r="AG547" s="96" t="s">
        <v>1837</v>
      </c>
      <c r="AH547" s="96" t="s">
        <v>1837</v>
      </c>
      <c r="AI547" s="220" t="s">
        <v>1837</v>
      </c>
      <c r="AJ547" s="96" t="s">
        <v>1837</v>
      </c>
    </row>
    <row r="548" spans="2:36" s="50" customFormat="1" ht="20.100000000000001" customHeight="1">
      <c r="B548" s="51">
        <v>543</v>
      </c>
      <c r="C548" s="367" t="s">
        <v>341</v>
      </c>
      <c r="D548" s="82" t="s">
        <v>3186</v>
      </c>
      <c r="E548" s="141" t="s">
        <v>3692</v>
      </c>
      <c r="F548" s="506">
        <v>70117</v>
      </c>
      <c r="G548" s="486">
        <f t="shared" si="8"/>
        <v>2.8523753155440193E-5</v>
      </c>
      <c r="H548" s="492" t="s">
        <v>1793</v>
      </c>
      <c r="I548" s="493">
        <v>1</v>
      </c>
      <c r="J548" s="487">
        <v>1</v>
      </c>
      <c r="K548" s="195">
        <v>1</v>
      </c>
      <c r="L548" s="195">
        <v>0</v>
      </c>
      <c r="M548" s="204">
        <v>1</v>
      </c>
      <c r="N548" s="195">
        <v>0</v>
      </c>
      <c r="O548" s="195">
        <v>0</v>
      </c>
      <c r="P548" s="195">
        <v>0</v>
      </c>
      <c r="Q548" s="222" t="s">
        <v>2027</v>
      </c>
      <c r="R548" s="96" t="s">
        <v>1793</v>
      </c>
      <c r="S548" s="93" t="s">
        <v>3218</v>
      </c>
      <c r="T548" s="180" t="s">
        <v>2027</v>
      </c>
      <c r="U548" s="195">
        <v>30</v>
      </c>
      <c r="V548" s="66" t="s">
        <v>1837</v>
      </c>
      <c r="W548" s="195">
        <v>2</v>
      </c>
      <c r="X548" s="195">
        <v>1</v>
      </c>
      <c r="Y548" s="195">
        <v>5</v>
      </c>
      <c r="Z548" s="195">
        <v>1</v>
      </c>
      <c r="AA548" s="195">
        <v>0</v>
      </c>
      <c r="AB548" s="195">
        <v>0</v>
      </c>
      <c r="AC548" s="96" t="s">
        <v>1793</v>
      </c>
      <c r="AD548" s="96" t="s">
        <v>1837</v>
      </c>
      <c r="AE548" s="96" t="s">
        <v>1837</v>
      </c>
      <c r="AF548" s="96" t="s">
        <v>1837</v>
      </c>
      <c r="AG548" s="96" t="s">
        <v>1793</v>
      </c>
      <c r="AH548" s="96" t="s">
        <v>1793</v>
      </c>
      <c r="AI548" s="235">
        <v>5</v>
      </c>
      <c r="AJ548" s="96" t="s">
        <v>1793</v>
      </c>
    </row>
    <row r="549" spans="2:36" s="50" customFormat="1" ht="20.100000000000001" customHeight="1">
      <c r="B549" s="51">
        <v>544</v>
      </c>
      <c r="C549" s="367" t="s">
        <v>341</v>
      </c>
      <c r="D549" s="82" t="s">
        <v>372</v>
      </c>
      <c r="E549" s="141" t="s">
        <v>3693</v>
      </c>
      <c r="F549" s="506">
        <v>54574</v>
      </c>
      <c r="G549" s="486">
        <f t="shared" si="8"/>
        <v>1.465899512588412E-4</v>
      </c>
      <c r="H549" s="492" t="s">
        <v>1793</v>
      </c>
      <c r="I549" s="493">
        <v>1</v>
      </c>
      <c r="J549" s="487">
        <v>1</v>
      </c>
      <c r="K549" s="195">
        <v>1</v>
      </c>
      <c r="L549" s="204">
        <v>0</v>
      </c>
      <c r="M549" s="204">
        <v>1</v>
      </c>
      <c r="N549" s="204">
        <v>0</v>
      </c>
      <c r="O549" s="195">
        <v>0</v>
      </c>
      <c r="P549" s="195">
        <v>0</v>
      </c>
      <c r="Q549" s="222" t="s">
        <v>1997</v>
      </c>
      <c r="R549" s="96" t="s">
        <v>1793</v>
      </c>
      <c r="S549" s="96" t="s">
        <v>3219</v>
      </c>
      <c r="T549" s="180" t="s">
        <v>1997</v>
      </c>
      <c r="U549" s="195">
        <v>28</v>
      </c>
      <c r="V549" s="66" t="s">
        <v>1837</v>
      </c>
      <c r="W549" s="195">
        <v>8</v>
      </c>
      <c r="X549" s="195">
        <v>0</v>
      </c>
      <c r="Y549" s="195">
        <v>1</v>
      </c>
      <c r="Z549" s="195">
        <v>6</v>
      </c>
      <c r="AA549" s="195">
        <v>1</v>
      </c>
      <c r="AB549" s="195">
        <v>0</v>
      </c>
      <c r="AC549" s="96" t="s">
        <v>1793</v>
      </c>
      <c r="AD549" s="96" t="s">
        <v>1837</v>
      </c>
      <c r="AE549" s="96" t="s">
        <v>1793</v>
      </c>
      <c r="AF549" s="96" t="s">
        <v>1837</v>
      </c>
      <c r="AG549" s="96" t="s">
        <v>1793</v>
      </c>
      <c r="AH549" s="96" t="s">
        <v>1837</v>
      </c>
      <c r="AI549" s="220" t="s">
        <v>1837</v>
      </c>
      <c r="AJ549" s="96" t="s">
        <v>1793</v>
      </c>
    </row>
    <row r="550" spans="2:36" s="50" customFormat="1" ht="20.100000000000001" customHeight="1">
      <c r="B550" s="51">
        <v>545</v>
      </c>
      <c r="C550" s="367" t="s">
        <v>341</v>
      </c>
      <c r="D550" s="82" t="s">
        <v>3187</v>
      </c>
      <c r="E550" s="141" t="s">
        <v>2227</v>
      </c>
      <c r="F550" s="506">
        <v>72028</v>
      </c>
      <c r="G550" s="486">
        <f t="shared" si="8"/>
        <v>4.1650469261953686E-5</v>
      </c>
      <c r="H550" s="492" t="s">
        <v>1793</v>
      </c>
      <c r="I550" s="493">
        <v>1</v>
      </c>
      <c r="J550" s="487">
        <v>1</v>
      </c>
      <c r="K550" s="195">
        <v>1</v>
      </c>
      <c r="L550" s="204">
        <v>1</v>
      </c>
      <c r="M550" s="204">
        <v>0</v>
      </c>
      <c r="N550" s="204">
        <v>0</v>
      </c>
      <c r="O550" s="195">
        <v>0</v>
      </c>
      <c r="P550" s="195">
        <v>0</v>
      </c>
      <c r="Q550" s="222" t="s">
        <v>2221</v>
      </c>
      <c r="R550" s="96" t="s">
        <v>1793</v>
      </c>
      <c r="S550" s="93" t="s">
        <v>3220</v>
      </c>
      <c r="T550" s="180" t="s">
        <v>1929</v>
      </c>
      <c r="U550" s="195">
        <v>23</v>
      </c>
      <c r="V550" s="125" t="s">
        <v>2027</v>
      </c>
      <c r="W550" s="195">
        <v>3</v>
      </c>
      <c r="X550" s="195">
        <v>1</v>
      </c>
      <c r="Y550" s="195">
        <v>5</v>
      </c>
      <c r="Z550" s="195">
        <v>0</v>
      </c>
      <c r="AA550" s="195">
        <v>0</v>
      </c>
      <c r="AB550" s="195">
        <v>0</v>
      </c>
      <c r="AC550" s="96" t="s">
        <v>1793</v>
      </c>
      <c r="AD550" s="96" t="s">
        <v>1793</v>
      </c>
      <c r="AE550" s="96" t="s">
        <v>1837</v>
      </c>
      <c r="AF550" s="96" t="s">
        <v>1837</v>
      </c>
      <c r="AG550" s="96" t="s">
        <v>1793</v>
      </c>
      <c r="AH550" s="96" t="s">
        <v>1837</v>
      </c>
      <c r="AI550" s="235">
        <v>1.7</v>
      </c>
      <c r="AJ550" s="96" t="s">
        <v>1837</v>
      </c>
    </row>
    <row r="551" spans="2:36" s="50" customFormat="1" ht="20.100000000000001" customHeight="1">
      <c r="B551" s="51">
        <v>546</v>
      </c>
      <c r="C551" s="367" t="s">
        <v>341</v>
      </c>
      <c r="D551" s="81" t="s">
        <v>374</v>
      </c>
      <c r="E551" s="141" t="s">
        <v>3694</v>
      </c>
      <c r="F551" s="537">
        <v>113597</v>
      </c>
      <c r="G551" s="486">
        <f t="shared" si="8"/>
        <v>2.5528843191281459E-4</v>
      </c>
      <c r="H551" s="492" t="s">
        <v>1793</v>
      </c>
      <c r="I551" s="493">
        <v>1</v>
      </c>
      <c r="J551" s="487">
        <v>1</v>
      </c>
      <c r="K551" s="195">
        <v>1</v>
      </c>
      <c r="L551" s="195">
        <v>0</v>
      </c>
      <c r="M551" s="195">
        <v>1</v>
      </c>
      <c r="N551" s="195">
        <v>0</v>
      </c>
      <c r="O551" s="195">
        <v>0</v>
      </c>
      <c r="P551" s="195">
        <v>0</v>
      </c>
      <c r="Q551" s="222" t="s">
        <v>1997</v>
      </c>
      <c r="R551" s="96" t="s">
        <v>1793</v>
      </c>
      <c r="S551" s="93" t="s">
        <v>3221</v>
      </c>
      <c r="T551" s="180" t="s">
        <v>2027</v>
      </c>
      <c r="U551" s="195">
        <v>8</v>
      </c>
      <c r="V551" s="66" t="s">
        <v>1837</v>
      </c>
      <c r="W551" s="195">
        <v>29</v>
      </c>
      <c r="X551" s="195">
        <v>6</v>
      </c>
      <c r="Y551" s="195">
        <v>14</v>
      </c>
      <c r="Z551" s="195">
        <v>7</v>
      </c>
      <c r="AA551" s="195">
        <v>2</v>
      </c>
      <c r="AB551" s="195">
        <v>0</v>
      </c>
      <c r="AC551" s="96" t="s">
        <v>1837</v>
      </c>
      <c r="AD551" s="96" t="s">
        <v>1793</v>
      </c>
      <c r="AE551" s="96" t="s">
        <v>1793</v>
      </c>
      <c r="AF551" s="96" t="s">
        <v>1837</v>
      </c>
      <c r="AG551" s="96" t="s">
        <v>1837</v>
      </c>
      <c r="AH551" s="96" t="s">
        <v>1837</v>
      </c>
      <c r="AI551" s="235">
        <v>67.400000000000006</v>
      </c>
      <c r="AJ551" s="96" t="s">
        <v>1793</v>
      </c>
    </row>
    <row r="552" spans="2:36" s="50" customFormat="1" ht="20.100000000000001" customHeight="1">
      <c r="B552" s="51">
        <v>547</v>
      </c>
      <c r="C552" s="367" t="s">
        <v>341</v>
      </c>
      <c r="D552" s="81" t="s">
        <v>3188</v>
      </c>
      <c r="E552" s="141" t="s">
        <v>3693</v>
      </c>
      <c r="F552" s="506">
        <v>52214</v>
      </c>
      <c r="G552" s="486">
        <f t="shared" si="8"/>
        <v>3.8303903167732791E-5</v>
      </c>
      <c r="H552" s="492" t="s">
        <v>1793</v>
      </c>
      <c r="I552" s="493">
        <v>1</v>
      </c>
      <c r="J552" s="487">
        <v>1</v>
      </c>
      <c r="K552" s="195">
        <v>1</v>
      </c>
      <c r="L552" s="195">
        <v>0</v>
      </c>
      <c r="M552" s="195">
        <v>1</v>
      </c>
      <c r="N552" s="195">
        <v>0</v>
      </c>
      <c r="O552" s="195">
        <v>0</v>
      </c>
      <c r="P552" s="195">
        <v>0</v>
      </c>
      <c r="Q552" s="222" t="s">
        <v>1997</v>
      </c>
      <c r="R552" s="96" t="s">
        <v>1793</v>
      </c>
      <c r="S552" s="93" t="s">
        <v>3222</v>
      </c>
      <c r="T552" s="180" t="s">
        <v>1997</v>
      </c>
      <c r="U552" s="195">
        <v>30</v>
      </c>
      <c r="V552" s="66" t="s">
        <v>1837</v>
      </c>
      <c r="W552" s="195">
        <v>2</v>
      </c>
      <c r="X552" s="195">
        <v>1</v>
      </c>
      <c r="Y552" s="195">
        <v>0</v>
      </c>
      <c r="Z552" s="195">
        <v>1</v>
      </c>
      <c r="AA552" s="195">
        <v>0</v>
      </c>
      <c r="AB552" s="195">
        <v>0</v>
      </c>
      <c r="AC552" s="96" t="s">
        <v>1793</v>
      </c>
      <c r="AD552" s="96" t="s">
        <v>1837</v>
      </c>
      <c r="AE552" s="96" t="s">
        <v>1837</v>
      </c>
      <c r="AF552" s="96" t="s">
        <v>1837</v>
      </c>
      <c r="AG552" s="96" t="s">
        <v>1793</v>
      </c>
      <c r="AH552" s="96" t="s">
        <v>1793</v>
      </c>
      <c r="AI552" s="235">
        <v>17</v>
      </c>
      <c r="AJ552" s="96" t="s">
        <v>1793</v>
      </c>
    </row>
    <row r="553" spans="2:36" s="50" customFormat="1" ht="20.100000000000001" customHeight="1">
      <c r="B553" s="51">
        <v>548</v>
      </c>
      <c r="C553" s="367" t="s">
        <v>341</v>
      </c>
      <c r="D553" s="82" t="s">
        <v>375</v>
      </c>
      <c r="E553" s="141" t="s">
        <v>2556</v>
      </c>
      <c r="F553" s="506">
        <v>44841</v>
      </c>
      <c r="G553" s="486">
        <f t="shared" si="8"/>
        <v>1.561071340960282E-4</v>
      </c>
      <c r="H553" s="492" t="s">
        <v>1793</v>
      </c>
      <c r="I553" s="493">
        <v>1</v>
      </c>
      <c r="J553" s="487">
        <v>1</v>
      </c>
      <c r="K553" s="195">
        <v>1</v>
      </c>
      <c r="L553" s="204">
        <v>0</v>
      </c>
      <c r="M553" s="204">
        <v>1</v>
      </c>
      <c r="N553" s="204">
        <v>0</v>
      </c>
      <c r="O553" s="195">
        <v>0</v>
      </c>
      <c r="P553" s="195">
        <v>0</v>
      </c>
      <c r="Q553" s="222" t="s">
        <v>1997</v>
      </c>
      <c r="R553" s="96" t="s">
        <v>1837</v>
      </c>
      <c r="S553" s="72" t="s">
        <v>1837</v>
      </c>
      <c r="T553" s="180" t="s">
        <v>2027</v>
      </c>
      <c r="U553" s="195">
        <v>35</v>
      </c>
      <c r="V553" s="66" t="s">
        <v>1837</v>
      </c>
      <c r="W553" s="195">
        <v>7</v>
      </c>
      <c r="X553" s="195">
        <v>1</v>
      </c>
      <c r="Y553" s="195">
        <v>6</v>
      </c>
      <c r="Z553" s="195">
        <v>0</v>
      </c>
      <c r="AA553" s="195">
        <v>0</v>
      </c>
      <c r="AB553" s="195">
        <v>0</v>
      </c>
      <c r="AC553" s="96" t="s">
        <v>1793</v>
      </c>
      <c r="AD553" s="96" t="s">
        <v>1837</v>
      </c>
      <c r="AE553" s="96" t="s">
        <v>1793</v>
      </c>
      <c r="AF553" s="96" t="s">
        <v>1793</v>
      </c>
      <c r="AG553" s="96" t="s">
        <v>1837</v>
      </c>
      <c r="AH553" s="96" t="s">
        <v>1837</v>
      </c>
      <c r="AI553" s="220" t="s">
        <v>1837</v>
      </c>
      <c r="AJ553" s="96" t="s">
        <v>1837</v>
      </c>
    </row>
    <row r="554" spans="2:36" s="50" customFormat="1" ht="20.100000000000001" customHeight="1">
      <c r="B554" s="51">
        <v>549</v>
      </c>
      <c r="C554" s="367" t="s">
        <v>341</v>
      </c>
      <c r="D554" s="81" t="s">
        <v>376</v>
      </c>
      <c r="E554" s="141" t="s">
        <v>3695</v>
      </c>
      <c r="F554" s="506">
        <v>38434</v>
      </c>
      <c r="G554" s="486">
        <f t="shared" si="8"/>
        <v>2.0814903470885154E-4</v>
      </c>
      <c r="H554" s="492" t="s">
        <v>1793</v>
      </c>
      <c r="I554" s="493">
        <v>1</v>
      </c>
      <c r="J554" s="487">
        <v>1</v>
      </c>
      <c r="K554" s="195">
        <v>1</v>
      </c>
      <c r="L554" s="195">
        <v>0</v>
      </c>
      <c r="M554" s="195">
        <v>1</v>
      </c>
      <c r="N554" s="195">
        <v>0</v>
      </c>
      <c r="O554" s="195">
        <v>0</v>
      </c>
      <c r="P554" s="195">
        <v>0</v>
      </c>
      <c r="Q554" s="222" t="s">
        <v>1997</v>
      </c>
      <c r="R554" s="96" t="s">
        <v>1793</v>
      </c>
      <c r="S554" s="96" t="s">
        <v>3223</v>
      </c>
      <c r="T554" s="180" t="s">
        <v>2027</v>
      </c>
      <c r="U554" s="195">
        <v>40</v>
      </c>
      <c r="V554" s="66" t="s">
        <v>1837</v>
      </c>
      <c r="W554" s="195">
        <v>8</v>
      </c>
      <c r="X554" s="195">
        <v>1</v>
      </c>
      <c r="Y554" s="195">
        <v>7</v>
      </c>
      <c r="Z554" s="195">
        <v>0</v>
      </c>
      <c r="AA554" s="195">
        <v>0</v>
      </c>
      <c r="AB554" s="195">
        <v>0</v>
      </c>
      <c r="AC554" s="96" t="s">
        <v>1793</v>
      </c>
      <c r="AD554" s="96" t="s">
        <v>1793</v>
      </c>
      <c r="AE554" s="96" t="s">
        <v>1793</v>
      </c>
      <c r="AF554" s="96" t="s">
        <v>1837</v>
      </c>
      <c r="AG554" s="96" t="s">
        <v>1793</v>
      </c>
      <c r="AH554" s="96" t="s">
        <v>1793</v>
      </c>
      <c r="AI554" s="235">
        <v>28</v>
      </c>
      <c r="AJ554" s="96" t="s">
        <v>1793</v>
      </c>
    </row>
    <row r="555" spans="2:36" s="50" customFormat="1" ht="20.100000000000001" customHeight="1">
      <c r="B555" s="51">
        <v>550</v>
      </c>
      <c r="C555" s="367" t="s">
        <v>341</v>
      </c>
      <c r="D555" s="81" t="s">
        <v>377</v>
      </c>
      <c r="E555" s="159" t="s">
        <v>2604</v>
      </c>
      <c r="F555" s="534">
        <v>35366</v>
      </c>
      <c r="G555" s="486">
        <f t="shared" si="8"/>
        <v>1.1310298026352995E-4</v>
      </c>
      <c r="H555" s="535" t="s">
        <v>1793</v>
      </c>
      <c r="I555" s="493">
        <v>1</v>
      </c>
      <c r="J555" s="487">
        <v>1</v>
      </c>
      <c r="K555" s="203">
        <v>1</v>
      </c>
      <c r="L555" s="203">
        <v>0</v>
      </c>
      <c r="M555" s="203">
        <v>1</v>
      </c>
      <c r="N555" s="203">
        <v>0</v>
      </c>
      <c r="O555" s="195">
        <v>0</v>
      </c>
      <c r="P555" s="195">
        <v>0</v>
      </c>
      <c r="Q555" s="236" t="s">
        <v>3804</v>
      </c>
      <c r="R555" s="96" t="s">
        <v>1793</v>
      </c>
      <c r="S555" s="120" t="s">
        <v>3224</v>
      </c>
      <c r="T555" s="188" t="s">
        <v>1997</v>
      </c>
      <c r="U555" s="203">
        <v>10</v>
      </c>
      <c r="V555" s="66" t="s">
        <v>1837</v>
      </c>
      <c r="W555" s="203">
        <v>4</v>
      </c>
      <c r="X555" s="195">
        <v>0</v>
      </c>
      <c r="Y555" s="203">
        <v>4</v>
      </c>
      <c r="Z555" s="203">
        <v>0</v>
      </c>
      <c r="AA555" s="195">
        <v>0</v>
      </c>
      <c r="AB555" s="195">
        <v>0</v>
      </c>
      <c r="AC555" s="96" t="s">
        <v>1793</v>
      </c>
      <c r="AD555" s="96" t="s">
        <v>1837</v>
      </c>
      <c r="AE555" s="96" t="s">
        <v>1837</v>
      </c>
      <c r="AF555" s="96" t="s">
        <v>1837</v>
      </c>
      <c r="AG555" s="96" t="s">
        <v>1793</v>
      </c>
      <c r="AH555" s="96" t="s">
        <v>1837</v>
      </c>
      <c r="AI555" s="237">
        <v>8.5</v>
      </c>
      <c r="AJ555" s="96" t="s">
        <v>1793</v>
      </c>
    </row>
    <row r="556" spans="2:36" s="50" customFormat="1" ht="20.100000000000001" customHeight="1">
      <c r="B556" s="51">
        <v>551</v>
      </c>
      <c r="C556" s="367" t="s">
        <v>341</v>
      </c>
      <c r="D556" s="81" t="s">
        <v>378</v>
      </c>
      <c r="E556" s="141" t="s">
        <v>3696</v>
      </c>
      <c r="F556" s="506">
        <v>11029</v>
      </c>
      <c r="G556" s="486">
        <f t="shared" si="8"/>
        <v>4.5335025840964729E-4</v>
      </c>
      <c r="H556" s="492" t="s">
        <v>1793</v>
      </c>
      <c r="I556" s="493">
        <v>1</v>
      </c>
      <c r="J556" s="487">
        <v>1</v>
      </c>
      <c r="K556" s="203">
        <v>1</v>
      </c>
      <c r="L556" s="203">
        <v>0</v>
      </c>
      <c r="M556" s="203">
        <v>1</v>
      </c>
      <c r="N556" s="195">
        <v>0</v>
      </c>
      <c r="O556" s="195">
        <v>0</v>
      </c>
      <c r="P556" s="195">
        <v>0</v>
      </c>
      <c r="Q556" s="222" t="s">
        <v>1997</v>
      </c>
      <c r="R556" s="96" t="s">
        <v>1793</v>
      </c>
      <c r="S556" s="93" t="s">
        <v>3225</v>
      </c>
      <c r="T556" s="180" t="s">
        <v>2027</v>
      </c>
      <c r="U556" s="195">
        <v>10</v>
      </c>
      <c r="V556" s="66" t="s">
        <v>1837</v>
      </c>
      <c r="W556" s="195">
        <v>5</v>
      </c>
      <c r="X556" s="195">
        <v>1</v>
      </c>
      <c r="Y556" s="195">
        <v>4</v>
      </c>
      <c r="Z556" s="195">
        <v>0</v>
      </c>
      <c r="AA556" s="195">
        <v>0</v>
      </c>
      <c r="AB556" s="195">
        <v>0</v>
      </c>
      <c r="AC556" s="96" t="s">
        <v>1793</v>
      </c>
      <c r="AD556" s="96" t="s">
        <v>1837</v>
      </c>
      <c r="AE556" s="96" t="s">
        <v>1837</v>
      </c>
      <c r="AF556" s="96" t="s">
        <v>1837</v>
      </c>
      <c r="AG556" s="96" t="s">
        <v>1793</v>
      </c>
      <c r="AH556" s="96" t="s">
        <v>1793</v>
      </c>
      <c r="AI556" s="235">
        <v>2.2999999999999998</v>
      </c>
      <c r="AJ556" s="96" t="s">
        <v>1793</v>
      </c>
    </row>
    <row r="557" spans="2:36" s="50" customFormat="1" ht="20.100000000000001" customHeight="1">
      <c r="B557" s="51">
        <v>552</v>
      </c>
      <c r="C557" s="367" t="s">
        <v>341</v>
      </c>
      <c r="D557" s="82" t="s">
        <v>379</v>
      </c>
      <c r="E557" s="141" t="s">
        <v>3697</v>
      </c>
      <c r="F557" s="506">
        <v>19658</v>
      </c>
      <c r="G557" s="486">
        <f t="shared" si="8"/>
        <v>5.0869874860107844E-5</v>
      </c>
      <c r="H557" s="492" t="s">
        <v>1793</v>
      </c>
      <c r="I557" s="493">
        <v>1</v>
      </c>
      <c r="J557" s="487">
        <v>1</v>
      </c>
      <c r="K557" s="195">
        <v>1</v>
      </c>
      <c r="L557" s="204">
        <v>0</v>
      </c>
      <c r="M557" s="204">
        <v>1</v>
      </c>
      <c r="N557" s="204">
        <v>0</v>
      </c>
      <c r="O557" s="195">
        <v>0</v>
      </c>
      <c r="P557" s="195">
        <v>0</v>
      </c>
      <c r="Q557" s="180" t="s">
        <v>2027</v>
      </c>
      <c r="R557" s="96" t="s">
        <v>1793</v>
      </c>
      <c r="S557" s="93" t="s">
        <v>3226</v>
      </c>
      <c r="T557" s="180" t="s">
        <v>2027</v>
      </c>
      <c r="U557" s="195">
        <v>40</v>
      </c>
      <c r="V557" s="66" t="s">
        <v>1837</v>
      </c>
      <c r="W557" s="195">
        <v>1</v>
      </c>
      <c r="X557" s="195">
        <v>0</v>
      </c>
      <c r="Y557" s="195">
        <v>0</v>
      </c>
      <c r="Z557" s="195">
        <v>1</v>
      </c>
      <c r="AA557" s="195">
        <v>0</v>
      </c>
      <c r="AB557" s="195">
        <v>0</v>
      </c>
      <c r="AC557" s="96" t="s">
        <v>1793</v>
      </c>
      <c r="AD557" s="96" t="s">
        <v>1793</v>
      </c>
      <c r="AE557" s="96" t="s">
        <v>1793</v>
      </c>
      <c r="AF557" s="96" t="s">
        <v>1837</v>
      </c>
      <c r="AG557" s="96" t="s">
        <v>1793</v>
      </c>
      <c r="AH557" s="96" t="s">
        <v>1793</v>
      </c>
      <c r="AI557" s="235">
        <v>11</v>
      </c>
      <c r="AJ557" s="96" t="s">
        <v>1793</v>
      </c>
    </row>
    <row r="558" spans="2:36" s="50" customFormat="1" ht="20.100000000000001" customHeight="1">
      <c r="B558" s="51">
        <v>553</v>
      </c>
      <c r="C558" s="367" t="s">
        <v>341</v>
      </c>
      <c r="D558" s="81" t="s">
        <v>380</v>
      </c>
      <c r="E558" s="141" t="s">
        <v>3698</v>
      </c>
      <c r="F558" s="506">
        <v>17889</v>
      </c>
      <c r="G558" s="486">
        <f t="shared" si="8"/>
        <v>2.7950136955671084E-4</v>
      </c>
      <c r="H558" s="492" t="s">
        <v>1793</v>
      </c>
      <c r="I558" s="493">
        <v>2</v>
      </c>
      <c r="J558" s="487">
        <v>2</v>
      </c>
      <c r="K558" s="195">
        <v>2</v>
      </c>
      <c r="L558" s="195">
        <v>0</v>
      </c>
      <c r="M558" s="195">
        <v>2</v>
      </c>
      <c r="N558" s="195">
        <v>0</v>
      </c>
      <c r="O558" s="195">
        <v>0</v>
      </c>
      <c r="P558" s="195">
        <v>0</v>
      </c>
      <c r="Q558" s="222" t="s">
        <v>2027</v>
      </c>
      <c r="R558" s="96" t="s">
        <v>1793</v>
      </c>
      <c r="S558" s="96" t="s">
        <v>3227</v>
      </c>
      <c r="T558" s="180" t="s">
        <v>2027</v>
      </c>
      <c r="U558" s="195">
        <v>30</v>
      </c>
      <c r="V558" s="66" t="s">
        <v>1837</v>
      </c>
      <c r="W558" s="195">
        <v>5</v>
      </c>
      <c r="X558" s="195">
        <v>1</v>
      </c>
      <c r="Y558" s="195">
        <v>4</v>
      </c>
      <c r="Z558" s="195">
        <v>0</v>
      </c>
      <c r="AA558" s="195">
        <v>0</v>
      </c>
      <c r="AB558" s="195">
        <v>0</v>
      </c>
      <c r="AC558" s="96" t="s">
        <v>1793</v>
      </c>
      <c r="AD558" s="96" t="s">
        <v>1837</v>
      </c>
      <c r="AE558" s="96" t="s">
        <v>1837</v>
      </c>
      <c r="AF558" s="96" t="s">
        <v>1793</v>
      </c>
      <c r="AG558" s="96" t="s">
        <v>1793</v>
      </c>
      <c r="AH558" s="96" t="s">
        <v>1837</v>
      </c>
      <c r="AI558" s="235">
        <v>42.2</v>
      </c>
      <c r="AJ558" s="96" t="s">
        <v>1837</v>
      </c>
    </row>
    <row r="559" spans="2:36" s="50" customFormat="1" ht="20.100000000000001" customHeight="1">
      <c r="B559" s="51">
        <v>554</v>
      </c>
      <c r="C559" s="367" t="s">
        <v>341</v>
      </c>
      <c r="D559" s="81" t="s">
        <v>381</v>
      </c>
      <c r="E559" s="141" t="s">
        <v>3699</v>
      </c>
      <c r="F559" s="506">
        <v>26138</v>
      </c>
      <c r="G559" s="486">
        <f t="shared" si="8"/>
        <v>1.530338970081873E-4</v>
      </c>
      <c r="H559" s="492" t="s">
        <v>1793</v>
      </c>
      <c r="I559" s="493">
        <v>1</v>
      </c>
      <c r="J559" s="487">
        <v>1</v>
      </c>
      <c r="K559" s="195">
        <v>1</v>
      </c>
      <c r="L559" s="195">
        <v>0</v>
      </c>
      <c r="M559" s="195">
        <v>1</v>
      </c>
      <c r="N559" s="195">
        <v>0</v>
      </c>
      <c r="O559" s="195">
        <v>0</v>
      </c>
      <c r="P559" s="195">
        <v>0</v>
      </c>
      <c r="Q559" s="222" t="s">
        <v>1997</v>
      </c>
      <c r="R559" s="96" t="s">
        <v>1793</v>
      </c>
      <c r="S559" s="109" t="s">
        <v>3228</v>
      </c>
      <c r="T559" s="180" t="s">
        <v>1997</v>
      </c>
      <c r="U559" s="195">
        <v>25</v>
      </c>
      <c r="V559" s="66" t="s">
        <v>1837</v>
      </c>
      <c r="W559" s="195">
        <v>4</v>
      </c>
      <c r="X559" s="195">
        <v>0</v>
      </c>
      <c r="Y559" s="195">
        <v>3</v>
      </c>
      <c r="Z559" s="195">
        <v>1</v>
      </c>
      <c r="AA559" s="195">
        <v>0</v>
      </c>
      <c r="AB559" s="195">
        <v>0</v>
      </c>
      <c r="AC559" s="96" t="s">
        <v>1837</v>
      </c>
      <c r="AD559" s="96" t="s">
        <v>1837</v>
      </c>
      <c r="AE559" s="96" t="s">
        <v>1837</v>
      </c>
      <c r="AF559" s="96" t="s">
        <v>1837</v>
      </c>
      <c r="AG559" s="96" t="s">
        <v>1837</v>
      </c>
      <c r="AH559" s="96" t="s">
        <v>1837</v>
      </c>
      <c r="AI559" s="220" t="s">
        <v>1837</v>
      </c>
      <c r="AJ559" s="96" t="s">
        <v>1837</v>
      </c>
    </row>
    <row r="560" spans="2:36" s="50" customFormat="1" ht="20.100000000000001" customHeight="1">
      <c r="B560" s="51">
        <v>555</v>
      </c>
      <c r="C560" s="367" t="s">
        <v>341</v>
      </c>
      <c r="D560" s="82" t="s">
        <v>1640</v>
      </c>
      <c r="E560" s="141" t="s">
        <v>3700</v>
      </c>
      <c r="F560" s="506">
        <v>20669</v>
      </c>
      <c r="G560" s="486">
        <f t="shared" si="8"/>
        <v>4.354347089844695E-4</v>
      </c>
      <c r="H560" s="492" t="s">
        <v>1793</v>
      </c>
      <c r="I560" s="493">
        <v>1</v>
      </c>
      <c r="J560" s="487">
        <v>1</v>
      </c>
      <c r="K560" s="195">
        <v>1</v>
      </c>
      <c r="L560" s="204">
        <v>1</v>
      </c>
      <c r="M560" s="204">
        <v>0</v>
      </c>
      <c r="N560" s="204">
        <v>0</v>
      </c>
      <c r="O560" s="195">
        <v>0</v>
      </c>
      <c r="P560" s="195">
        <v>0</v>
      </c>
      <c r="Q560" s="222" t="s">
        <v>1997</v>
      </c>
      <c r="R560" s="96" t="s">
        <v>1793</v>
      </c>
      <c r="S560" s="96" t="s">
        <v>3229</v>
      </c>
      <c r="T560" s="180" t="s">
        <v>2027</v>
      </c>
      <c r="U560" s="195">
        <v>35</v>
      </c>
      <c r="V560" s="66" t="s">
        <v>1837</v>
      </c>
      <c r="W560" s="195">
        <v>9</v>
      </c>
      <c r="X560" s="195">
        <v>4</v>
      </c>
      <c r="Y560" s="195">
        <v>5</v>
      </c>
      <c r="Z560" s="195">
        <v>0</v>
      </c>
      <c r="AA560" s="195">
        <v>0</v>
      </c>
      <c r="AB560" s="195">
        <v>0</v>
      </c>
      <c r="AC560" s="96" t="s">
        <v>1793</v>
      </c>
      <c r="AD560" s="96" t="s">
        <v>1837</v>
      </c>
      <c r="AE560" s="96" t="s">
        <v>1793</v>
      </c>
      <c r="AF560" s="96" t="s">
        <v>1793</v>
      </c>
      <c r="AG560" s="96" t="s">
        <v>1793</v>
      </c>
      <c r="AH560" s="96" t="s">
        <v>1793</v>
      </c>
      <c r="AI560" s="220" t="s">
        <v>1837</v>
      </c>
      <c r="AJ560" s="96" t="s">
        <v>1793</v>
      </c>
    </row>
    <row r="561" spans="2:36" s="50" customFormat="1" ht="20.100000000000001" customHeight="1">
      <c r="B561" s="51">
        <v>556</v>
      </c>
      <c r="C561" s="367" t="s">
        <v>341</v>
      </c>
      <c r="D561" s="81" t="s">
        <v>382</v>
      </c>
      <c r="E561" s="141" t="s">
        <v>3701</v>
      </c>
      <c r="F561" s="506">
        <v>18192</v>
      </c>
      <c r="G561" s="486">
        <f t="shared" si="8"/>
        <v>5.4969217238346531E-4</v>
      </c>
      <c r="H561" s="492" t="s">
        <v>1793</v>
      </c>
      <c r="I561" s="493">
        <v>1</v>
      </c>
      <c r="J561" s="487">
        <v>1</v>
      </c>
      <c r="K561" s="195">
        <v>1</v>
      </c>
      <c r="L561" s="195">
        <v>0</v>
      </c>
      <c r="M561" s="195">
        <v>1</v>
      </c>
      <c r="N561" s="195">
        <v>0</v>
      </c>
      <c r="O561" s="195">
        <v>0</v>
      </c>
      <c r="P561" s="195">
        <v>0</v>
      </c>
      <c r="Q561" s="222" t="s">
        <v>1997</v>
      </c>
      <c r="R561" s="96" t="s">
        <v>1793</v>
      </c>
      <c r="S561" s="93" t="s">
        <v>3230</v>
      </c>
      <c r="T561" s="180" t="s">
        <v>2027</v>
      </c>
      <c r="U561" s="195">
        <v>10</v>
      </c>
      <c r="V561" s="66" t="s">
        <v>1837</v>
      </c>
      <c r="W561" s="195">
        <v>10</v>
      </c>
      <c r="X561" s="195">
        <v>4</v>
      </c>
      <c r="Y561" s="195">
        <v>6</v>
      </c>
      <c r="Z561" s="195">
        <v>0</v>
      </c>
      <c r="AA561" s="195">
        <v>0</v>
      </c>
      <c r="AB561" s="195">
        <v>0</v>
      </c>
      <c r="AC561" s="96" t="s">
        <v>1837</v>
      </c>
      <c r="AD561" s="96" t="s">
        <v>1837</v>
      </c>
      <c r="AE561" s="96" t="s">
        <v>1837</v>
      </c>
      <c r="AF561" s="96" t="s">
        <v>1837</v>
      </c>
      <c r="AG561" s="96" t="s">
        <v>1793</v>
      </c>
      <c r="AH561" s="96" t="s">
        <v>1793</v>
      </c>
      <c r="AI561" s="220" t="s">
        <v>1837</v>
      </c>
      <c r="AJ561" s="96" t="s">
        <v>1837</v>
      </c>
    </row>
    <row r="562" spans="2:36" s="50" customFormat="1" ht="20.100000000000001" customHeight="1">
      <c r="B562" s="51">
        <v>557</v>
      </c>
      <c r="C562" s="367" t="s">
        <v>341</v>
      </c>
      <c r="D562" s="81" t="s">
        <v>383</v>
      </c>
      <c r="E562" s="160" t="s">
        <v>3702</v>
      </c>
      <c r="F562" s="506">
        <v>13560</v>
      </c>
      <c r="G562" s="486">
        <f t="shared" si="8"/>
        <v>2.9498525073746312E-4</v>
      </c>
      <c r="H562" s="492" t="s">
        <v>1793</v>
      </c>
      <c r="I562" s="493">
        <v>1</v>
      </c>
      <c r="J562" s="487">
        <v>1</v>
      </c>
      <c r="K562" s="195">
        <v>1</v>
      </c>
      <c r="L562" s="195">
        <v>0</v>
      </c>
      <c r="M562" s="195">
        <v>1</v>
      </c>
      <c r="N562" s="195">
        <v>0</v>
      </c>
      <c r="O562" s="195">
        <v>0</v>
      </c>
      <c r="P562" s="195">
        <v>0</v>
      </c>
      <c r="Q562" s="222" t="s">
        <v>2027</v>
      </c>
      <c r="R562" s="96" t="s">
        <v>1793</v>
      </c>
      <c r="S562" s="123" t="s">
        <v>3231</v>
      </c>
      <c r="T562" s="180" t="s">
        <v>2027</v>
      </c>
      <c r="U562" s="195">
        <v>10</v>
      </c>
      <c r="V562" s="66" t="s">
        <v>1837</v>
      </c>
      <c r="W562" s="195">
        <v>4</v>
      </c>
      <c r="X562" s="195">
        <v>1</v>
      </c>
      <c r="Y562" s="195">
        <v>1</v>
      </c>
      <c r="Z562" s="195">
        <v>2</v>
      </c>
      <c r="AA562" s="195">
        <v>0</v>
      </c>
      <c r="AB562" s="195">
        <v>0</v>
      </c>
      <c r="AC562" s="96" t="s">
        <v>1793</v>
      </c>
      <c r="AD562" s="96" t="s">
        <v>1837</v>
      </c>
      <c r="AE562" s="96" t="s">
        <v>1837</v>
      </c>
      <c r="AF562" s="96" t="s">
        <v>1837</v>
      </c>
      <c r="AG562" s="96" t="s">
        <v>1837</v>
      </c>
      <c r="AH562" s="96" t="s">
        <v>1837</v>
      </c>
      <c r="AI562" s="235">
        <v>0.6</v>
      </c>
      <c r="AJ562" s="96" t="s">
        <v>1793</v>
      </c>
    </row>
    <row r="563" spans="2:36" s="50" customFormat="1" ht="20.100000000000001" customHeight="1">
      <c r="B563" s="51">
        <v>558</v>
      </c>
      <c r="C563" s="367" t="s">
        <v>341</v>
      </c>
      <c r="D563" s="81" t="s">
        <v>384</v>
      </c>
      <c r="E563" s="141" t="s">
        <v>2604</v>
      </c>
      <c r="F563" s="506">
        <v>10728</v>
      </c>
      <c r="G563" s="486">
        <f t="shared" si="8"/>
        <v>2.7964205816554809E-4</v>
      </c>
      <c r="H563" s="492" t="s">
        <v>1793</v>
      </c>
      <c r="I563" s="493">
        <v>1</v>
      </c>
      <c r="J563" s="487">
        <v>1</v>
      </c>
      <c r="K563" s="195">
        <v>1</v>
      </c>
      <c r="L563" s="195">
        <v>0</v>
      </c>
      <c r="M563" s="195">
        <v>1</v>
      </c>
      <c r="N563" s="195">
        <v>0</v>
      </c>
      <c r="O563" s="195">
        <v>0</v>
      </c>
      <c r="P563" s="195">
        <v>0</v>
      </c>
      <c r="Q563" s="222" t="s">
        <v>1997</v>
      </c>
      <c r="R563" s="96" t="s">
        <v>1793</v>
      </c>
      <c r="S563" s="93" t="s">
        <v>3232</v>
      </c>
      <c r="T563" s="180" t="s">
        <v>2027</v>
      </c>
      <c r="U563" s="195">
        <v>35</v>
      </c>
      <c r="V563" s="66" t="s">
        <v>1837</v>
      </c>
      <c r="W563" s="195">
        <v>3</v>
      </c>
      <c r="X563" s="195">
        <v>0</v>
      </c>
      <c r="Y563" s="195">
        <v>1</v>
      </c>
      <c r="Z563" s="195">
        <v>2</v>
      </c>
      <c r="AA563" s="195">
        <v>0</v>
      </c>
      <c r="AB563" s="195">
        <v>0</v>
      </c>
      <c r="AC563" s="96" t="s">
        <v>1793</v>
      </c>
      <c r="AD563" s="96" t="s">
        <v>1837</v>
      </c>
      <c r="AE563" s="96" t="s">
        <v>1837</v>
      </c>
      <c r="AF563" s="96" t="s">
        <v>1837</v>
      </c>
      <c r="AG563" s="96" t="s">
        <v>1837</v>
      </c>
      <c r="AH563" s="96" t="s">
        <v>1837</v>
      </c>
      <c r="AI563" s="235">
        <v>11.8</v>
      </c>
      <c r="AJ563" s="96" t="s">
        <v>1793</v>
      </c>
    </row>
    <row r="564" spans="2:36" s="50" customFormat="1" ht="20.100000000000001" customHeight="1">
      <c r="B564" s="51">
        <v>559</v>
      </c>
      <c r="C564" s="367" t="s">
        <v>341</v>
      </c>
      <c r="D564" s="81" t="s">
        <v>385</v>
      </c>
      <c r="E564" s="141" t="s">
        <v>3703</v>
      </c>
      <c r="F564" s="506">
        <v>8519</v>
      </c>
      <c r="G564" s="486">
        <f t="shared" si="8"/>
        <v>3.5215400868646553E-4</v>
      </c>
      <c r="H564" s="492" t="s">
        <v>1793</v>
      </c>
      <c r="I564" s="493">
        <v>1</v>
      </c>
      <c r="J564" s="487">
        <v>1</v>
      </c>
      <c r="K564" s="195">
        <v>1</v>
      </c>
      <c r="L564" s="195">
        <v>1</v>
      </c>
      <c r="M564" s="195">
        <v>0</v>
      </c>
      <c r="N564" s="195">
        <v>0</v>
      </c>
      <c r="O564" s="195">
        <v>0</v>
      </c>
      <c r="P564" s="195">
        <v>0</v>
      </c>
      <c r="Q564" s="222" t="s">
        <v>1997</v>
      </c>
      <c r="R564" s="96" t="s">
        <v>1837</v>
      </c>
      <c r="S564" s="72" t="s">
        <v>1837</v>
      </c>
      <c r="T564" s="180" t="s">
        <v>2027</v>
      </c>
      <c r="U564" s="195">
        <v>36</v>
      </c>
      <c r="V564" s="66" t="s">
        <v>1837</v>
      </c>
      <c r="W564" s="195">
        <v>3</v>
      </c>
      <c r="X564" s="195">
        <v>0</v>
      </c>
      <c r="Y564" s="195">
        <v>2</v>
      </c>
      <c r="Z564" s="195">
        <v>0</v>
      </c>
      <c r="AA564" s="195">
        <v>0</v>
      </c>
      <c r="AB564" s="195">
        <v>0</v>
      </c>
      <c r="AC564" s="96" t="s">
        <v>1793</v>
      </c>
      <c r="AD564" s="96" t="s">
        <v>1837</v>
      </c>
      <c r="AE564" s="96" t="s">
        <v>1837</v>
      </c>
      <c r="AF564" s="96" t="s">
        <v>1837</v>
      </c>
      <c r="AG564" s="96" t="s">
        <v>1837</v>
      </c>
      <c r="AH564" s="96" t="s">
        <v>1837</v>
      </c>
      <c r="AI564" s="235">
        <v>0.3</v>
      </c>
      <c r="AJ564" s="96" t="s">
        <v>1793</v>
      </c>
    </row>
    <row r="565" spans="2:36" s="50" customFormat="1" ht="20.100000000000001" customHeight="1">
      <c r="B565" s="51">
        <v>560</v>
      </c>
      <c r="C565" s="367" t="s">
        <v>341</v>
      </c>
      <c r="D565" s="82" t="s">
        <v>3189</v>
      </c>
      <c r="E565" s="160" t="s">
        <v>3704</v>
      </c>
      <c r="F565" s="506">
        <v>9319</v>
      </c>
      <c r="G565" s="486">
        <f t="shared" si="8"/>
        <v>1.0730765103551884E-4</v>
      </c>
      <c r="H565" s="492" t="s">
        <v>1793</v>
      </c>
      <c r="I565" s="493">
        <v>1</v>
      </c>
      <c r="J565" s="487">
        <v>1</v>
      </c>
      <c r="K565" s="195">
        <v>1</v>
      </c>
      <c r="L565" s="204">
        <v>1</v>
      </c>
      <c r="M565" s="204">
        <v>0</v>
      </c>
      <c r="N565" s="204">
        <v>0</v>
      </c>
      <c r="O565" s="195">
        <v>0</v>
      </c>
      <c r="P565" s="195">
        <v>0</v>
      </c>
      <c r="Q565" s="222" t="s">
        <v>2027</v>
      </c>
      <c r="R565" s="96" t="s">
        <v>1793</v>
      </c>
      <c r="S565" s="112" t="s">
        <v>3233</v>
      </c>
      <c r="T565" s="180" t="s">
        <v>2027</v>
      </c>
      <c r="U565" s="195">
        <v>10</v>
      </c>
      <c r="V565" s="66" t="s">
        <v>1837</v>
      </c>
      <c r="W565" s="195">
        <v>1</v>
      </c>
      <c r="X565" s="195">
        <v>0</v>
      </c>
      <c r="Y565" s="195">
        <v>0</v>
      </c>
      <c r="Z565" s="195">
        <v>1</v>
      </c>
      <c r="AA565" s="195">
        <v>0</v>
      </c>
      <c r="AB565" s="195">
        <v>0</v>
      </c>
      <c r="AC565" s="96" t="s">
        <v>1793</v>
      </c>
      <c r="AD565" s="96" t="s">
        <v>1837</v>
      </c>
      <c r="AE565" s="96" t="s">
        <v>1837</v>
      </c>
      <c r="AF565" s="96" t="s">
        <v>1837</v>
      </c>
      <c r="AG565" s="96" t="s">
        <v>1837</v>
      </c>
      <c r="AH565" s="96" t="s">
        <v>1837</v>
      </c>
      <c r="AI565" s="220" t="s">
        <v>1837</v>
      </c>
      <c r="AJ565" s="96" t="s">
        <v>1837</v>
      </c>
    </row>
    <row r="566" spans="2:36" s="50" customFormat="1" ht="20.100000000000001" customHeight="1">
      <c r="B566" s="51">
        <v>561</v>
      </c>
      <c r="C566" s="367" t="s">
        <v>341</v>
      </c>
      <c r="D566" s="81" t="s">
        <v>387</v>
      </c>
      <c r="E566" s="159" t="s">
        <v>3705</v>
      </c>
      <c r="F566" s="534">
        <v>6807</v>
      </c>
      <c r="G566" s="486">
        <f t="shared" si="8"/>
        <v>2.9381519024533566E-4</v>
      </c>
      <c r="H566" s="535" t="s">
        <v>1793</v>
      </c>
      <c r="I566" s="493">
        <v>1</v>
      </c>
      <c r="J566" s="487">
        <v>1</v>
      </c>
      <c r="K566" s="203">
        <v>1</v>
      </c>
      <c r="L566" s="203">
        <v>0</v>
      </c>
      <c r="M566" s="203">
        <v>1</v>
      </c>
      <c r="N566" s="203">
        <v>0</v>
      </c>
      <c r="O566" s="195">
        <v>0</v>
      </c>
      <c r="P566" s="195">
        <v>0</v>
      </c>
      <c r="Q566" s="236" t="s">
        <v>3804</v>
      </c>
      <c r="R566" s="96" t="s">
        <v>1793</v>
      </c>
      <c r="S566" s="109" t="s">
        <v>3234</v>
      </c>
      <c r="T566" s="188" t="s">
        <v>1997</v>
      </c>
      <c r="U566" s="203">
        <v>40</v>
      </c>
      <c r="V566" s="66" t="s">
        <v>1837</v>
      </c>
      <c r="W566" s="203">
        <v>2</v>
      </c>
      <c r="X566" s="195">
        <v>0</v>
      </c>
      <c r="Y566" s="203">
        <v>0</v>
      </c>
      <c r="Z566" s="203">
        <v>2</v>
      </c>
      <c r="AA566" s="195">
        <v>0</v>
      </c>
      <c r="AB566" s="195">
        <v>0</v>
      </c>
      <c r="AC566" s="96" t="s">
        <v>1793</v>
      </c>
      <c r="AD566" s="96" t="s">
        <v>1837</v>
      </c>
      <c r="AE566" s="96" t="s">
        <v>1837</v>
      </c>
      <c r="AF566" s="96" t="s">
        <v>1837</v>
      </c>
      <c r="AG566" s="96" t="s">
        <v>1793</v>
      </c>
      <c r="AH566" s="96" t="s">
        <v>1793</v>
      </c>
      <c r="AI566" s="237">
        <v>7</v>
      </c>
      <c r="AJ566" s="96" t="s">
        <v>1793</v>
      </c>
    </row>
    <row r="567" spans="2:36" s="50" customFormat="1" ht="20.100000000000001" customHeight="1">
      <c r="B567" s="51">
        <v>562</v>
      </c>
      <c r="C567" s="368" t="s">
        <v>341</v>
      </c>
      <c r="D567" s="82" t="s">
        <v>1641</v>
      </c>
      <c r="E567" s="141" t="s">
        <v>3706</v>
      </c>
      <c r="F567" s="506">
        <v>10928</v>
      </c>
      <c r="G567" s="486">
        <f t="shared" si="8"/>
        <v>9.1508052708638363E-5</v>
      </c>
      <c r="H567" s="492" t="s">
        <v>1793</v>
      </c>
      <c r="I567" s="493">
        <v>1</v>
      </c>
      <c r="J567" s="487">
        <v>1</v>
      </c>
      <c r="K567" s="195">
        <v>1</v>
      </c>
      <c r="L567" s="204">
        <v>1</v>
      </c>
      <c r="M567" s="204">
        <v>0</v>
      </c>
      <c r="N567" s="204">
        <v>0</v>
      </c>
      <c r="O567" s="195">
        <v>0</v>
      </c>
      <c r="P567" s="195">
        <v>0</v>
      </c>
      <c r="Q567" s="239" t="s">
        <v>2021</v>
      </c>
      <c r="R567" s="101" t="s">
        <v>1837</v>
      </c>
      <c r="S567" s="72" t="s">
        <v>1837</v>
      </c>
      <c r="T567" s="189" t="s">
        <v>2021</v>
      </c>
      <c r="U567" s="204">
        <v>5</v>
      </c>
      <c r="V567" s="240" t="s">
        <v>2027</v>
      </c>
      <c r="W567" s="65">
        <v>1</v>
      </c>
      <c r="X567" s="204">
        <v>0</v>
      </c>
      <c r="Y567" s="204">
        <v>1</v>
      </c>
      <c r="Z567" s="204">
        <v>0</v>
      </c>
      <c r="AA567" s="204">
        <v>0</v>
      </c>
      <c r="AB567" s="204">
        <v>0</v>
      </c>
      <c r="AC567" s="101" t="s">
        <v>1793</v>
      </c>
      <c r="AD567" s="101" t="s">
        <v>1837</v>
      </c>
      <c r="AE567" s="101" t="s">
        <v>1837</v>
      </c>
      <c r="AF567" s="101" t="s">
        <v>1837</v>
      </c>
      <c r="AG567" s="101" t="s">
        <v>1837</v>
      </c>
      <c r="AH567" s="101" t="s">
        <v>1837</v>
      </c>
      <c r="AI567" s="220" t="s">
        <v>1837</v>
      </c>
      <c r="AJ567" s="101" t="s">
        <v>1793</v>
      </c>
    </row>
    <row r="568" spans="2:36" s="50" customFormat="1" ht="20.100000000000001" customHeight="1">
      <c r="B568" s="51">
        <v>563</v>
      </c>
      <c r="C568" s="367" t="s">
        <v>341</v>
      </c>
      <c r="D568" s="81" t="s">
        <v>388</v>
      </c>
      <c r="E568" s="141" t="s">
        <v>2020</v>
      </c>
      <c r="F568" s="506">
        <v>2602</v>
      </c>
      <c r="G568" s="486">
        <f t="shared" si="8"/>
        <v>7.6863950807071484E-4</v>
      </c>
      <c r="H568" s="492" t="s">
        <v>1793</v>
      </c>
      <c r="I568" s="493">
        <v>2</v>
      </c>
      <c r="J568" s="487">
        <v>2</v>
      </c>
      <c r="K568" s="195">
        <v>2</v>
      </c>
      <c r="L568" s="195">
        <v>2</v>
      </c>
      <c r="M568" s="195">
        <v>0</v>
      </c>
      <c r="N568" s="195">
        <v>0</v>
      </c>
      <c r="O568" s="195">
        <v>0</v>
      </c>
      <c r="P568" s="195">
        <v>0</v>
      </c>
      <c r="Q568" s="222" t="s">
        <v>1997</v>
      </c>
      <c r="R568" s="96" t="s">
        <v>1793</v>
      </c>
      <c r="S568" s="93" t="s">
        <v>3235</v>
      </c>
      <c r="T568" s="180" t="s">
        <v>2027</v>
      </c>
      <c r="U568" s="195">
        <v>28</v>
      </c>
      <c r="V568" s="66" t="s">
        <v>1837</v>
      </c>
      <c r="W568" s="195">
        <v>2</v>
      </c>
      <c r="X568" s="195">
        <v>0</v>
      </c>
      <c r="Y568" s="195">
        <v>1</v>
      </c>
      <c r="Z568" s="195">
        <v>1</v>
      </c>
      <c r="AA568" s="195">
        <v>0</v>
      </c>
      <c r="AB568" s="195">
        <v>0</v>
      </c>
      <c r="AC568" s="96" t="s">
        <v>1837</v>
      </c>
      <c r="AD568" s="96" t="s">
        <v>1837</v>
      </c>
      <c r="AE568" s="96" t="s">
        <v>1837</v>
      </c>
      <c r="AF568" s="96" t="s">
        <v>1837</v>
      </c>
      <c r="AG568" s="96" t="s">
        <v>1837</v>
      </c>
      <c r="AH568" s="96" t="s">
        <v>1793</v>
      </c>
      <c r="AI568" s="235">
        <v>50</v>
      </c>
      <c r="AJ568" s="96" t="s">
        <v>1793</v>
      </c>
    </row>
    <row r="569" spans="2:36" s="50" customFormat="1" ht="20.100000000000001" customHeight="1">
      <c r="B569" s="51">
        <v>564</v>
      </c>
      <c r="C569" s="367" t="s">
        <v>341</v>
      </c>
      <c r="D569" s="82" t="s">
        <v>389</v>
      </c>
      <c r="E569" s="141" t="s">
        <v>3707</v>
      </c>
      <c r="F569" s="506">
        <v>11039</v>
      </c>
      <c r="G569" s="486">
        <f t="shared" si="8"/>
        <v>5.4352749343237615E-4</v>
      </c>
      <c r="H569" s="492" t="s">
        <v>1793</v>
      </c>
      <c r="I569" s="493">
        <v>1</v>
      </c>
      <c r="J569" s="487">
        <v>1</v>
      </c>
      <c r="K569" s="195">
        <v>1</v>
      </c>
      <c r="L569" s="204">
        <v>0</v>
      </c>
      <c r="M569" s="204">
        <v>1</v>
      </c>
      <c r="N569" s="204">
        <v>0</v>
      </c>
      <c r="O569" s="195">
        <v>0</v>
      </c>
      <c r="P569" s="195">
        <v>0</v>
      </c>
      <c r="Q569" s="222" t="s">
        <v>3804</v>
      </c>
      <c r="R569" s="96" t="s">
        <v>1793</v>
      </c>
      <c r="S569" s="109" t="s">
        <v>3236</v>
      </c>
      <c r="T569" s="180" t="s">
        <v>3804</v>
      </c>
      <c r="U569" s="195">
        <v>36</v>
      </c>
      <c r="V569" s="66" t="s">
        <v>1837</v>
      </c>
      <c r="W569" s="195">
        <v>6</v>
      </c>
      <c r="X569" s="195">
        <v>0</v>
      </c>
      <c r="Y569" s="195">
        <v>6</v>
      </c>
      <c r="Z569" s="195">
        <v>0</v>
      </c>
      <c r="AA569" s="195">
        <v>0</v>
      </c>
      <c r="AB569" s="195">
        <v>0</v>
      </c>
      <c r="AC569" s="96" t="s">
        <v>1793</v>
      </c>
      <c r="AD569" s="96" t="s">
        <v>1837</v>
      </c>
      <c r="AE569" s="96" t="s">
        <v>1837</v>
      </c>
      <c r="AF569" s="96" t="s">
        <v>1837</v>
      </c>
      <c r="AG569" s="96" t="s">
        <v>1793</v>
      </c>
      <c r="AH569" s="96" t="s">
        <v>1837</v>
      </c>
      <c r="AI569" s="220" t="s">
        <v>1837</v>
      </c>
      <c r="AJ569" s="96" t="s">
        <v>1793</v>
      </c>
    </row>
    <row r="570" spans="2:36" s="50" customFormat="1" ht="20.100000000000001" customHeight="1">
      <c r="B570" s="51">
        <v>565</v>
      </c>
      <c r="C570" s="367" t="s">
        <v>341</v>
      </c>
      <c r="D570" s="81" t="s">
        <v>390</v>
      </c>
      <c r="E570" s="141" t="s">
        <v>3707</v>
      </c>
      <c r="F570" s="537">
        <v>13127</v>
      </c>
      <c r="G570" s="486">
        <f t="shared" si="8"/>
        <v>3.0471547192808716E-4</v>
      </c>
      <c r="H570" s="492" t="s">
        <v>1793</v>
      </c>
      <c r="I570" s="493">
        <v>1</v>
      </c>
      <c r="J570" s="487">
        <v>1</v>
      </c>
      <c r="K570" s="195">
        <v>1</v>
      </c>
      <c r="L570" s="195">
        <v>0</v>
      </c>
      <c r="M570" s="195">
        <v>1</v>
      </c>
      <c r="N570" s="195">
        <v>0</v>
      </c>
      <c r="O570" s="195">
        <v>0</v>
      </c>
      <c r="P570" s="195">
        <v>0</v>
      </c>
      <c r="Q570" s="222" t="s">
        <v>1997</v>
      </c>
      <c r="R570" s="96" t="s">
        <v>1793</v>
      </c>
      <c r="S570" s="96" t="s">
        <v>3237</v>
      </c>
      <c r="T570" s="180" t="s">
        <v>2027</v>
      </c>
      <c r="U570" s="195">
        <v>40</v>
      </c>
      <c r="V570" s="66" t="s">
        <v>1837</v>
      </c>
      <c r="W570" s="195">
        <v>4</v>
      </c>
      <c r="X570" s="195">
        <v>1</v>
      </c>
      <c r="Y570" s="195">
        <v>1</v>
      </c>
      <c r="Z570" s="195">
        <v>2</v>
      </c>
      <c r="AA570" s="195">
        <v>0</v>
      </c>
      <c r="AB570" s="195">
        <v>0</v>
      </c>
      <c r="AC570" s="96" t="s">
        <v>1793</v>
      </c>
      <c r="AD570" s="96" t="s">
        <v>1837</v>
      </c>
      <c r="AE570" s="96" t="s">
        <v>1793</v>
      </c>
      <c r="AF570" s="96" t="s">
        <v>1837</v>
      </c>
      <c r="AG570" s="96" t="s">
        <v>1793</v>
      </c>
      <c r="AH570" s="96" t="s">
        <v>1793</v>
      </c>
      <c r="AI570" s="235">
        <v>9.3000000000000007</v>
      </c>
      <c r="AJ570" s="96" t="s">
        <v>1793</v>
      </c>
    </row>
    <row r="571" spans="2:36" s="50" customFormat="1" ht="20.100000000000001" customHeight="1">
      <c r="B571" s="51">
        <v>566</v>
      </c>
      <c r="C571" s="367" t="s">
        <v>341</v>
      </c>
      <c r="D571" s="81" t="s">
        <v>391</v>
      </c>
      <c r="E571" s="141" t="s">
        <v>3707</v>
      </c>
      <c r="F571" s="506">
        <v>30343</v>
      </c>
      <c r="G571" s="486">
        <f t="shared" si="8"/>
        <v>2.9660877302837559E-4</v>
      </c>
      <c r="H571" s="492" t="s">
        <v>1793</v>
      </c>
      <c r="I571" s="493">
        <v>1</v>
      </c>
      <c r="J571" s="487">
        <v>1</v>
      </c>
      <c r="K571" s="195">
        <v>1</v>
      </c>
      <c r="L571" s="195">
        <v>0</v>
      </c>
      <c r="M571" s="195">
        <v>1</v>
      </c>
      <c r="N571" s="195">
        <v>0</v>
      </c>
      <c r="O571" s="195">
        <v>0</v>
      </c>
      <c r="P571" s="195">
        <v>0</v>
      </c>
      <c r="Q571" s="222" t="s">
        <v>3804</v>
      </c>
      <c r="R571" s="96" t="s">
        <v>1793</v>
      </c>
      <c r="S571" s="93" t="s">
        <v>3238</v>
      </c>
      <c r="T571" s="180" t="s">
        <v>1997</v>
      </c>
      <c r="U571" s="195">
        <v>10</v>
      </c>
      <c r="V571" s="66" t="s">
        <v>1837</v>
      </c>
      <c r="W571" s="195">
        <v>9</v>
      </c>
      <c r="X571" s="195">
        <v>1</v>
      </c>
      <c r="Y571" s="195">
        <v>5</v>
      </c>
      <c r="Z571" s="195">
        <v>3</v>
      </c>
      <c r="AA571" s="195">
        <v>0</v>
      </c>
      <c r="AB571" s="195">
        <v>0</v>
      </c>
      <c r="AC571" s="96" t="s">
        <v>1793</v>
      </c>
      <c r="AD571" s="96" t="s">
        <v>1837</v>
      </c>
      <c r="AE571" s="96" t="s">
        <v>1793</v>
      </c>
      <c r="AF571" s="96" t="s">
        <v>1837</v>
      </c>
      <c r="AG571" s="96" t="s">
        <v>1793</v>
      </c>
      <c r="AH571" s="96" t="s">
        <v>1793</v>
      </c>
      <c r="AI571" s="235">
        <v>9.6999999999999993</v>
      </c>
      <c r="AJ571" s="96" t="s">
        <v>1793</v>
      </c>
    </row>
    <row r="572" spans="2:36" s="50" customFormat="1" ht="20.100000000000001" customHeight="1">
      <c r="B572" s="51">
        <v>567</v>
      </c>
      <c r="C572" s="367" t="s">
        <v>341</v>
      </c>
      <c r="D572" s="82" t="s">
        <v>392</v>
      </c>
      <c r="E572" s="162" t="s">
        <v>3708</v>
      </c>
      <c r="F572" s="506">
        <v>32462</v>
      </c>
      <c r="G572" s="486">
        <f t="shared" si="8"/>
        <v>3.0805249214466146E-4</v>
      </c>
      <c r="H572" s="492" t="s">
        <v>1793</v>
      </c>
      <c r="I572" s="493">
        <v>2</v>
      </c>
      <c r="J572" s="487">
        <v>2</v>
      </c>
      <c r="K572" s="195">
        <v>2</v>
      </c>
      <c r="L572" s="204">
        <v>0</v>
      </c>
      <c r="M572" s="204">
        <v>2</v>
      </c>
      <c r="N572" s="204">
        <v>0</v>
      </c>
      <c r="O572" s="195">
        <v>0</v>
      </c>
      <c r="P572" s="195">
        <v>0</v>
      </c>
      <c r="Q572" s="222" t="s">
        <v>1997</v>
      </c>
      <c r="R572" s="100" t="s">
        <v>1793</v>
      </c>
      <c r="S572" s="320" t="s">
        <v>3239</v>
      </c>
      <c r="T572" s="180" t="s">
        <v>2031</v>
      </c>
      <c r="U572" s="195">
        <v>40</v>
      </c>
      <c r="V572" s="66" t="s">
        <v>1837</v>
      </c>
      <c r="W572" s="195">
        <v>10</v>
      </c>
      <c r="X572" s="195">
        <v>1</v>
      </c>
      <c r="Y572" s="195">
        <v>3</v>
      </c>
      <c r="Z572" s="195">
        <v>6</v>
      </c>
      <c r="AA572" s="195">
        <v>0</v>
      </c>
      <c r="AB572" s="195">
        <v>0</v>
      </c>
      <c r="AC572" s="100" t="s">
        <v>1793</v>
      </c>
      <c r="AD572" s="100" t="s">
        <v>1793</v>
      </c>
      <c r="AE572" s="100" t="s">
        <v>1837</v>
      </c>
      <c r="AF572" s="96" t="s">
        <v>1793</v>
      </c>
      <c r="AG572" s="100" t="s">
        <v>1837</v>
      </c>
      <c r="AH572" s="100" t="s">
        <v>1837</v>
      </c>
      <c r="AI572" s="235">
        <v>22</v>
      </c>
      <c r="AJ572" s="100" t="s">
        <v>1837</v>
      </c>
    </row>
    <row r="573" spans="2:36" s="50" customFormat="1" ht="20.100000000000001" customHeight="1">
      <c r="B573" s="51">
        <v>568</v>
      </c>
      <c r="C573" s="368" t="s">
        <v>341</v>
      </c>
      <c r="D573" s="82" t="s">
        <v>393</v>
      </c>
      <c r="E573" s="394"/>
      <c r="F573" s="506">
        <v>34147</v>
      </c>
      <c r="G573" s="503" t="str">
        <f t="shared" si="8"/>
        <v/>
      </c>
      <c r="H573" s="492" t="s">
        <v>1857</v>
      </c>
      <c r="I573" s="493">
        <v>1</v>
      </c>
      <c r="J573" s="487">
        <v>1</v>
      </c>
      <c r="K573" s="195">
        <v>0</v>
      </c>
      <c r="L573" s="241"/>
      <c r="M573" s="241"/>
      <c r="N573" s="241"/>
      <c r="O573" s="412"/>
      <c r="P573" s="412"/>
      <c r="Q573" s="239" t="s">
        <v>2030</v>
      </c>
      <c r="R573" s="410"/>
      <c r="S573" s="410"/>
      <c r="T573" s="411"/>
      <c r="U573" s="412"/>
      <c r="V573" s="413"/>
      <c r="W573" s="412"/>
      <c r="X573" s="412"/>
      <c r="Y573" s="412"/>
      <c r="Z573" s="412"/>
      <c r="AA573" s="412"/>
      <c r="AB573" s="412"/>
      <c r="AC573" s="410"/>
      <c r="AD573" s="410"/>
      <c r="AE573" s="410"/>
      <c r="AF573" s="410"/>
      <c r="AG573" s="410"/>
      <c r="AH573" s="410"/>
      <c r="AI573" s="414"/>
      <c r="AJ573" s="410"/>
    </row>
    <row r="574" spans="2:36" s="50" customFormat="1" ht="20.100000000000001" customHeight="1">
      <c r="B574" s="51">
        <v>569</v>
      </c>
      <c r="C574" s="367" t="s">
        <v>341</v>
      </c>
      <c r="D574" s="82" t="s">
        <v>394</v>
      </c>
      <c r="E574" s="141" t="s">
        <v>3709</v>
      </c>
      <c r="F574" s="506">
        <v>43845</v>
      </c>
      <c r="G574" s="486">
        <f t="shared" si="8"/>
        <v>1.1403808872163302E-4</v>
      </c>
      <c r="H574" s="492" t="s">
        <v>1793</v>
      </c>
      <c r="I574" s="493">
        <v>1</v>
      </c>
      <c r="J574" s="487">
        <v>1</v>
      </c>
      <c r="K574" s="195">
        <v>1</v>
      </c>
      <c r="L574" s="204">
        <v>0</v>
      </c>
      <c r="M574" s="204">
        <v>1</v>
      </c>
      <c r="N574" s="204">
        <v>0</v>
      </c>
      <c r="O574" s="195">
        <v>0</v>
      </c>
      <c r="P574" s="195">
        <v>0</v>
      </c>
      <c r="Q574" s="222" t="s">
        <v>1997</v>
      </c>
      <c r="R574" s="96" t="s">
        <v>1793</v>
      </c>
      <c r="S574" s="123" t="s">
        <v>3240</v>
      </c>
      <c r="T574" s="180" t="s">
        <v>2027</v>
      </c>
      <c r="U574" s="195">
        <v>30</v>
      </c>
      <c r="V574" s="66" t="s">
        <v>1837</v>
      </c>
      <c r="W574" s="195">
        <v>5</v>
      </c>
      <c r="X574" s="195">
        <v>1</v>
      </c>
      <c r="Y574" s="195">
        <v>4</v>
      </c>
      <c r="Z574" s="195">
        <v>0</v>
      </c>
      <c r="AA574" s="195">
        <v>0</v>
      </c>
      <c r="AB574" s="195">
        <v>0</v>
      </c>
      <c r="AC574" s="96" t="s">
        <v>1793</v>
      </c>
      <c r="AD574" s="96" t="s">
        <v>1837</v>
      </c>
      <c r="AE574" s="96" t="s">
        <v>1837</v>
      </c>
      <c r="AF574" s="96" t="s">
        <v>1793</v>
      </c>
      <c r="AG574" s="96" t="s">
        <v>1837</v>
      </c>
      <c r="AH574" s="96" t="s">
        <v>1837</v>
      </c>
      <c r="AI574" s="235">
        <v>4.2</v>
      </c>
      <c r="AJ574" s="96" t="s">
        <v>1793</v>
      </c>
    </row>
    <row r="575" spans="2:36" s="50" customFormat="1" ht="20.100000000000001" customHeight="1">
      <c r="B575" s="51">
        <v>570</v>
      </c>
      <c r="C575" s="367" t="s">
        <v>341</v>
      </c>
      <c r="D575" s="81" t="s">
        <v>395</v>
      </c>
      <c r="E575" s="394"/>
      <c r="F575" s="506">
        <v>28266</v>
      </c>
      <c r="G575" s="503" t="str">
        <f t="shared" si="8"/>
        <v/>
      </c>
      <c r="H575" s="492" t="s">
        <v>1857</v>
      </c>
      <c r="I575" s="493">
        <v>1</v>
      </c>
      <c r="J575" s="487">
        <v>1</v>
      </c>
      <c r="K575" s="195">
        <v>0</v>
      </c>
      <c r="L575" s="195"/>
      <c r="M575" s="195"/>
      <c r="N575" s="195"/>
      <c r="O575" s="412"/>
      <c r="P575" s="412"/>
      <c r="Q575" s="306" t="s">
        <v>2030</v>
      </c>
      <c r="R575" s="413"/>
      <c r="S575" s="413"/>
      <c r="T575" s="413"/>
      <c r="U575" s="412"/>
      <c r="V575" s="412"/>
      <c r="W575" s="412"/>
      <c r="X575" s="412"/>
      <c r="Y575" s="412"/>
      <c r="Z575" s="412"/>
      <c r="AA575" s="412"/>
      <c r="AB575" s="412"/>
      <c r="AC575" s="410"/>
      <c r="AD575" s="410"/>
      <c r="AE575" s="410"/>
      <c r="AF575" s="410"/>
      <c r="AG575" s="410"/>
      <c r="AH575" s="410"/>
      <c r="AI575" s="414"/>
      <c r="AJ575" s="410"/>
    </row>
    <row r="576" spans="2:36" s="50" customFormat="1" ht="20.100000000000001" customHeight="1">
      <c r="B576" s="51">
        <v>571</v>
      </c>
      <c r="C576" s="57" t="s">
        <v>396</v>
      </c>
      <c r="D576" s="62" t="s">
        <v>397</v>
      </c>
      <c r="E576" s="140" t="s">
        <v>3608</v>
      </c>
      <c r="F576" s="505">
        <v>58431</v>
      </c>
      <c r="G576" s="486">
        <f t="shared" si="8"/>
        <v>5.1342609231401137E-5</v>
      </c>
      <c r="H576" s="74" t="s">
        <v>1793</v>
      </c>
      <c r="I576" s="482">
        <v>1</v>
      </c>
      <c r="J576" s="487">
        <v>1</v>
      </c>
      <c r="K576" s="65">
        <v>1</v>
      </c>
      <c r="L576" s="65">
        <v>1</v>
      </c>
      <c r="M576" s="65">
        <v>0</v>
      </c>
      <c r="N576" s="65">
        <v>0</v>
      </c>
      <c r="O576" s="65">
        <v>1</v>
      </c>
      <c r="P576" s="65">
        <v>0</v>
      </c>
      <c r="Q576" s="175" t="s">
        <v>1786</v>
      </c>
      <c r="R576" s="72" t="s">
        <v>1793</v>
      </c>
      <c r="S576" s="112" t="s">
        <v>3336</v>
      </c>
      <c r="T576" s="75" t="s">
        <v>1782</v>
      </c>
      <c r="U576" s="65">
        <v>4</v>
      </c>
      <c r="V576" s="66" t="s">
        <v>1786</v>
      </c>
      <c r="W576" s="65">
        <v>3</v>
      </c>
      <c r="X576" s="65">
        <v>0</v>
      </c>
      <c r="Y576" s="65">
        <v>3</v>
      </c>
      <c r="Z576" s="65">
        <v>0</v>
      </c>
      <c r="AA576" s="65">
        <v>0</v>
      </c>
      <c r="AB576" s="65">
        <v>0</v>
      </c>
      <c r="AC576" s="72" t="s">
        <v>1793</v>
      </c>
      <c r="AD576" s="72" t="s">
        <v>1837</v>
      </c>
      <c r="AE576" s="72" t="s">
        <v>1793</v>
      </c>
      <c r="AF576" s="72" t="s">
        <v>1837</v>
      </c>
      <c r="AG576" s="72" t="s">
        <v>1837</v>
      </c>
      <c r="AH576" s="72" t="s">
        <v>1837</v>
      </c>
      <c r="AI576" s="221">
        <v>29</v>
      </c>
      <c r="AJ576" s="72" t="s">
        <v>1793</v>
      </c>
    </row>
    <row r="577" spans="2:36" s="50" customFormat="1" ht="20.100000000000001" customHeight="1">
      <c r="B577" s="51">
        <v>572</v>
      </c>
      <c r="C577" s="57" t="s">
        <v>396</v>
      </c>
      <c r="D577" s="62" t="s">
        <v>398</v>
      </c>
      <c r="E577" s="140" t="s">
        <v>3609</v>
      </c>
      <c r="F577" s="528">
        <v>496676</v>
      </c>
      <c r="G577" s="486">
        <f t="shared" si="8"/>
        <v>4.0267699667388804E-5</v>
      </c>
      <c r="H577" s="74" t="s">
        <v>1793</v>
      </c>
      <c r="I577" s="482">
        <v>1</v>
      </c>
      <c r="J577" s="487">
        <v>1</v>
      </c>
      <c r="K577" s="65">
        <v>1</v>
      </c>
      <c r="L577" s="65">
        <v>0</v>
      </c>
      <c r="M577" s="65">
        <v>1</v>
      </c>
      <c r="N577" s="65">
        <v>0</v>
      </c>
      <c r="O577" s="65">
        <v>0</v>
      </c>
      <c r="P577" s="65">
        <v>0</v>
      </c>
      <c r="Q577" s="175" t="s">
        <v>3805</v>
      </c>
      <c r="R577" s="72" t="s">
        <v>1793</v>
      </c>
      <c r="S577" s="112" t="s">
        <v>3337</v>
      </c>
      <c r="T577" s="75" t="s">
        <v>3805</v>
      </c>
      <c r="U577" s="65">
        <v>12</v>
      </c>
      <c r="V577" s="66" t="s">
        <v>1837</v>
      </c>
      <c r="W577" s="65">
        <v>20</v>
      </c>
      <c r="X577" s="65">
        <v>1</v>
      </c>
      <c r="Y577" s="65">
        <v>13</v>
      </c>
      <c r="Z577" s="65">
        <v>7</v>
      </c>
      <c r="AA577" s="65">
        <v>0</v>
      </c>
      <c r="AB577" s="65">
        <v>0</v>
      </c>
      <c r="AC577" s="72" t="s">
        <v>1793</v>
      </c>
      <c r="AD577" s="72" t="s">
        <v>1793</v>
      </c>
      <c r="AE577" s="72" t="s">
        <v>1837</v>
      </c>
      <c r="AF577" s="72" t="s">
        <v>1837</v>
      </c>
      <c r="AG577" s="72" t="s">
        <v>1793</v>
      </c>
      <c r="AH577" s="72" t="s">
        <v>1793</v>
      </c>
      <c r="AI577" s="220" t="s">
        <v>1812</v>
      </c>
      <c r="AJ577" s="72" t="s">
        <v>1793</v>
      </c>
    </row>
    <row r="578" spans="2:36" s="50" customFormat="1" ht="20.100000000000001" customHeight="1">
      <c r="B578" s="51">
        <v>573</v>
      </c>
      <c r="C578" s="57" t="s">
        <v>396</v>
      </c>
      <c r="D578" s="62" t="s">
        <v>399</v>
      </c>
      <c r="E578" s="140" t="s">
        <v>3610</v>
      </c>
      <c r="F578" s="505">
        <v>642907</v>
      </c>
      <c r="G578" s="486">
        <f t="shared" si="8"/>
        <v>6.6883701686247006E-5</v>
      </c>
      <c r="H578" s="74" t="s">
        <v>1793</v>
      </c>
      <c r="I578" s="482">
        <v>1</v>
      </c>
      <c r="J578" s="487">
        <v>1</v>
      </c>
      <c r="K578" s="65">
        <v>1</v>
      </c>
      <c r="L578" s="65">
        <v>1</v>
      </c>
      <c r="M578" s="65">
        <v>0</v>
      </c>
      <c r="N578" s="65">
        <v>0</v>
      </c>
      <c r="O578" s="65">
        <v>0</v>
      </c>
      <c r="P578" s="65">
        <v>0</v>
      </c>
      <c r="Q578" s="175" t="s">
        <v>1801</v>
      </c>
      <c r="R578" s="72" t="s">
        <v>1793</v>
      </c>
      <c r="S578" s="72" t="s">
        <v>3338</v>
      </c>
      <c r="T578" s="75" t="s">
        <v>1782</v>
      </c>
      <c r="U578" s="65">
        <v>3</v>
      </c>
      <c r="V578" s="66" t="s">
        <v>1801</v>
      </c>
      <c r="W578" s="65">
        <v>43</v>
      </c>
      <c r="X578" s="65">
        <v>6</v>
      </c>
      <c r="Y578" s="65">
        <v>17</v>
      </c>
      <c r="Z578" s="65">
        <v>20</v>
      </c>
      <c r="AA578" s="65">
        <v>0</v>
      </c>
      <c r="AB578" s="65">
        <v>0</v>
      </c>
      <c r="AC578" s="72" t="s">
        <v>1793</v>
      </c>
      <c r="AD578" s="72" t="s">
        <v>1837</v>
      </c>
      <c r="AE578" s="72" t="s">
        <v>1837</v>
      </c>
      <c r="AF578" s="72" t="s">
        <v>1837</v>
      </c>
      <c r="AG578" s="72" t="s">
        <v>1837</v>
      </c>
      <c r="AH578" s="72" t="s">
        <v>1793</v>
      </c>
      <c r="AI578" s="220" t="s">
        <v>2684</v>
      </c>
      <c r="AJ578" s="72" t="s">
        <v>1793</v>
      </c>
    </row>
    <row r="579" spans="2:36" s="50" customFormat="1" ht="20.100000000000001" customHeight="1">
      <c r="B579" s="51">
        <v>574</v>
      </c>
      <c r="C579" s="57" t="s">
        <v>396</v>
      </c>
      <c r="D579" s="62" t="s">
        <v>1642</v>
      </c>
      <c r="E579" s="140" t="s">
        <v>3611</v>
      </c>
      <c r="F579" s="505">
        <v>45153</v>
      </c>
      <c r="G579" s="486">
        <f t="shared" si="8"/>
        <v>3.5435076296148649E-4</v>
      </c>
      <c r="H579" s="74" t="s">
        <v>1793</v>
      </c>
      <c r="I579" s="482">
        <v>1</v>
      </c>
      <c r="J579" s="487">
        <v>1</v>
      </c>
      <c r="K579" s="65">
        <v>1</v>
      </c>
      <c r="L579" s="65">
        <v>0</v>
      </c>
      <c r="M579" s="65">
        <v>1</v>
      </c>
      <c r="N579" s="65">
        <v>0</v>
      </c>
      <c r="O579" s="65">
        <v>0</v>
      </c>
      <c r="P579" s="65">
        <v>0</v>
      </c>
      <c r="Q579" s="175" t="s">
        <v>1783</v>
      </c>
      <c r="R579" s="72" t="s">
        <v>1793</v>
      </c>
      <c r="S579" s="112" t="s">
        <v>3636</v>
      </c>
      <c r="T579" s="75" t="s">
        <v>1783</v>
      </c>
      <c r="U579" s="279">
        <v>20</v>
      </c>
      <c r="V579" s="66" t="s">
        <v>1837</v>
      </c>
      <c r="W579" s="279">
        <v>16</v>
      </c>
      <c r="X579" s="65">
        <v>0</v>
      </c>
      <c r="Y579" s="279">
        <v>7</v>
      </c>
      <c r="Z579" s="279">
        <v>9</v>
      </c>
      <c r="AA579" s="65">
        <v>0</v>
      </c>
      <c r="AB579" s="65">
        <v>0</v>
      </c>
      <c r="AC579" s="72" t="s">
        <v>1793</v>
      </c>
      <c r="AD579" s="72" t="s">
        <v>1837</v>
      </c>
      <c r="AE579" s="59" t="s">
        <v>1793</v>
      </c>
      <c r="AF579" s="59" t="s">
        <v>1793</v>
      </c>
      <c r="AG579" s="72" t="s">
        <v>1837</v>
      </c>
      <c r="AH579" s="72" t="s">
        <v>1837</v>
      </c>
      <c r="AI579" s="332">
        <v>0.2</v>
      </c>
      <c r="AJ579" s="72" t="s">
        <v>1837</v>
      </c>
    </row>
    <row r="580" spans="2:36" s="50" customFormat="1" ht="20.100000000000001" customHeight="1">
      <c r="B580" s="51">
        <v>575</v>
      </c>
      <c r="C580" s="57" t="s">
        <v>396</v>
      </c>
      <c r="D580" s="62" t="s">
        <v>400</v>
      </c>
      <c r="E580" s="379"/>
      <c r="F580" s="505">
        <v>136166</v>
      </c>
      <c r="G580" s="503" t="str">
        <f t="shared" si="8"/>
        <v/>
      </c>
      <c r="H580" s="74" t="s">
        <v>1856</v>
      </c>
      <c r="I580" s="482">
        <v>1</v>
      </c>
      <c r="J580" s="487">
        <v>1</v>
      </c>
      <c r="K580" s="65">
        <v>0</v>
      </c>
      <c r="L580" s="65"/>
      <c r="M580" s="65"/>
      <c r="N580" s="65"/>
      <c r="O580" s="386"/>
      <c r="P580" s="386"/>
      <c r="Q580" s="175" t="s">
        <v>1801</v>
      </c>
      <c r="R580" s="382"/>
      <c r="S580" s="382"/>
      <c r="T580" s="387"/>
      <c r="U580" s="386"/>
      <c r="V580" s="388"/>
      <c r="W580" s="386"/>
      <c r="X580" s="386"/>
      <c r="Y580" s="386"/>
      <c r="Z580" s="386"/>
      <c r="AA580" s="386"/>
      <c r="AB580" s="386"/>
      <c r="AC580" s="382"/>
      <c r="AD580" s="382"/>
      <c r="AE580" s="382"/>
      <c r="AF580" s="382"/>
      <c r="AG580" s="382"/>
      <c r="AH580" s="382"/>
      <c r="AI580" s="389"/>
      <c r="AJ580" s="382"/>
    </row>
    <row r="581" spans="2:36" s="50" customFormat="1" ht="20.100000000000001" customHeight="1">
      <c r="B581" s="51">
        <v>576</v>
      </c>
      <c r="C581" s="57" t="s">
        <v>396</v>
      </c>
      <c r="D581" s="62" t="s">
        <v>401</v>
      </c>
      <c r="E581" s="140" t="s">
        <v>3612</v>
      </c>
      <c r="F581" s="92">
        <v>498232</v>
      </c>
      <c r="G581" s="486">
        <f t="shared" si="8"/>
        <v>6.021291285987251E-5</v>
      </c>
      <c r="H581" s="74" t="s">
        <v>1793</v>
      </c>
      <c r="I581" s="482">
        <v>2</v>
      </c>
      <c r="J581" s="487">
        <v>2</v>
      </c>
      <c r="K581" s="65">
        <v>2</v>
      </c>
      <c r="L581" s="65">
        <v>0</v>
      </c>
      <c r="M581" s="65">
        <v>2</v>
      </c>
      <c r="N581" s="65">
        <v>0</v>
      </c>
      <c r="O581" s="65">
        <v>0</v>
      </c>
      <c r="P581" s="65">
        <v>0</v>
      </c>
      <c r="Q581" s="175" t="s">
        <v>1786</v>
      </c>
      <c r="R581" s="72" t="s">
        <v>1793</v>
      </c>
      <c r="S581" s="72" t="s">
        <v>3340</v>
      </c>
      <c r="T581" s="75" t="s">
        <v>1801</v>
      </c>
      <c r="U581" s="65">
        <v>7</v>
      </c>
      <c r="V581" s="66" t="s">
        <v>1837</v>
      </c>
      <c r="W581" s="342">
        <v>30</v>
      </c>
      <c r="X581" s="341">
        <v>0</v>
      </c>
      <c r="Y581" s="342">
        <v>10</v>
      </c>
      <c r="Z581" s="342">
        <v>18</v>
      </c>
      <c r="AA581" s="342">
        <v>2</v>
      </c>
      <c r="AB581" s="341">
        <v>0</v>
      </c>
      <c r="AC581" s="72" t="s">
        <v>1793</v>
      </c>
      <c r="AD581" s="72" t="s">
        <v>1793</v>
      </c>
      <c r="AE581" s="72" t="s">
        <v>1793</v>
      </c>
      <c r="AF581" s="72" t="s">
        <v>1837</v>
      </c>
      <c r="AG581" s="72" t="s">
        <v>1793</v>
      </c>
      <c r="AH581" s="72" t="s">
        <v>1793</v>
      </c>
      <c r="AI581" s="332">
        <v>68.900000000000006</v>
      </c>
      <c r="AJ581" s="72" t="s">
        <v>1793</v>
      </c>
    </row>
    <row r="582" spans="2:36" s="50" customFormat="1" ht="20.100000000000001" customHeight="1">
      <c r="B582" s="51">
        <v>577</v>
      </c>
      <c r="C582" s="57" t="s">
        <v>396</v>
      </c>
      <c r="D582" s="62" t="s">
        <v>402</v>
      </c>
      <c r="E582" s="140" t="s">
        <v>3613</v>
      </c>
      <c r="F582" s="505">
        <v>152638</v>
      </c>
      <c r="G582" s="486">
        <f t="shared" ref="G582:G645" si="9">IF(W582="","",W582/F582)</f>
        <v>1.9654345575806812E-4</v>
      </c>
      <c r="H582" s="74" t="s">
        <v>1793</v>
      </c>
      <c r="I582" s="482">
        <v>2</v>
      </c>
      <c r="J582" s="487">
        <v>2</v>
      </c>
      <c r="K582" s="65">
        <v>2</v>
      </c>
      <c r="L582" s="65">
        <v>0</v>
      </c>
      <c r="M582" s="65">
        <v>2</v>
      </c>
      <c r="N582" s="65">
        <v>0</v>
      </c>
      <c r="O582" s="65">
        <v>0</v>
      </c>
      <c r="P582" s="65">
        <v>0</v>
      </c>
      <c r="Q582" s="175" t="s">
        <v>1785</v>
      </c>
      <c r="R582" s="72" t="s">
        <v>1793</v>
      </c>
      <c r="S582" s="120" t="s">
        <v>3511</v>
      </c>
      <c r="T582" s="75" t="s">
        <v>1786</v>
      </c>
      <c r="U582" s="65">
        <v>11</v>
      </c>
      <c r="V582" s="66" t="s">
        <v>1837</v>
      </c>
      <c r="W582" s="341">
        <v>30</v>
      </c>
      <c r="X582" s="341">
        <v>2</v>
      </c>
      <c r="Y582" s="341">
        <v>12</v>
      </c>
      <c r="Z582" s="341">
        <v>14</v>
      </c>
      <c r="AA582" s="341">
        <v>2</v>
      </c>
      <c r="AB582" s="341">
        <v>0</v>
      </c>
      <c r="AC582" s="72" t="s">
        <v>1793</v>
      </c>
      <c r="AD582" s="72" t="s">
        <v>1793</v>
      </c>
      <c r="AE582" s="72" t="s">
        <v>1837</v>
      </c>
      <c r="AF582" s="72" t="s">
        <v>1837</v>
      </c>
      <c r="AG582" s="72" t="s">
        <v>1837</v>
      </c>
      <c r="AH582" s="72" t="s">
        <v>1837</v>
      </c>
      <c r="AI582" s="220" t="s">
        <v>1812</v>
      </c>
      <c r="AJ582" s="72" t="s">
        <v>1793</v>
      </c>
    </row>
    <row r="583" spans="2:36" s="50" customFormat="1" ht="20.100000000000001" customHeight="1">
      <c r="B583" s="51">
        <v>578</v>
      </c>
      <c r="C583" s="57" t="s">
        <v>396</v>
      </c>
      <c r="D583" s="62" t="s">
        <v>403</v>
      </c>
      <c r="E583" s="379"/>
      <c r="F583" s="505">
        <v>86782</v>
      </c>
      <c r="G583" s="503" t="str">
        <f t="shared" si="9"/>
        <v/>
      </c>
      <c r="H583" s="74" t="s">
        <v>1856</v>
      </c>
      <c r="I583" s="482">
        <v>1</v>
      </c>
      <c r="J583" s="487">
        <v>1</v>
      </c>
      <c r="K583" s="65">
        <v>0</v>
      </c>
      <c r="L583" s="65"/>
      <c r="M583" s="65"/>
      <c r="N583" s="65"/>
      <c r="O583" s="386"/>
      <c r="P583" s="386"/>
      <c r="Q583" s="175" t="s">
        <v>1801</v>
      </c>
      <c r="R583" s="382"/>
      <c r="S583" s="382"/>
      <c r="T583" s="387"/>
      <c r="U583" s="386"/>
      <c r="V583" s="388"/>
      <c r="W583" s="386"/>
      <c r="X583" s="386"/>
      <c r="Y583" s="386"/>
      <c r="Z583" s="386"/>
      <c r="AA583" s="386"/>
      <c r="AB583" s="386"/>
      <c r="AC583" s="382"/>
      <c r="AD583" s="382"/>
      <c r="AE583" s="382"/>
      <c r="AF583" s="382"/>
      <c r="AG583" s="382"/>
      <c r="AH583" s="382"/>
      <c r="AI583" s="389"/>
      <c r="AJ583" s="382"/>
    </row>
    <row r="584" spans="2:36" s="50" customFormat="1" ht="20.100000000000001" customHeight="1">
      <c r="B584" s="51">
        <v>579</v>
      </c>
      <c r="C584" s="57" t="s">
        <v>396</v>
      </c>
      <c r="D584" s="62" t="s">
        <v>404</v>
      </c>
      <c r="E584" s="379"/>
      <c r="F584" s="505">
        <v>132906</v>
      </c>
      <c r="G584" s="503" t="str">
        <f t="shared" si="9"/>
        <v/>
      </c>
      <c r="H584" s="74" t="s">
        <v>1857</v>
      </c>
      <c r="I584" s="482">
        <v>1</v>
      </c>
      <c r="J584" s="487">
        <v>1</v>
      </c>
      <c r="K584" s="65">
        <v>0</v>
      </c>
      <c r="L584" s="65"/>
      <c r="M584" s="65"/>
      <c r="N584" s="65"/>
      <c r="O584" s="386"/>
      <c r="P584" s="386"/>
      <c r="Q584" s="175" t="s">
        <v>1804</v>
      </c>
      <c r="R584" s="382"/>
      <c r="S584" s="382"/>
      <c r="T584" s="387"/>
      <c r="U584" s="386"/>
      <c r="V584" s="388"/>
      <c r="W584" s="386"/>
      <c r="X584" s="386"/>
      <c r="Y584" s="386"/>
      <c r="Z584" s="386"/>
      <c r="AA584" s="386"/>
      <c r="AB584" s="386"/>
      <c r="AC584" s="382"/>
      <c r="AD584" s="382"/>
      <c r="AE584" s="382"/>
      <c r="AF584" s="382"/>
      <c r="AG584" s="382"/>
      <c r="AH584" s="382"/>
      <c r="AI584" s="389"/>
      <c r="AJ584" s="382"/>
    </row>
    <row r="585" spans="2:36" s="50" customFormat="1" ht="20.100000000000001" customHeight="1">
      <c r="B585" s="51">
        <v>580</v>
      </c>
      <c r="C585" s="57" t="s">
        <v>396</v>
      </c>
      <c r="D585" s="62" t="s">
        <v>405</v>
      </c>
      <c r="E585" s="144" t="s">
        <v>3614</v>
      </c>
      <c r="F585" s="505">
        <v>168743</v>
      </c>
      <c r="G585" s="486">
        <f t="shared" si="9"/>
        <v>5.9261717523097254E-5</v>
      </c>
      <c r="H585" s="74" t="s">
        <v>1793</v>
      </c>
      <c r="I585" s="482">
        <v>2</v>
      </c>
      <c r="J585" s="487">
        <v>2</v>
      </c>
      <c r="K585" s="65">
        <v>2</v>
      </c>
      <c r="L585" s="65">
        <v>0</v>
      </c>
      <c r="M585" s="65">
        <v>2</v>
      </c>
      <c r="N585" s="65">
        <v>0</v>
      </c>
      <c r="O585" s="65">
        <v>0</v>
      </c>
      <c r="P585" s="65">
        <v>0</v>
      </c>
      <c r="Q585" s="175" t="s">
        <v>1786</v>
      </c>
      <c r="R585" s="72" t="s">
        <v>1793</v>
      </c>
      <c r="S585" s="72" t="s">
        <v>3341</v>
      </c>
      <c r="T585" s="75" t="s">
        <v>1786</v>
      </c>
      <c r="U585" s="65">
        <v>35</v>
      </c>
      <c r="V585" s="66" t="s">
        <v>1837</v>
      </c>
      <c r="W585" s="65">
        <v>10</v>
      </c>
      <c r="X585" s="65">
        <v>2</v>
      </c>
      <c r="Y585" s="65">
        <v>4</v>
      </c>
      <c r="Z585" s="65">
        <v>4</v>
      </c>
      <c r="AA585" s="65">
        <v>0</v>
      </c>
      <c r="AB585" s="65">
        <v>0</v>
      </c>
      <c r="AC585" s="72" t="s">
        <v>1793</v>
      </c>
      <c r="AD585" s="72" t="s">
        <v>1837</v>
      </c>
      <c r="AE585" s="72" t="s">
        <v>1793</v>
      </c>
      <c r="AF585" s="72" t="s">
        <v>1793</v>
      </c>
      <c r="AG585" s="72" t="s">
        <v>1793</v>
      </c>
      <c r="AH585" s="72" t="s">
        <v>1837</v>
      </c>
      <c r="AI585" s="221">
        <v>131.9</v>
      </c>
      <c r="AJ585" s="72" t="s">
        <v>1793</v>
      </c>
    </row>
    <row r="586" spans="2:36" s="50" customFormat="1" ht="20.100000000000001" customHeight="1">
      <c r="B586" s="51">
        <v>581</v>
      </c>
      <c r="C586" s="57" t="s">
        <v>396</v>
      </c>
      <c r="D586" s="62" t="s">
        <v>406</v>
      </c>
      <c r="E586" s="142" t="s">
        <v>3615</v>
      </c>
      <c r="F586" s="505">
        <v>58219</v>
      </c>
      <c r="G586" s="486">
        <f t="shared" si="9"/>
        <v>1.7176523128188391E-5</v>
      </c>
      <c r="H586" s="74" t="s">
        <v>1793</v>
      </c>
      <c r="I586" s="482">
        <v>1</v>
      </c>
      <c r="J586" s="487">
        <v>1</v>
      </c>
      <c r="K586" s="65">
        <v>1</v>
      </c>
      <c r="L586" s="65">
        <v>0</v>
      </c>
      <c r="M586" s="65">
        <v>1</v>
      </c>
      <c r="N586" s="65">
        <v>0</v>
      </c>
      <c r="O586" s="65">
        <v>0</v>
      </c>
      <c r="P586" s="65">
        <v>0</v>
      </c>
      <c r="Q586" s="175" t="s">
        <v>1785</v>
      </c>
      <c r="R586" s="72" t="s">
        <v>1793</v>
      </c>
      <c r="S586" s="109" t="s">
        <v>3342</v>
      </c>
      <c r="T586" s="75" t="s">
        <v>1786</v>
      </c>
      <c r="U586" s="65">
        <v>10</v>
      </c>
      <c r="V586" s="66" t="s">
        <v>1837</v>
      </c>
      <c r="W586" s="65">
        <v>1</v>
      </c>
      <c r="X586" s="65">
        <v>0</v>
      </c>
      <c r="Y586" s="65">
        <v>0</v>
      </c>
      <c r="Z586" s="65">
        <v>1</v>
      </c>
      <c r="AA586" s="65">
        <v>0</v>
      </c>
      <c r="AB586" s="65">
        <v>0</v>
      </c>
      <c r="AC586" s="72" t="s">
        <v>1793</v>
      </c>
      <c r="AD586" s="72" t="s">
        <v>1837</v>
      </c>
      <c r="AE586" s="72" t="s">
        <v>1837</v>
      </c>
      <c r="AF586" s="72" t="s">
        <v>1837</v>
      </c>
      <c r="AG586" s="72" t="s">
        <v>1837</v>
      </c>
      <c r="AH586" s="72" t="s">
        <v>1837</v>
      </c>
      <c r="AI586" s="221">
        <v>0.32</v>
      </c>
      <c r="AJ586" s="72" t="s">
        <v>1793</v>
      </c>
    </row>
    <row r="587" spans="2:36" s="50" customFormat="1" ht="20.100000000000001" customHeight="1">
      <c r="B587" s="51">
        <v>582</v>
      </c>
      <c r="C587" s="57" t="s">
        <v>396</v>
      </c>
      <c r="D587" s="62" t="s">
        <v>407</v>
      </c>
      <c r="E587" s="140" t="s">
        <v>1959</v>
      </c>
      <c r="F587" s="505">
        <v>63745</v>
      </c>
      <c r="G587" s="486">
        <f t="shared" si="9"/>
        <v>1.2550003921876226E-4</v>
      </c>
      <c r="H587" s="74" t="s">
        <v>1793</v>
      </c>
      <c r="I587" s="482">
        <v>1</v>
      </c>
      <c r="J587" s="487">
        <v>1</v>
      </c>
      <c r="K587" s="65">
        <v>1</v>
      </c>
      <c r="L587" s="65">
        <v>0</v>
      </c>
      <c r="M587" s="65">
        <v>1</v>
      </c>
      <c r="N587" s="65">
        <v>0</v>
      </c>
      <c r="O587" s="65">
        <v>0</v>
      </c>
      <c r="P587" s="65">
        <v>1</v>
      </c>
      <c r="Q587" s="175" t="s">
        <v>1785</v>
      </c>
      <c r="R587" s="72" t="s">
        <v>1793</v>
      </c>
      <c r="S587" s="109" t="s">
        <v>3343</v>
      </c>
      <c r="T587" s="75" t="s">
        <v>1786</v>
      </c>
      <c r="U587" s="65">
        <v>16</v>
      </c>
      <c r="V587" s="66" t="s">
        <v>1837</v>
      </c>
      <c r="W587" s="65">
        <v>8</v>
      </c>
      <c r="X587" s="65">
        <v>0</v>
      </c>
      <c r="Y587" s="65">
        <v>8</v>
      </c>
      <c r="Z587" s="65">
        <v>0</v>
      </c>
      <c r="AA587" s="65">
        <v>0</v>
      </c>
      <c r="AB587" s="65">
        <v>0</v>
      </c>
      <c r="AC587" s="72" t="s">
        <v>1793</v>
      </c>
      <c r="AD587" s="72" t="s">
        <v>1793</v>
      </c>
      <c r="AE587" s="72" t="s">
        <v>1837</v>
      </c>
      <c r="AF587" s="72" t="s">
        <v>1837</v>
      </c>
      <c r="AG587" s="72" t="s">
        <v>1837</v>
      </c>
      <c r="AH587" s="72" t="s">
        <v>1837</v>
      </c>
      <c r="AI587" s="221">
        <v>3.8</v>
      </c>
      <c r="AJ587" s="72" t="s">
        <v>1793</v>
      </c>
    </row>
    <row r="588" spans="2:36" s="50" customFormat="1" ht="20.100000000000001" customHeight="1">
      <c r="B588" s="51">
        <v>583</v>
      </c>
      <c r="C588" s="57" t="s">
        <v>396</v>
      </c>
      <c r="D588" s="62" t="s">
        <v>408</v>
      </c>
      <c r="E588" s="144" t="s">
        <v>3616</v>
      </c>
      <c r="F588" s="505">
        <v>176197</v>
      </c>
      <c r="G588" s="486">
        <f t="shared" si="9"/>
        <v>6.2430120830661134E-5</v>
      </c>
      <c r="H588" s="74" t="s">
        <v>1793</v>
      </c>
      <c r="I588" s="482">
        <v>1</v>
      </c>
      <c r="J588" s="487">
        <v>1</v>
      </c>
      <c r="K588" s="65">
        <v>1</v>
      </c>
      <c r="L588" s="65">
        <v>1</v>
      </c>
      <c r="M588" s="65">
        <v>0</v>
      </c>
      <c r="N588" s="65">
        <v>0</v>
      </c>
      <c r="O588" s="65"/>
      <c r="P588" s="65"/>
      <c r="Q588" s="175" t="s">
        <v>1818</v>
      </c>
      <c r="R588" s="72" t="s">
        <v>1793</v>
      </c>
      <c r="S588" s="93" t="s">
        <v>3512</v>
      </c>
      <c r="T588" s="75" t="s">
        <v>1818</v>
      </c>
      <c r="U588" s="65">
        <v>25</v>
      </c>
      <c r="V588" s="66" t="s">
        <v>3805</v>
      </c>
      <c r="W588" s="65">
        <v>11</v>
      </c>
      <c r="X588" s="65">
        <v>2</v>
      </c>
      <c r="Y588" s="65">
        <v>6</v>
      </c>
      <c r="Z588" s="65">
        <v>3</v>
      </c>
      <c r="AA588" s="65">
        <v>0</v>
      </c>
      <c r="AB588" s="65">
        <v>0</v>
      </c>
      <c r="AC588" s="72" t="s">
        <v>1793</v>
      </c>
      <c r="AD588" s="72" t="s">
        <v>1793</v>
      </c>
      <c r="AE588" s="72" t="s">
        <v>1793</v>
      </c>
      <c r="AF588" s="72" t="s">
        <v>1793</v>
      </c>
      <c r="AG588" s="72" t="s">
        <v>1793</v>
      </c>
      <c r="AH588" s="72" t="s">
        <v>1793</v>
      </c>
      <c r="AI588" s="221">
        <v>15.48</v>
      </c>
      <c r="AJ588" s="72" t="s">
        <v>1793</v>
      </c>
    </row>
    <row r="589" spans="2:36" s="50" customFormat="1" ht="20.100000000000001" customHeight="1">
      <c r="B589" s="51">
        <v>584</v>
      </c>
      <c r="C589" s="57" t="s">
        <v>396</v>
      </c>
      <c r="D589" s="62" t="s">
        <v>409</v>
      </c>
      <c r="E589" s="140" t="s">
        <v>3617</v>
      </c>
      <c r="F589" s="505">
        <v>426468</v>
      </c>
      <c r="G589" s="486">
        <f t="shared" si="9"/>
        <v>2.3448418169710272E-6</v>
      </c>
      <c r="H589" s="74" t="s">
        <v>1793</v>
      </c>
      <c r="I589" s="482">
        <v>1</v>
      </c>
      <c r="J589" s="487">
        <v>1</v>
      </c>
      <c r="K589" s="65">
        <v>1</v>
      </c>
      <c r="L589" s="65">
        <v>0</v>
      </c>
      <c r="M589" s="65">
        <v>1</v>
      </c>
      <c r="N589" s="65">
        <v>0</v>
      </c>
      <c r="O589" s="65">
        <v>0</v>
      </c>
      <c r="P589" s="65">
        <v>0</v>
      </c>
      <c r="Q589" s="175" t="s">
        <v>1783</v>
      </c>
      <c r="R589" s="72" t="s">
        <v>1837</v>
      </c>
      <c r="S589" s="72" t="s">
        <v>1837</v>
      </c>
      <c r="T589" s="75" t="s">
        <v>3805</v>
      </c>
      <c r="U589" s="65">
        <v>7</v>
      </c>
      <c r="V589" s="66" t="s">
        <v>1837</v>
      </c>
      <c r="W589" s="65">
        <v>1</v>
      </c>
      <c r="X589" s="65">
        <v>0</v>
      </c>
      <c r="Y589" s="65">
        <v>0</v>
      </c>
      <c r="Z589" s="65">
        <v>1</v>
      </c>
      <c r="AA589" s="65">
        <v>0</v>
      </c>
      <c r="AB589" s="65">
        <v>0</v>
      </c>
      <c r="AC589" s="72" t="s">
        <v>1793</v>
      </c>
      <c r="AD589" s="72" t="s">
        <v>1837</v>
      </c>
      <c r="AE589" s="72" t="s">
        <v>1837</v>
      </c>
      <c r="AF589" s="72" t="s">
        <v>1837</v>
      </c>
      <c r="AG589" s="72" t="s">
        <v>1837</v>
      </c>
      <c r="AH589" s="72" t="s">
        <v>1837</v>
      </c>
      <c r="AI589" s="221">
        <v>2.4</v>
      </c>
      <c r="AJ589" s="72" t="s">
        <v>1793</v>
      </c>
    </row>
    <row r="590" spans="2:36" s="50" customFormat="1" ht="20.100000000000001" customHeight="1">
      <c r="B590" s="51">
        <v>585</v>
      </c>
      <c r="C590" s="57" t="s">
        <v>396</v>
      </c>
      <c r="D590" s="62" t="s">
        <v>410</v>
      </c>
      <c r="E590" s="146" t="s">
        <v>1932</v>
      </c>
      <c r="F590" s="514">
        <v>16927</v>
      </c>
      <c r="G590" s="486">
        <f t="shared" si="9"/>
        <v>1.0633898505346489E-3</v>
      </c>
      <c r="H590" s="494" t="s">
        <v>1793</v>
      </c>
      <c r="I590" s="482">
        <v>1</v>
      </c>
      <c r="J590" s="487">
        <v>1</v>
      </c>
      <c r="K590" s="105">
        <v>1</v>
      </c>
      <c r="L590" s="105">
        <v>0</v>
      </c>
      <c r="M590" s="105">
        <v>1</v>
      </c>
      <c r="N590" s="105">
        <v>0</v>
      </c>
      <c r="O590" s="105">
        <v>0</v>
      </c>
      <c r="P590" s="105">
        <v>0</v>
      </c>
      <c r="Q590" s="182" t="s">
        <v>3806</v>
      </c>
      <c r="R590" s="72" t="s">
        <v>1837</v>
      </c>
      <c r="S590" s="72" t="s">
        <v>1837</v>
      </c>
      <c r="T590" s="179" t="s">
        <v>3806</v>
      </c>
      <c r="U590" s="193">
        <v>10</v>
      </c>
      <c r="V590" s="66" t="s">
        <v>1837</v>
      </c>
      <c r="W590" s="105">
        <v>18</v>
      </c>
      <c r="X590" s="105">
        <v>1</v>
      </c>
      <c r="Y590" s="105">
        <v>2</v>
      </c>
      <c r="Z590" s="105">
        <v>14</v>
      </c>
      <c r="AA590" s="105">
        <v>1</v>
      </c>
      <c r="AB590" s="105">
        <v>0</v>
      </c>
      <c r="AC590" s="72" t="s">
        <v>1793</v>
      </c>
      <c r="AD590" s="72" t="s">
        <v>1793</v>
      </c>
      <c r="AE590" s="72" t="s">
        <v>1837</v>
      </c>
      <c r="AF590" s="72" t="s">
        <v>1793</v>
      </c>
      <c r="AG590" s="72" t="s">
        <v>1837</v>
      </c>
      <c r="AH590" s="72" t="s">
        <v>1837</v>
      </c>
      <c r="AI590" s="226">
        <v>3.1</v>
      </c>
      <c r="AJ590" s="72" t="s">
        <v>1837</v>
      </c>
    </row>
    <row r="591" spans="2:36" s="50" customFormat="1" ht="20.100000000000001" customHeight="1">
      <c r="B591" s="51">
        <v>586</v>
      </c>
      <c r="C591" s="57" t="s">
        <v>396</v>
      </c>
      <c r="D591" s="62" t="s">
        <v>411</v>
      </c>
      <c r="E591" s="379"/>
      <c r="F591" s="92">
        <v>269524</v>
      </c>
      <c r="G591" s="503" t="str">
        <f t="shared" si="9"/>
        <v/>
      </c>
      <c r="H591" s="74" t="s">
        <v>1857</v>
      </c>
      <c r="I591" s="482">
        <v>1</v>
      </c>
      <c r="J591" s="487">
        <v>1</v>
      </c>
      <c r="K591" s="65">
        <v>0</v>
      </c>
      <c r="L591" s="65"/>
      <c r="M591" s="65"/>
      <c r="N591" s="65"/>
      <c r="O591" s="386"/>
      <c r="P591" s="386"/>
      <c r="Q591" s="175" t="s">
        <v>1821</v>
      </c>
      <c r="R591" s="382"/>
      <c r="S591" s="382"/>
      <c r="T591" s="387"/>
      <c r="U591" s="386"/>
      <c r="V591" s="388"/>
      <c r="W591" s="386"/>
      <c r="X591" s="386"/>
      <c r="Y591" s="386"/>
      <c r="Z591" s="386"/>
      <c r="AA591" s="386"/>
      <c r="AB591" s="386"/>
      <c r="AC591" s="382"/>
      <c r="AD591" s="382"/>
      <c r="AE591" s="382"/>
      <c r="AF591" s="382"/>
      <c r="AG591" s="382"/>
      <c r="AH591" s="382"/>
      <c r="AI591" s="389"/>
      <c r="AJ591" s="382"/>
    </row>
    <row r="592" spans="2:36" s="50" customFormat="1" ht="20.100000000000001" customHeight="1">
      <c r="B592" s="51">
        <v>587</v>
      </c>
      <c r="C592" s="57" t="s">
        <v>396</v>
      </c>
      <c r="D592" s="62" t="s">
        <v>412</v>
      </c>
      <c r="E592" s="140" t="s">
        <v>2240</v>
      </c>
      <c r="F592" s="505">
        <v>199849</v>
      </c>
      <c r="G592" s="486">
        <f t="shared" si="9"/>
        <v>5.00377785227847E-5</v>
      </c>
      <c r="H592" s="74" t="s">
        <v>1793</v>
      </c>
      <c r="I592" s="482">
        <v>1</v>
      </c>
      <c r="J592" s="487">
        <v>1</v>
      </c>
      <c r="K592" s="65">
        <v>1</v>
      </c>
      <c r="L592" s="65">
        <v>0</v>
      </c>
      <c r="M592" s="65">
        <v>1</v>
      </c>
      <c r="N592" s="65">
        <v>0</v>
      </c>
      <c r="O592" s="65">
        <v>0</v>
      </c>
      <c r="P592" s="65">
        <v>0</v>
      </c>
      <c r="Q592" s="175" t="s">
        <v>1783</v>
      </c>
      <c r="R592" s="72" t="s">
        <v>1793</v>
      </c>
      <c r="S592" s="109" t="s">
        <v>3339</v>
      </c>
      <c r="T592" s="75" t="s">
        <v>1783</v>
      </c>
      <c r="U592" s="65">
        <v>40</v>
      </c>
      <c r="V592" s="66" t="s">
        <v>1837</v>
      </c>
      <c r="W592" s="65">
        <v>10</v>
      </c>
      <c r="X592" s="65">
        <v>2</v>
      </c>
      <c r="Y592" s="65">
        <v>2</v>
      </c>
      <c r="Z592" s="65">
        <v>6</v>
      </c>
      <c r="AA592" s="65">
        <v>0</v>
      </c>
      <c r="AB592" s="65">
        <v>0</v>
      </c>
      <c r="AC592" s="72" t="s">
        <v>1793</v>
      </c>
      <c r="AD592" s="72" t="s">
        <v>1837</v>
      </c>
      <c r="AE592" s="72" t="s">
        <v>1837</v>
      </c>
      <c r="AF592" s="72" t="s">
        <v>1837</v>
      </c>
      <c r="AG592" s="72" t="s">
        <v>1793</v>
      </c>
      <c r="AH592" s="72" t="s">
        <v>1837</v>
      </c>
      <c r="AI592" s="220" t="s">
        <v>1812</v>
      </c>
      <c r="AJ592" s="72" t="s">
        <v>1837</v>
      </c>
    </row>
    <row r="593" spans="2:36" s="50" customFormat="1" ht="20.100000000000001" customHeight="1">
      <c r="B593" s="51">
        <v>588</v>
      </c>
      <c r="C593" s="57" t="s">
        <v>396</v>
      </c>
      <c r="D593" s="62" t="s">
        <v>413</v>
      </c>
      <c r="E593" s="140" t="s">
        <v>3618</v>
      </c>
      <c r="F593" s="505">
        <v>199498</v>
      </c>
      <c r="G593" s="486">
        <f t="shared" si="9"/>
        <v>8.5213886856008578E-5</v>
      </c>
      <c r="H593" s="74" t="s">
        <v>1793</v>
      </c>
      <c r="I593" s="482">
        <v>1</v>
      </c>
      <c r="J593" s="487">
        <v>1</v>
      </c>
      <c r="K593" s="65">
        <v>1</v>
      </c>
      <c r="L593" s="65">
        <v>0</v>
      </c>
      <c r="M593" s="65">
        <v>1</v>
      </c>
      <c r="N593" s="65">
        <v>0</v>
      </c>
      <c r="O593" s="65">
        <v>0</v>
      </c>
      <c r="P593" s="65">
        <v>0</v>
      </c>
      <c r="Q593" s="175" t="s">
        <v>1785</v>
      </c>
      <c r="R593" s="72" t="s">
        <v>1793</v>
      </c>
      <c r="S593" s="72" t="s">
        <v>3344</v>
      </c>
      <c r="T593" s="75" t="s">
        <v>1786</v>
      </c>
      <c r="U593" s="65">
        <v>30</v>
      </c>
      <c r="V593" s="66" t="s">
        <v>1837</v>
      </c>
      <c r="W593" s="65">
        <v>17</v>
      </c>
      <c r="X593" s="65">
        <v>4</v>
      </c>
      <c r="Y593" s="65">
        <v>6</v>
      </c>
      <c r="Z593" s="65">
        <v>7</v>
      </c>
      <c r="AA593" s="65">
        <v>0</v>
      </c>
      <c r="AB593" s="65">
        <v>0</v>
      </c>
      <c r="AC593" s="72" t="s">
        <v>1837</v>
      </c>
      <c r="AD593" s="72" t="s">
        <v>1837</v>
      </c>
      <c r="AE593" s="72" t="s">
        <v>1837</v>
      </c>
      <c r="AF593" s="72" t="s">
        <v>1837</v>
      </c>
      <c r="AG593" s="72" t="s">
        <v>1793</v>
      </c>
      <c r="AH593" s="72" t="s">
        <v>1793</v>
      </c>
      <c r="AI593" s="221">
        <v>39.1</v>
      </c>
      <c r="AJ593" s="72" t="s">
        <v>1793</v>
      </c>
    </row>
    <row r="594" spans="2:36" s="50" customFormat="1" ht="20.100000000000001" customHeight="1">
      <c r="B594" s="51">
        <v>589</v>
      </c>
      <c r="C594" s="57" t="s">
        <v>396</v>
      </c>
      <c r="D594" s="62" t="s">
        <v>414</v>
      </c>
      <c r="E594" s="140" t="s">
        <v>3619</v>
      </c>
      <c r="F594" s="505">
        <v>130510</v>
      </c>
      <c r="G594" s="486">
        <f t="shared" si="9"/>
        <v>1.5324496207187187E-5</v>
      </c>
      <c r="H594" s="74" t="s">
        <v>1793</v>
      </c>
      <c r="I594" s="482">
        <v>1</v>
      </c>
      <c r="J594" s="487">
        <v>1</v>
      </c>
      <c r="K594" s="65">
        <v>1</v>
      </c>
      <c r="L594" s="65">
        <v>0</v>
      </c>
      <c r="M594" s="65">
        <v>1</v>
      </c>
      <c r="N594" s="65">
        <v>0</v>
      </c>
      <c r="O594" s="65">
        <v>0</v>
      </c>
      <c r="P594" s="65">
        <v>0</v>
      </c>
      <c r="Q594" s="175" t="s">
        <v>3805</v>
      </c>
      <c r="R594" s="72" t="s">
        <v>1793</v>
      </c>
      <c r="S594" s="109" t="s">
        <v>3345</v>
      </c>
      <c r="T594" s="75" t="s">
        <v>1785</v>
      </c>
      <c r="U594" s="65">
        <v>10</v>
      </c>
      <c r="V594" s="66" t="s">
        <v>1837</v>
      </c>
      <c r="W594" s="65">
        <v>2</v>
      </c>
      <c r="X594" s="65">
        <v>1</v>
      </c>
      <c r="Y594" s="65">
        <v>1</v>
      </c>
      <c r="Z594" s="65">
        <v>0</v>
      </c>
      <c r="AA594" s="65">
        <v>0</v>
      </c>
      <c r="AB594" s="65">
        <v>0</v>
      </c>
      <c r="AC594" s="72" t="s">
        <v>1793</v>
      </c>
      <c r="AD594" s="72" t="s">
        <v>1837</v>
      </c>
      <c r="AE594" s="72" t="s">
        <v>1837</v>
      </c>
      <c r="AF594" s="72" t="s">
        <v>1837</v>
      </c>
      <c r="AG594" s="72" t="s">
        <v>1837</v>
      </c>
      <c r="AH594" s="72" t="s">
        <v>1837</v>
      </c>
      <c r="AI594" s="221">
        <v>3.4</v>
      </c>
      <c r="AJ594" s="72" t="s">
        <v>1793</v>
      </c>
    </row>
    <row r="595" spans="2:36" s="50" customFormat="1" ht="20.100000000000001" customHeight="1">
      <c r="B595" s="51">
        <v>590</v>
      </c>
      <c r="C595" s="57" t="s">
        <v>396</v>
      </c>
      <c r="D595" s="62" t="s">
        <v>415</v>
      </c>
      <c r="E595" s="146" t="s">
        <v>3620</v>
      </c>
      <c r="F595" s="507">
        <v>32116</v>
      </c>
      <c r="G595" s="486">
        <f t="shared" si="9"/>
        <v>4.6705691866982189E-4</v>
      </c>
      <c r="H595" s="494" t="s">
        <v>1793</v>
      </c>
      <c r="I595" s="496">
        <v>1</v>
      </c>
      <c r="J595" s="487">
        <v>1</v>
      </c>
      <c r="K595" s="105">
        <v>1</v>
      </c>
      <c r="L595" s="105">
        <v>0</v>
      </c>
      <c r="M595" s="105">
        <v>1</v>
      </c>
      <c r="N595" s="105">
        <v>0</v>
      </c>
      <c r="O595" s="105">
        <v>0</v>
      </c>
      <c r="P595" s="105">
        <v>0</v>
      </c>
      <c r="Q595" s="182" t="s">
        <v>1883</v>
      </c>
      <c r="R595" s="79" t="s">
        <v>1793</v>
      </c>
      <c r="S595" s="127" t="s">
        <v>3346</v>
      </c>
      <c r="T595" s="179" t="s">
        <v>1883</v>
      </c>
      <c r="U595" s="105">
        <v>20</v>
      </c>
      <c r="V595" s="66" t="s">
        <v>1837</v>
      </c>
      <c r="W595" s="105">
        <v>15</v>
      </c>
      <c r="X595" s="105">
        <v>0</v>
      </c>
      <c r="Y595" s="105">
        <v>4</v>
      </c>
      <c r="Z595" s="105">
        <v>11</v>
      </c>
      <c r="AA595" s="105">
        <v>0</v>
      </c>
      <c r="AB595" s="105">
        <v>0</v>
      </c>
      <c r="AC595" s="79" t="s">
        <v>1793</v>
      </c>
      <c r="AD595" s="79" t="s">
        <v>1837</v>
      </c>
      <c r="AE595" s="72" t="s">
        <v>1793</v>
      </c>
      <c r="AF595" s="79" t="s">
        <v>1793</v>
      </c>
      <c r="AG595" s="79" t="s">
        <v>1793</v>
      </c>
      <c r="AH595" s="79" t="s">
        <v>1793</v>
      </c>
      <c r="AI595" s="220" t="s">
        <v>1812</v>
      </c>
      <c r="AJ595" s="79" t="s">
        <v>1837</v>
      </c>
    </row>
    <row r="596" spans="2:36" s="50" customFormat="1" ht="20.100000000000001" customHeight="1">
      <c r="B596" s="51">
        <v>591</v>
      </c>
      <c r="C596" s="57" t="s">
        <v>396</v>
      </c>
      <c r="D596" s="62" t="s">
        <v>3521</v>
      </c>
      <c r="E596" s="379"/>
      <c r="F596" s="505">
        <v>109932</v>
      </c>
      <c r="G596" s="503" t="str">
        <f t="shared" si="9"/>
        <v/>
      </c>
      <c r="H596" s="74" t="s">
        <v>1857</v>
      </c>
      <c r="I596" s="482">
        <v>1</v>
      </c>
      <c r="J596" s="487">
        <v>1</v>
      </c>
      <c r="K596" s="65">
        <v>0</v>
      </c>
      <c r="L596" s="65"/>
      <c r="M596" s="65"/>
      <c r="N596" s="65"/>
      <c r="O596" s="386"/>
      <c r="P596" s="386"/>
      <c r="Q596" s="175" t="s">
        <v>1804</v>
      </c>
      <c r="R596" s="382"/>
      <c r="S596" s="382"/>
      <c r="T596" s="387"/>
      <c r="U596" s="386"/>
      <c r="V596" s="388"/>
      <c r="W596" s="386"/>
      <c r="X596" s="386"/>
      <c r="Y596" s="386"/>
      <c r="Z596" s="386"/>
      <c r="AA596" s="386"/>
      <c r="AB596" s="386"/>
      <c r="AC596" s="382"/>
      <c r="AD596" s="382"/>
      <c r="AE596" s="382"/>
      <c r="AF596" s="382"/>
      <c r="AG596" s="382"/>
      <c r="AH596" s="382"/>
      <c r="AI596" s="389"/>
      <c r="AJ596" s="382"/>
    </row>
    <row r="597" spans="2:36" s="50" customFormat="1" ht="20.100000000000001" customHeight="1">
      <c r="B597" s="51">
        <v>592</v>
      </c>
      <c r="C597" s="57" t="s">
        <v>396</v>
      </c>
      <c r="D597" s="62" t="s">
        <v>417</v>
      </c>
      <c r="E597" s="148" t="s">
        <v>3621</v>
      </c>
      <c r="F597" s="505">
        <v>82206</v>
      </c>
      <c r="G597" s="486">
        <f t="shared" si="9"/>
        <v>1.4597474636887818E-4</v>
      </c>
      <c r="H597" s="74" t="s">
        <v>1793</v>
      </c>
      <c r="I597" s="515">
        <v>1</v>
      </c>
      <c r="J597" s="487">
        <v>1</v>
      </c>
      <c r="K597" s="64">
        <v>1</v>
      </c>
      <c r="L597" s="64">
        <v>0</v>
      </c>
      <c r="M597" s="64">
        <v>1</v>
      </c>
      <c r="N597" s="64">
        <v>0</v>
      </c>
      <c r="O597" s="64">
        <v>0</v>
      </c>
      <c r="P597" s="64">
        <v>0</v>
      </c>
      <c r="Q597" s="176" t="s">
        <v>1785</v>
      </c>
      <c r="R597" s="83" t="s">
        <v>1793</v>
      </c>
      <c r="S597" s="128" t="s">
        <v>3347</v>
      </c>
      <c r="T597" s="185" t="s">
        <v>1786</v>
      </c>
      <c r="U597" s="64">
        <v>26</v>
      </c>
      <c r="V597" s="66" t="s">
        <v>1837</v>
      </c>
      <c r="W597" s="64">
        <v>12</v>
      </c>
      <c r="X597" s="64">
        <v>3</v>
      </c>
      <c r="Y597" s="64">
        <v>4</v>
      </c>
      <c r="Z597" s="64">
        <v>5</v>
      </c>
      <c r="AA597" s="64">
        <v>0</v>
      </c>
      <c r="AB597" s="64">
        <v>0</v>
      </c>
      <c r="AC597" s="83" t="s">
        <v>1793</v>
      </c>
      <c r="AD597" s="83" t="s">
        <v>1793</v>
      </c>
      <c r="AE597" s="83" t="s">
        <v>1793</v>
      </c>
      <c r="AF597" s="83" t="s">
        <v>1793</v>
      </c>
      <c r="AG597" s="83" t="s">
        <v>1837</v>
      </c>
      <c r="AH597" s="83" t="s">
        <v>1793</v>
      </c>
      <c r="AI597" s="229">
        <v>44.3</v>
      </c>
      <c r="AJ597" s="83" t="s">
        <v>1793</v>
      </c>
    </row>
    <row r="598" spans="2:36" s="50" customFormat="1" ht="20.100000000000001" customHeight="1">
      <c r="B598" s="51">
        <v>593</v>
      </c>
      <c r="C598" s="57" t="s">
        <v>396</v>
      </c>
      <c r="D598" s="62" t="s">
        <v>418</v>
      </c>
      <c r="E598" s="140" t="s">
        <v>3622</v>
      </c>
      <c r="F598" s="92">
        <v>42465</v>
      </c>
      <c r="G598" s="486">
        <f t="shared" si="9"/>
        <v>9.4195219592605671E-5</v>
      </c>
      <c r="H598" s="74" t="s">
        <v>1793</v>
      </c>
      <c r="I598" s="482">
        <v>1</v>
      </c>
      <c r="J598" s="487">
        <v>1</v>
      </c>
      <c r="K598" s="65">
        <v>1</v>
      </c>
      <c r="L598" s="65">
        <v>0</v>
      </c>
      <c r="M598" s="65">
        <v>1</v>
      </c>
      <c r="N598" s="65">
        <v>0</v>
      </c>
      <c r="O598" s="65">
        <v>1</v>
      </c>
      <c r="P598" s="65">
        <v>0</v>
      </c>
      <c r="Q598" s="175" t="s">
        <v>1786</v>
      </c>
      <c r="R598" s="72" t="s">
        <v>1837</v>
      </c>
      <c r="S598" s="72" t="s">
        <v>1837</v>
      </c>
      <c r="T598" s="75" t="s">
        <v>1786</v>
      </c>
      <c r="U598" s="65">
        <v>5</v>
      </c>
      <c r="V598" s="66" t="s">
        <v>1837</v>
      </c>
      <c r="W598" s="65">
        <v>4</v>
      </c>
      <c r="X598" s="65">
        <v>0</v>
      </c>
      <c r="Y598" s="65">
        <v>3</v>
      </c>
      <c r="Z598" s="65">
        <v>1</v>
      </c>
      <c r="AA598" s="65">
        <v>0</v>
      </c>
      <c r="AB598" s="65">
        <v>0</v>
      </c>
      <c r="AC598" s="72" t="s">
        <v>1793</v>
      </c>
      <c r="AD598" s="72" t="s">
        <v>1793</v>
      </c>
      <c r="AE598" s="72" t="s">
        <v>1837</v>
      </c>
      <c r="AF598" s="72" t="s">
        <v>1837</v>
      </c>
      <c r="AG598" s="72" t="s">
        <v>1793</v>
      </c>
      <c r="AH598" s="72" t="s">
        <v>1793</v>
      </c>
      <c r="AI598" s="221">
        <v>13.963179999999999</v>
      </c>
      <c r="AJ598" s="72" t="s">
        <v>1793</v>
      </c>
    </row>
    <row r="599" spans="2:36" s="50" customFormat="1" ht="20.100000000000001" customHeight="1">
      <c r="B599" s="51">
        <v>594</v>
      </c>
      <c r="C599" s="57" t="s">
        <v>396</v>
      </c>
      <c r="D599" s="62" t="s">
        <v>419</v>
      </c>
      <c r="E599" s="149" t="s">
        <v>3623</v>
      </c>
      <c r="F599" s="92">
        <v>171362</v>
      </c>
      <c r="G599" s="486">
        <f t="shared" si="9"/>
        <v>7.0027193893628691E-5</v>
      </c>
      <c r="H599" s="74" t="s">
        <v>1793</v>
      </c>
      <c r="I599" s="515">
        <v>1</v>
      </c>
      <c r="J599" s="487">
        <v>1</v>
      </c>
      <c r="K599" s="64">
        <v>1</v>
      </c>
      <c r="L599" s="64">
        <v>0</v>
      </c>
      <c r="M599" s="64">
        <v>1</v>
      </c>
      <c r="N599" s="64">
        <v>0</v>
      </c>
      <c r="O599" s="64">
        <v>0</v>
      </c>
      <c r="P599" s="64">
        <v>0</v>
      </c>
      <c r="Q599" s="177" t="s">
        <v>1785</v>
      </c>
      <c r="R599" s="83" t="s">
        <v>1793</v>
      </c>
      <c r="S599" s="128" t="s">
        <v>3348</v>
      </c>
      <c r="T599" s="185" t="s">
        <v>1786</v>
      </c>
      <c r="U599" s="64">
        <v>40</v>
      </c>
      <c r="V599" s="66" t="s">
        <v>1837</v>
      </c>
      <c r="W599" s="64">
        <v>12</v>
      </c>
      <c r="X599" s="64">
        <v>3</v>
      </c>
      <c r="Y599" s="64">
        <v>8</v>
      </c>
      <c r="Z599" s="64">
        <v>1</v>
      </c>
      <c r="AA599" s="64">
        <v>0</v>
      </c>
      <c r="AB599" s="64">
        <v>0</v>
      </c>
      <c r="AC599" s="83" t="s">
        <v>1793</v>
      </c>
      <c r="AD599" s="83" t="s">
        <v>1837</v>
      </c>
      <c r="AE599" s="83" t="s">
        <v>1837</v>
      </c>
      <c r="AF599" s="83" t="s">
        <v>1837</v>
      </c>
      <c r="AG599" s="83" t="s">
        <v>1793</v>
      </c>
      <c r="AH599" s="83" t="s">
        <v>1837</v>
      </c>
      <c r="AI599" s="229">
        <v>5.8</v>
      </c>
      <c r="AJ599" s="83" t="s">
        <v>1837</v>
      </c>
    </row>
    <row r="600" spans="2:36" s="50" customFormat="1" ht="20.100000000000001" customHeight="1">
      <c r="B600" s="51">
        <v>595</v>
      </c>
      <c r="C600" s="57" t="s">
        <v>396</v>
      </c>
      <c r="D600" s="62" t="s">
        <v>420</v>
      </c>
      <c r="E600" s="140" t="s">
        <v>3624</v>
      </c>
      <c r="F600" s="505">
        <v>93576</v>
      </c>
      <c r="G600" s="486">
        <f t="shared" si="9"/>
        <v>3.2059502436522182E-5</v>
      </c>
      <c r="H600" s="74" t="s">
        <v>1793</v>
      </c>
      <c r="I600" s="482">
        <v>1</v>
      </c>
      <c r="J600" s="487">
        <v>1</v>
      </c>
      <c r="K600" s="65">
        <v>1</v>
      </c>
      <c r="L600" s="65">
        <v>1</v>
      </c>
      <c r="M600" s="65">
        <v>0</v>
      </c>
      <c r="N600" s="65">
        <v>0</v>
      </c>
      <c r="O600" s="65">
        <v>0</v>
      </c>
      <c r="P600" s="65">
        <v>0</v>
      </c>
      <c r="Q600" s="175" t="s">
        <v>1785</v>
      </c>
      <c r="R600" s="72" t="s">
        <v>1793</v>
      </c>
      <c r="S600" s="109" t="s">
        <v>3349</v>
      </c>
      <c r="T600" s="75" t="s">
        <v>1786</v>
      </c>
      <c r="U600" s="65">
        <v>7</v>
      </c>
      <c r="V600" s="66" t="s">
        <v>1837</v>
      </c>
      <c r="W600" s="65">
        <v>3</v>
      </c>
      <c r="X600" s="65">
        <v>0</v>
      </c>
      <c r="Y600" s="65">
        <v>2</v>
      </c>
      <c r="Z600" s="65">
        <v>1</v>
      </c>
      <c r="AA600" s="65">
        <v>0</v>
      </c>
      <c r="AB600" s="65">
        <v>0</v>
      </c>
      <c r="AC600" s="72" t="s">
        <v>1793</v>
      </c>
      <c r="AD600" s="72" t="s">
        <v>1837</v>
      </c>
      <c r="AE600" s="72" t="s">
        <v>1837</v>
      </c>
      <c r="AF600" s="72" t="s">
        <v>1837</v>
      </c>
      <c r="AG600" s="72" t="s">
        <v>1793</v>
      </c>
      <c r="AH600" s="72" t="s">
        <v>1793</v>
      </c>
      <c r="AI600" s="221">
        <v>23</v>
      </c>
      <c r="AJ600" s="72" t="s">
        <v>1793</v>
      </c>
    </row>
    <row r="601" spans="2:36" s="50" customFormat="1" ht="20.100000000000001" customHeight="1">
      <c r="B601" s="51">
        <v>596</v>
      </c>
      <c r="C601" s="57" t="s">
        <v>396</v>
      </c>
      <c r="D601" s="62" t="s">
        <v>421</v>
      </c>
      <c r="E601" s="140" t="s">
        <v>3625</v>
      </c>
      <c r="F601" s="92">
        <v>63883</v>
      </c>
      <c r="G601" s="486">
        <f t="shared" si="9"/>
        <v>1.4088255091338853E-4</v>
      </c>
      <c r="H601" s="74" t="s">
        <v>1793</v>
      </c>
      <c r="I601" s="482">
        <v>1</v>
      </c>
      <c r="J601" s="487">
        <v>1</v>
      </c>
      <c r="K601" s="65">
        <v>1</v>
      </c>
      <c r="L601" s="196">
        <v>0</v>
      </c>
      <c r="M601" s="196">
        <v>1</v>
      </c>
      <c r="N601" s="196">
        <v>0</v>
      </c>
      <c r="O601" s="196">
        <v>0</v>
      </c>
      <c r="P601" s="196">
        <v>0</v>
      </c>
      <c r="Q601" s="183" t="s">
        <v>3805</v>
      </c>
      <c r="R601" s="87" t="s">
        <v>1837</v>
      </c>
      <c r="S601" s="72" t="s">
        <v>1837</v>
      </c>
      <c r="T601" s="111" t="s">
        <v>1785</v>
      </c>
      <c r="U601" s="65">
        <v>40</v>
      </c>
      <c r="V601" s="66" t="s">
        <v>1837</v>
      </c>
      <c r="W601" s="65">
        <v>9</v>
      </c>
      <c r="X601" s="65">
        <v>0</v>
      </c>
      <c r="Y601" s="65">
        <v>9</v>
      </c>
      <c r="Z601" s="65">
        <v>2</v>
      </c>
      <c r="AA601" s="65">
        <v>0</v>
      </c>
      <c r="AB601" s="65">
        <v>0</v>
      </c>
      <c r="AC601" s="72" t="s">
        <v>1793</v>
      </c>
      <c r="AD601" s="72" t="s">
        <v>1793</v>
      </c>
      <c r="AE601" s="72" t="s">
        <v>1837</v>
      </c>
      <c r="AF601" s="72" t="s">
        <v>1837</v>
      </c>
      <c r="AG601" s="72" t="s">
        <v>1793</v>
      </c>
      <c r="AH601" s="72" t="s">
        <v>1793</v>
      </c>
      <c r="AI601" s="221">
        <v>178.1</v>
      </c>
      <c r="AJ601" s="72" t="s">
        <v>1793</v>
      </c>
    </row>
    <row r="602" spans="2:36" s="50" customFormat="1" ht="20.100000000000001" customHeight="1">
      <c r="B602" s="51">
        <v>597</v>
      </c>
      <c r="C602" s="57" t="s">
        <v>396</v>
      </c>
      <c r="D602" s="62" t="s">
        <v>422</v>
      </c>
      <c r="E602" s="140" t="s">
        <v>3614</v>
      </c>
      <c r="F602" s="92">
        <v>67455</v>
      </c>
      <c r="G602" s="486">
        <f t="shared" si="9"/>
        <v>4.4474093840338001E-5</v>
      </c>
      <c r="H602" s="74" t="s">
        <v>1793</v>
      </c>
      <c r="I602" s="482">
        <v>1</v>
      </c>
      <c r="J602" s="487">
        <v>1</v>
      </c>
      <c r="K602" s="65">
        <v>1</v>
      </c>
      <c r="L602" s="65">
        <v>0</v>
      </c>
      <c r="M602" s="65">
        <v>1</v>
      </c>
      <c r="N602" s="65">
        <v>0</v>
      </c>
      <c r="O602" s="196">
        <v>0</v>
      </c>
      <c r="P602" s="196">
        <v>0</v>
      </c>
      <c r="Q602" s="175" t="s">
        <v>3805</v>
      </c>
      <c r="R602" s="72" t="s">
        <v>1793</v>
      </c>
      <c r="S602" s="72" t="s">
        <v>3350</v>
      </c>
      <c r="T602" s="75" t="s">
        <v>1785</v>
      </c>
      <c r="U602" s="65">
        <v>40</v>
      </c>
      <c r="V602" s="66" t="s">
        <v>1837</v>
      </c>
      <c r="W602" s="65">
        <v>3</v>
      </c>
      <c r="X602" s="65">
        <v>1</v>
      </c>
      <c r="Y602" s="65">
        <v>2</v>
      </c>
      <c r="Z602" s="65">
        <v>3</v>
      </c>
      <c r="AA602" s="65">
        <v>0</v>
      </c>
      <c r="AB602" s="65">
        <v>0</v>
      </c>
      <c r="AC602" s="72" t="s">
        <v>1793</v>
      </c>
      <c r="AD602" s="72" t="s">
        <v>1837</v>
      </c>
      <c r="AE602" s="72" t="s">
        <v>1837</v>
      </c>
      <c r="AF602" s="72" t="s">
        <v>1837</v>
      </c>
      <c r="AG602" s="72" t="s">
        <v>1793</v>
      </c>
      <c r="AH602" s="72" t="s">
        <v>1793</v>
      </c>
      <c r="AI602" s="221">
        <v>442</v>
      </c>
      <c r="AJ602" s="72" t="s">
        <v>1793</v>
      </c>
    </row>
    <row r="603" spans="2:36" s="50" customFormat="1" ht="20.100000000000001" customHeight="1">
      <c r="B603" s="51">
        <v>598</v>
      </c>
      <c r="C603" s="57" t="s">
        <v>396</v>
      </c>
      <c r="D603" s="62" t="s">
        <v>423</v>
      </c>
      <c r="E603" s="140" t="s">
        <v>3626</v>
      </c>
      <c r="F603" s="505">
        <v>102609</v>
      </c>
      <c r="G603" s="486">
        <f t="shared" si="9"/>
        <v>1.6567747468545645E-4</v>
      </c>
      <c r="H603" s="74" t="s">
        <v>1793</v>
      </c>
      <c r="I603" s="482">
        <v>1</v>
      </c>
      <c r="J603" s="487">
        <v>1</v>
      </c>
      <c r="K603" s="65">
        <v>1</v>
      </c>
      <c r="L603" s="65">
        <v>0</v>
      </c>
      <c r="M603" s="65">
        <v>1</v>
      </c>
      <c r="N603" s="65">
        <v>0</v>
      </c>
      <c r="O603" s="65">
        <v>0</v>
      </c>
      <c r="P603" s="65">
        <v>0</v>
      </c>
      <c r="Q603" s="175" t="s">
        <v>1786</v>
      </c>
      <c r="R603" s="72" t="s">
        <v>1793</v>
      </c>
      <c r="S603" s="321" t="s">
        <v>3351</v>
      </c>
      <c r="T603" s="75" t="s">
        <v>1786</v>
      </c>
      <c r="U603" s="65">
        <v>30</v>
      </c>
      <c r="V603" s="66" t="s">
        <v>1837</v>
      </c>
      <c r="W603" s="65">
        <v>17</v>
      </c>
      <c r="X603" s="65">
        <v>4</v>
      </c>
      <c r="Y603" s="65">
        <v>11</v>
      </c>
      <c r="Z603" s="65">
        <v>0</v>
      </c>
      <c r="AA603" s="65">
        <v>0</v>
      </c>
      <c r="AB603" s="65">
        <v>0</v>
      </c>
      <c r="AC603" s="72" t="s">
        <v>1793</v>
      </c>
      <c r="AD603" s="72" t="s">
        <v>1793</v>
      </c>
      <c r="AE603" s="72" t="s">
        <v>1793</v>
      </c>
      <c r="AF603" s="72" t="s">
        <v>1837</v>
      </c>
      <c r="AG603" s="72" t="s">
        <v>1793</v>
      </c>
      <c r="AH603" s="72" t="s">
        <v>1793</v>
      </c>
      <c r="AI603" s="221">
        <v>199.3</v>
      </c>
      <c r="AJ603" s="72" t="s">
        <v>1793</v>
      </c>
    </row>
    <row r="604" spans="2:36" s="50" customFormat="1" ht="20.100000000000001" customHeight="1">
      <c r="B604" s="51">
        <v>599</v>
      </c>
      <c r="C604" s="57" t="s">
        <v>396</v>
      </c>
      <c r="D604" s="62" t="s">
        <v>424</v>
      </c>
      <c r="E604" s="140" t="s">
        <v>2547</v>
      </c>
      <c r="F604" s="505">
        <v>62441</v>
      </c>
      <c r="G604" s="486">
        <f t="shared" si="9"/>
        <v>8.0075591358242182E-5</v>
      </c>
      <c r="H604" s="74" t="s">
        <v>1793</v>
      </c>
      <c r="I604" s="482">
        <v>2</v>
      </c>
      <c r="J604" s="487">
        <v>2</v>
      </c>
      <c r="K604" s="65">
        <v>2</v>
      </c>
      <c r="L604" s="65">
        <v>0</v>
      </c>
      <c r="M604" s="65">
        <v>2</v>
      </c>
      <c r="N604" s="65">
        <v>0</v>
      </c>
      <c r="O604" s="65">
        <v>0</v>
      </c>
      <c r="P604" s="65">
        <v>0</v>
      </c>
      <c r="Q604" s="175" t="s">
        <v>1785</v>
      </c>
      <c r="R604" s="72" t="s">
        <v>1793</v>
      </c>
      <c r="S604" s="72" t="s">
        <v>3352</v>
      </c>
      <c r="T604" s="75" t="s">
        <v>1785</v>
      </c>
      <c r="U604" s="65">
        <v>10</v>
      </c>
      <c r="V604" s="66" t="s">
        <v>1837</v>
      </c>
      <c r="W604" s="65">
        <v>5</v>
      </c>
      <c r="X604" s="65">
        <v>0</v>
      </c>
      <c r="Y604" s="65">
        <v>5</v>
      </c>
      <c r="Z604" s="65">
        <v>0</v>
      </c>
      <c r="AA604" s="65">
        <v>0</v>
      </c>
      <c r="AB604" s="65">
        <v>0</v>
      </c>
      <c r="AC604" s="72" t="s">
        <v>1812</v>
      </c>
      <c r="AD604" s="72" t="s">
        <v>1812</v>
      </c>
      <c r="AE604" s="72" t="s">
        <v>1812</v>
      </c>
      <c r="AF604" s="72" t="s">
        <v>1812</v>
      </c>
      <c r="AG604" s="72" t="s">
        <v>1812</v>
      </c>
      <c r="AH604" s="72" t="s">
        <v>1812</v>
      </c>
      <c r="AI604" s="221">
        <v>20</v>
      </c>
      <c r="AJ604" s="72" t="s">
        <v>1812</v>
      </c>
    </row>
    <row r="605" spans="2:36" s="50" customFormat="1" ht="20.100000000000001" customHeight="1">
      <c r="B605" s="51">
        <v>600</v>
      </c>
      <c r="C605" s="57" t="s">
        <v>396</v>
      </c>
      <c r="D605" s="62" t="s">
        <v>425</v>
      </c>
      <c r="E605" s="140" t="s">
        <v>1959</v>
      </c>
      <c r="F605" s="505">
        <v>49735</v>
      </c>
      <c r="G605" s="486">
        <f t="shared" si="9"/>
        <v>2.0106564793405048E-5</v>
      </c>
      <c r="H605" s="74" t="s">
        <v>1793</v>
      </c>
      <c r="I605" s="482">
        <v>1</v>
      </c>
      <c r="J605" s="487">
        <v>1</v>
      </c>
      <c r="K605" s="65">
        <v>1</v>
      </c>
      <c r="L605" s="65">
        <v>1</v>
      </c>
      <c r="M605" s="65">
        <v>0</v>
      </c>
      <c r="N605" s="65">
        <v>0</v>
      </c>
      <c r="O605" s="65">
        <v>0</v>
      </c>
      <c r="P605" s="65">
        <v>0</v>
      </c>
      <c r="Q605" s="175" t="s">
        <v>1786</v>
      </c>
      <c r="R605" s="72" t="s">
        <v>1793</v>
      </c>
      <c r="S605" s="343" t="s">
        <v>3353</v>
      </c>
      <c r="T605" s="185" t="s">
        <v>1785</v>
      </c>
      <c r="U605" s="65">
        <v>15</v>
      </c>
      <c r="V605" s="66" t="s">
        <v>1837</v>
      </c>
      <c r="W605" s="65">
        <v>1</v>
      </c>
      <c r="X605" s="65">
        <v>0</v>
      </c>
      <c r="Y605" s="65">
        <v>1</v>
      </c>
      <c r="Z605" s="65">
        <v>0</v>
      </c>
      <c r="AA605" s="65">
        <v>0</v>
      </c>
      <c r="AB605" s="65">
        <v>0</v>
      </c>
      <c r="AC605" s="72" t="s">
        <v>1793</v>
      </c>
      <c r="AD605" s="72" t="s">
        <v>1837</v>
      </c>
      <c r="AE605" s="72" t="s">
        <v>1837</v>
      </c>
      <c r="AF605" s="72" t="s">
        <v>1837</v>
      </c>
      <c r="AG605" s="72" t="s">
        <v>1793</v>
      </c>
      <c r="AH605" s="72" t="s">
        <v>1837</v>
      </c>
      <c r="AI605" s="221">
        <v>4</v>
      </c>
      <c r="AJ605" s="72" t="s">
        <v>1793</v>
      </c>
    </row>
    <row r="606" spans="2:36" s="50" customFormat="1" ht="20.100000000000001" customHeight="1">
      <c r="B606" s="51">
        <v>601</v>
      </c>
      <c r="C606" s="57" t="s">
        <v>396</v>
      </c>
      <c r="D606" s="62" t="s">
        <v>426</v>
      </c>
      <c r="E606" s="395"/>
      <c r="F606" s="505">
        <v>35831</v>
      </c>
      <c r="G606" s="503" t="str">
        <f t="shared" si="9"/>
        <v/>
      </c>
      <c r="H606" s="74" t="s">
        <v>1857</v>
      </c>
      <c r="I606" s="482">
        <v>1</v>
      </c>
      <c r="J606" s="487">
        <v>1</v>
      </c>
      <c r="K606" s="65">
        <v>0</v>
      </c>
      <c r="L606" s="65"/>
      <c r="M606" s="65"/>
      <c r="N606" s="65"/>
      <c r="O606" s="386"/>
      <c r="P606" s="386"/>
      <c r="Q606" s="175" t="s">
        <v>1802</v>
      </c>
      <c r="R606" s="382"/>
      <c r="S606" s="382"/>
      <c r="T606" s="387"/>
      <c r="U606" s="386"/>
      <c r="V606" s="388"/>
      <c r="W606" s="386"/>
      <c r="X606" s="386"/>
      <c r="Y606" s="386"/>
      <c r="Z606" s="386"/>
      <c r="AA606" s="386"/>
      <c r="AB606" s="386"/>
      <c r="AC606" s="382"/>
      <c r="AD606" s="382"/>
      <c r="AE606" s="382"/>
      <c r="AF606" s="382"/>
      <c r="AG606" s="382"/>
      <c r="AH606" s="382"/>
      <c r="AI606" s="389"/>
      <c r="AJ606" s="382"/>
    </row>
    <row r="607" spans="2:36" s="50" customFormat="1" ht="20.100000000000001" customHeight="1">
      <c r="B607" s="51">
        <v>602</v>
      </c>
      <c r="C607" s="57" t="s">
        <v>396</v>
      </c>
      <c r="D607" s="62" t="s">
        <v>427</v>
      </c>
      <c r="E607" s="379"/>
      <c r="F607" s="505">
        <v>35881</v>
      </c>
      <c r="G607" s="503" t="str">
        <f t="shared" si="9"/>
        <v/>
      </c>
      <c r="H607" s="74" t="s">
        <v>1857</v>
      </c>
      <c r="I607" s="482">
        <v>1</v>
      </c>
      <c r="J607" s="487">
        <v>1</v>
      </c>
      <c r="K607" s="65">
        <v>0</v>
      </c>
      <c r="L607" s="65"/>
      <c r="M607" s="65"/>
      <c r="N607" s="65"/>
      <c r="O607" s="386"/>
      <c r="P607" s="386"/>
      <c r="Q607" s="175" t="s">
        <v>1821</v>
      </c>
      <c r="R607" s="382"/>
      <c r="S607" s="382"/>
      <c r="T607" s="387"/>
      <c r="U607" s="386"/>
      <c r="V607" s="388"/>
      <c r="W607" s="386"/>
      <c r="X607" s="386"/>
      <c r="Y607" s="386"/>
      <c r="Z607" s="386"/>
      <c r="AA607" s="386"/>
      <c r="AB607" s="386"/>
      <c r="AC607" s="382"/>
      <c r="AD607" s="382"/>
      <c r="AE607" s="382"/>
      <c r="AF607" s="382"/>
      <c r="AG607" s="382"/>
      <c r="AH607" s="382"/>
      <c r="AI607" s="389"/>
      <c r="AJ607" s="382"/>
    </row>
    <row r="608" spans="2:36" s="50" customFormat="1" ht="20.100000000000001" customHeight="1">
      <c r="B608" s="51">
        <v>603</v>
      </c>
      <c r="C608" s="57" t="s">
        <v>396</v>
      </c>
      <c r="D608" s="62" t="s">
        <v>428</v>
      </c>
      <c r="E608" s="140" t="s">
        <v>3627</v>
      </c>
      <c r="F608" s="505">
        <v>72356</v>
      </c>
      <c r="G608" s="486">
        <f t="shared" si="9"/>
        <v>8.2923323566808552E-5</v>
      </c>
      <c r="H608" s="74" t="s">
        <v>1793</v>
      </c>
      <c r="I608" s="482">
        <v>1</v>
      </c>
      <c r="J608" s="487">
        <v>1</v>
      </c>
      <c r="K608" s="65">
        <v>1</v>
      </c>
      <c r="L608" s="65">
        <v>0</v>
      </c>
      <c r="M608" s="65">
        <v>1</v>
      </c>
      <c r="N608" s="65">
        <v>0</v>
      </c>
      <c r="O608" s="65">
        <v>0</v>
      </c>
      <c r="P608" s="65">
        <v>0</v>
      </c>
      <c r="Q608" s="175" t="s">
        <v>3805</v>
      </c>
      <c r="R608" s="102" t="s">
        <v>1793</v>
      </c>
      <c r="S608" s="129" t="s">
        <v>3354</v>
      </c>
      <c r="T608" s="75" t="s">
        <v>3805</v>
      </c>
      <c r="U608" s="65">
        <v>10</v>
      </c>
      <c r="V608" s="66" t="s">
        <v>1837</v>
      </c>
      <c r="W608" s="65">
        <v>6</v>
      </c>
      <c r="X608" s="65">
        <v>0</v>
      </c>
      <c r="Y608" s="65">
        <v>4</v>
      </c>
      <c r="Z608" s="65">
        <v>1</v>
      </c>
      <c r="AA608" s="65">
        <v>0</v>
      </c>
      <c r="AB608" s="65">
        <v>1</v>
      </c>
      <c r="AC608" s="72" t="s">
        <v>1793</v>
      </c>
      <c r="AD608" s="72" t="s">
        <v>1837</v>
      </c>
      <c r="AE608" s="72" t="s">
        <v>1793</v>
      </c>
      <c r="AF608" s="72" t="s">
        <v>1837</v>
      </c>
      <c r="AG608" s="72" t="s">
        <v>1793</v>
      </c>
      <c r="AH608" s="72" t="s">
        <v>1837</v>
      </c>
      <c r="AI608" s="221">
        <v>21.2</v>
      </c>
      <c r="AJ608" s="72" t="s">
        <v>1837</v>
      </c>
    </row>
    <row r="609" spans="2:36" s="50" customFormat="1" ht="20.100000000000001" customHeight="1">
      <c r="B609" s="51">
        <v>604</v>
      </c>
      <c r="C609" s="57" t="s">
        <v>396</v>
      </c>
      <c r="D609" s="62" t="s">
        <v>429</v>
      </c>
      <c r="E609" s="140" t="s">
        <v>3628</v>
      </c>
      <c r="F609" s="505">
        <v>48444</v>
      </c>
      <c r="G609" s="486">
        <f t="shared" si="9"/>
        <v>2.4770869457517957E-4</v>
      </c>
      <c r="H609" s="74" t="s">
        <v>1777</v>
      </c>
      <c r="I609" s="482">
        <v>2</v>
      </c>
      <c r="J609" s="487">
        <v>2</v>
      </c>
      <c r="K609" s="65">
        <v>2</v>
      </c>
      <c r="L609" s="65">
        <v>0</v>
      </c>
      <c r="M609" s="65">
        <v>2</v>
      </c>
      <c r="N609" s="65">
        <v>0</v>
      </c>
      <c r="O609" s="65">
        <v>0</v>
      </c>
      <c r="P609" s="65">
        <v>0</v>
      </c>
      <c r="Q609" s="175" t="s">
        <v>1785</v>
      </c>
      <c r="R609" s="72" t="s">
        <v>1793</v>
      </c>
      <c r="S609" s="72" t="s">
        <v>3355</v>
      </c>
      <c r="T609" s="75" t="s">
        <v>1786</v>
      </c>
      <c r="U609" s="65">
        <v>10</v>
      </c>
      <c r="V609" s="66" t="s">
        <v>1837</v>
      </c>
      <c r="W609" s="65">
        <v>12</v>
      </c>
      <c r="X609" s="65">
        <v>3</v>
      </c>
      <c r="Y609" s="65">
        <v>5</v>
      </c>
      <c r="Z609" s="65">
        <v>3</v>
      </c>
      <c r="AA609" s="65">
        <v>1</v>
      </c>
      <c r="AB609" s="65">
        <v>0</v>
      </c>
      <c r="AC609" s="72" t="s">
        <v>1793</v>
      </c>
      <c r="AD609" s="72" t="s">
        <v>1837</v>
      </c>
      <c r="AE609" s="72" t="s">
        <v>1793</v>
      </c>
      <c r="AF609" s="72" t="s">
        <v>1793</v>
      </c>
      <c r="AG609" s="72" t="s">
        <v>1793</v>
      </c>
      <c r="AH609" s="72" t="s">
        <v>1793</v>
      </c>
      <c r="AI609" s="220" t="s">
        <v>1812</v>
      </c>
      <c r="AJ609" s="72" t="s">
        <v>1793</v>
      </c>
    </row>
    <row r="610" spans="2:36" s="50" customFormat="1" ht="20.100000000000001" customHeight="1">
      <c r="B610" s="51">
        <v>605</v>
      </c>
      <c r="C610" s="57" t="s">
        <v>396</v>
      </c>
      <c r="D610" s="62" t="s">
        <v>430</v>
      </c>
      <c r="E610" s="142" t="s">
        <v>1959</v>
      </c>
      <c r="F610" s="505">
        <v>35544</v>
      </c>
      <c r="G610" s="486">
        <f t="shared" si="9"/>
        <v>8.4402430790006758E-5</v>
      </c>
      <c r="H610" s="74" t="s">
        <v>1793</v>
      </c>
      <c r="I610" s="482">
        <v>1</v>
      </c>
      <c r="J610" s="487">
        <v>1</v>
      </c>
      <c r="K610" s="65">
        <v>1</v>
      </c>
      <c r="L610" s="65">
        <v>0</v>
      </c>
      <c r="M610" s="65">
        <v>1</v>
      </c>
      <c r="N610" s="65">
        <v>0</v>
      </c>
      <c r="O610" s="65">
        <v>0</v>
      </c>
      <c r="P610" s="65">
        <v>0</v>
      </c>
      <c r="Q610" s="175" t="s">
        <v>1781</v>
      </c>
      <c r="R610" s="97" t="s">
        <v>1793</v>
      </c>
      <c r="S610" s="115" t="s">
        <v>3356</v>
      </c>
      <c r="T610" s="75" t="s">
        <v>1782</v>
      </c>
      <c r="U610" s="65">
        <v>40</v>
      </c>
      <c r="V610" s="66" t="s">
        <v>1837</v>
      </c>
      <c r="W610" s="65">
        <v>3</v>
      </c>
      <c r="X610" s="65">
        <v>0</v>
      </c>
      <c r="Y610" s="65">
        <v>3</v>
      </c>
      <c r="Z610" s="65">
        <v>0</v>
      </c>
      <c r="AA610" s="65">
        <v>0</v>
      </c>
      <c r="AB610" s="65">
        <v>0</v>
      </c>
      <c r="AC610" s="97" t="s">
        <v>1793</v>
      </c>
      <c r="AD610" s="97" t="s">
        <v>1837</v>
      </c>
      <c r="AE610" s="97" t="s">
        <v>1837</v>
      </c>
      <c r="AF610" s="97" t="s">
        <v>1793</v>
      </c>
      <c r="AG610" s="97" t="s">
        <v>1793</v>
      </c>
      <c r="AH610" s="97" t="s">
        <v>1793</v>
      </c>
      <c r="AI610" s="221">
        <v>41.3</v>
      </c>
      <c r="AJ610" s="97" t="s">
        <v>1837</v>
      </c>
    </row>
    <row r="611" spans="2:36" s="50" customFormat="1" ht="20.100000000000001" customHeight="1">
      <c r="B611" s="51">
        <v>606</v>
      </c>
      <c r="C611" s="57" t="s">
        <v>396</v>
      </c>
      <c r="D611" s="62" t="s">
        <v>1643</v>
      </c>
      <c r="E611" s="379"/>
      <c r="F611" s="507">
        <v>48129</v>
      </c>
      <c r="G611" s="503" t="str">
        <f t="shared" si="9"/>
        <v/>
      </c>
      <c r="H611" s="494" t="s">
        <v>1856</v>
      </c>
      <c r="I611" s="482">
        <v>1</v>
      </c>
      <c r="J611" s="487">
        <v>1</v>
      </c>
      <c r="K611" s="105">
        <v>0</v>
      </c>
      <c r="L611" s="65"/>
      <c r="M611" s="65"/>
      <c r="N611" s="65"/>
      <c r="O611" s="386"/>
      <c r="P611" s="386"/>
      <c r="Q611" s="182" t="s">
        <v>1985</v>
      </c>
      <c r="R611" s="382"/>
      <c r="S611" s="382"/>
      <c r="T611" s="387"/>
      <c r="U611" s="386"/>
      <c r="V611" s="388"/>
      <c r="W611" s="386"/>
      <c r="X611" s="386"/>
      <c r="Y611" s="386"/>
      <c r="Z611" s="386"/>
      <c r="AA611" s="386"/>
      <c r="AB611" s="386"/>
      <c r="AC611" s="382"/>
      <c r="AD611" s="382"/>
      <c r="AE611" s="382"/>
      <c r="AF611" s="382"/>
      <c r="AG611" s="382"/>
      <c r="AH611" s="382"/>
      <c r="AI611" s="389"/>
      <c r="AJ611" s="382"/>
    </row>
    <row r="612" spans="2:36" s="50" customFormat="1" ht="20.100000000000001" customHeight="1">
      <c r="B612" s="51">
        <v>607</v>
      </c>
      <c r="C612" s="57" t="s">
        <v>396</v>
      </c>
      <c r="D612" s="62" t="s">
        <v>431</v>
      </c>
      <c r="E612" s="163" t="s">
        <v>3629</v>
      </c>
      <c r="F612" s="514">
        <v>20273</v>
      </c>
      <c r="G612" s="486">
        <f t="shared" si="9"/>
        <v>9.8653381344645591E-5</v>
      </c>
      <c r="H612" s="538" t="s">
        <v>1793</v>
      </c>
      <c r="I612" s="482">
        <v>1</v>
      </c>
      <c r="J612" s="487">
        <v>1</v>
      </c>
      <c r="K612" s="105">
        <v>1</v>
      </c>
      <c r="L612" s="105">
        <v>1</v>
      </c>
      <c r="M612" s="105">
        <v>0</v>
      </c>
      <c r="N612" s="105">
        <v>0</v>
      </c>
      <c r="O612" s="105">
        <v>0</v>
      </c>
      <c r="P612" s="105">
        <v>0</v>
      </c>
      <c r="Q612" s="179" t="s">
        <v>2040</v>
      </c>
      <c r="R612" s="72" t="s">
        <v>1837</v>
      </c>
      <c r="S612" s="72" t="s">
        <v>1837</v>
      </c>
      <c r="T612" s="179" t="s">
        <v>2040</v>
      </c>
      <c r="U612" s="193">
        <v>5</v>
      </c>
      <c r="V612" s="104" t="s">
        <v>1985</v>
      </c>
      <c r="W612" s="105">
        <v>2</v>
      </c>
      <c r="X612" s="105">
        <v>1</v>
      </c>
      <c r="Y612" s="105">
        <v>0</v>
      </c>
      <c r="Z612" s="105">
        <v>1</v>
      </c>
      <c r="AA612" s="105">
        <v>0</v>
      </c>
      <c r="AB612" s="105">
        <v>0</v>
      </c>
      <c r="AC612" s="72" t="s">
        <v>1793</v>
      </c>
      <c r="AD612" s="72" t="s">
        <v>1837</v>
      </c>
      <c r="AE612" s="72" t="s">
        <v>1837</v>
      </c>
      <c r="AF612" s="72" t="s">
        <v>1837</v>
      </c>
      <c r="AG612" s="72" t="s">
        <v>1837</v>
      </c>
      <c r="AH612" s="72" t="s">
        <v>1837</v>
      </c>
      <c r="AI612" s="226">
        <v>3.9</v>
      </c>
      <c r="AJ612" s="72" t="s">
        <v>1793</v>
      </c>
    </row>
    <row r="613" spans="2:36" s="50" customFormat="1" ht="20.100000000000001" customHeight="1">
      <c r="B613" s="51">
        <v>608</v>
      </c>
      <c r="C613" s="57" t="s">
        <v>396</v>
      </c>
      <c r="D613" s="62" t="s">
        <v>432</v>
      </c>
      <c r="E613" s="140" t="s">
        <v>1959</v>
      </c>
      <c r="F613" s="505">
        <v>20127</v>
      </c>
      <c r="G613" s="486"/>
      <c r="H613" s="223" t="s">
        <v>1793</v>
      </c>
      <c r="I613" s="539">
        <v>1</v>
      </c>
      <c r="J613" s="487">
        <v>1</v>
      </c>
      <c r="K613" s="65">
        <v>1</v>
      </c>
      <c r="L613" s="65">
        <v>0</v>
      </c>
      <c r="M613" s="65">
        <v>1</v>
      </c>
      <c r="N613" s="65">
        <v>0</v>
      </c>
      <c r="O613" s="65">
        <v>0</v>
      </c>
      <c r="P613" s="65">
        <v>1</v>
      </c>
      <c r="Q613" s="175" t="s">
        <v>2021</v>
      </c>
      <c r="R613" s="72" t="s">
        <v>1837</v>
      </c>
      <c r="S613" s="72" t="s">
        <v>1837</v>
      </c>
      <c r="T613" s="179" t="s">
        <v>2021</v>
      </c>
      <c r="U613" s="65">
        <v>10</v>
      </c>
      <c r="V613" s="72" t="s">
        <v>1837</v>
      </c>
      <c r="W613" s="65">
        <v>4</v>
      </c>
      <c r="X613" s="65">
        <v>1</v>
      </c>
      <c r="Y613" s="65">
        <v>3</v>
      </c>
      <c r="Z613" s="65">
        <v>0</v>
      </c>
      <c r="AA613" s="65">
        <v>0</v>
      </c>
      <c r="AB613" s="65">
        <v>0</v>
      </c>
      <c r="AC613" s="72" t="s">
        <v>1793</v>
      </c>
      <c r="AD613" s="72" t="s">
        <v>1837</v>
      </c>
      <c r="AE613" s="72" t="s">
        <v>1837</v>
      </c>
      <c r="AF613" s="72" t="s">
        <v>1837</v>
      </c>
      <c r="AG613" s="72" t="s">
        <v>1837</v>
      </c>
      <c r="AH613" s="72" t="s">
        <v>1837</v>
      </c>
      <c r="AI613" s="221">
        <v>4.0999999999999996</v>
      </c>
      <c r="AJ613" s="72" t="s">
        <v>1793</v>
      </c>
    </row>
    <row r="614" spans="2:36" s="50" customFormat="1" ht="20.100000000000001" customHeight="1">
      <c r="B614" s="51">
        <v>609</v>
      </c>
      <c r="C614" s="57" t="s">
        <v>396</v>
      </c>
      <c r="D614" s="62" t="s">
        <v>433</v>
      </c>
      <c r="E614" s="444"/>
      <c r="F614" s="509"/>
      <c r="G614" s="510" t="str">
        <f t="shared" si="9"/>
        <v/>
      </c>
      <c r="H614" s="511"/>
      <c r="I614" s="540"/>
      <c r="J614" s="513"/>
      <c r="K614" s="445"/>
      <c r="L614" s="445"/>
      <c r="M614" s="445"/>
      <c r="N614" s="445"/>
      <c r="O614" s="445"/>
      <c r="P614" s="445"/>
      <c r="Q614" s="448"/>
      <c r="R614" s="446"/>
      <c r="S614" s="446"/>
      <c r="T614" s="446"/>
      <c r="U614" s="445"/>
      <c r="V614" s="447"/>
      <c r="W614" s="445"/>
      <c r="X614" s="445"/>
      <c r="Y614" s="445"/>
      <c r="Z614" s="445"/>
      <c r="AA614" s="445"/>
      <c r="AB614" s="445"/>
      <c r="AC614" s="446"/>
      <c r="AD614" s="446"/>
      <c r="AE614" s="446"/>
      <c r="AF614" s="446"/>
      <c r="AG614" s="446"/>
      <c r="AH614" s="446"/>
      <c r="AI614" s="445"/>
      <c r="AJ614" s="446"/>
    </row>
    <row r="615" spans="2:36" s="50" customFormat="1" ht="20.100000000000001" customHeight="1">
      <c r="B615" s="51">
        <v>610</v>
      </c>
      <c r="C615" s="57" t="s">
        <v>396</v>
      </c>
      <c r="D615" s="62" t="s">
        <v>434</v>
      </c>
      <c r="E615" s="140" t="s">
        <v>1932</v>
      </c>
      <c r="F615" s="505">
        <v>13735</v>
      </c>
      <c r="G615" s="486">
        <f t="shared" si="9"/>
        <v>9.464870768110666E-4</v>
      </c>
      <c r="H615" s="74" t="s">
        <v>1793</v>
      </c>
      <c r="I615" s="482">
        <v>1</v>
      </c>
      <c r="J615" s="487">
        <v>1</v>
      </c>
      <c r="K615" s="65">
        <v>1</v>
      </c>
      <c r="L615" s="65">
        <v>0</v>
      </c>
      <c r="M615" s="65">
        <v>1</v>
      </c>
      <c r="N615" s="65">
        <v>0</v>
      </c>
      <c r="O615" s="65">
        <v>0</v>
      </c>
      <c r="P615" s="65">
        <v>1</v>
      </c>
      <c r="Q615" s="175" t="s">
        <v>1785</v>
      </c>
      <c r="R615" s="72" t="s">
        <v>1793</v>
      </c>
      <c r="S615" s="109" t="s">
        <v>3357</v>
      </c>
      <c r="T615" s="75" t="s">
        <v>1785</v>
      </c>
      <c r="U615" s="65">
        <v>37</v>
      </c>
      <c r="V615" s="66" t="s">
        <v>1837</v>
      </c>
      <c r="W615" s="65">
        <v>13</v>
      </c>
      <c r="X615" s="65">
        <v>0</v>
      </c>
      <c r="Y615" s="65">
        <v>3</v>
      </c>
      <c r="Z615" s="65">
        <v>10</v>
      </c>
      <c r="AA615" s="65">
        <v>0</v>
      </c>
      <c r="AB615" s="65">
        <v>0</v>
      </c>
      <c r="AC615" s="72" t="s">
        <v>1793</v>
      </c>
      <c r="AD615" s="72" t="s">
        <v>1837</v>
      </c>
      <c r="AE615" s="72" t="s">
        <v>1793</v>
      </c>
      <c r="AF615" s="72" t="s">
        <v>1837</v>
      </c>
      <c r="AG615" s="72" t="s">
        <v>1793</v>
      </c>
      <c r="AH615" s="72" t="s">
        <v>1793</v>
      </c>
      <c r="AI615" s="220" t="s">
        <v>1812</v>
      </c>
      <c r="AJ615" s="72" t="s">
        <v>1837</v>
      </c>
    </row>
    <row r="616" spans="2:36" s="50" customFormat="1" ht="20.100000000000001" customHeight="1">
      <c r="B616" s="51">
        <v>611</v>
      </c>
      <c r="C616" s="57" t="s">
        <v>396</v>
      </c>
      <c r="D616" s="62" t="s">
        <v>435</v>
      </c>
      <c r="E616" s="140" t="s">
        <v>2020</v>
      </c>
      <c r="F616" s="505">
        <v>13228</v>
      </c>
      <c r="G616" s="486">
        <f t="shared" si="9"/>
        <v>2.2679165406713032E-4</v>
      </c>
      <c r="H616" s="74" t="s">
        <v>1793</v>
      </c>
      <c r="I616" s="482">
        <v>1</v>
      </c>
      <c r="J616" s="487">
        <v>1</v>
      </c>
      <c r="K616" s="65">
        <v>1</v>
      </c>
      <c r="L616" s="65">
        <v>0</v>
      </c>
      <c r="M616" s="65">
        <v>1</v>
      </c>
      <c r="N616" s="65">
        <v>0</v>
      </c>
      <c r="O616" s="65">
        <v>0</v>
      </c>
      <c r="P616" s="65">
        <v>0</v>
      </c>
      <c r="Q616" s="175" t="s">
        <v>1785</v>
      </c>
      <c r="R616" s="72" t="s">
        <v>1793</v>
      </c>
      <c r="S616" s="109" t="s">
        <v>3358</v>
      </c>
      <c r="T616" s="75" t="s">
        <v>1785</v>
      </c>
      <c r="U616" s="65">
        <v>10</v>
      </c>
      <c r="V616" s="66" t="s">
        <v>1837</v>
      </c>
      <c r="W616" s="65">
        <v>3</v>
      </c>
      <c r="X616" s="65">
        <v>0</v>
      </c>
      <c r="Y616" s="65">
        <v>6</v>
      </c>
      <c r="Z616" s="65">
        <v>0</v>
      </c>
      <c r="AA616" s="65">
        <v>0</v>
      </c>
      <c r="AB616" s="65">
        <v>0</v>
      </c>
      <c r="AC616" s="72" t="s">
        <v>1793</v>
      </c>
      <c r="AD616" s="72" t="s">
        <v>1837</v>
      </c>
      <c r="AE616" s="72" t="s">
        <v>1837</v>
      </c>
      <c r="AF616" s="72" t="s">
        <v>1837</v>
      </c>
      <c r="AG616" s="72" t="s">
        <v>1793</v>
      </c>
      <c r="AH616" s="72" t="s">
        <v>1837</v>
      </c>
      <c r="AI616" s="221">
        <v>0.9</v>
      </c>
      <c r="AJ616" s="72" t="s">
        <v>1837</v>
      </c>
    </row>
    <row r="617" spans="2:36" s="50" customFormat="1" ht="20.100000000000001" customHeight="1">
      <c r="B617" s="51">
        <v>612</v>
      </c>
      <c r="C617" s="57" t="s">
        <v>396</v>
      </c>
      <c r="D617" s="62" t="s">
        <v>436</v>
      </c>
      <c r="E617" s="140" t="s">
        <v>3630</v>
      </c>
      <c r="F617" s="505">
        <v>14639</v>
      </c>
      <c r="G617" s="486">
        <f t="shared" si="9"/>
        <v>6.8310676958808659E-5</v>
      </c>
      <c r="H617" s="74" t="s">
        <v>1793</v>
      </c>
      <c r="I617" s="482">
        <v>1</v>
      </c>
      <c r="J617" s="487">
        <v>1</v>
      </c>
      <c r="K617" s="65">
        <v>1</v>
      </c>
      <c r="L617" s="65">
        <v>0</v>
      </c>
      <c r="M617" s="65">
        <v>1</v>
      </c>
      <c r="N617" s="65">
        <v>0</v>
      </c>
      <c r="O617" s="65">
        <v>0</v>
      </c>
      <c r="P617" s="65">
        <v>0</v>
      </c>
      <c r="Q617" s="175" t="s">
        <v>1785</v>
      </c>
      <c r="R617" s="72" t="s">
        <v>1837</v>
      </c>
      <c r="S617" s="72" t="s">
        <v>1837</v>
      </c>
      <c r="T617" s="75" t="s">
        <v>1785</v>
      </c>
      <c r="U617" s="65">
        <v>20</v>
      </c>
      <c r="V617" s="66" t="s">
        <v>1837</v>
      </c>
      <c r="W617" s="65">
        <v>1</v>
      </c>
      <c r="X617" s="65">
        <v>0</v>
      </c>
      <c r="Y617" s="65">
        <v>1</v>
      </c>
      <c r="Z617" s="65">
        <v>0</v>
      </c>
      <c r="AA617" s="65">
        <v>0</v>
      </c>
      <c r="AB617" s="65">
        <v>0</v>
      </c>
      <c r="AC617" s="72" t="s">
        <v>1793</v>
      </c>
      <c r="AD617" s="72" t="s">
        <v>1793</v>
      </c>
      <c r="AE617" s="72" t="s">
        <v>1837</v>
      </c>
      <c r="AF617" s="72" t="s">
        <v>1837</v>
      </c>
      <c r="AG617" s="72" t="s">
        <v>1793</v>
      </c>
      <c r="AH617" s="72" t="s">
        <v>1793</v>
      </c>
      <c r="AI617" s="221">
        <v>19.3</v>
      </c>
      <c r="AJ617" s="72" t="s">
        <v>1793</v>
      </c>
    </row>
    <row r="618" spans="2:36" s="50" customFormat="1" ht="20.100000000000001" customHeight="1">
      <c r="B618" s="51">
        <v>613</v>
      </c>
      <c r="C618" s="57" t="s">
        <v>396</v>
      </c>
      <c r="D618" s="62" t="s">
        <v>437</v>
      </c>
      <c r="E618" s="144" t="s">
        <v>2594</v>
      </c>
      <c r="F618" s="505">
        <v>6928</v>
      </c>
      <c r="G618" s="486">
        <f t="shared" si="9"/>
        <v>5.7736720554272516E-4</v>
      </c>
      <c r="H618" s="74" t="s">
        <v>1793</v>
      </c>
      <c r="I618" s="482">
        <v>1</v>
      </c>
      <c r="J618" s="487">
        <v>1</v>
      </c>
      <c r="K618" s="65">
        <v>1</v>
      </c>
      <c r="L618" s="65">
        <v>0</v>
      </c>
      <c r="M618" s="65">
        <v>1</v>
      </c>
      <c r="N618" s="65">
        <v>0</v>
      </c>
      <c r="O618" s="65">
        <v>0</v>
      </c>
      <c r="P618" s="65">
        <v>0</v>
      </c>
      <c r="Q618" s="175" t="s">
        <v>1785</v>
      </c>
      <c r="R618" s="72" t="s">
        <v>1793</v>
      </c>
      <c r="S618" s="123" t="s">
        <v>3359</v>
      </c>
      <c r="T618" s="75" t="s">
        <v>1786</v>
      </c>
      <c r="U618" s="65">
        <v>10</v>
      </c>
      <c r="V618" s="66" t="s">
        <v>1837</v>
      </c>
      <c r="W618" s="65">
        <v>4</v>
      </c>
      <c r="X618" s="65">
        <v>0</v>
      </c>
      <c r="Y618" s="65">
        <v>3</v>
      </c>
      <c r="Z618" s="65">
        <v>1</v>
      </c>
      <c r="AA618" s="65">
        <v>0</v>
      </c>
      <c r="AB618" s="65">
        <v>0</v>
      </c>
      <c r="AC618" s="72" t="s">
        <v>1793</v>
      </c>
      <c r="AD618" s="72" t="s">
        <v>1837</v>
      </c>
      <c r="AE618" s="72" t="s">
        <v>1837</v>
      </c>
      <c r="AF618" s="72" t="s">
        <v>1793</v>
      </c>
      <c r="AG618" s="72" t="s">
        <v>1793</v>
      </c>
      <c r="AH618" s="72" t="s">
        <v>1793</v>
      </c>
      <c r="AI618" s="220" t="s">
        <v>1812</v>
      </c>
      <c r="AJ618" s="72" t="s">
        <v>1837</v>
      </c>
    </row>
    <row r="619" spans="2:36" s="50" customFormat="1" ht="20.100000000000001" customHeight="1">
      <c r="B619" s="51">
        <v>614</v>
      </c>
      <c r="C619" s="57" t="s">
        <v>396</v>
      </c>
      <c r="D619" s="62" t="s">
        <v>438</v>
      </c>
      <c r="E619" s="140" t="s">
        <v>3631</v>
      </c>
      <c r="F619" s="505">
        <v>22075</v>
      </c>
      <c r="G619" s="486">
        <f t="shared" si="9"/>
        <v>1.812004530011325E-4</v>
      </c>
      <c r="H619" s="74" t="s">
        <v>1793</v>
      </c>
      <c r="I619" s="482">
        <v>1</v>
      </c>
      <c r="J619" s="487">
        <v>1</v>
      </c>
      <c r="K619" s="65">
        <v>1</v>
      </c>
      <c r="L619" s="65">
        <v>0</v>
      </c>
      <c r="M619" s="65">
        <v>1</v>
      </c>
      <c r="N619" s="65">
        <v>0</v>
      </c>
      <c r="O619" s="65">
        <v>0</v>
      </c>
      <c r="P619" s="65">
        <v>0</v>
      </c>
      <c r="Q619" s="175" t="s">
        <v>3805</v>
      </c>
      <c r="R619" s="72" t="s">
        <v>1793</v>
      </c>
      <c r="S619" s="109" t="s">
        <v>3360</v>
      </c>
      <c r="T619" s="75" t="s">
        <v>1785</v>
      </c>
      <c r="U619" s="65">
        <v>7</v>
      </c>
      <c r="V619" s="66" t="s">
        <v>1837</v>
      </c>
      <c r="W619" s="65">
        <v>4</v>
      </c>
      <c r="X619" s="65">
        <v>0</v>
      </c>
      <c r="Y619" s="65">
        <v>2</v>
      </c>
      <c r="Z619" s="65">
        <v>2</v>
      </c>
      <c r="AA619" s="65">
        <v>0</v>
      </c>
      <c r="AB619" s="65">
        <v>0</v>
      </c>
      <c r="AC619" s="72" t="s">
        <v>1793</v>
      </c>
      <c r="AD619" s="72" t="s">
        <v>1837</v>
      </c>
      <c r="AE619" s="72" t="s">
        <v>1837</v>
      </c>
      <c r="AF619" s="72" t="s">
        <v>1793</v>
      </c>
      <c r="AG619" s="72" t="s">
        <v>1837</v>
      </c>
      <c r="AH619" s="72" t="s">
        <v>1837</v>
      </c>
      <c r="AI619" s="221">
        <v>2.4</v>
      </c>
      <c r="AJ619" s="72" t="s">
        <v>1793</v>
      </c>
    </row>
    <row r="620" spans="2:36" s="50" customFormat="1" ht="20.100000000000001" customHeight="1">
      <c r="B620" s="51">
        <v>615</v>
      </c>
      <c r="C620" s="57" t="s">
        <v>396</v>
      </c>
      <c r="D620" s="62" t="s">
        <v>439</v>
      </c>
      <c r="E620" s="140" t="s">
        <v>2020</v>
      </c>
      <c r="F620" s="505">
        <v>11897</v>
      </c>
      <c r="G620" s="486">
        <f t="shared" si="9"/>
        <v>1.6810960746406657E-4</v>
      </c>
      <c r="H620" s="74" t="s">
        <v>1793</v>
      </c>
      <c r="I620" s="482">
        <v>1</v>
      </c>
      <c r="J620" s="487">
        <v>1</v>
      </c>
      <c r="K620" s="65">
        <v>1</v>
      </c>
      <c r="L620" s="65">
        <v>0</v>
      </c>
      <c r="M620" s="65">
        <v>1</v>
      </c>
      <c r="N620" s="65">
        <v>0</v>
      </c>
      <c r="O620" s="65">
        <v>0</v>
      </c>
      <c r="P620" s="65">
        <v>0</v>
      </c>
      <c r="Q620" s="175" t="s">
        <v>1785</v>
      </c>
      <c r="R620" s="72" t="s">
        <v>1837</v>
      </c>
      <c r="S620" s="72" t="s">
        <v>1837</v>
      </c>
      <c r="T620" s="75" t="s">
        <v>1785</v>
      </c>
      <c r="U620" s="65">
        <v>38</v>
      </c>
      <c r="V620" s="66" t="s">
        <v>1785</v>
      </c>
      <c r="W620" s="65">
        <v>2</v>
      </c>
      <c r="X620" s="65">
        <v>1</v>
      </c>
      <c r="Y620" s="65">
        <v>0</v>
      </c>
      <c r="Z620" s="65">
        <v>1</v>
      </c>
      <c r="AA620" s="65">
        <v>0</v>
      </c>
      <c r="AB620" s="65">
        <v>0</v>
      </c>
      <c r="AC620" s="72" t="s">
        <v>1793</v>
      </c>
      <c r="AD620" s="72" t="s">
        <v>1793</v>
      </c>
      <c r="AE620" s="72" t="s">
        <v>1812</v>
      </c>
      <c r="AF620" s="72" t="s">
        <v>1812</v>
      </c>
      <c r="AG620" s="72" t="s">
        <v>1812</v>
      </c>
      <c r="AH620" s="72" t="s">
        <v>1812</v>
      </c>
      <c r="AI620" s="221">
        <v>3.1</v>
      </c>
      <c r="AJ620" s="72" t="s">
        <v>1793</v>
      </c>
    </row>
    <row r="621" spans="2:36" s="50" customFormat="1" ht="20.100000000000001" customHeight="1">
      <c r="B621" s="51">
        <v>616</v>
      </c>
      <c r="C621" s="57" t="s">
        <v>396</v>
      </c>
      <c r="D621" s="62" t="s">
        <v>440</v>
      </c>
      <c r="E621" s="140" t="s">
        <v>3632</v>
      </c>
      <c r="F621" s="505">
        <v>6760</v>
      </c>
      <c r="G621" s="486">
        <f t="shared" si="9"/>
        <v>2.9585798816568048E-4</v>
      </c>
      <c r="H621" s="74" t="s">
        <v>1793</v>
      </c>
      <c r="I621" s="482">
        <v>1</v>
      </c>
      <c r="J621" s="487">
        <v>1</v>
      </c>
      <c r="K621" s="65">
        <v>1</v>
      </c>
      <c r="L621" s="65">
        <v>0</v>
      </c>
      <c r="M621" s="65">
        <v>1</v>
      </c>
      <c r="N621" s="65">
        <v>0</v>
      </c>
      <c r="O621" s="65">
        <v>0</v>
      </c>
      <c r="P621" s="65">
        <v>0</v>
      </c>
      <c r="Q621" s="175" t="s">
        <v>1785</v>
      </c>
      <c r="R621" s="72" t="s">
        <v>1793</v>
      </c>
      <c r="S621" s="109" t="s">
        <v>3361</v>
      </c>
      <c r="T621" s="75" t="s">
        <v>1786</v>
      </c>
      <c r="U621" s="65">
        <v>11</v>
      </c>
      <c r="V621" s="66" t="s">
        <v>1837</v>
      </c>
      <c r="W621" s="65">
        <v>2</v>
      </c>
      <c r="X621" s="65">
        <v>0</v>
      </c>
      <c r="Y621" s="65">
        <v>3</v>
      </c>
      <c r="Z621" s="65">
        <v>1</v>
      </c>
      <c r="AA621" s="65">
        <v>0</v>
      </c>
      <c r="AB621" s="65">
        <v>0</v>
      </c>
      <c r="AC621" s="72" t="s">
        <v>1793</v>
      </c>
      <c r="AD621" s="72" t="s">
        <v>1837</v>
      </c>
      <c r="AE621" s="72" t="s">
        <v>1837</v>
      </c>
      <c r="AF621" s="72" t="s">
        <v>1837</v>
      </c>
      <c r="AG621" s="72" t="s">
        <v>1793</v>
      </c>
      <c r="AH621" s="72" t="s">
        <v>1793</v>
      </c>
      <c r="AI621" s="221">
        <v>2.2000000000000002</v>
      </c>
      <c r="AJ621" s="72" t="s">
        <v>1793</v>
      </c>
    </row>
    <row r="622" spans="2:36" s="50" customFormat="1" ht="20.100000000000001" customHeight="1">
      <c r="B622" s="51">
        <v>617</v>
      </c>
      <c r="C622" s="57" t="s">
        <v>396</v>
      </c>
      <c r="D622" s="62" t="s">
        <v>441</v>
      </c>
      <c r="E622" s="379"/>
      <c r="F622" s="505">
        <v>13803</v>
      </c>
      <c r="G622" s="503" t="str">
        <f t="shared" si="9"/>
        <v/>
      </c>
      <c r="H622" s="74" t="s">
        <v>1857</v>
      </c>
      <c r="I622" s="482">
        <v>1</v>
      </c>
      <c r="J622" s="487">
        <v>1</v>
      </c>
      <c r="K622" s="65">
        <v>0</v>
      </c>
      <c r="L622" s="65"/>
      <c r="M622" s="65"/>
      <c r="N622" s="65"/>
      <c r="O622" s="386"/>
      <c r="P622" s="386"/>
      <c r="Q622" s="175" t="s">
        <v>1804</v>
      </c>
      <c r="R622" s="382"/>
      <c r="S622" s="382"/>
      <c r="T622" s="387"/>
      <c r="U622" s="386"/>
      <c r="V622" s="388"/>
      <c r="W622" s="386"/>
      <c r="X622" s="386"/>
      <c r="Y622" s="386"/>
      <c r="Z622" s="386"/>
      <c r="AA622" s="386"/>
      <c r="AB622" s="386"/>
      <c r="AC622" s="382"/>
      <c r="AD622" s="382"/>
      <c r="AE622" s="382"/>
      <c r="AF622" s="382"/>
      <c r="AG622" s="382"/>
      <c r="AH622" s="382"/>
      <c r="AI622" s="389"/>
      <c r="AJ622" s="382"/>
    </row>
    <row r="623" spans="2:36" s="50" customFormat="1" ht="20.100000000000001" customHeight="1">
      <c r="B623" s="51">
        <v>618</v>
      </c>
      <c r="C623" s="57" t="s">
        <v>396</v>
      </c>
      <c r="D623" s="62" t="s">
        <v>442</v>
      </c>
      <c r="E623" s="140" t="s">
        <v>3633</v>
      </c>
      <c r="F623" s="505">
        <v>10305</v>
      </c>
      <c r="G623" s="486">
        <f t="shared" si="9"/>
        <v>1.9408054342552158E-4</v>
      </c>
      <c r="H623" s="74" t="s">
        <v>1793</v>
      </c>
      <c r="I623" s="482">
        <v>1</v>
      </c>
      <c r="J623" s="487">
        <v>1</v>
      </c>
      <c r="K623" s="65">
        <v>1</v>
      </c>
      <c r="L623" s="65">
        <v>0</v>
      </c>
      <c r="M623" s="65">
        <v>1</v>
      </c>
      <c r="N623" s="65">
        <v>0</v>
      </c>
      <c r="O623" s="65">
        <v>0</v>
      </c>
      <c r="P623" s="65">
        <v>0</v>
      </c>
      <c r="Q623" s="175" t="s">
        <v>1785</v>
      </c>
      <c r="R623" s="72" t="s">
        <v>1793</v>
      </c>
      <c r="S623" s="109" t="s">
        <v>3362</v>
      </c>
      <c r="T623" s="75" t="s">
        <v>1786</v>
      </c>
      <c r="U623" s="65">
        <v>30</v>
      </c>
      <c r="V623" s="66" t="s">
        <v>1837</v>
      </c>
      <c r="W623" s="65">
        <v>2</v>
      </c>
      <c r="X623" s="65">
        <v>0</v>
      </c>
      <c r="Y623" s="65">
        <v>1</v>
      </c>
      <c r="Z623" s="65">
        <v>1</v>
      </c>
      <c r="AA623" s="65">
        <v>0</v>
      </c>
      <c r="AB623" s="65">
        <v>0</v>
      </c>
      <c r="AC623" s="72" t="s">
        <v>1793</v>
      </c>
      <c r="AD623" s="72" t="s">
        <v>1837</v>
      </c>
      <c r="AE623" s="72" t="s">
        <v>1837</v>
      </c>
      <c r="AF623" s="72" t="s">
        <v>1793</v>
      </c>
      <c r="AG623" s="72" t="s">
        <v>1793</v>
      </c>
      <c r="AH623" s="72" t="s">
        <v>1793</v>
      </c>
      <c r="AI623" s="221">
        <v>15.9</v>
      </c>
      <c r="AJ623" s="72" t="s">
        <v>1793</v>
      </c>
    </row>
    <row r="624" spans="2:36" s="50" customFormat="1" ht="20.100000000000001" customHeight="1">
      <c r="B624" s="51">
        <v>619</v>
      </c>
      <c r="C624" s="57" t="s">
        <v>396</v>
      </c>
      <c r="D624" s="62" t="s">
        <v>443</v>
      </c>
      <c r="E624" s="379"/>
      <c r="F624" s="505">
        <v>6817</v>
      </c>
      <c r="G624" s="503" t="str">
        <f t="shared" si="9"/>
        <v/>
      </c>
      <c r="H624" s="74" t="s">
        <v>1857</v>
      </c>
      <c r="I624" s="482">
        <v>1</v>
      </c>
      <c r="J624" s="487">
        <v>1</v>
      </c>
      <c r="K624" s="65">
        <v>0</v>
      </c>
      <c r="L624" s="65"/>
      <c r="M624" s="65"/>
      <c r="N624" s="65"/>
      <c r="O624" s="386"/>
      <c r="P624" s="386"/>
      <c r="Q624" s="175" t="s">
        <v>1804</v>
      </c>
      <c r="R624" s="382"/>
      <c r="S624" s="382"/>
      <c r="T624" s="387"/>
      <c r="U624" s="386"/>
      <c r="V624" s="388"/>
      <c r="W624" s="386"/>
      <c r="X624" s="386"/>
      <c r="Y624" s="386"/>
      <c r="Z624" s="386"/>
      <c r="AA624" s="386"/>
      <c r="AB624" s="386"/>
      <c r="AC624" s="382"/>
      <c r="AD624" s="382"/>
      <c r="AE624" s="382"/>
      <c r="AF624" s="382"/>
      <c r="AG624" s="382"/>
      <c r="AH624" s="382"/>
      <c r="AI624" s="389"/>
      <c r="AJ624" s="382"/>
    </row>
    <row r="625" spans="2:36" s="50" customFormat="1" ht="20.100000000000001" customHeight="1">
      <c r="B625" s="51">
        <v>620</v>
      </c>
      <c r="C625" s="57" t="s">
        <v>396</v>
      </c>
      <c r="D625" s="62" t="s">
        <v>444</v>
      </c>
      <c r="E625" s="140" t="s">
        <v>3634</v>
      </c>
      <c r="F625" s="505">
        <v>7198</v>
      </c>
      <c r="G625" s="486">
        <f t="shared" si="9"/>
        <v>1.3892747985551541E-4</v>
      </c>
      <c r="H625" s="74" t="s">
        <v>1793</v>
      </c>
      <c r="I625" s="482">
        <v>1</v>
      </c>
      <c r="J625" s="487">
        <v>1</v>
      </c>
      <c r="K625" s="65">
        <v>1</v>
      </c>
      <c r="L625" s="65">
        <v>1</v>
      </c>
      <c r="M625" s="65">
        <v>0</v>
      </c>
      <c r="N625" s="65">
        <v>0</v>
      </c>
      <c r="O625" s="65">
        <v>0</v>
      </c>
      <c r="P625" s="65">
        <v>0</v>
      </c>
      <c r="Q625" s="175" t="s">
        <v>3805</v>
      </c>
      <c r="R625" s="72" t="s">
        <v>1793</v>
      </c>
      <c r="S625" s="109" t="s">
        <v>3363</v>
      </c>
      <c r="T625" s="75" t="s">
        <v>3805</v>
      </c>
      <c r="U625" s="65">
        <v>28</v>
      </c>
      <c r="V625" s="66" t="s">
        <v>1786</v>
      </c>
      <c r="W625" s="65">
        <v>1</v>
      </c>
      <c r="X625" s="65">
        <v>0</v>
      </c>
      <c r="Y625" s="65">
        <v>0</v>
      </c>
      <c r="Z625" s="65">
        <v>1</v>
      </c>
      <c r="AA625" s="65">
        <v>0</v>
      </c>
      <c r="AB625" s="65">
        <v>0</v>
      </c>
      <c r="AC625" s="72" t="s">
        <v>1837</v>
      </c>
      <c r="AD625" s="72" t="s">
        <v>1793</v>
      </c>
      <c r="AE625" s="72" t="s">
        <v>1793</v>
      </c>
      <c r="AF625" s="72" t="s">
        <v>1837</v>
      </c>
      <c r="AG625" s="72" t="s">
        <v>1837</v>
      </c>
      <c r="AH625" s="72" t="s">
        <v>1837</v>
      </c>
      <c r="AI625" s="221">
        <v>7.4</v>
      </c>
      <c r="AJ625" s="72" t="s">
        <v>1793</v>
      </c>
    </row>
    <row r="626" spans="2:36" s="50" customFormat="1" ht="20.100000000000001" customHeight="1">
      <c r="B626" s="51">
        <v>621</v>
      </c>
      <c r="C626" s="57" t="s">
        <v>396</v>
      </c>
      <c r="D626" s="62" t="s">
        <v>445</v>
      </c>
      <c r="E626" s="444"/>
      <c r="F626" s="509"/>
      <c r="G626" s="510" t="str">
        <f t="shared" si="9"/>
        <v/>
      </c>
      <c r="H626" s="447"/>
      <c r="I626" s="512"/>
      <c r="J626" s="513"/>
      <c r="K626" s="445"/>
      <c r="L626" s="445"/>
      <c r="M626" s="445"/>
      <c r="N626" s="445"/>
      <c r="O626" s="445"/>
      <c r="P626" s="445"/>
      <c r="Q626" s="448"/>
      <c r="R626" s="446"/>
      <c r="S626" s="446"/>
      <c r="T626" s="446"/>
      <c r="U626" s="445"/>
      <c r="V626" s="447"/>
      <c r="W626" s="445"/>
      <c r="X626" s="445"/>
      <c r="Y626" s="445"/>
      <c r="Z626" s="445"/>
      <c r="AA626" s="445"/>
      <c r="AB626" s="445"/>
      <c r="AC626" s="446"/>
      <c r="AD626" s="446"/>
      <c r="AE626" s="446"/>
      <c r="AF626" s="446"/>
      <c r="AG626" s="446"/>
      <c r="AH626" s="446"/>
      <c r="AI626" s="445"/>
      <c r="AJ626" s="446"/>
    </row>
    <row r="627" spans="2:36" s="50" customFormat="1" ht="20.100000000000001" customHeight="1">
      <c r="B627" s="51">
        <v>622</v>
      </c>
      <c r="C627" s="57" t="s">
        <v>396</v>
      </c>
      <c r="D627" s="62" t="s">
        <v>446</v>
      </c>
      <c r="E627" s="140" t="s">
        <v>3635</v>
      </c>
      <c r="F627" s="505">
        <v>6874</v>
      </c>
      <c r="G627" s="486">
        <f t="shared" si="9"/>
        <v>2.9095141111434392E-4</v>
      </c>
      <c r="H627" s="74" t="s">
        <v>1793</v>
      </c>
      <c r="I627" s="482">
        <v>1</v>
      </c>
      <c r="J627" s="487">
        <v>1</v>
      </c>
      <c r="K627" s="65">
        <v>1</v>
      </c>
      <c r="L627" s="65">
        <v>0</v>
      </c>
      <c r="M627" s="65">
        <v>1</v>
      </c>
      <c r="N627" s="65">
        <v>0</v>
      </c>
      <c r="O627" s="65">
        <v>0</v>
      </c>
      <c r="P627" s="65">
        <v>0</v>
      </c>
      <c r="Q627" s="175" t="s">
        <v>1786</v>
      </c>
      <c r="R627" s="72" t="s">
        <v>1837</v>
      </c>
      <c r="S627" s="72" t="s">
        <v>1837</v>
      </c>
      <c r="T627" s="75" t="s">
        <v>1786</v>
      </c>
      <c r="U627" s="65">
        <v>15</v>
      </c>
      <c r="V627" s="66" t="s">
        <v>1837</v>
      </c>
      <c r="W627" s="65">
        <v>2</v>
      </c>
      <c r="X627" s="65">
        <v>0</v>
      </c>
      <c r="Y627" s="65">
        <v>0</v>
      </c>
      <c r="Z627" s="65">
        <v>2</v>
      </c>
      <c r="AA627" s="65">
        <v>0</v>
      </c>
      <c r="AB627" s="65">
        <v>0</v>
      </c>
      <c r="AC627" s="72" t="s">
        <v>1793</v>
      </c>
      <c r="AD627" s="72" t="s">
        <v>1812</v>
      </c>
      <c r="AE627" s="72" t="s">
        <v>1812</v>
      </c>
      <c r="AF627" s="72" t="s">
        <v>1793</v>
      </c>
      <c r="AG627" s="72" t="s">
        <v>1793</v>
      </c>
      <c r="AH627" s="72" t="s">
        <v>1793</v>
      </c>
      <c r="AI627" s="220" t="s">
        <v>1812</v>
      </c>
      <c r="AJ627" s="72" t="s">
        <v>1837</v>
      </c>
    </row>
    <row r="628" spans="2:36" s="50" customFormat="1" ht="20.100000000000001" customHeight="1">
      <c r="B628" s="51">
        <v>623</v>
      </c>
      <c r="C628" s="57" t="s">
        <v>396</v>
      </c>
      <c r="D628" s="62" t="s">
        <v>3522</v>
      </c>
      <c r="E628" s="395"/>
      <c r="F628" s="92">
        <v>6999</v>
      </c>
      <c r="G628" s="503" t="str">
        <f t="shared" si="9"/>
        <v/>
      </c>
      <c r="H628" s="74" t="s">
        <v>1857</v>
      </c>
      <c r="I628" s="482">
        <v>1</v>
      </c>
      <c r="J628" s="487">
        <v>1</v>
      </c>
      <c r="K628" s="65">
        <v>0</v>
      </c>
      <c r="L628" s="65"/>
      <c r="M628" s="65"/>
      <c r="N628" s="65"/>
      <c r="O628" s="386"/>
      <c r="P628" s="386"/>
      <c r="Q628" s="175" t="s">
        <v>1804</v>
      </c>
      <c r="R628" s="382"/>
      <c r="S628" s="382"/>
      <c r="T628" s="387"/>
      <c r="U628" s="386"/>
      <c r="V628" s="388"/>
      <c r="W628" s="386"/>
      <c r="X628" s="386"/>
      <c r="Y628" s="386"/>
      <c r="Z628" s="386"/>
      <c r="AA628" s="386"/>
      <c r="AB628" s="386"/>
      <c r="AC628" s="382"/>
      <c r="AD628" s="382"/>
      <c r="AE628" s="382"/>
      <c r="AF628" s="382"/>
      <c r="AG628" s="382"/>
      <c r="AH628" s="382"/>
      <c r="AI628" s="389"/>
      <c r="AJ628" s="382"/>
    </row>
    <row r="629" spans="2:36" s="50" customFormat="1" ht="20.100000000000001" customHeight="1">
      <c r="B629" s="51">
        <v>624</v>
      </c>
      <c r="C629" s="57" t="s">
        <v>448</v>
      </c>
      <c r="D629" s="62" t="s">
        <v>449</v>
      </c>
      <c r="E629" s="140" t="s">
        <v>2938</v>
      </c>
      <c r="F629" s="505">
        <v>66680</v>
      </c>
      <c r="G629" s="486">
        <f t="shared" si="9"/>
        <v>8.9982003599280142E-5</v>
      </c>
      <c r="H629" s="74" t="s">
        <v>1793</v>
      </c>
      <c r="I629" s="482">
        <v>2</v>
      </c>
      <c r="J629" s="487">
        <v>2</v>
      </c>
      <c r="K629" s="65">
        <v>2</v>
      </c>
      <c r="L629" s="65">
        <v>0</v>
      </c>
      <c r="M629" s="65">
        <v>2</v>
      </c>
      <c r="N629" s="65">
        <v>0</v>
      </c>
      <c r="O629" s="65">
        <v>0</v>
      </c>
      <c r="P629" s="65">
        <v>0</v>
      </c>
      <c r="Q629" s="175" t="s">
        <v>1818</v>
      </c>
      <c r="R629" s="72" t="s">
        <v>1793</v>
      </c>
      <c r="S629" s="72" t="s">
        <v>2973</v>
      </c>
      <c r="T629" s="75" t="s">
        <v>1780</v>
      </c>
      <c r="U629" s="65">
        <v>10</v>
      </c>
      <c r="V629" s="66" t="s">
        <v>1837</v>
      </c>
      <c r="W629" s="65">
        <v>6</v>
      </c>
      <c r="X629" s="65">
        <v>1</v>
      </c>
      <c r="Y629" s="65">
        <v>3</v>
      </c>
      <c r="Z629" s="65">
        <v>1</v>
      </c>
      <c r="AA629" s="65">
        <v>1</v>
      </c>
      <c r="AB629" s="65">
        <v>0</v>
      </c>
      <c r="AC629" s="72" t="s">
        <v>1793</v>
      </c>
      <c r="AD629" s="72" t="s">
        <v>1793</v>
      </c>
      <c r="AE629" s="72" t="s">
        <v>1793</v>
      </c>
      <c r="AF629" s="72" t="s">
        <v>1837</v>
      </c>
      <c r="AG629" s="72" t="s">
        <v>1837</v>
      </c>
      <c r="AH629" s="72" t="s">
        <v>1837</v>
      </c>
      <c r="AI629" s="220" t="s">
        <v>1837</v>
      </c>
      <c r="AJ629" s="72" t="s">
        <v>1837</v>
      </c>
    </row>
    <row r="630" spans="2:36" s="50" customFormat="1" ht="20.100000000000001" customHeight="1">
      <c r="B630" s="51">
        <v>625</v>
      </c>
      <c r="C630" s="57" t="s">
        <v>448</v>
      </c>
      <c r="D630" s="62" t="s">
        <v>450</v>
      </c>
      <c r="E630" s="140" t="s">
        <v>2939</v>
      </c>
      <c r="F630" s="505">
        <v>169179</v>
      </c>
      <c r="G630" s="486">
        <f t="shared" si="9"/>
        <v>7.6841688389220889E-5</v>
      </c>
      <c r="H630" s="74" t="s">
        <v>1793</v>
      </c>
      <c r="I630" s="482">
        <v>1</v>
      </c>
      <c r="J630" s="487">
        <v>1</v>
      </c>
      <c r="K630" s="65">
        <v>1</v>
      </c>
      <c r="L630" s="65">
        <v>0</v>
      </c>
      <c r="M630" s="65">
        <v>1</v>
      </c>
      <c r="N630" s="65">
        <v>0</v>
      </c>
      <c r="O630" s="65">
        <v>0</v>
      </c>
      <c r="P630" s="65">
        <v>0</v>
      </c>
      <c r="Q630" s="175" t="s">
        <v>1785</v>
      </c>
      <c r="R630" s="72" t="s">
        <v>1793</v>
      </c>
      <c r="S630" s="72" t="s">
        <v>2974</v>
      </c>
      <c r="T630" s="75" t="s">
        <v>1786</v>
      </c>
      <c r="U630" s="65">
        <v>10</v>
      </c>
      <c r="V630" s="66" t="s">
        <v>1837</v>
      </c>
      <c r="W630" s="65">
        <v>13</v>
      </c>
      <c r="X630" s="65">
        <v>2</v>
      </c>
      <c r="Y630" s="65">
        <v>7</v>
      </c>
      <c r="Z630" s="65">
        <v>4</v>
      </c>
      <c r="AA630" s="65">
        <v>0</v>
      </c>
      <c r="AB630" s="65">
        <v>0</v>
      </c>
      <c r="AC630" s="72" t="s">
        <v>1793</v>
      </c>
      <c r="AD630" s="72" t="s">
        <v>1793</v>
      </c>
      <c r="AE630" s="72" t="s">
        <v>1837</v>
      </c>
      <c r="AF630" s="72" t="s">
        <v>1793</v>
      </c>
      <c r="AG630" s="72" t="s">
        <v>1793</v>
      </c>
      <c r="AH630" s="72" t="s">
        <v>1793</v>
      </c>
      <c r="AI630" s="221">
        <v>53.7</v>
      </c>
      <c r="AJ630" s="72" t="s">
        <v>1793</v>
      </c>
    </row>
    <row r="631" spans="2:36" s="50" customFormat="1" ht="20.100000000000001" customHeight="1">
      <c r="B631" s="51">
        <v>626</v>
      </c>
      <c r="C631" s="57" t="s">
        <v>448</v>
      </c>
      <c r="D631" s="62" t="s">
        <v>451</v>
      </c>
      <c r="E631" s="379"/>
      <c r="F631" s="505">
        <v>260486</v>
      </c>
      <c r="G631" s="503" t="str">
        <f t="shared" si="9"/>
        <v/>
      </c>
      <c r="H631" s="74" t="s">
        <v>1857</v>
      </c>
      <c r="I631" s="482">
        <v>1</v>
      </c>
      <c r="J631" s="487">
        <v>1</v>
      </c>
      <c r="K631" s="65">
        <v>0</v>
      </c>
      <c r="L631" s="65"/>
      <c r="M631" s="65"/>
      <c r="N631" s="65"/>
      <c r="O631" s="386"/>
      <c r="P631" s="386"/>
      <c r="Q631" s="175" t="s">
        <v>1804</v>
      </c>
      <c r="R631" s="382"/>
      <c r="S631" s="382"/>
      <c r="T631" s="387"/>
      <c r="U631" s="386"/>
      <c r="V631" s="388"/>
      <c r="W631" s="386"/>
      <c r="X631" s="386"/>
      <c r="Y631" s="386"/>
      <c r="Z631" s="386"/>
      <c r="AA631" s="386"/>
      <c r="AB631" s="386"/>
      <c r="AC631" s="382"/>
      <c r="AD631" s="382"/>
      <c r="AE631" s="382"/>
      <c r="AF631" s="382"/>
      <c r="AG631" s="382"/>
      <c r="AH631" s="382"/>
      <c r="AI631" s="389"/>
      <c r="AJ631" s="382"/>
    </row>
    <row r="632" spans="2:36" s="50" customFormat="1" ht="20.100000000000001" customHeight="1">
      <c r="B632" s="51">
        <v>627</v>
      </c>
      <c r="C632" s="57" t="s">
        <v>448</v>
      </c>
      <c r="D632" s="62" t="s">
        <v>2940</v>
      </c>
      <c r="E632" s="140" t="s">
        <v>2941</v>
      </c>
      <c r="F632" s="505">
        <v>349385</v>
      </c>
      <c r="G632" s="486">
        <f t="shared" si="9"/>
        <v>4.5794753638536284E-5</v>
      </c>
      <c r="H632" s="74" t="s">
        <v>1793</v>
      </c>
      <c r="I632" s="482">
        <v>2</v>
      </c>
      <c r="J632" s="487">
        <v>2</v>
      </c>
      <c r="K632" s="65">
        <v>2</v>
      </c>
      <c r="L632" s="65">
        <v>0</v>
      </c>
      <c r="M632" s="65">
        <v>2</v>
      </c>
      <c r="N632" s="65">
        <v>0</v>
      </c>
      <c r="O632" s="65">
        <v>0</v>
      </c>
      <c r="P632" s="65">
        <v>0</v>
      </c>
      <c r="Q632" s="175" t="s">
        <v>1785</v>
      </c>
      <c r="R632" s="72" t="s">
        <v>1793</v>
      </c>
      <c r="S632" s="72" t="s">
        <v>2975</v>
      </c>
      <c r="T632" s="75" t="s">
        <v>1786</v>
      </c>
      <c r="U632" s="65">
        <v>7</v>
      </c>
      <c r="V632" s="66" t="s">
        <v>1837</v>
      </c>
      <c r="W632" s="65">
        <v>16</v>
      </c>
      <c r="X632" s="65">
        <v>4</v>
      </c>
      <c r="Y632" s="65">
        <v>5</v>
      </c>
      <c r="Z632" s="65">
        <v>6</v>
      </c>
      <c r="AA632" s="65">
        <v>1</v>
      </c>
      <c r="AB632" s="65">
        <v>0</v>
      </c>
      <c r="AC632" s="72" t="s">
        <v>1793</v>
      </c>
      <c r="AD632" s="72" t="s">
        <v>1837</v>
      </c>
      <c r="AE632" s="72" t="s">
        <v>1837</v>
      </c>
      <c r="AF632" s="72" t="s">
        <v>1837</v>
      </c>
      <c r="AG632" s="72" t="s">
        <v>1793</v>
      </c>
      <c r="AH632" s="72" t="s">
        <v>1793</v>
      </c>
      <c r="AI632" s="221">
        <v>4.0480000000000002E-2</v>
      </c>
      <c r="AJ632" s="72" t="s">
        <v>1793</v>
      </c>
    </row>
    <row r="633" spans="2:36" s="50" customFormat="1" ht="20.100000000000001" customHeight="1">
      <c r="B633" s="51">
        <v>628</v>
      </c>
      <c r="C633" s="57" t="s">
        <v>448</v>
      </c>
      <c r="D633" s="62" t="s">
        <v>452</v>
      </c>
      <c r="E633" s="379"/>
      <c r="F633" s="505">
        <v>240069</v>
      </c>
      <c r="G633" s="503" t="str">
        <f t="shared" si="9"/>
        <v/>
      </c>
      <c r="H633" s="74" t="s">
        <v>1857</v>
      </c>
      <c r="I633" s="482">
        <v>2</v>
      </c>
      <c r="J633" s="487">
        <v>2</v>
      </c>
      <c r="K633" s="65">
        <v>0</v>
      </c>
      <c r="L633" s="65"/>
      <c r="M633" s="65"/>
      <c r="N633" s="65"/>
      <c r="O633" s="386"/>
      <c r="P633" s="386"/>
      <c r="Q633" s="175" t="s">
        <v>1804</v>
      </c>
      <c r="R633" s="382"/>
      <c r="S633" s="382"/>
      <c r="T633" s="387"/>
      <c r="U633" s="386"/>
      <c r="V633" s="388"/>
      <c r="W633" s="386"/>
      <c r="X633" s="386"/>
      <c r="Y633" s="386"/>
      <c r="Z633" s="386"/>
      <c r="AA633" s="386"/>
      <c r="AB633" s="386"/>
      <c r="AC633" s="382"/>
      <c r="AD633" s="382"/>
      <c r="AE633" s="382"/>
      <c r="AF633" s="382"/>
      <c r="AG633" s="382"/>
      <c r="AH633" s="382"/>
      <c r="AI633" s="389"/>
      <c r="AJ633" s="382"/>
    </row>
    <row r="634" spans="2:36" s="50" customFormat="1" ht="20.100000000000001" customHeight="1">
      <c r="B634" s="51">
        <v>629</v>
      </c>
      <c r="C634" s="57" t="s">
        <v>448</v>
      </c>
      <c r="D634" s="62" t="s">
        <v>453</v>
      </c>
      <c r="E634" s="140" t="s">
        <v>3601</v>
      </c>
      <c r="F634" s="505">
        <v>211444</v>
      </c>
      <c r="G634" s="486">
        <f t="shared" si="9"/>
        <v>1.8917538449896898E-5</v>
      </c>
      <c r="H634" s="74" t="s">
        <v>1793</v>
      </c>
      <c r="I634" s="482">
        <v>1</v>
      </c>
      <c r="J634" s="487">
        <v>1</v>
      </c>
      <c r="K634" s="65">
        <v>1</v>
      </c>
      <c r="L634" s="65">
        <v>0</v>
      </c>
      <c r="M634" s="65">
        <v>1</v>
      </c>
      <c r="N634" s="65">
        <v>0</v>
      </c>
      <c r="O634" s="65">
        <v>1</v>
      </c>
      <c r="P634" s="65">
        <v>0</v>
      </c>
      <c r="Q634" s="175" t="s">
        <v>1785</v>
      </c>
      <c r="R634" s="72" t="s">
        <v>1837</v>
      </c>
      <c r="S634" s="72" t="s">
        <v>1837</v>
      </c>
      <c r="T634" s="75" t="s">
        <v>1785</v>
      </c>
      <c r="U634" s="65">
        <v>5</v>
      </c>
      <c r="V634" s="66" t="s">
        <v>1837</v>
      </c>
      <c r="W634" s="65">
        <v>4</v>
      </c>
      <c r="X634" s="65">
        <v>0</v>
      </c>
      <c r="Y634" s="65">
        <v>1</v>
      </c>
      <c r="Z634" s="65">
        <v>3</v>
      </c>
      <c r="AA634" s="65">
        <v>0</v>
      </c>
      <c r="AB634" s="65">
        <v>0</v>
      </c>
      <c r="AC634" s="72" t="s">
        <v>1793</v>
      </c>
      <c r="AD634" s="72" t="s">
        <v>1837</v>
      </c>
      <c r="AE634" s="72" t="s">
        <v>1837</v>
      </c>
      <c r="AF634" s="72" t="s">
        <v>1837</v>
      </c>
      <c r="AG634" s="72" t="s">
        <v>1793</v>
      </c>
      <c r="AH634" s="72" t="s">
        <v>1837</v>
      </c>
      <c r="AI634" s="221">
        <v>52</v>
      </c>
      <c r="AJ634" s="72" t="s">
        <v>1793</v>
      </c>
    </row>
    <row r="635" spans="2:36" s="50" customFormat="1" ht="20.100000000000001" customHeight="1">
      <c r="B635" s="51">
        <v>630</v>
      </c>
      <c r="C635" s="57" t="s">
        <v>448</v>
      </c>
      <c r="D635" s="62" t="s">
        <v>454</v>
      </c>
      <c r="E635" s="140" t="s">
        <v>3602</v>
      </c>
      <c r="F635" s="528">
        <v>272085</v>
      </c>
      <c r="G635" s="486">
        <f t="shared" si="9"/>
        <v>3.6753220500946393E-6</v>
      </c>
      <c r="H635" s="74" t="s">
        <v>1793</v>
      </c>
      <c r="I635" s="482">
        <v>1</v>
      </c>
      <c r="J635" s="487">
        <v>1</v>
      </c>
      <c r="K635" s="65">
        <v>1</v>
      </c>
      <c r="L635" s="65">
        <v>1</v>
      </c>
      <c r="M635" s="65">
        <v>0</v>
      </c>
      <c r="N635" s="65">
        <v>0</v>
      </c>
      <c r="O635" s="65">
        <v>0</v>
      </c>
      <c r="P635" s="65">
        <v>0</v>
      </c>
      <c r="Q635" s="175" t="s">
        <v>1818</v>
      </c>
      <c r="R635" s="72" t="s">
        <v>1793</v>
      </c>
      <c r="S635" s="109" t="s">
        <v>2976</v>
      </c>
      <c r="T635" s="75" t="s">
        <v>1818</v>
      </c>
      <c r="U635" s="65">
        <v>4</v>
      </c>
      <c r="V635" s="66" t="s">
        <v>1786</v>
      </c>
      <c r="W635" s="65">
        <v>1</v>
      </c>
      <c r="X635" s="65">
        <v>0</v>
      </c>
      <c r="Y635" s="65">
        <v>1</v>
      </c>
      <c r="Z635" s="65">
        <v>0</v>
      </c>
      <c r="AA635" s="65">
        <v>0</v>
      </c>
      <c r="AB635" s="65">
        <v>0</v>
      </c>
      <c r="AC635" s="72" t="s">
        <v>1793</v>
      </c>
      <c r="AD635" s="72" t="s">
        <v>1837</v>
      </c>
      <c r="AE635" s="72" t="s">
        <v>1837</v>
      </c>
      <c r="AF635" s="72" t="s">
        <v>1837</v>
      </c>
      <c r="AG635" s="72" t="s">
        <v>1793</v>
      </c>
      <c r="AH635" s="72" t="s">
        <v>1793</v>
      </c>
      <c r="AI635" s="221">
        <v>0.6</v>
      </c>
      <c r="AJ635" s="72" t="s">
        <v>1793</v>
      </c>
    </row>
    <row r="636" spans="2:36" s="50" customFormat="1" ht="20.100000000000001" customHeight="1">
      <c r="B636" s="51">
        <v>631</v>
      </c>
      <c r="C636" s="57" t="s">
        <v>448</v>
      </c>
      <c r="D636" s="62" t="s">
        <v>455</v>
      </c>
      <c r="E636" s="140" t="s">
        <v>2942</v>
      </c>
      <c r="F636" s="505">
        <v>524310</v>
      </c>
      <c r="G636" s="486">
        <f t="shared" si="9"/>
        <v>3.2423566210829468E-5</v>
      </c>
      <c r="H636" s="74" t="s">
        <v>1793</v>
      </c>
      <c r="I636" s="482">
        <v>2</v>
      </c>
      <c r="J636" s="487">
        <v>2</v>
      </c>
      <c r="K636" s="65">
        <v>2</v>
      </c>
      <c r="L636" s="65">
        <v>2</v>
      </c>
      <c r="M636" s="65">
        <v>0</v>
      </c>
      <c r="N636" s="65">
        <v>0</v>
      </c>
      <c r="O636" s="65">
        <v>0</v>
      </c>
      <c r="P636" s="65">
        <v>0</v>
      </c>
      <c r="Q636" s="175" t="s">
        <v>3805</v>
      </c>
      <c r="R636" s="72" t="s">
        <v>1793</v>
      </c>
      <c r="S636" s="72" t="s">
        <v>2977</v>
      </c>
      <c r="T636" s="75" t="s">
        <v>1785</v>
      </c>
      <c r="U636" s="65">
        <v>10</v>
      </c>
      <c r="V636" s="66" t="s">
        <v>1837</v>
      </c>
      <c r="W636" s="65">
        <v>17</v>
      </c>
      <c r="X636" s="65">
        <v>3</v>
      </c>
      <c r="Y636" s="65">
        <v>11</v>
      </c>
      <c r="Z636" s="65">
        <v>2</v>
      </c>
      <c r="AA636" s="65">
        <v>0</v>
      </c>
      <c r="AB636" s="65">
        <v>1</v>
      </c>
      <c r="AC636" s="72" t="s">
        <v>1793</v>
      </c>
      <c r="AD636" s="72" t="s">
        <v>1793</v>
      </c>
      <c r="AE636" s="72" t="s">
        <v>1793</v>
      </c>
      <c r="AF636" s="72" t="s">
        <v>1793</v>
      </c>
      <c r="AG636" s="72" t="s">
        <v>1793</v>
      </c>
      <c r="AH636" s="72" t="s">
        <v>1837</v>
      </c>
      <c r="AI636" s="221">
        <v>21.8</v>
      </c>
      <c r="AJ636" s="72" t="s">
        <v>1837</v>
      </c>
    </row>
    <row r="637" spans="2:36" s="50" customFormat="1" ht="20.100000000000001" customHeight="1">
      <c r="B637" s="51">
        <v>632</v>
      </c>
      <c r="C637" s="57" t="s">
        <v>448</v>
      </c>
      <c r="D637" s="62" t="s">
        <v>456</v>
      </c>
      <c r="E637" s="144" t="s">
        <v>3796</v>
      </c>
      <c r="F637" s="505">
        <v>422488</v>
      </c>
      <c r="G637" s="486">
        <f t="shared" si="9"/>
        <v>2.3669311317717899E-6</v>
      </c>
      <c r="H637" s="74" t="s">
        <v>1857</v>
      </c>
      <c r="I637" s="482">
        <v>2</v>
      </c>
      <c r="J637" s="487">
        <v>2</v>
      </c>
      <c r="K637" s="65">
        <v>1</v>
      </c>
      <c r="L637" s="65">
        <v>0</v>
      </c>
      <c r="M637" s="65">
        <v>1</v>
      </c>
      <c r="N637" s="65">
        <v>0</v>
      </c>
      <c r="O637" s="65">
        <v>0</v>
      </c>
      <c r="P637" s="65">
        <v>0</v>
      </c>
      <c r="Q637" s="175" t="s">
        <v>1804</v>
      </c>
      <c r="R637" s="72" t="s">
        <v>1793</v>
      </c>
      <c r="S637" s="109" t="s">
        <v>2978</v>
      </c>
      <c r="T637" s="75" t="s">
        <v>1786</v>
      </c>
      <c r="U637" s="65">
        <v>20</v>
      </c>
      <c r="V637" s="66" t="s">
        <v>1837</v>
      </c>
      <c r="W637" s="65">
        <v>1</v>
      </c>
      <c r="X637" s="65">
        <v>0</v>
      </c>
      <c r="Y637" s="65">
        <v>1</v>
      </c>
      <c r="Z637" s="65">
        <v>0</v>
      </c>
      <c r="AA637" s="65">
        <v>0</v>
      </c>
      <c r="AB637" s="65">
        <v>0</v>
      </c>
      <c r="AC637" s="72" t="s">
        <v>1793</v>
      </c>
      <c r="AD637" s="72" t="s">
        <v>1837</v>
      </c>
      <c r="AE637" s="72" t="s">
        <v>1837</v>
      </c>
      <c r="AF637" s="72" t="s">
        <v>1837</v>
      </c>
      <c r="AG637" s="72" t="s">
        <v>1793</v>
      </c>
      <c r="AH637" s="72" t="s">
        <v>1793</v>
      </c>
      <c r="AI637" s="221">
        <v>14.25</v>
      </c>
      <c r="AJ637" s="72" t="s">
        <v>1837</v>
      </c>
    </row>
    <row r="638" spans="2:36" s="50" customFormat="1" ht="20.100000000000001" customHeight="1">
      <c r="B638" s="51">
        <v>633</v>
      </c>
      <c r="C638" s="57" t="s">
        <v>448</v>
      </c>
      <c r="D638" s="62" t="s">
        <v>457</v>
      </c>
      <c r="E638" s="140" t="s">
        <v>2943</v>
      </c>
      <c r="F638" s="505">
        <v>288088</v>
      </c>
      <c r="G638" s="486">
        <f t="shared" si="9"/>
        <v>4.8596262253200412E-5</v>
      </c>
      <c r="H638" s="74" t="s">
        <v>1793</v>
      </c>
      <c r="I638" s="482">
        <v>2</v>
      </c>
      <c r="J638" s="487">
        <v>2</v>
      </c>
      <c r="K638" s="65">
        <v>2</v>
      </c>
      <c r="L638" s="65">
        <v>0</v>
      </c>
      <c r="M638" s="65">
        <v>2</v>
      </c>
      <c r="N638" s="65">
        <v>0</v>
      </c>
      <c r="O638" s="65">
        <v>2</v>
      </c>
      <c r="P638" s="65">
        <v>0</v>
      </c>
      <c r="Q638" s="175" t="s">
        <v>1782</v>
      </c>
      <c r="R638" s="72" t="s">
        <v>1793</v>
      </c>
      <c r="S638" s="72" t="s">
        <v>2979</v>
      </c>
      <c r="T638" s="75" t="s">
        <v>1782</v>
      </c>
      <c r="U638" s="65">
        <v>10</v>
      </c>
      <c r="V638" s="66" t="s">
        <v>1837</v>
      </c>
      <c r="W638" s="65">
        <v>14</v>
      </c>
      <c r="X638" s="65">
        <v>3</v>
      </c>
      <c r="Y638" s="65">
        <v>6</v>
      </c>
      <c r="Z638" s="65">
        <v>4</v>
      </c>
      <c r="AA638" s="65">
        <v>1</v>
      </c>
      <c r="AB638" s="65">
        <v>0</v>
      </c>
      <c r="AC638" s="72" t="s">
        <v>1837</v>
      </c>
      <c r="AD638" s="72" t="s">
        <v>1837</v>
      </c>
      <c r="AE638" s="72" t="s">
        <v>1837</v>
      </c>
      <c r="AF638" s="72" t="s">
        <v>1837</v>
      </c>
      <c r="AG638" s="72" t="s">
        <v>1793</v>
      </c>
      <c r="AH638" s="72" t="s">
        <v>1793</v>
      </c>
      <c r="AI638" s="220" t="s">
        <v>1837</v>
      </c>
      <c r="AJ638" s="72" t="s">
        <v>1837</v>
      </c>
    </row>
    <row r="639" spans="2:36" s="50" customFormat="1" ht="20.100000000000001" customHeight="1">
      <c r="B639" s="51">
        <v>634</v>
      </c>
      <c r="C639" s="57" t="s">
        <v>448</v>
      </c>
      <c r="D639" s="62" t="s">
        <v>458</v>
      </c>
      <c r="E639" s="142" t="s">
        <v>2944</v>
      </c>
      <c r="F639" s="92">
        <v>748081</v>
      </c>
      <c r="G639" s="486">
        <f t="shared" si="9"/>
        <v>3.2082087367544421E-5</v>
      </c>
      <c r="H639" s="74" t="s">
        <v>1793</v>
      </c>
      <c r="I639" s="482">
        <v>2</v>
      </c>
      <c r="J639" s="487">
        <v>2</v>
      </c>
      <c r="K639" s="65">
        <v>2</v>
      </c>
      <c r="L639" s="65">
        <v>0</v>
      </c>
      <c r="M639" s="65">
        <v>2</v>
      </c>
      <c r="N639" s="65">
        <v>0</v>
      </c>
      <c r="O639" s="65">
        <v>0</v>
      </c>
      <c r="P639" s="65">
        <v>0</v>
      </c>
      <c r="Q639" s="175" t="s">
        <v>1785</v>
      </c>
      <c r="R639" s="97" t="s">
        <v>1793</v>
      </c>
      <c r="S639" s="115" t="s">
        <v>2980</v>
      </c>
      <c r="T639" s="75" t="s">
        <v>1786</v>
      </c>
      <c r="U639" s="65">
        <v>40</v>
      </c>
      <c r="V639" s="66" t="s">
        <v>1837</v>
      </c>
      <c r="W639" s="65">
        <v>24</v>
      </c>
      <c r="X639" s="65">
        <v>5</v>
      </c>
      <c r="Y639" s="65">
        <v>9</v>
      </c>
      <c r="Z639" s="65">
        <v>6</v>
      </c>
      <c r="AA639" s="65">
        <v>5</v>
      </c>
      <c r="AB639" s="65">
        <v>1</v>
      </c>
      <c r="AC639" s="97" t="s">
        <v>1793</v>
      </c>
      <c r="AD639" s="97" t="s">
        <v>1793</v>
      </c>
      <c r="AE639" s="97" t="s">
        <v>1837</v>
      </c>
      <c r="AF639" s="97" t="s">
        <v>1837</v>
      </c>
      <c r="AG639" s="97" t="s">
        <v>1793</v>
      </c>
      <c r="AH639" s="97" t="s">
        <v>1793</v>
      </c>
      <c r="AI639" s="220" t="s">
        <v>2684</v>
      </c>
      <c r="AJ639" s="97" t="s">
        <v>1837</v>
      </c>
    </row>
    <row r="640" spans="2:36" s="50" customFormat="1" ht="20.100000000000001" customHeight="1">
      <c r="B640" s="51">
        <v>635</v>
      </c>
      <c r="C640" s="57" t="s">
        <v>448</v>
      </c>
      <c r="D640" s="62" t="s">
        <v>459</v>
      </c>
      <c r="E640" s="140" t="s">
        <v>2945</v>
      </c>
      <c r="F640" s="505">
        <v>943664</v>
      </c>
      <c r="G640" s="486">
        <f t="shared" si="9"/>
        <v>2.7552179589345361E-5</v>
      </c>
      <c r="H640" s="74" t="s">
        <v>1793</v>
      </c>
      <c r="I640" s="482">
        <v>1</v>
      </c>
      <c r="J640" s="487">
        <v>1</v>
      </c>
      <c r="K640" s="65">
        <v>1</v>
      </c>
      <c r="L640" s="65">
        <v>1</v>
      </c>
      <c r="M640" s="65">
        <v>0</v>
      </c>
      <c r="N640" s="65">
        <v>0</v>
      </c>
      <c r="O640" s="65">
        <v>0</v>
      </c>
      <c r="P640" s="65">
        <v>0</v>
      </c>
      <c r="Q640" s="175" t="s">
        <v>1782</v>
      </c>
      <c r="R640" s="72" t="s">
        <v>1793</v>
      </c>
      <c r="S640" s="72" t="s">
        <v>2981</v>
      </c>
      <c r="T640" s="75" t="s">
        <v>1801</v>
      </c>
      <c r="U640" s="65">
        <v>1</v>
      </c>
      <c r="V640" s="66" t="s">
        <v>1786</v>
      </c>
      <c r="W640" s="65">
        <v>26</v>
      </c>
      <c r="X640" s="65">
        <v>5</v>
      </c>
      <c r="Y640" s="65">
        <v>13</v>
      </c>
      <c r="Z640" s="65">
        <v>8</v>
      </c>
      <c r="AA640" s="65">
        <v>0</v>
      </c>
      <c r="AB640" s="65">
        <v>0</v>
      </c>
      <c r="AC640" s="72" t="s">
        <v>1793</v>
      </c>
      <c r="AD640" s="72" t="s">
        <v>1793</v>
      </c>
      <c r="AE640" s="72" t="s">
        <v>1837</v>
      </c>
      <c r="AF640" s="72" t="s">
        <v>1837</v>
      </c>
      <c r="AG640" s="72" t="s">
        <v>1837</v>
      </c>
      <c r="AH640" s="72" t="s">
        <v>1837</v>
      </c>
      <c r="AI640" s="221">
        <v>266.39999999999998</v>
      </c>
      <c r="AJ640" s="72" t="s">
        <v>1793</v>
      </c>
    </row>
    <row r="641" spans="2:36" s="50" customFormat="1" ht="20.100000000000001" customHeight="1">
      <c r="B641" s="51">
        <v>636</v>
      </c>
      <c r="C641" s="57" t="s">
        <v>448</v>
      </c>
      <c r="D641" s="62" t="s">
        <v>460</v>
      </c>
      <c r="E641" s="140" t="s">
        <v>2946</v>
      </c>
      <c r="F641" s="505">
        <v>243883</v>
      </c>
      <c r="G641" s="486">
        <f t="shared" si="9"/>
        <v>1.6401307184182579E-5</v>
      </c>
      <c r="H641" s="74" t="s">
        <v>1793</v>
      </c>
      <c r="I641" s="482">
        <v>1</v>
      </c>
      <c r="J641" s="487">
        <v>1</v>
      </c>
      <c r="K641" s="65">
        <v>1</v>
      </c>
      <c r="L641" s="65">
        <v>0</v>
      </c>
      <c r="M641" s="65">
        <v>1</v>
      </c>
      <c r="N641" s="65">
        <v>0</v>
      </c>
      <c r="O641" s="65">
        <v>0</v>
      </c>
      <c r="P641" s="65">
        <v>0</v>
      </c>
      <c r="Q641" s="175" t="s">
        <v>1786</v>
      </c>
      <c r="R641" s="72" t="s">
        <v>1793</v>
      </c>
      <c r="S641" s="72" t="s">
        <v>2982</v>
      </c>
      <c r="T641" s="75" t="s">
        <v>1786</v>
      </c>
      <c r="U641" s="65">
        <v>10</v>
      </c>
      <c r="V641" s="66" t="s">
        <v>1837</v>
      </c>
      <c r="W641" s="65">
        <v>4</v>
      </c>
      <c r="X641" s="65">
        <v>0</v>
      </c>
      <c r="Y641" s="65">
        <v>2</v>
      </c>
      <c r="Z641" s="65">
        <v>2</v>
      </c>
      <c r="AA641" s="65">
        <v>0</v>
      </c>
      <c r="AB641" s="65">
        <v>0</v>
      </c>
      <c r="AC641" s="72" t="s">
        <v>1793</v>
      </c>
      <c r="AD641" s="72" t="s">
        <v>1837</v>
      </c>
      <c r="AE641" s="72" t="s">
        <v>1837</v>
      </c>
      <c r="AF641" s="72" t="s">
        <v>1837</v>
      </c>
      <c r="AG641" s="72" t="s">
        <v>1793</v>
      </c>
      <c r="AH641" s="72" t="s">
        <v>1793</v>
      </c>
      <c r="AI641" s="220" t="s">
        <v>1837</v>
      </c>
      <c r="AJ641" s="72" t="s">
        <v>1793</v>
      </c>
    </row>
    <row r="642" spans="2:36" s="50" customFormat="1" ht="20.100000000000001" customHeight="1">
      <c r="B642" s="51">
        <v>637</v>
      </c>
      <c r="C642" s="57" t="s">
        <v>448</v>
      </c>
      <c r="D642" s="62" t="s">
        <v>1645</v>
      </c>
      <c r="E642" s="140" t="s">
        <v>2947</v>
      </c>
      <c r="F642" s="505">
        <v>344880</v>
      </c>
      <c r="G642" s="486">
        <f t="shared" si="9"/>
        <v>3.479471120389701E-5</v>
      </c>
      <c r="H642" s="74" t="s">
        <v>1793</v>
      </c>
      <c r="I642" s="482">
        <v>2</v>
      </c>
      <c r="J642" s="487">
        <v>2</v>
      </c>
      <c r="K642" s="65">
        <v>2</v>
      </c>
      <c r="L642" s="65">
        <v>2</v>
      </c>
      <c r="M642" s="65">
        <v>0</v>
      </c>
      <c r="N642" s="65">
        <v>0</v>
      </c>
      <c r="O642" s="65">
        <v>0</v>
      </c>
      <c r="P642" s="65">
        <v>0</v>
      </c>
      <c r="Q642" s="175" t="s">
        <v>1786</v>
      </c>
      <c r="R642" s="72" t="s">
        <v>1793</v>
      </c>
      <c r="S642" s="72" t="s">
        <v>2983</v>
      </c>
      <c r="T642" s="75" t="s">
        <v>1782</v>
      </c>
      <c r="U642" s="65">
        <v>10</v>
      </c>
      <c r="V642" s="66" t="s">
        <v>1786</v>
      </c>
      <c r="W642" s="65">
        <v>12</v>
      </c>
      <c r="X642" s="65">
        <v>4</v>
      </c>
      <c r="Y642" s="65">
        <v>5</v>
      </c>
      <c r="Z642" s="65">
        <v>3</v>
      </c>
      <c r="AA642" s="65">
        <v>0</v>
      </c>
      <c r="AB642" s="65">
        <v>0</v>
      </c>
      <c r="AC642" s="72" t="s">
        <v>1793</v>
      </c>
      <c r="AD642" s="72" t="s">
        <v>1793</v>
      </c>
      <c r="AE642" s="72" t="s">
        <v>1793</v>
      </c>
      <c r="AF642" s="72" t="s">
        <v>1837</v>
      </c>
      <c r="AG642" s="72" t="s">
        <v>1793</v>
      </c>
      <c r="AH642" s="72" t="s">
        <v>1793</v>
      </c>
      <c r="AI642" s="221">
        <v>75</v>
      </c>
      <c r="AJ642" s="72" t="s">
        <v>1837</v>
      </c>
    </row>
    <row r="643" spans="2:36" s="50" customFormat="1" ht="20.100000000000001" customHeight="1">
      <c r="B643" s="51">
        <v>638</v>
      </c>
      <c r="C643" s="57" t="s">
        <v>448</v>
      </c>
      <c r="D643" s="62" t="s">
        <v>461</v>
      </c>
      <c r="E643" s="140" t="s">
        <v>2948</v>
      </c>
      <c r="F643" s="505">
        <v>591108</v>
      </c>
      <c r="G643" s="486">
        <f t="shared" si="9"/>
        <v>3.3834764543873538E-5</v>
      </c>
      <c r="H643" s="74" t="s">
        <v>1793</v>
      </c>
      <c r="I643" s="482">
        <v>2</v>
      </c>
      <c r="J643" s="487">
        <v>2</v>
      </c>
      <c r="K643" s="65">
        <v>2</v>
      </c>
      <c r="L643" s="65">
        <v>0</v>
      </c>
      <c r="M643" s="65">
        <v>2</v>
      </c>
      <c r="N643" s="65">
        <v>0</v>
      </c>
      <c r="O643" s="65">
        <v>0</v>
      </c>
      <c r="P643" s="65">
        <v>0</v>
      </c>
      <c r="Q643" s="175" t="s">
        <v>1785</v>
      </c>
      <c r="R643" s="72" t="s">
        <v>1793</v>
      </c>
      <c r="S643" s="72" t="s">
        <v>2984</v>
      </c>
      <c r="T643" s="75" t="s">
        <v>1785</v>
      </c>
      <c r="U643" s="65">
        <v>11</v>
      </c>
      <c r="V643" s="66" t="s">
        <v>1837</v>
      </c>
      <c r="W643" s="65">
        <v>20</v>
      </c>
      <c r="X643" s="65">
        <v>5</v>
      </c>
      <c r="Y643" s="65">
        <v>11</v>
      </c>
      <c r="Z643" s="65">
        <v>4</v>
      </c>
      <c r="AA643" s="65">
        <v>0</v>
      </c>
      <c r="AB643" s="65">
        <v>0</v>
      </c>
      <c r="AC643" s="72" t="s">
        <v>1793</v>
      </c>
      <c r="AD643" s="72" t="s">
        <v>1793</v>
      </c>
      <c r="AE643" s="72" t="s">
        <v>1793</v>
      </c>
      <c r="AF643" s="72" t="s">
        <v>1837</v>
      </c>
      <c r="AG643" s="72" t="s">
        <v>1793</v>
      </c>
      <c r="AH643" s="72" t="s">
        <v>1793</v>
      </c>
      <c r="AI643" s="220" t="s">
        <v>1837</v>
      </c>
      <c r="AJ643" s="72" t="s">
        <v>1837</v>
      </c>
    </row>
    <row r="644" spans="2:36" s="50" customFormat="1" ht="20.100000000000001" customHeight="1">
      <c r="B644" s="51">
        <v>639</v>
      </c>
      <c r="C644" s="57" t="s">
        <v>448</v>
      </c>
      <c r="D644" s="62" t="s">
        <v>462</v>
      </c>
      <c r="E644" s="140" t="s">
        <v>2942</v>
      </c>
      <c r="F644" s="505">
        <v>301599</v>
      </c>
      <c r="G644" s="486">
        <f t="shared" si="9"/>
        <v>2.9840947748500494E-5</v>
      </c>
      <c r="H644" s="74" t="s">
        <v>1793</v>
      </c>
      <c r="I644" s="482">
        <v>1</v>
      </c>
      <c r="J644" s="487">
        <v>1</v>
      </c>
      <c r="K644" s="65">
        <v>1</v>
      </c>
      <c r="L644" s="65">
        <v>1</v>
      </c>
      <c r="M644" s="65">
        <v>0</v>
      </c>
      <c r="N644" s="65">
        <v>0</v>
      </c>
      <c r="O644" s="65">
        <v>0</v>
      </c>
      <c r="P644" s="65">
        <v>1</v>
      </c>
      <c r="Q644" s="175" t="s">
        <v>1786</v>
      </c>
      <c r="R644" s="72" t="s">
        <v>1793</v>
      </c>
      <c r="S644" s="72" t="s">
        <v>2985</v>
      </c>
      <c r="T644" s="75" t="s">
        <v>1786</v>
      </c>
      <c r="U644" s="65">
        <v>3</v>
      </c>
      <c r="V644" s="66" t="s">
        <v>1837</v>
      </c>
      <c r="W644" s="65">
        <v>9</v>
      </c>
      <c r="X644" s="65">
        <v>1</v>
      </c>
      <c r="Y644" s="65">
        <v>4</v>
      </c>
      <c r="Z644" s="65">
        <v>4</v>
      </c>
      <c r="AA644" s="65">
        <v>0</v>
      </c>
      <c r="AB644" s="65">
        <v>0</v>
      </c>
      <c r="AC644" s="72" t="s">
        <v>1793</v>
      </c>
      <c r="AD644" s="72" t="s">
        <v>1793</v>
      </c>
      <c r="AE644" s="72" t="s">
        <v>1837</v>
      </c>
      <c r="AF644" s="72" t="s">
        <v>1793</v>
      </c>
      <c r="AG644" s="72" t="s">
        <v>1837</v>
      </c>
      <c r="AH644" s="72" t="s">
        <v>1837</v>
      </c>
      <c r="AI644" s="220" t="s">
        <v>1837</v>
      </c>
      <c r="AJ644" s="72" t="s">
        <v>1837</v>
      </c>
    </row>
    <row r="645" spans="2:36" s="50" customFormat="1" ht="20.100000000000001" customHeight="1">
      <c r="B645" s="51">
        <v>640</v>
      </c>
      <c r="C645" s="57" t="s">
        <v>448</v>
      </c>
      <c r="D645" s="62" t="s">
        <v>463</v>
      </c>
      <c r="E645" s="140" t="s">
        <v>3603</v>
      </c>
      <c r="F645" s="505">
        <v>355213</v>
      </c>
      <c r="G645" s="486" t="e">
        <f t="shared" si="9"/>
        <v>#VALUE!</v>
      </c>
      <c r="H645" s="74" t="s">
        <v>1793</v>
      </c>
      <c r="I645" s="482">
        <v>1</v>
      </c>
      <c r="J645" s="487">
        <v>1</v>
      </c>
      <c r="K645" s="65">
        <v>1</v>
      </c>
      <c r="L645" s="65">
        <v>0</v>
      </c>
      <c r="M645" s="65">
        <v>1</v>
      </c>
      <c r="N645" s="65">
        <v>0</v>
      </c>
      <c r="O645" s="65">
        <v>0</v>
      </c>
      <c r="P645" s="65">
        <v>0</v>
      </c>
      <c r="Q645" s="175" t="s">
        <v>1818</v>
      </c>
      <c r="R645" s="72" t="s">
        <v>1812</v>
      </c>
      <c r="S645" s="72" t="s">
        <v>1837</v>
      </c>
      <c r="T645" s="75" t="s">
        <v>1785</v>
      </c>
      <c r="U645" s="65">
        <v>20</v>
      </c>
      <c r="V645" s="66" t="s">
        <v>1837</v>
      </c>
      <c r="W645" s="66" t="s">
        <v>1837</v>
      </c>
      <c r="X645" s="66" t="s">
        <v>1837</v>
      </c>
      <c r="Y645" s="66" t="s">
        <v>1837</v>
      </c>
      <c r="Z645" s="66" t="s">
        <v>1837</v>
      </c>
      <c r="AA645" s="66" t="s">
        <v>1837</v>
      </c>
      <c r="AB645" s="66" t="s">
        <v>1837</v>
      </c>
      <c r="AC645" s="66" t="s">
        <v>1837</v>
      </c>
      <c r="AD645" s="66" t="s">
        <v>1837</v>
      </c>
      <c r="AE645" s="66" t="s">
        <v>1837</v>
      </c>
      <c r="AF645" s="66" t="s">
        <v>1837</v>
      </c>
      <c r="AG645" s="66" t="s">
        <v>1837</v>
      </c>
      <c r="AH645" s="66" t="s">
        <v>1837</v>
      </c>
      <c r="AI645" s="220" t="s">
        <v>1837</v>
      </c>
      <c r="AJ645" s="66" t="s">
        <v>1837</v>
      </c>
    </row>
    <row r="646" spans="2:36" s="50" customFormat="1" ht="20.100000000000001" customHeight="1">
      <c r="B646" s="51">
        <v>641</v>
      </c>
      <c r="C646" s="57" t="s">
        <v>448</v>
      </c>
      <c r="D646" s="62" t="s">
        <v>464</v>
      </c>
      <c r="E646" s="144" t="s">
        <v>3797</v>
      </c>
      <c r="F646" s="505">
        <v>217475</v>
      </c>
      <c r="G646" s="486">
        <f t="shared" ref="G646:G709" si="10">IF(W646="","",W646/F646)</f>
        <v>4.1384067134153348E-5</v>
      </c>
      <c r="H646" s="74" t="s">
        <v>1856</v>
      </c>
      <c r="I646" s="482">
        <v>2</v>
      </c>
      <c r="J646" s="487">
        <v>2</v>
      </c>
      <c r="K646" s="65">
        <v>1</v>
      </c>
      <c r="L646" s="65">
        <v>0</v>
      </c>
      <c r="M646" s="65">
        <v>1</v>
      </c>
      <c r="N646" s="65">
        <v>0</v>
      </c>
      <c r="O646" s="65">
        <v>0</v>
      </c>
      <c r="P646" s="65">
        <v>0</v>
      </c>
      <c r="Q646" s="175" t="s">
        <v>1801</v>
      </c>
      <c r="R646" s="72" t="s">
        <v>1793</v>
      </c>
      <c r="S646" s="72" t="s">
        <v>2986</v>
      </c>
      <c r="T646" s="75" t="s">
        <v>1786</v>
      </c>
      <c r="U646" s="65">
        <v>35</v>
      </c>
      <c r="V646" s="66" t="s">
        <v>1837</v>
      </c>
      <c r="W646" s="65">
        <v>9</v>
      </c>
      <c r="X646" s="65">
        <v>2</v>
      </c>
      <c r="Y646" s="65">
        <v>4</v>
      </c>
      <c r="Z646" s="65">
        <v>3</v>
      </c>
      <c r="AA646" s="65">
        <v>0</v>
      </c>
      <c r="AB646" s="65">
        <v>0</v>
      </c>
      <c r="AC646" s="72" t="s">
        <v>1793</v>
      </c>
      <c r="AD646" s="72" t="s">
        <v>1837</v>
      </c>
      <c r="AE646" s="72" t="s">
        <v>1837</v>
      </c>
      <c r="AF646" s="72" t="s">
        <v>1837</v>
      </c>
      <c r="AG646" s="72" t="s">
        <v>1793</v>
      </c>
      <c r="AH646" s="72" t="s">
        <v>1837</v>
      </c>
      <c r="AI646" s="220" t="s">
        <v>1837</v>
      </c>
      <c r="AJ646" s="72" t="s">
        <v>1793</v>
      </c>
    </row>
    <row r="647" spans="2:36" s="50" customFormat="1" ht="20.100000000000001" customHeight="1">
      <c r="B647" s="51">
        <v>642</v>
      </c>
      <c r="C647" s="57" t="s">
        <v>448</v>
      </c>
      <c r="D647" s="62" t="s">
        <v>465</v>
      </c>
      <c r="E647" s="140" t="s">
        <v>2949</v>
      </c>
      <c r="F647" s="505">
        <v>584483</v>
      </c>
      <c r="G647" s="486">
        <f t="shared" si="10"/>
        <v>3.9351016197220448E-5</v>
      </c>
      <c r="H647" s="74" t="s">
        <v>1793</v>
      </c>
      <c r="I647" s="482">
        <v>2</v>
      </c>
      <c r="J647" s="487">
        <v>2</v>
      </c>
      <c r="K647" s="65">
        <v>2</v>
      </c>
      <c r="L647" s="65">
        <v>0</v>
      </c>
      <c r="M647" s="65">
        <v>2</v>
      </c>
      <c r="N647" s="65">
        <v>0</v>
      </c>
      <c r="O647" s="65">
        <v>0</v>
      </c>
      <c r="P647" s="65">
        <v>0</v>
      </c>
      <c r="Q647" s="175" t="s">
        <v>1780</v>
      </c>
      <c r="R647" s="72" t="s">
        <v>1793</v>
      </c>
      <c r="S647" s="72" t="s">
        <v>2987</v>
      </c>
      <c r="T647" s="75" t="s">
        <v>1781</v>
      </c>
      <c r="U647" s="65">
        <v>40</v>
      </c>
      <c r="V647" s="66" t="s">
        <v>1837</v>
      </c>
      <c r="W647" s="65">
        <v>23</v>
      </c>
      <c r="X647" s="65">
        <v>3</v>
      </c>
      <c r="Y647" s="65">
        <v>13</v>
      </c>
      <c r="Z647" s="65">
        <v>7</v>
      </c>
      <c r="AA647" s="65">
        <v>0</v>
      </c>
      <c r="AB647" s="65">
        <v>0</v>
      </c>
      <c r="AC647" s="72" t="s">
        <v>1793</v>
      </c>
      <c r="AD647" s="72" t="s">
        <v>1793</v>
      </c>
      <c r="AE647" s="72" t="s">
        <v>1793</v>
      </c>
      <c r="AF647" s="72" t="s">
        <v>1793</v>
      </c>
      <c r="AG647" s="72" t="s">
        <v>1793</v>
      </c>
      <c r="AH647" s="72" t="s">
        <v>1793</v>
      </c>
      <c r="AI647" s="221">
        <v>113.1</v>
      </c>
      <c r="AJ647" s="72" t="s">
        <v>1793</v>
      </c>
    </row>
    <row r="648" spans="2:36" s="50" customFormat="1" ht="20.100000000000001" customHeight="1">
      <c r="B648" s="51">
        <v>643</v>
      </c>
      <c r="C648" s="57" t="s">
        <v>448</v>
      </c>
      <c r="D648" s="62" t="s">
        <v>466</v>
      </c>
      <c r="E648" s="140" t="s">
        <v>2926</v>
      </c>
      <c r="F648" s="505">
        <v>752608</v>
      </c>
      <c r="G648" s="486">
        <f t="shared" si="10"/>
        <v>2.3916833198690421E-5</v>
      </c>
      <c r="H648" s="74" t="s">
        <v>1793</v>
      </c>
      <c r="I648" s="482">
        <v>2</v>
      </c>
      <c r="J648" s="487">
        <v>2</v>
      </c>
      <c r="K648" s="65">
        <v>2</v>
      </c>
      <c r="L648" s="65">
        <v>2</v>
      </c>
      <c r="M648" s="65">
        <v>0</v>
      </c>
      <c r="N648" s="65">
        <v>0</v>
      </c>
      <c r="O648" s="65">
        <v>0</v>
      </c>
      <c r="P648" s="65">
        <v>0</v>
      </c>
      <c r="Q648" s="175" t="s">
        <v>1783</v>
      </c>
      <c r="R648" s="72" t="s">
        <v>1793</v>
      </c>
      <c r="S648" s="72" t="s">
        <v>2988</v>
      </c>
      <c r="T648" s="75" t="s">
        <v>1783</v>
      </c>
      <c r="U648" s="65">
        <v>5</v>
      </c>
      <c r="V648" s="66" t="s">
        <v>1786</v>
      </c>
      <c r="W648" s="65">
        <v>18</v>
      </c>
      <c r="X648" s="65">
        <v>2</v>
      </c>
      <c r="Y648" s="65">
        <v>10</v>
      </c>
      <c r="Z648" s="65">
        <v>6</v>
      </c>
      <c r="AA648" s="65">
        <v>0</v>
      </c>
      <c r="AB648" s="65">
        <v>0</v>
      </c>
      <c r="AC648" s="72" t="s">
        <v>1793</v>
      </c>
      <c r="AD648" s="72" t="s">
        <v>1793</v>
      </c>
      <c r="AE648" s="72" t="s">
        <v>1793</v>
      </c>
      <c r="AF648" s="72" t="s">
        <v>1793</v>
      </c>
      <c r="AG648" s="72" t="s">
        <v>1837</v>
      </c>
      <c r="AH648" s="72" t="s">
        <v>1837</v>
      </c>
      <c r="AI648" s="221">
        <v>3.7</v>
      </c>
      <c r="AJ648" s="72" t="s">
        <v>1793</v>
      </c>
    </row>
    <row r="649" spans="2:36" s="50" customFormat="1" ht="20.100000000000001" customHeight="1">
      <c r="B649" s="51">
        <v>644</v>
      </c>
      <c r="C649" s="57" t="s">
        <v>448</v>
      </c>
      <c r="D649" s="62" t="s">
        <v>1646</v>
      </c>
      <c r="E649" s="144" t="s">
        <v>2950</v>
      </c>
      <c r="F649" s="505">
        <v>695043</v>
      </c>
      <c r="G649" s="486">
        <f t="shared" si="10"/>
        <v>4.7479076834095154E-5</v>
      </c>
      <c r="H649" s="74" t="s">
        <v>1793</v>
      </c>
      <c r="I649" s="482">
        <v>2</v>
      </c>
      <c r="J649" s="487">
        <v>2</v>
      </c>
      <c r="K649" s="65">
        <v>2</v>
      </c>
      <c r="L649" s="65">
        <v>0</v>
      </c>
      <c r="M649" s="65">
        <v>2</v>
      </c>
      <c r="N649" s="65">
        <v>0</v>
      </c>
      <c r="O649" s="65">
        <v>0</v>
      </c>
      <c r="P649" s="65">
        <v>2</v>
      </c>
      <c r="Q649" s="175" t="s">
        <v>1785</v>
      </c>
      <c r="R649" s="72" t="s">
        <v>1793</v>
      </c>
      <c r="S649" s="109" t="s">
        <v>2989</v>
      </c>
      <c r="T649" s="75" t="s">
        <v>1786</v>
      </c>
      <c r="U649" s="65">
        <v>36</v>
      </c>
      <c r="V649" s="66" t="s">
        <v>1837</v>
      </c>
      <c r="W649" s="65">
        <v>33</v>
      </c>
      <c r="X649" s="65">
        <v>1</v>
      </c>
      <c r="Y649" s="65">
        <v>23</v>
      </c>
      <c r="Z649" s="65">
        <v>9</v>
      </c>
      <c r="AA649" s="65">
        <v>0</v>
      </c>
      <c r="AB649" s="65">
        <v>0</v>
      </c>
      <c r="AC649" s="72" t="s">
        <v>1793</v>
      </c>
      <c r="AD649" s="72" t="s">
        <v>1837</v>
      </c>
      <c r="AE649" s="72" t="s">
        <v>1837</v>
      </c>
      <c r="AF649" s="72" t="s">
        <v>1837</v>
      </c>
      <c r="AG649" s="72" t="s">
        <v>1837</v>
      </c>
      <c r="AH649" s="72" t="s">
        <v>1793</v>
      </c>
      <c r="AI649" s="220" t="s">
        <v>1837</v>
      </c>
      <c r="AJ649" s="72" t="s">
        <v>1793</v>
      </c>
    </row>
    <row r="650" spans="2:36" s="50" customFormat="1" ht="20.100000000000001" customHeight="1">
      <c r="B650" s="51">
        <v>645</v>
      </c>
      <c r="C650" s="57" t="s">
        <v>448</v>
      </c>
      <c r="D650" s="62" t="s">
        <v>467</v>
      </c>
      <c r="E650" s="379"/>
      <c r="F650" s="505">
        <v>453093</v>
      </c>
      <c r="G650" s="503" t="str">
        <f t="shared" si="10"/>
        <v/>
      </c>
      <c r="H650" s="74" t="s">
        <v>1857</v>
      </c>
      <c r="I650" s="482">
        <v>1</v>
      </c>
      <c r="J650" s="487">
        <v>1</v>
      </c>
      <c r="K650" s="65">
        <v>0</v>
      </c>
      <c r="L650" s="65"/>
      <c r="M650" s="65"/>
      <c r="N650" s="65"/>
      <c r="O650" s="386"/>
      <c r="P650" s="386"/>
      <c r="Q650" s="175" t="s">
        <v>1804</v>
      </c>
      <c r="R650" s="382"/>
      <c r="S650" s="382"/>
      <c r="T650" s="387"/>
      <c r="U650" s="386"/>
      <c r="V650" s="388"/>
      <c r="W650" s="386"/>
      <c r="X650" s="386"/>
      <c r="Y650" s="386"/>
      <c r="Z650" s="386"/>
      <c r="AA650" s="386"/>
      <c r="AB650" s="386"/>
      <c r="AC650" s="382"/>
      <c r="AD650" s="382"/>
      <c r="AE650" s="382"/>
      <c r="AF650" s="382"/>
      <c r="AG650" s="382"/>
      <c r="AH650" s="382"/>
      <c r="AI650" s="389"/>
      <c r="AJ650" s="382"/>
    </row>
    <row r="651" spans="2:36" s="50" customFormat="1" ht="20.100000000000001" customHeight="1">
      <c r="B651" s="51">
        <v>646</v>
      </c>
      <c r="C651" s="57" t="s">
        <v>448</v>
      </c>
      <c r="D651" s="62" t="s">
        <v>1647</v>
      </c>
      <c r="E651" s="140" t="s">
        <v>2951</v>
      </c>
      <c r="F651" s="505">
        <v>697932</v>
      </c>
      <c r="G651" s="486">
        <f t="shared" si="10"/>
        <v>3.2954499865316392E-5</v>
      </c>
      <c r="H651" s="74" t="s">
        <v>1793</v>
      </c>
      <c r="I651" s="482">
        <v>1</v>
      </c>
      <c r="J651" s="487">
        <v>1</v>
      </c>
      <c r="K651" s="65">
        <v>1</v>
      </c>
      <c r="L651" s="65">
        <v>0</v>
      </c>
      <c r="M651" s="65">
        <v>1</v>
      </c>
      <c r="N651" s="65">
        <v>0</v>
      </c>
      <c r="O651" s="65">
        <v>0</v>
      </c>
      <c r="P651" s="65">
        <v>0</v>
      </c>
      <c r="Q651" s="175" t="s">
        <v>1785</v>
      </c>
      <c r="R651" s="72" t="s">
        <v>1837</v>
      </c>
      <c r="S651" s="72" t="s">
        <v>1837</v>
      </c>
      <c r="T651" s="75" t="s">
        <v>1786</v>
      </c>
      <c r="U651" s="65">
        <v>25</v>
      </c>
      <c r="V651" s="66" t="s">
        <v>1837</v>
      </c>
      <c r="W651" s="65">
        <v>23</v>
      </c>
      <c r="X651" s="65">
        <v>0</v>
      </c>
      <c r="Y651" s="65">
        <v>0</v>
      </c>
      <c r="Z651" s="65">
        <v>12</v>
      </c>
      <c r="AA651" s="65">
        <v>11</v>
      </c>
      <c r="AB651" s="65">
        <v>0</v>
      </c>
      <c r="AC651" s="72" t="s">
        <v>1793</v>
      </c>
      <c r="AD651" s="72" t="s">
        <v>1837</v>
      </c>
      <c r="AE651" s="72" t="s">
        <v>1793</v>
      </c>
      <c r="AF651" s="72" t="s">
        <v>1793</v>
      </c>
      <c r="AG651" s="72" t="s">
        <v>1793</v>
      </c>
      <c r="AH651" s="72" t="s">
        <v>1837</v>
      </c>
      <c r="AI651" s="220" t="s">
        <v>1837</v>
      </c>
      <c r="AJ651" s="72" t="s">
        <v>1837</v>
      </c>
    </row>
    <row r="652" spans="2:36" s="50" customFormat="1" ht="20.100000000000001" customHeight="1">
      <c r="B652" s="51">
        <v>647</v>
      </c>
      <c r="C652" s="57" t="s">
        <v>448</v>
      </c>
      <c r="D652" s="62" t="s">
        <v>1648</v>
      </c>
      <c r="E652" s="140" t="s">
        <v>2952</v>
      </c>
      <c r="F652" s="505">
        <v>579355</v>
      </c>
      <c r="G652" s="486">
        <v>1.0356344555583364E-5</v>
      </c>
      <c r="H652" s="74" t="s">
        <v>1793</v>
      </c>
      <c r="I652" s="482">
        <v>2</v>
      </c>
      <c r="J652" s="487">
        <v>2</v>
      </c>
      <c r="K652" s="65">
        <v>2</v>
      </c>
      <c r="L652" s="65">
        <v>0</v>
      </c>
      <c r="M652" s="65">
        <v>2</v>
      </c>
      <c r="N652" s="65">
        <v>0</v>
      </c>
      <c r="O652" s="65">
        <v>0</v>
      </c>
      <c r="P652" s="65">
        <v>0</v>
      </c>
      <c r="Q652" s="175" t="s">
        <v>3805</v>
      </c>
      <c r="R652" s="72" t="s">
        <v>1837</v>
      </c>
      <c r="S652" s="72" t="s">
        <v>1837</v>
      </c>
      <c r="T652" s="75" t="s">
        <v>3805</v>
      </c>
      <c r="U652" s="65">
        <v>30</v>
      </c>
      <c r="V652" s="72" t="s">
        <v>1837</v>
      </c>
      <c r="W652" s="65">
        <v>6</v>
      </c>
      <c r="X652" s="65">
        <v>1</v>
      </c>
      <c r="Y652" s="65">
        <v>5</v>
      </c>
      <c r="Z652" s="65">
        <v>0</v>
      </c>
      <c r="AA652" s="65">
        <v>0</v>
      </c>
      <c r="AB652" s="65">
        <v>0</v>
      </c>
      <c r="AC652" s="72" t="s">
        <v>1793</v>
      </c>
      <c r="AD652" s="72" t="s">
        <v>1837</v>
      </c>
      <c r="AE652" s="72" t="s">
        <v>1837</v>
      </c>
      <c r="AF652" s="72" t="s">
        <v>1837</v>
      </c>
      <c r="AG652" s="72" t="s">
        <v>1793</v>
      </c>
      <c r="AH652" s="72" t="s">
        <v>1837</v>
      </c>
      <c r="AI652" s="220" t="s">
        <v>1837</v>
      </c>
      <c r="AJ652" s="72" t="s">
        <v>1793</v>
      </c>
    </row>
    <row r="653" spans="2:36" s="50" customFormat="1" ht="20.100000000000001" customHeight="1">
      <c r="B653" s="51">
        <v>648</v>
      </c>
      <c r="C653" s="57" t="s">
        <v>448</v>
      </c>
      <c r="D653" s="62" t="s">
        <v>1649</v>
      </c>
      <c r="E653" s="144" t="s">
        <v>3798</v>
      </c>
      <c r="F653" s="505">
        <v>183581</v>
      </c>
      <c r="G653" s="486">
        <f t="shared" si="10"/>
        <v>5.4471868003769454E-6</v>
      </c>
      <c r="H653" s="74" t="s">
        <v>1857</v>
      </c>
      <c r="I653" s="482">
        <v>2</v>
      </c>
      <c r="J653" s="487">
        <v>2</v>
      </c>
      <c r="K653" s="65">
        <v>1</v>
      </c>
      <c r="L653" s="65">
        <v>0</v>
      </c>
      <c r="M653" s="65">
        <v>1</v>
      </c>
      <c r="N653" s="65">
        <v>0</v>
      </c>
      <c r="O653" s="65">
        <v>0</v>
      </c>
      <c r="P653" s="65">
        <v>0</v>
      </c>
      <c r="Q653" s="175" t="s">
        <v>1804</v>
      </c>
      <c r="R653" s="72" t="s">
        <v>1837</v>
      </c>
      <c r="S653" s="72" t="s">
        <v>1837</v>
      </c>
      <c r="T653" s="75" t="s">
        <v>1801</v>
      </c>
      <c r="U653" s="65">
        <v>5</v>
      </c>
      <c r="V653" s="66" t="s">
        <v>1837</v>
      </c>
      <c r="W653" s="65">
        <v>1</v>
      </c>
      <c r="X653" s="65">
        <v>0</v>
      </c>
      <c r="Y653" s="65">
        <v>1</v>
      </c>
      <c r="Z653" s="65">
        <v>0</v>
      </c>
      <c r="AA653" s="65">
        <v>0</v>
      </c>
      <c r="AB653" s="65">
        <v>0</v>
      </c>
      <c r="AC653" s="72" t="s">
        <v>1793</v>
      </c>
      <c r="AD653" s="72" t="s">
        <v>1837</v>
      </c>
      <c r="AE653" s="72" t="s">
        <v>1837</v>
      </c>
      <c r="AF653" s="72" t="s">
        <v>1837</v>
      </c>
      <c r="AG653" s="72" t="s">
        <v>1837</v>
      </c>
      <c r="AH653" s="72" t="s">
        <v>1837</v>
      </c>
      <c r="AI653" s="221">
        <v>5.12</v>
      </c>
      <c r="AJ653" s="72" t="s">
        <v>1837</v>
      </c>
    </row>
    <row r="654" spans="2:36" s="50" customFormat="1" ht="20.100000000000001" customHeight="1">
      <c r="B654" s="51">
        <v>649</v>
      </c>
      <c r="C654" s="57" t="s">
        <v>448</v>
      </c>
      <c r="D654" s="62" t="s">
        <v>1650</v>
      </c>
      <c r="E654" s="140" t="s">
        <v>2953</v>
      </c>
      <c r="F654" s="505">
        <v>150149</v>
      </c>
      <c r="G654" s="486">
        <f t="shared" si="10"/>
        <v>3.9960306095944697E-5</v>
      </c>
      <c r="H654" s="74" t="s">
        <v>1793</v>
      </c>
      <c r="I654" s="482">
        <v>1</v>
      </c>
      <c r="J654" s="487">
        <v>1</v>
      </c>
      <c r="K654" s="65">
        <v>1</v>
      </c>
      <c r="L654" s="65">
        <v>0</v>
      </c>
      <c r="M654" s="65">
        <v>1</v>
      </c>
      <c r="N654" s="65">
        <v>0</v>
      </c>
      <c r="O654" s="65">
        <v>0</v>
      </c>
      <c r="P654" s="65">
        <v>0</v>
      </c>
      <c r="Q654" s="175" t="s">
        <v>3805</v>
      </c>
      <c r="R654" s="72" t="s">
        <v>1793</v>
      </c>
      <c r="S654" s="72" t="s">
        <v>2990</v>
      </c>
      <c r="T654" s="75" t="s">
        <v>1785</v>
      </c>
      <c r="U654" s="65">
        <v>10</v>
      </c>
      <c r="V654" s="66" t="s">
        <v>1837</v>
      </c>
      <c r="W654" s="65">
        <v>6</v>
      </c>
      <c r="X654" s="65">
        <v>2</v>
      </c>
      <c r="Y654" s="65">
        <v>4</v>
      </c>
      <c r="Z654" s="65">
        <v>0</v>
      </c>
      <c r="AA654" s="65">
        <v>0</v>
      </c>
      <c r="AB654" s="65">
        <v>0</v>
      </c>
      <c r="AC654" s="72" t="s">
        <v>1793</v>
      </c>
      <c r="AD654" s="72" t="s">
        <v>1837</v>
      </c>
      <c r="AE654" s="72" t="s">
        <v>1837</v>
      </c>
      <c r="AF654" s="72" t="s">
        <v>1837</v>
      </c>
      <c r="AG654" s="72" t="s">
        <v>1837</v>
      </c>
      <c r="AH654" s="72" t="s">
        <v>1837</v>
      </c>
      <c r="AI654" s="221">
        <v>18</v>
      </c>
      <c r="AJ654" s="72" t="s">
        <v>1793</v>
      </c>
    </row>
    <row r="655" spans="2:36" s="50" customFormat="1" ht="20.100000000000001" customHeight="1">
      <c r="B655" s="51">
        <v>650</v>
      </c>
      <c r="C655" s="57" t="s">
        <v>448</v>
      </c>
      <c r="D655" s="62" t="s">
        <v>1651</v>
      </c>
      <c r="E655" s="379"/>
      <c r="F655" s="505">
        <v>195391</v>
      </c>
      <c r="G655" s="503" t="str">
        <f t="shared" si="10"/>
        <v/>
      </c>
      <c r="H655" s="74" t="s">
        <v>1856</v>
      </c>
      <c r="I655" s="482">
        <v>2</v>
      </c>
      <c r="J655" s="487">
        <v>2</v>
      </c>
      <c r="K655" s="65">
        <v>0</v>
      </c>
      <c r="L655" s="65"/>
      <c r="M655" s="65"/>
      <c r="N655" s="65"/>
      <c r="O655" s="386"/>
      <c r="P655" s="386"/>
      <c r="Q655" s="175" t="s">
        <v>1801</v>
      </c>
      <c r="R655" s="382"/>
      <c r="S655" s="382"/>
      <c r="T655" s="387"/>
      <c r="U655" s="386"/>
      <c r="V655" s="388"/>
      <c r="W655" s="386"/>
      <c r="X655" s="386"/>
      <c r="Y655" s="386"/>
      <c r="Z655" s="386"/>
      <c r="AA655" s="386"/>
      <c r="AB655" s="386"/>
      <c r="AC655" s="382"/>
      <c r="AD655" s="382"/>
      <c r="AE655" s="382"/>
      <c r="AF655" s="382"/>
      <c r="AG655" s="382"/>
      <c r="AH655" s="382"/>
      <c r="AI655" s="389"/>
      <c r="AJ655" s="382"/>
    </row>
    <row r="656" spans="2:36" s="50" customFormat="1" ht="20.100000000000001" customHeight="1">
      <c r="B656" s="51">
        <v>651</v>
      </c>
      <c r="C656" s="57" t="s">
        <v>448</v>
      </c>
      <c r="D656" s="62" t="s">
        <v>1652</v>
      </c>
      <c r="E656" s="379"/>
      <c r="F656" s="505">
        <v>133535</v>
      </c>
      <c r="G656" s="503" t="str">
        <f t="shared" si="10"/>
        <v/>
      </c>
      <c r="H656" s="74" t="s">
        <v>1857</v>
      </c>
      <c r="I656" s="482">
        <v>2</v>
      </c>
      <c r="J656" s="487">
        <v>2</v>
      </c>
      <c r="K656" s="65">
        <v>0</v>
      </c>
      <c r="L656" s="65"/>
      <c r="M656" s="65"/>
      <c r="N656" s="65"/>
      <c r="O656" s="386"/>
      <c r="P656" s="386"/>
      <c r="Q656" s="175" t="s">
        <v>1802</v>
      </c>
      <c r="R656" s="382"/>
      <c r="S656" s="382"/>
      <c r="T656" s="387"/>
      <c r="U656" s="386"/>
      <c r="V656" s="388"/>
      <c r="W656" s="386"/>
      <c r="X656" s="386"/>
      <c r="Y656" s="386"/>
      <c r="Z656" s="386"/>
      <c r="AA656" s="386"/>
      <c r="AB656" s="386"/>
      <c r="AC656" s="382"/>
      <c r="AD656" s="382"/>
      <c r="AE656" s="382"/>
      <c r="AF656" s="382"/>
      <c r="AG656" s="382"/>
      <c r="AH656" s="382"/>
      <c r="AI656" s="389"/>
      <c r="AJ656" s="382"/>
    </row>
    <row r="657" spans="2:36" s="50" customFormat="1" ht="20.100000000000001" customHeight="1">
      <c r="B657" s="51">
        <v>652</v>
      </c>
      <c r="C657" s="57" t="s">
        <v>448</v>
      </c>
      <c r="D657" s="62" t="s">
        <v>1046</v>
      </c>
      <c r="E657" s="140" t="s">
        <v>2954</v>
      </c>
      <c r="F657" s="505">
        <v>262790</v>
      </c>
      <c r="G657" s="486">
        <f t="shared" si="10"/>
        <v>1.5221279348529243E-5</v>
      </c>
      <c r="H657" s="74" t="s">
        <v>1793</v>
      </c>
      <c r="I657" s="482">
        <v>1</v>
      </c>
      <c r="J657" s="487">
        <v>1</v>
      </c>
      <c r="K657" s="65">
        <v>1</v>
      </c>
      <c r="L657" s="65">
        <v>1</v>
      </c>
      <c r="M657" s="65">
        <v>0</v>
      </c>
      <c r="N657" s="65">
        <v>0</v>
      </c>
      <c r="O657" s="65">
        <v>0</v>
      </c>
      <c r="P657" s="65">
        <v>0</v>
      </c>
      <c r="Q657" s="175" t="s">
        <v>1818</v>
      </c>
      <c r="R657" s="72" t="s">
        <v>1793</v>
      </c>
      <c r="S657" s="72" t="s">
        <v>2991</v>
      </c>
      <c r="T657" s="75" t="s">
        <v>1818</v>
      </c>
      <c r="U657" s="65">
        <v>4</v>
      </c>
      <c r="V657" s="66" t="s">
        <v>1786</v>
      </c>
      <c r="W657" s="65">
        <v>4</v>
      </c>
      <c r="X657" s="65">
        <v>0</v>
      </c>
      <c r="Y657" s="65">
        <v>4</v>
      </c>
      <c r="Z657" s="65">
        <v>1</v>
      </c>
      <c r="AA657" s="65">
        <v>0</v>
      </c>
      <c r="AB657" s="65">
        <v>0</v>
      </c>
      <c r="AC657" s="72" t="s">
        <v>1793</v>
      </c>
      <c r="AD657" s="72" t="s">
        <v>1837</v>
      </c>
      <c r="AE657" s="72" t="s">
        <v>1837</v>
      </c>
      <c r="AF657" s="72" t="s">
        <v>1793</v>
      </c>
      <c r="AG657" s="72" t="s">
        <v>1793</v>
      </c>
      <c r="AH657" s="72" t="s">
        <v>1793</v>
      </c>
      <c r="AI657" s="220" t="s">
        <v>1837</v>
      </c>
      <c r="AJ657" s="72" t="s">
        <v>1793</v>
      </c>
    </row>
    <row r="658" spans="2:36" s="50" customFormat="1" ht="20.100000000000001" customHeight="1">
      <c r="B658" s="51">
        <v>653</v>
      </c>
      <c r="C658" s="57" t="s">
        <v>448</v>
      </c>
      <c r="D658" s="62" t="s">
        <v>1653</v>
      </c>
      <c r="E658" s="140" t="s">
        <v>2955</v>
      </c>
      <c r="F658" s="505">
        <v>113949</v>
      </c>
      <c r="G658" s="486">
        <f t="shared" si="10"/>
        <v>9.6534414518775947E-5</v>
      </c>
      <c r="H658" s="74" t="s">
        <v>1793</v>
      </c>
      <c r="I658" s="482">
        <v>1</v>
      </c>
      <c r="J658" s="487">
        <v>1</v>
      </c>
      <c r="K658" s="65">
        <v>1</v>
      </c>
      <c r="L658" s="65">
        <v>0</v>
      </c>
      <c r="M658" s="65">
        <v>1</v>
      </c>
      <c r="N658" s="65">
        <v>0</v>
      </c>
      <c r="O658" s="65">
        <v>0</v>
      </c>
      <c r="P658" s="65">
        <v>0</v>
      </c>
      <c r="Q658" s="175" t="s">
        <v>1785</v>
      </c>
      <c r="R658" s="72" t="s">
        <v>1793</v>
      </c>
      <c r="S658" s="72" t="s">
        <v>2992</v>
      </c>
      <c r="T658" s="75" t="s">
        <v>1786</v>
      </c>
      <c r="U658" s="65">
        <v>20</v>
      </c>
      <c r="V658" s="66" t="s">
        <v>1837</v>
      </c>
      <c r="W658" s="65">
        <v>11</v>
      </c>
      <c r="X658" s="65">
        <v>1</v>
      </c>
      <c r="Y658" s="65">
        <v>3</v>
      </c>
      <c r="Z658" s="65">
        <v>5</v>
      </c>
      <c r="AA658" s="65">
        <v>0</v>
      </c>
      <c r="AB658" s="65">
        <v>2</v>
      </c>
      <c r="AC658" s="72" t="s">
        <v>1793</v>
      </c>
      <c r="AD658" s="72" t="s">
        <v>1837</v>
      </c>
      <c r="AE658" s="72" t="s">
        <v>1837</v>
      </c>
      <c r="AF658" s="72" t="s">
        <v>1837</v>
      </c>
      <c r="AG658" s="72" t="s">
        <v>1837</v>
      </c>
      <c r="AH658" s="72" t="s">
        <v>1837</v>
      </c>
      <c r="AI658" s="220" t="s">
        <v>1837</v>
      </c>
      <c r="AJ658" s="72" t="s">
        <v>1837</v>
      </c>
    </row>
    <row r="659" spans="2:36" s="50" customFormat="1" ht="20.100000000000001" customHeight="1">
      <c r="B659" s="51">
        <v>654</v>
      </c>
      <c r="C659" s="57" t="s">
        <v>448</v>
      </c>
      <c r="D659" s="62" t="s">
        <v>1654</v>
      </c>
      <c r="E659" s="379"/>
      <c r="F659" s="505">
        <v>242614</v>
      </c>
      <c r="G659" s="503" t="str">
        <f t="shared" si="10"/>
        <v/>
      </c>
      <c r="H659" s="74" t="s">
        <v>1856</v>
      </c>
      <c r="I659" s="482">
        <v>1</v>
      </c>
      <c r="J659" s="487">
        <v>1</v>
      </c>
      <c r="K659" s="65">
        <v>0</v>
      </c>
      <c r="L659" s="65"/>
      <c r="M659" s="65"/>
      <c r="N659" s="65"/>
      <c r="O659" s="386"/>
      <c r="P659" s="386"/>
      <c r="Q659" s="183" t="s">
        <v>1801</v>
      </c>
      <c r="R659" s="382"/>
      <c r="S659" s="382"/>
      <c r="T659" s="387"/>
      <c r="U659" s="386"/>
      <c r="V659" s="388"/>
      <c r="W659" s="386"/>
      <c r="X659" s="386"/>
      <c r="Y659" s="386"/>
      <c r="Z659" s="386"/>
      <c r="AA659" s="386"/>
      <c r="AB659" s="386"/>
      <c r="AC659" s="382"/>
      <c r="AD659" s="382"/>
      <c r="AE659" s="382"/>
      <c r="AF659" s="382"/>
      <c r="AG659" s="382"/>
      <c r="AH659" s="382"/>
      <c r="AI659" s="389"/>
      <c r="AJ659" s="382"/>
    </row>
    <row r="660" spans="2:36" s="50" customFormat="1" ht="20.100000000000001" customHeight="1">
      <c r="B660" s="51">
        <v>655</v>
      </c>
      <c r="C660" s="57" t="s">
        <v>448</v>
      </c>
      <c r="D660" s="62" t="s">
        <v>1655</v>
      </c>
      <c r="E660" s="140" t="s">
        <v>2956</v>
      </c>
      <c r="F660" s="92">
        <v>431079</v>
      </c>
      <c r="G660" s="486">
        <f t="shared" si="10"/>
        <v>1.159880207572162E-5</v>
      </c>
      <c r="H660" s="74" t="s">
        <v>1793</v>
      </c>
      <c r="I660" s="482">
        <v>2</v>
      </c>
      <c r="J660" s="487">
        <v>2</v>
      </c>
      <c r="K660" s="65">
        <v>2</v>
      </c>
      <c r="L660" s="65">
        <v>0</v>
      </c>
      <c r="M660" s="65">
        <v>2</v>
      </c>
      <c r="N660" s="65">
        <v>0</v>
      </c>
      <c r="O660" s="65">
        <v>0</v>
      </c>
      <c r="P660" s="65">
        <v>0</v>
      </c>
      <c r="Q660" s="175" t="s">
        <v>1783</v>
      </c>
      <c r="R660" s="72" t="s">
        <v>1837</v>
      </c>
      <c r="S660" s="72" t="s">
        <v>1837</v>
      </c>
      <c r="T660" s="75" t="s">
        <v>3805</v>
      </c>
      <c r="U660" s="65">
        <v>8</v>
      </c>
      <c r="V660" s="66" t="s">
        <v>1837</v>
      </c>
      <c r="W660" s="65">
        <v>5</v>
      </c>
      <c r="X660" s="65">
        <v>1</v>
      </c>
      <c r="Y660" s="65">
        <v>2</v>
      </c>
      <c r="Z660" s="65">
        <v>2</v>
      </c>
      <c r="AA660" s="65">
        <v>0</v>
      </c>
      <c r="AB660" s="65">
        <v>0</v>
      </c>
      <c r="AC660" s="72" t="s">
        <v>1793</v>
      </c>
      <c r="AD660" s="72" t="s">
        <v>1837</v>
      </c>
      <c r="AE660" s="72" t="s">
        <v>1837</v>
      </c>
      <c r="AF660" s="72" t="s">
        <v>1837</v>
      </c>
      <c r="AG660" s="72" t="s">
        <v>1837</v>
      </c>
      <c r="AH660" s="72" t="s">
        <v>1837</v>
      </c>
      <c r="AI660" s="221">
        <v>29.2</v>
      </c>
      <c r="AJ660" s="72" t="s">
        <v>1793</v>
      </c>
    </row>
    <row r="661" spans="2:36" s="50" customFormat="1" ht="20.100000000000001" customHeight="1">
      <c r="B661" s="51">
        <v>656</v>
      </c>
      <c r="C661" s="57" t="s">
        <v>448</v>
      </c>
      <c r="D661" s="62" t="s">
        <v>1656</v>
      </c>
      <c r="E661" s="140" t="s">
        <v>2924</v>
      </c>
      <c r="F661" s="505">
        <v>126074</v>
      </c>
      <c r="G661" s="486">
        <f t="shared" si="10"/>
        <v>1.6656884052223297E-4</v>
      </c>
      <c r="H661" s="74" t="s">
        <v>1793</v>
      </c>
      <c r="I661" s="482">
        <v>1</v>
      </c>
      <c r="J661" s="487">
        <v>1</v>
      </c>
      <c r="K661" s="65">
        <v>1</v>
      </c>
      <c r="L661" s="65">
        <v>0</v>
      </c>
      <c r="M661" s="65">
        <v>1</v>
      </c>
      <c r="N661" s="65">
        <v>0</v>
      </c>
      <c r="O661" s="65">
        <v>0</v>
      </c>
      <c r="P661" s="65">
        <v>0</v>
      </c>
      <c r="Q661" s="175" t="s">
        <v>1785</v>
      </c>
      <c r="R661" s="72" t="s">
        <v>1793</v>
      </c>
      <c r="S661" s="109" t="s">
        <v>2993</v>
      </c>
      <c r="T661" s="75" t="s">
        <v>1786</v>
      </c>
      <c r="U661" s="65">
        <v>10</v>
      </c>
      <c r="V661" s="66" t="s">
        <v>1837</v>
      </c>
      <c r="W661" s="65">
        <v>21</v>
      </c>
      <c r="X661" s="65">
        <v>4</v>
      </c>
      <c r="Y661" s="65">
        <v>12</v>
      </c>
      <c r="Z661" s="65">
        <v>5</v>
      </c>
      <c r="AA661" s="65">
        <v>0</v>
      </c>
      <c r="AB661" s="65">
        <v>0</v>
      </c>
      <c r="AC661" s="72" t="s">
        <v>1793</v>
      </c>
      <c r="AD661" s="72" t="s">
        <v>1793</v>
      </c>
      <c r="AE661" s="72" t="s">
        <v>1837</v>
      </c>
      <c r="AF661" s="72" t="s">
        <v>1837</v>
      </c>
      <c r="AG661" s="72" t="s">
        <v>1793</v>
      </c>
      <c r="AH661" s="72" t="s">
        <v>1793</v>
      </c>
      <c r="AI661" s="221">
        <v>72</v>
      </c>
      <c r="AJ661" s="72" t="s">
        <v>1793</v>
      </c>
    </row>
    <row r="662" spans="2:36" s="50" customFormat="1" ht="20.100000000000001" customHeight="1">
      <c r="B662" s="51">
        <v>657</v>
      </c>
      <c r="C662" s="57" t="s">
        <v>448</v>
      </c>
      <c r="D662" s="62" t="s">
        <v>1657</v>
      </c>
      <c r="E662" s="140" t="s">
        <v>2957</v>
      </c>
      <c r="F662" s="505">
        <v>198739</v>
      </c>
      <c r="G662" s="486">
        <v>2.4655452628824742E-4</v>
      </c>
      <c r="H662" s="74" t="s">
        <v>1793</v>
      </c>
      <c r="I662" s="482">
        <v>2</v>
      </c>
      <c r="J662" s="487">
        <v>2</v>
      </c>
      <c r="K662" s="65">
        <v>2</v>
      </c>
      <c r="L662" s="65">
        <v>2</v>
      </c>
      <c r="M662" s="65">
        <v>0</v>
      </c>
      <c r="N662" s="65">
        <v>0</v>
      </c>
      <c r="O662" s="65">
        <v>0</v>
      </c>
      <c r="P662" s="65">
        <v>0</v>
      </c>
      <c r="Q662" s="175" t="s">
        <v>1781</v>
      </c>
      <c r="R662" s="72" t="s">
        <v>1793</v>
      </c>
      <c r="S662" s="72" t="s">
        <v>2994</v>
      </c>
      <c r="T662" s="75" t="s">
        <v>1782</v>
      </c>
      <c r="U662" s="65">
        <v>10</v>
      </c>
      <c r="V662" s="66" t="s">
        <v>1786</v>
      </c>
      <c r="W662" s="65">
        <v>49</v>
      </c>
      <c r="X662" s="65">
        <v>6</v>
      </c>
      <c r="Y662" s="65">
        <v>31</v>
      </c>
      <c r="Z662" s="65">
        <v>12</v>
      </c>
      <c r="AA662" s="65">
        <v>0</v>
      </c>
      <c r="AB662" s="65">
        <v>0</v>
      </c>
      <c r="AC662" s="72" t="s">
        <v>1793</v>
      </c>
      <c r="AD662" s="72" t="s">
        <v>1793</v>
      </c>
      <c r="AE662" s="72" t="s">
        <v>1793</v>
      </c>
      <c r="AF662" s="72" t="s">
        <v>1793</v>
      </c>
      <c r="AG662" s="72" t="s">
        <v>1793</v>
      </c>
      <c r="AH662" s="72" t="s">
        <v>1793</v>
      </c>
      <c r="AI662" s="221">
        <v>187.3</v>
      </c>
      <c r="AJ662" s="72" t="s">
        <v>1793</v>
      </c>
    </row>
    <row r="663" spans="2:36" s="50" customFormat="1" ht="20.100000000000001" customHeight="1">
      <c r="B663" s="51">
        <v>658</v>
      </c>
      <c r="C663" s="57" t="s">
        <v>448</v>
      </c>
      <c r="D663" s="62" t="s">
        <v>1658</v>
      </c>
      <c r="E663" s="379"/>
      <c r="F663" s="505">
        <v>190435</v>
      </c>
      <c r="G663" s="503" t="str">
        <f t="shared" si="10"/>
        <v/>
      </c>
      <c r="H663" s="74" t="s">
        <v>1857</v>
      </c>
      <c r="I663" s="482">
        <v>2</v>
      </c>
      <c r="J663" s="487">
        <v>2</v>
      </c>
      <c r="K663" s="65">
        <v>0</v>
      </c>
      <c r="L663" s="65"/>
      <c r="M663" s="65"/>
      <c r="N663" s="65"/>
      <c r="O663" s="386"/>
      <c r="P663" s="386"/>
      <c r="Q663" s="175" t="s">
        <v>1804</v>
      </c>
      <c r="R663" s="382"/>
      <c r="S663" s="382"/>
      <c r="T663" s="387"/>
      <c r="U663" s="386"/>
      <c r="V663" s="388"/>
      <c r="W663" s="386"/>
      <c r="X663" s="386"/>
      <c r="Y663" s="386"/>
      <c r="Z663" s="386"/>
      <c r="AA663" s="386"/>
      <c r="AB663" s="386"/>
      <c r="AC663" s="382"/>
      <c r="AD663" s="382"/>
      <c r="AE663" s="382"/>
      <c r="AF663" s="382"/>
      <c r="AG663" s="382"/>
      <c r="AH663" s="382"/>
      <c r="AI663" s="389"/>
      <c r="AJ663" s="382"/>
    </row>
    <row r="664" spans="2:36" s="50" customFormat="1" ht="20.100000000000001" customHeight="1">
      <c r="B664" s="51">
        <v>659</v>
      </c>
      <c r="C664" s="57" t="s">
        <v>448</v>
      </c>
      <c r="D664" s="62" t="s">
        <v>1659</v>
      </c>
      <c r="E664" s="140" t="s">
        <v>2958</v>
      </c>
      <c r="F664" s="505">
        <v>151815</v>
      </c>
      <c r="G664" s="486">
        <f t="shared" si="10"/>
        <v>5.9282679577116883E-5</v>
      </c>
      <c r="H664" s="74" t="s">
        <v>1793</v>
      </c>
      <c r="I664" s="482">
        <v>1</v>
      </c>
      <c r="J664" s="487">
        <v>1</v>
      </c>
      <c r="K664" s="65">
        <v>1</v>
      </c>
      <c r="L664" s="65">
        <v>0</v>
      </c>
      <c r="M664" s="65">
        <v>1</v>
      </c>
      <c r="N664" s="65">
        <v>0</v>
      </c>
      <c r="O664" s="65">
        <v>0</v>
      </c>
      <c r="P664" s="65">
        <v>0</v>
      </c>
      <c r="Q664" s="175" t="s">
        <v>1785</v>
      </c>
      <c r="R664" s="72" t="s">
        <v>1793</v>
      </c>
      <c r="S664" s="72" t="s">
        <v>2995</v>
      </c>
      <c r="T664" s="75" t="s">
        <v>1786</v>
      </c>
      <c r="U664" s="65">
        <v>10</v>
      </c>
      <c r="V664" s="66" t="s">
        <v>1837</v>
      </c>
      <c r="W664" s="65">
        <v>9</v>
      </c>
      <c r="X664" s="65">
        <v>1</v>
      </c>
      <c r="Y664" s="65">
        <v>6</v>
      </c>
      <c r="Z664" s="65">
        <v>2</v>
      </c>
      <c r="AA664" s="65">
        <v>0</v>
      </c>
      <c r="AB664" s="65">
        <v>0</v>
      </c>
      <c r="AC664" s="72" t="s">
        <v>1793</v>
      </c>
      <c r="AD664" s="72" t="s">
        <v>1793</v>
      </c>
      <c r="AE664" s="72" t="s">
        <v>1793</v>
      </c>
      <c r="AF664" s="72" t="s">
        <v>1793</v>
      </c>
      <c r="AG664" s="72" t="s">
        <v>1793</v>
      </c>
      <c r="AH664" s="72" t="s">
        <v>1793</v>
      </c>
      <c r="AI664" s="220" t="s">
        <v>1837</v>
      </c>
      <c r="AJ664" s="72" t="s">
        <v>1793</v>
      </c>
    </row>
    <row r="665" spans="2:36" s="50" customFormat="1" ht="20.100000000000001" customHeight="1">
      <c r="B665" s="51">
        <v>660</v>
      </c>
      <c r="C665" s="57" t="s">
        <v>448</v>
      </c>
      <c r="D665" s="62" t="s">
        <v>1660</v>
      </c>
      <c r="E665" s="140" t="s">
        <v>2959</v>
      </c>
      <c r="F665" s="505">
        <v>129242</v>
      </c>
      <c r="G665" s="486">
        <f t="shared" si="10"/>
        <v>1.0058649664969591E-4</v>
      </c>
      <c r="H665" s="74" t="s">
        <v>1793</v>
      </c>
      <c r="I665" s="482">
        <v>1</v>
      </c>
      <c r="J665" s="487">
        <v>1</v>
      </c>
      <c r="K665" s="65">
        <v>1</v>
      </c>
      <c r="L665" s="65">
        <v>0</v>
      </c>
      <c r="M665" s="65">
        <v>1</v>
      </c>
      <c r="N665" s="65">
        <v>0</v>
      </c>
      <c r="O665" s="65">
        <v>0</v>
      </c>
      <c r="P665" s="65">
        <v>0</v>
      </c>
      <c r="Q665" s="175" t="s">
        <v>1783</v>
      </c>
      <c r="R665" s="72" t="s">
        <v>1793</v>
      </c>
      <c r="S665" s="72" t="s">
        <v>2996</v>
      </c>
      <c r="T665" s="75" t="s">
        <v>1783</v>
      </c>
      <c r="U665" s="65">
        <v>10</v>
      </c>
      <c r="V665" s="66" t="s">
        <v>1837</v>
      </c>
      <c r="W665" s="65">
        <v>13</v>
      </c>
      <c r="X665" s="65">
        <v>0</v>
      </c>
      <c r="Y665" s="65">
        <v>7</v>
      </c>
      <c r="Z665" s="65">
        <v>6</v>
      </c>
      <c r="AA665" s="65">
        <v>0</v>
      </c>
      <c r="AB665" s="65">
        <v>0</v>
      </c>
      <c r="AC665" s="72" t="s">
        <v>1793</v>
      </c>
      <c r="AD665" s="72" t="s">
        <v>1793</v>
      </c>
      <c r="AE665" s="72" t="s">
        <v>1793</v>
      </c>
      <c r="AF665" s="72" t="s">
        <v>1837</v>
      </c>
      <c r="AG665" s="72" t="s">
        <v>1793</v>
      </c>
      <c r="AH665" s="72" t="s">
        <v>1793</v>
      </c>
      <c r="AI665" s="220" t="s">
        <v>1837</v>
      </c>
      <c r="AJ665" s="72" t="s">
        <v>1793</v>
      </c>
    </row>
    <row r="666" spans="2:36" s="50" customFormat="1" ht="20.100000000000001" customHeight="1">
      <c r="B666" s="51">
        <v>661</v>
      </c>
      <c r="C666" s="57" t="s">
        <v>448</v>
      </c>
      <c r="D666" s="62" t="s">
        <v>1661</v>
      </c>
      <c r="E666" s="140" t="s">
        <v>2960</v>
      </c>
      <c r="F666" s="505">
        <v>77130</v>
      </c>
      <c r="G666" s="486">
        <f t="shared" si="10"/>
        <v>1.5558148580318941E-4</v>
      </c>
      <c r="H666" s="74" t="s">
        <v>1793</v>
      </c>
      <c r="I666" s="482">
        <v>1</v>
      </c>
      <c r="J666" s="487">
        <v>1</v>
      </c>
      <c r="K666" s="65">
        <v>1</v>
      </c>
      <c r="L666" s="65">
        <v>0</v>
      </c>
      <c r="M666" s="65">
        <v>1</v>
      </c>
      <c r="N666" s="65">
        <v>0</v>
      </c>
      <c r="O666" s="65">
        <v>0</v>
      </c>
      <c r="P666" s="65">
        <v>0</v>
      </c>
      <c r="Q666" s="175" t="s">
        <v>1785</v>
      </c>
      <c r="R666" s="72" t="s">
        <v>1793</v>
      </c>
      <c r="S666" s="72" t="s">
        <v>2997</v>
      </c>
      <c r="T666" s="75" t="s">
        <v>1786</v>
      </c>
      <c r="U666" s="65">
        <v>7</v>
      </c>
      <c r="V666" s="66" t="s">
        <v>1837</v>
      </c>
      <c r="W666" s="65">
        <v>12</v>
      </c>
      <c r="X666" s="65">
        <v>0</v>
      </c>
      <c r="Y666" s="65">
        <v>5</v>
      </c>
      <c r="Z666" s="65">
        <v>4</v>
      </c>
      <c r="AA666" s="65">
        <v>0</v>
      </c>
      <c r="AB666" s="65">
        <v>3</v>
      </c>
      <c r="AC666" s="72" t="s">
        <v>1793</v>
      </c>
      <c r="AD666" s="72" t="s">
        <v>1793</v>
      </c>
      <c r="AE666" s="72" t="s">
        <v>1837</v>
      </c>
      <c r="AF666" s="72" t="s">
        <v>1837</v>
      </c>
      <c r="AG666" s="72" t="s">
        <v>1837</v>
      </c>
      <c r="AH666" s="72" t="s">
        <v>1837</v>
      </c>
      <c r="AI666" s="220" t="s">
        <v>1837</v>
      </c>
      <c r="AJ666" s="72" t="s">
        <v>1837</v>
      </c>
    </row>
    <row r="667" spans="2:36" s="50" customFormat="1" ht="20.100000000000001" customHeight="1">
      <c r="B667" s="51">
        <v>662</v>
      </c>
      <c r="C667" s="57" t="s">
        <v>448</v>
      </c>
      <c r="D667" s="62" t="s">
        <v>1662</v>
      </c>
      <c r="E667" s="140" t="s">
        <v>2961</v>
      </c>
      <c r="F667" s="505">
        <v>56414</v>
      </c>
      <c r="G667" s="486">
        <f t="shared" si="10"/>
        <v>3.5452192718119613E-4</v>
      </c>
      <c r="H667" s="74" t="s">
        <v>1793</v>
      </c>
      <c r="I667" s="482">
        <v>1</v>
      </c>
      <c r="J667" s="487">
        <v>1</v>
      </c>
      <c r="K667" s="65">
        <v>1</v>
      </c>
      <c r="L667" s="65">
        <v>0</v>
      </c>
      <c r="M667" s="65">
        <v>1</v>
      </c>
      <c r="N667" s="65">
        <v>0</v>
      </c>
      <c r="O667" s="65">
        <v>0</v>
      </c>
      <c r="P667" s="65">
        <v>0</v>
      </c>
      <c r="Q667" s="175" t="s">
        <v>1785</v>
      </c>
      <c r="R667" s="72" t="s">
        <v>1793</v>
      </c>
      <c r="S667" s="72" t="s">
        <v>2998</v>
      </c>
      <c r="T667" s="75" t="s">
        <v>1786</v>
      </c>
      <c r="U667" s="65">
        <v>40</v>
      </c>
      <c r="V667" s="66" t="s">
        <v>1837</v>
      </c>
      <c r="W667" s="65">
        <v>20</v>
      </c>
      <c r="X667" s="65">
        <v>5</v>
      </c>
      <c r="Y667" s="65">
        <v>8</v>
      </c>
      <c r="Z667" s="65">
        <v>6</v>
      </c>
      <c r="AA667" s="65">
        <v>1</v>
      </c>
      <c r="AB667" s="65">
        <v>0</v>
      </c>
      <c r="AC667" s="72" t="s">
        <v>1793</v>
      </c>
      <c r="AD667" s="72" t="s">
        <v>1837</v>
      </c>
      <c r="AE667" s="72" t="s">
        <v>1793</v>
      </c>
      <c r="AF667" s="72" t="s">
        <v>1793</v>
      </c>
      <c r="AG667" s="72" t="s">
        <v>1793</v>
      </c>
      <c r="AH667" s="72" t="s">
        <v>1793</v>
      </c>
      <c r="AI667" s="221">
        <v>69.3</v>
      </c>
      <c r="AJ667" s="72" t="s">
        <v>1793</v>
      </c>
    </row>
    <row r="668" spans="2:36" s="50" customFormat="1" ht="20.100000000000001" customHeight="1">
      <c r="B668" s="51">
        <v>663</v>
      </c>
      <c r="C668" s="57" t="s">
        <v>448</v>
      </c>
      <c r="D668" s="62" t="s">
        <v>1663</v>
      </c>
      <c r="E668" s="279" t="s">
        <v>3604</v>
      </c>
      <c r="F668" s="505">
        <v>84772</v>
      </c>
      <c r="G668" s="486">
        <f t="shared" si="10"/>
        <v>2.3592695701410845E-5</v>
      </c>
      <c r="H668" s="74" t="s">
        <v>1793</v>
      </c>
      <c r="I668" s="482">
        <v>1</v>
      </c>
      <c r="J668" s="487">
        <v>1</v>
      </c>
      <c r="K668" s="65">
        <v>1</v>
      </c>
      <c r="L668" s="65">
        <v>0</v>
      </c>
      <c r="M668" s="65">
        <v>1</v>
      </c>
      <c r="N668" s="65">
        <v>0</v>
      </c>
      <c r="O668" s="65">
        <v>0</v>
      </c>
      <c r="P668" s="65">
        <v>0</v>
      </c>
      <c r="Q668" s="175" t="s">
        <v>3808</v>
      </c>
      <c r="R668" s="72" t="s">
        <v>1793</v>
      </c>
      <c r="S668" s="72" t="s">
        <v>2999</v>
      </c>
      <c r="T668" s="75" t="s">
        <v>3000</v>
      </c>
      <c r="U668" s="65">
        <v>10</v>
      </c>
      <c r="V668" s="66" t="s">
        <v>1837</v>
      </c>
      <c r="W668" s="65">
        <v>2</v>
      </c>
      <c r="X668" s="65">
        <v>0</v>
      </c>
      <c r="Y668" s="65">
        <v>1</v>
      </c>
      <c r="Z668" s="65">
        <v>1</v>
      </c>
      <c r="AA668" s="65">
        <v>0</v>
      </c>
      <c r="AB668" s="65">
        <v>0</v>
      </c>
      <c r="AC668" s="72" t="s">
        <v>1837</v>
      </c>
      <c r="AD668" s="72" t="s">
        <v>1837</v>
      </c>
      <c r="AE668" s="72" t="s">
        <v>1837</v>
      </c>
      <c r="AF668" s="72" t="s">
        <v>1837</v>
      </c>
      <c r="AG668" s="72" t="s">
        <v>1793</v>
      </c>
      <c r="AH668" s="72" t="s">
        <v>1793</v>
      </c>
      <c r="AI668" s="220" t="s">
        <v>1837</v>
      </c>
      <c r="AJ668" s="72" t="s">
        <v>1793</v>
      </c>
    </row>
    <row r="669" spans="2:36" s="50" customFormat="1" ht="20.100000000000001" customHeight="1">
      <c r="B669" s="51">
        <v>664</v>
      </c>
      <c r="C669" s="57" t="s">
        <v>448</v>
      </c>
      <c r="D669" s="62" t="s">
        <v>1664</v>
      </c>
      <c r="E669" s="140" t="s">
        <v>2962</v>
      </c>
      <c r="F669" s="505">
        <v>83901</v>
      </c>
      <c r="G669" s="486">
        <f t="shared" si="10"/>
        <v>5.9594045362987332E-5</v>
      </c>
      <c r="H669" s="74" t="s">
        <v>1793</v>
      </c>
      <c r="I669" s="482">
        <v>1</v>
      </c>
      <c r="J669" s="487">
        <v>1</v>
      </c>
      <c r="K669" s="65">
        <v>1</v>
      </c>
      <c r="L669" s="65">
        <v>0</v>
      </c>
      <c r="M669" s="65">
        <v>1</v>
      </c>
      <c r="N669" s="65">
        <v>0</v>
      </c>
      <c r="O669" s="65">
        <v>0</v>
      </c>
      <c r="P669" s="65">
        <v>0</v>
      </c>
      <c r="Q669" s="175" t="s">
        <v>1785</v>
      </c>
      <c r="R669" s="72" t="s">
        <v>1793</v>
      </c>
      <c r="S669" s="72" t="s">
        <v>3001</v>
      </c>
      <c r="T669" s="75" t="s">
        <v>1785</v>
      </c>
      <c r="U669" s="65">
        <v>36</v>
      </c>
      <c r="V669" s="66" t="s">
        <v>1837</v>
      </c>
      <c r="W669" s="65">
        <v>5</v>
      </c>
      <c r="X669" s="65">
        <v>0</v>
      </c>
      <c r="Y669" s="65">
        <v>2</v>
      </c>
      <c r="Z669" s="65">
        <v>3</v>
      </c>
      <c r="AA669" s="65">
        <v>0</v>
      </c>
      <c r="AB669" s="65">
        <v>0</v>
      </c>
      <c r="AC669" s="72" t="s">
        <v>1837</v>
      </c>
      <c r="AD669" s="72" t="s">
        <v>1837</v>
      </c>
      <c r="AE669" s="72" t="s">
        <v>1837</v>
      </c>
      <c r="AF669" s="72" t="s">
        <v>1837</v>
      </c>
      <c r="AG669" s="72" t="s">
        <v>1837</v>
      </c>
      <c r="AH669" s="72" t="s">
        <v>1793</v>
      </c>
      <c r="AI669" s="221">
        <v>40.200000000000003</v>
      </c>
      <c r="AJ669" s="72" t="s">
        <v>1793</v>
      </c>
    </row>
    <row r="670" spans="2:36" s="50" customFormat="1" ht="20.100000000000001" customHeight="1">
      <c r="B670" s="51">
        <v>665</v>
      </c>
      <c r="C670" s="57" t="s">
        <v>448</v>
      </c>
      <c r="D670" s="62" t="s">
        <v>1665</v>
      </c>
      <c r="E670" s="140" t="s">
        <v>2963</v>
      </c>
      <c r="F670" s="505">
        <v>76208</v>
      </c>
      <c r="G670" s="486">
        <f t="shared" si="10"/>
        <v>3.0180558471551541E-4</v>
      </c>
      <c r="H670" s="74" t="s">
        <v>1793</v>
      </c>
      <c r="I670" s="482">
        <v>2</v>
      </c>
      <c r="J670" s="487">
        <v>2</v>
      </c>
      <c r="K670" s="65">
        <v>2</v>
      </c>
      <c r="L670" s="65">
        <v>0</v>
      </c>
      <c r="M670" s="65">
        <v>2</v>
      </c>
      <c r="N670" s="65">
        <v>0</v>
      </c>
      <c r="O670" s="65">
        <v>0</v>
      </c>
      <c r="P670" s="65">
        <v>0</v>
      </c>
      <c r="Q670" s="175" t="s">
        <v>1785</v>
      </c>
      <c r="R670" s="72" t="s">
        <v>1793</v>
      </c>
      <c r="S670" s="109" t="s">
        <v>3002</v>
      </c>
      <c r="T670" s="75" t="s">
        <v>1786</v>
      </c>
      <c r="U670" s="65">
        <v>10</v>
      </c>
      <c r="V670" s="66" t="s">
        <v>1837</v>
      </c>
      <c r="W670" s="65">
        <v>23</v>
      </c>
      <c r="X670" s="65">
        <v>3</v>
      </c>
      <c r="Y670" s="65">
        <v>11</v>
      </c>
      <c r="Z670" s="65">
        <v>8</v>
      </c>
      <c r="AA670" s="65">
        <v>0</v>
      </c>
      <c r="AB670" s="65">
        <v>1</v>
      </c>
      <c r="AC670" s="72" t="s">
        <v>1793</v>
      </c>
      <c r="AD670" s="72" t="s">
        <v>1793</v>
      </c>
      <c r="AE670" s="72" t="s">
        <v>1793</v>
      </c>
      <c r="AF670" s="72" t="s">
        <v>1793</v>
      </c>
      <c r="AG670" s="72" t="s">
        <v>1793</v>
      </c>
      <c r="AH670" s="72" t="s">
        <v>1837</v>
      </c>
      <c r="AI670" s="221">
        <v>41</v>
      </c>
      <c r="AJ670" s="72" t="s">
        <v>1793</v>
      </c>
    </row>
    <row r="671" spans="2:36" s="50" customFormat="1" ht="20.100000000000001" customHeight="1">
      <c r="B671" s="51">
        <v>666</v>
      </c>
      <c r="C671" s="57" t="s">
        <v>448</v>
      </c>
      <c r="D671" s="62" t="s">
        <v>1666</v>
      </c>
      <c r="E671" s="140" t="s">
        <v>2964</v>
      </c>
      <c r="F671" s="505">
        <v>115271</v>
      </c>
      <c r="G671" s="486">
        <f t="shared" si="10"/>
        <v>4.3376044278265996E-5</v>
      </c>
      <c r="H671" s="74" t="s">
        <v>1793</v>
      </c>
      <c r="I671" s="482">
        <v>1</v>
      </c>
      <c r="J671" s="487">
        <v>1</v>
      </c>
      <c r="K671" s="65">
        <v>1</v>
      </c>
      <c r="L671" s="65">
        <v>1</v>
      </c>
      <c r="M671" s="65">
        <v>0</v>
      </c>
      <c r="N671" s="65">
        <v>0</v>
      </c>
      <c r="O671" s="65">
        <v>0</v>
      </c>
      <c r="P671" s="65">
        <v>0</v>
      </c>
      <c r="Q671" s="175" t="s">
        <v>1781</v>
      </c>
      <c r="R671" s="72" t="s">
        <v>1793</v>
      </c>
      <c r="S671" s="72" t="s">
        <v>3003</v>
      </c>
      <c r="T671" s="75" t="s">
        <v>1782</v>
      </c>
      <c r="U671" s="65">
        <v>10</v>
      </c>
      <c r="V671" s="66" t="s">
        <v>1801</v>
      </c>
      <c r="W671" s="65">
        <v>5</v>
      </c>
      <c r="X671" s="65">
        <v>0</v>
      </c>
      <c r="Y671" s="65">
        <v>4</v>
      </c>
      <c r="Z671" s="65">
        <v>1</v>
      </c>
      <c r="AA671" s="65">
        <v>0</v>
      </c>
      <c r="AB671" s="65">
        <v>0</v>
      </c>
      <c r="AC671" s="72" t="s">
        <v>1793</v>
      </c>
      <c r="AD671" s="72" t="s">
        <v>1837</v>
      </c>
      <c r="AE671" s="72" t="s">
        <v>1837</v>
      </c>
      <c r="AF671" s="72" t="s">
        <v>1837</v>
      </c>
      <c r="AG671" s="72" t="s">
        <v>1793</v>
      </c>
      <c r="AH671" s="72" t="s">
        <v>1837</v>
      </c>
      <c r="AI671" s="221">
        <v>6.6</v>
      </c>
      <c r="AJ671" s="72" t="s">
        <v>1793</v>
      </c>
    </row>
    <row r="672" spans="2:36" s="50" customFormat="1" ht="20.100000000000001" customHeight="1">
      <c r="B672" s="51">
        <v>667</v>
      </c>
      <c r="C672" s="57" t="s">
        <v>448</v>
      </c>
      <c r="D672" s="62" t="s">
        <v>1667</v>
      </c>
      <c r="E672" s="140" t="s">
        <v>2965</v>
      </c>
      <c r="F672" s="505">
        <v>70829</v>
      </c>
      <c r="G672" s="486">
        <f t="shared" si="10"/>
        <v>1.1294808623586384E-4</v>
      </c>
      <c r="H672" s="74" t="s">
        <v>1793</v>
      </c>
      <c r="I672" s="482">
        <v>2</v>
      </c>
      <c r="J672" s="487">
        <v>2</v>
      </c>
      <c r="K672" s="65">
        <v>2</v>
      </c>
      <c r="L672" s="65">
        <v>0</v>
      </c>
      <c r="M672" s="65">
        <v>2</v>
      </c>
      <c r="N672" s="65">
        <v>0</v>
      </c>
      <c r="O672" s="65">
        <v>0</v>
      </c>
      <c r="P672" s="65">
        <v>0</v>
      </c>
      <c r="Q672" s="175" t="s">
        <v>1785</v>
      </c>
      <c r="R672" s="72" t="s">
        <v>1793</v>
      </c>
      <c r="S672" s="72" t="s">
        <v>3004</v>
      </c>
      <c r="T672" s="75" t="s">
        <v>1786</v>
      </c>
      <c r="U672" s="65">
        <v>10</v>
      </c>
      <c r="V672" s="66" t="s">
        <v>1837</v>
      </c>
      <c r="W672" s="65">
        <v>8</v>
      </c>
      <c r="X672" s="65">
        <v>9</v>
      </c>
      <c r="Y672" s="65">
        <v>5</v>
      </c>
      <c r="Z672" s="65">
        <v>8</v>
      </c>
      <c r="AA672" s="65">
        <v>0</v>
      </c>
      <c r="AB672" s="65">
        <v>0</v>
      </c>
      <c r="AC672" s="72" t="s">
        <v>1793</v>
      </c>
      <c r="AD672" s="72" t="s">
        <v>1793</v>
      </c>
      <c r="AE672" s="72" t="s">
        <v>1837</v>
      </c>
      <c r="AF672" s="72" t="s">
        <v>1837</v>
      </c>
      <c r="AG672" s="72" t="s">
        <v>1793</v>
      </c>
      <c r="AH672" s="72" t="s">
        <v>1837</v>
      </c>
      <c r="AI672" s="221">
        <v>24.7</v>
      </c>
      <c r="AJ672" s="72" t="s">
        <v>1793</v>
      </c>
    </row>
    <row r="673" spans="2:36" s="50" customFormat="1" ht="20.100000000000001" customHeight="1">
      <c r="B673" s="51">
        <v>668</v>
      </c>
      <c r="C673" s="57" t="s">
        <v>448</v>
      </c>
      <c r="D673" s="62" t="s">
        <v>1668</v>
      </c>
      <c r="E673" s="140" t="s">
        <v>2966</v>
      </c>
      <c r="F673" s="505">
        <v>146951</v>
      </c>
      <c r="G673" s="486">
        <f t="shared" si="10"/>
        <v>9.5269851855380369E-5</v>
      </c>
      <c r="H673" s="74" t="s">
        <v>1793</v>
      </c>
      <c r="I673" s="482">
        <v>1</v>
      </c>
      <c r="J673" s="487">
        <v>1</v>
      </c>
      <c r="K673" s="65">
        <v>1</v>
      </c>
      <c r="L673" s="65">
        <v>1</v>
      </c>
      <c r="M673" s="65">
        <v>0</v>
      </c>
      <c r="N673" s="65">
        <v>0</v>
      </c>
      <c r="O673" s="65">
        <v>0</v>
      </c>
      <c r="P673" s="65">
        <v>0</v>
      </c>
      <c r="Q673" s="175" t="s">
        <v>1818</v>
      </c>
      <c r="R673" s="72" t="s">
        <v>1793</v>
      </c>
      <c r="S673" s="72" t="s">
        <v>3005</v>
      </c>
      <c r="T673" s="75" t="s">
        <v>1818</v>
      </c>
      <c r="U673" s="65">
        <v>10</v>
      </c>
      <c r="V673" s="66" t="s">
        <v>1781</v>
      </c>
      <c r="W673" s="65">
        <v>14</v>
      </c>
      <c r="X673" s="65">
        <v>2</v>
      </c>
      <c r="Y673" s="65">
        <v>8</v>
      </c>
      <c r="Z673" s="65">
        <v>4</v>
      </c>
      <c r="AA673" s="65">
        <v>0</v>
      </c>
      <c r="AB673" s="65">
        <v>0</v>
      </c>
      <c r="AC673" s="72" t="s">
        <v>1793</v>
      </c>
      <c r="AD673" s="72" t="s">
        <v>1793</v>
      </c>
      <c r="AE673" s="72" t="s">
        <v>1837</v>
      </c>
      <c r="AF673" s="72" t="s">
        <v>1837</v>
      </c>
      <c r="AG673" s="72" t="s">
        <v>1793</v>
      </c>
      <c r="AH673" s="72" t="s">
        <v>1793</v>
      </c>
      <c r="AI673" s="221">
        <v>52.7</v>
      </c>
      <c r="AJ673" s="72" t="s">
        <v>1793</v>
      </c>
    </row>
    <row r="674" spans="2:36" s="50" customFormat="1" ht="20.100000000000001" customHeight="1">
      <c r="B674" s="51">
        <v>669</v>
      </c>
      <c r="C674" s="57" t="s">
        <v>448</v>
      </c>
      <c r="D674" s="62" t="s">
        <v>1669</v>
      </c>
      <c r="E674" s="140" t="s">
        <v>2967</v>
      </c>
      <c r="F674" s="505">
        <v>93151</v>
      </c>
      <c r="G674" s="486">
        <f t="shared" si="10"/>
        <v>6.4411546843297441E-5</v>
      </c>
      <c r="H674" s="74" t="s">
        <v>1793</v>
      </c>
      <c r="I674" s="482">
        <v>1</v>
      </c>
      <c r="J674" s="487">
        <v>1</v>
      </c>
      <c r="K674" s="65">
        <v>1</v>
      </c>
      <c r="L674" s="65">
        <v>0</v>
      </c>
      <c r="M674" s="65">
        <v>1</v>
      </c>
      <c r="N674" s="65">
        <v>0</v>
      </c>
      <c r="O674" s="65">
        <v>0</v>
      </c>
      <c r="P674" s="65">
        <v>0</v>
      </c>
      <c r="Q674" s="175" t="s">
        <v>1785</v>
      </c>
      <c r="R674" s="72" t="s">
        <v>1793</v>
      </c>
      <c r="S674" s="72" t="s">
        <v>3006</v>
      </c>
      <c r="T674" s="75" t="s">
        <v>1786</v>
      </c>
      <c r="U674" s="65">
        <v>10</v>
      </c>
      <c r="V674" s="66" t="s">
        <v>1837</v>
      </c>
      <c r="W674" s="65">
        <v>6</v>
      </c>
      <c r="X674" s="65">
        <v>1</v>
      </c>
      <c r="Y674" s="65">
        <v>2</v>
      </c>
      <c r="Z674" s="65">
        <v>3</v>
      </c>
      <c r="AA674" s="65">
        <v>0</v>
      </c>
      <c r="AB674" s="65">
        <v>0</v>
      </c>
      <c r="AC674" s="72" t="s">
        <v>1793</v>
      </c>
      <c r="AD674" s="72" t="s">
        <v>1837</v>
      </c>
      <c r="AE674" s="72" t="s">
        <v>1837</v>
      </c>
      <c r="AF674" s="72" t="s">
        <v>1793</v>
      </c>
      <c r="AG674" s="72" t="s">
        <v>1837</v>
      </c>
      <c r="AH674" s="72" t="s">
        <v>1837</v>
      </c>
      <c r="AI674" s="221">
        <v>5.3</v>
      </c>
      <c r="AJ674" s="72" t="s">
        <v>1793</v>
      </c>
    </row>
    <row r="675" spans="2:36" s="50" customFormat="1" ht="20.100000000000001" customHeight="1">
      <c r="B675" s="51">
        <v>670</v>
      </c>
      <c r="C675" s="57" t="s">
        <v>448</v>
      </c>
      <c r="D675" s="62" t="s">
        <v>1670</v>
      </c>
      <c r="E675" s="140" t="s">
        <v>2968</v>
      </c>
      <c r="F675" s="505">
        <v>54326</v>
      </c>
      <c r="G675" s="486">
        <f t="shared" si="10"/>
        <v>3.6814784817582738E-5</v>
      </c>
      <c r="H675" s="74" t="s">
        <v>1793</v>
      </c>
      <c r="I675" s="482">
        <v>1</v>
      </c>
      <c r="J675" s="487">
        <v>1</v>
      </c>
      <c r="K675" s="65">
        <v>1</v>
      </c>
      <c r="L675" s="65">
        <v>1</v>
      </c>
      <c r="M675" s="65">
        <v>0</v>
      </c>
      <c r="N675" s="65">
        <v>0</v>
      </c>
      <c r="O675" s="65">
        <v>0</v>
      </c>
      <c r="P675" s="65">
        <v>0</v>
      </c>
      <c r="Q675" s="175" t="s">
        <v>1818</v>
      </c>
      <c r="R675" s="72" t="s">
        <v>1793</v>
      </c>
      <c r="S675" s="123" t="s">
        <v>3007</v>
      </c>
      <c r="T675" s="75" t="s">
        <v>1818</v>
      </c>
      <c r="U675" s="65">
        <v>10</v>
      </c>
      <c r="V675" s="66" t="s">
        <v>1801</v>
      </c>
      <c r="W675" s="65">
        <v>2</v>
      </c>
      <c r="X675" s="65">
        <v>1</v>
      </c>
      <c r="Y675" s="65">
        <v>1</v>
      </c>
      <c r="Z675" s="65">
        <v>0</v>
      </c>
      <c r="AA675" s="65">
        <v>0</v>
      </c>
      <c r="AB675" s="65">
        <v>0</v>
      </c>
      <c r="AC675" s="72" t="s">
        <v>1793</v>
      </c>
      <c r="AD675" s="72" t="s">
        <v>1837</v>
      </c>
      <c r="AE675" s="72" t="s">
        <v>1837</v>
      </c>
      <c r="AF675" s="72" t="s">
        <v>1837</v>
      </c>
      <c r="AG675" s="72" t="s">
        <v>1793</v>
      </c>
      <c r="AH675" s="72" t="s">
        <v>1793</v>
      </c>
      <c r="AI675" s="220" t="s">
        <v>1837</v>
      </c>
      <c r="AJ675" s="72" t="s">
        <v>1793</v>
      </c>
    </row>
    <row r="676" spans="2:36" s="50" customFormat="1" ht="20.100000000000001" customHeight="1">
      <c r="B676" s="51">
        <v>671</v>
      </c>
      <c r="C676" s="57" t="s">
        <v>448</v>
      </c>
      <c r="D676" s="62" t="s">
        <v>1671</v>
      </c>
      <c r="E676" s="140" t="s">
        <v>2302</v>
      </c>
      <c r="F676" s="505">
        <v>79292</v>
      </c>
      <c r="G676" s="486">
        <f t="shared" si="10"/>
        <v>2.5223225546082833E-5</v>
      </c>
      <c r="H676" s="74" t="s">
        <v>1793</v>
      </c>
      <c r="I676" s="482">
        <v>1</v>
      </c>
      <c r="J676" s="487">
        <v>1</v>
      </c>
      <c r="K676" s="65">
        <v>1</v>
      </c>
      <c r="L676" s="65">
        <v>0</v>
      </c>
      <c r="M676" s="65">
        <v>1</v>
      </c>
      <c r="N676" s="65">
        <v>0</v>
      </c>
      <c r="O676" s="65">
        <v>0</v>
      </c>
      <c r="P676" s="65">
        <v>0</v>
      </c>
      <c r="Q676" s="175" t="s">
        <v>1786</v>
      </c>
      <c r="R676" s="72" t="s">
        <v>1793</v>
      </c>
      <c r="S676" s="72" t="s">
        <v>3008</v>
      </c>
      <c r="T676" s="75" t="s">
        <v>1786</v>
      </c>
      <c r="U676" s="65">
        <v>10</v>
      </c>
      <c r="V676" s="66" t="s">
        <v>1837</v>
      </c>
      <c r="W676" s="65">
        <v>2</v>
      </c>
      <c r="X676" s="65">
        <v>0</v>
      </c>
      <c r="Y676" s="65">
        <v>1</v>
      </c>
      <c r="Z676" s="65">
        <v>1</v>
      </c>
      <c r="AA676" s="65">
        <v>0</v>
      </c>
      <c r="AB676" s="65">
        <v>0</v>
      </c>
      <c r="AC676" s="72" t="s">
        <v>1793</v>
      </c>
      <c r="AD676" s="72" t="s">
        <v>1837</v>
      </c>
      <c r="AE676" s="72" t="s">
        <v>1793</v>
      </c>
      <c r="AF676" s="72" t="s">
        <v>1837</v>
      </c>
      <c r="AG676" s="72" t="s">
        <v>1837</v>
      </c>
      <c r="AH676" s="72" t="s">
        <v>1837</v>
      </c>
      <c r="AI676" s="220" t="s">
        <v>1837</v>
      </c>
      <c r="AJ676" s="72" t="s">
        <v>1837</v>
      </c>
    </row>
    <row r="677" spans="2:36" s="50" customFormat="1" ht="20.100000000000001" customHeight="1">
      <c r="B677" s="51">
        <v>672</v>
      </c>
      <c r="C677" s="57" t="s">
        <v>448</v>
      </c>
      <c r="D677" s="62" t="s">
        <v>1672</v>
      </c>
      <c r="E677" s="379"/>
      <c r="F677" s="505">
        <v>207388</v>
      </c>
      <c r="G677" s="503" t="str">
        <f t="shared" si="10"/>
        <v/>
      </c>
      <c r="H677" s="74" t="s">
        <v>1857</v>
      </c>
      <c r="I677" s="482">
        <v>1</v>
      </c>
      <c r="J677" s="487">
        <v>1</v>
      </c>
      <c r="K677" s="65">
        <v>0</v>
      </c>
      <c r="L677" s="65"/>
      <c r="M677" s="65"/>
      <c r="N677" s="65"/>
      <c r="O677" s="386"/>
      <c r="P677" s="386"/>
      <c r="Q677" s="175" t="s">
        <v>1802</v>
      </c>
      <c r="R677" s="382"/>
      <c r="S677" s="382"/>
      <c r="T677" s="387"/>
      <c r="U677" s="386"/>
      <c r="V677" s="388"/>
      <c r="W677" s="386"/>
      <c r="X677" s="386"/>
      <c r="Y677" s="386"/>
      <c r="Z677" s="386"/>
      <c r="AA677" s="386"/>
      <c r="AB677" s="386"/>
      <c r="AC677" s="382"/>
      <c r="AD677" s="382"/>
      <c r="AE677" s="382"/>
      <c r="AF677" s="382"/>
      <c r="AG677" s="382"/>
      <c r="AH677" s="382"/>
      <c r="AI677" s="389"/>
      <c r="AJ677" s="382"/>
    </row>
    <row r="678" spans="2:36" s="50" customFormat="1" ht="20.100000000000001" customHeight="1">
      <c r="B678" s="51">
        <v>673</v>
      </c>
      <c r="C678" s="57" t="s">
        <v>448</v>
      </c>
      <c r="D678" s="62" t="s">
        <v>1673</v>
      </c>
      <c r="E678" s="379"/>
      <c r="F678" s="505">
        <v>31765</v>
      </c>
      <c r="G678" s="503" t="str">
        <f t="shared" si="10"/>
        <v/>
      </c>
      <c r="H678" s="74" t="s">
        <v>1857</v>
      </c>
      <c r="I678" s="482">
        <v>1</v>
      </c>
      <c r="J678" s="487">
        <v>1</v>
      </c>
      <c r="K678" s="65">
        <v>0</v>
      </c>
      <c r="L678" s="65"/>
      <c r="M678" s="65"/>
      <c r="N678" s="65"/>
      <c r="O678" s="386"/>
      <c r="P678" s="386"/>
      <c r="Q678" s="175" t="s">
        <v>1802</v>
      </c>
      <c r="R678" s="382"/>
      <c r="S678" s="382"/>
      <c r="T678" s="387"/>
      <c r="U678" s="386"/>
      <c r="V678" s="388"/>
      <c r="W678" s="386"/>
      <c r="X678" s="386"/>
      <c r="Y678" s="386"/>
      <c r="Z678" s="386"/>
      <c r="AA678" s="386"/>
      <c r="AB678" s="386"/>
      <c r="AC678" s="382"/>
      <c r="AD678" s="382"/>
      <c r="AE678" s="382"/>
      <c r="AF678" s="382"/>
      <c r="AG678" s="382"/>
      <c r="AH678" s="382"/>
      <c r="AI678" s="389"/>
      <c r="AJ678" s="382"/>
    </row>
    <row r="679" spans="2:36" s="50" customFormat="1" ht="20.100000000000001" customHeight="1">
      <c r="B679" s="51">
        <v>674</v>
      </c>
      <c r="C679" s="57" t="s">
        <v>448</v>
      </c>
      <c r="D679" s="62" t="s">
        <v>1674</v>
      </c>
      <c r="E679" s="379"/>
      <c r="F679" s="505">
        <v>16958</v>
      </c>
      <c r="G679" s="503" t="str">
        <f t="shared" si="10"/>
        <v/>
      </c>
      <c r="H679" s="74" t="s">
        <v>1857</v>
      </c>
      <c r="I679" s="482">
        <v>1</v>
      </c>
      <c r="J679" s="487">
        <v>1</v>
      </c>
      <c r="K679" s="65">
        <v>0</v>
      </c>
      <c r="L679" s="65"/>
      <c r="M679" s="65"/>
      <c r="N679" s="65"/>
      <c r="O679" s="386"/>
      <c r="P679" s="386"/>
      <c r="Q679" s="175" t="s">
        <v>1804</v>
      </c>
      <c r="R679" s="382"/>
      <c r="S679" s="382"/>
      <c r="T679" s="387"/>
      <c r="U679" s="386"/>
      <c r="V679" s="388"/>
      <c r="W679" s="386"/>
      <c r="X679" s="386"/>
      <c r="Y679" s="386"/>
      <c r="Z679" s="386"/>
      <c r="AA679" s="386"/>
      <c r="AB679" s="386"/>
      <c r="AC679" s="382"/>
      <c r="AD679" s="382"/>
      <c r="AE679" s="382"/>
      <c r="AF679" s="382"/>
      <c r="AG679" s="382"/>
      <c r="AH679" s="382"/>
      <c r="AI679" s="389"/>
      <c r="AJ679" s="382"/>
    </row>
    <row r="680" spans="2:36" s="50" customFormat="1" ht="20.100000000000001" customHeight="1">
      <c r="B680" s="51">
        <v>675</v>
      </c>
      <c r="C680" s="57" t="s">
        <v>448</v>
      </c>
      <c r="D680" s="62" t="s">
        <v>1675</v>
      </c>
      <c r="E680" s="140" t="s">
        <v>2969</v>
      </c>
      <c r="F680" s="505">
        <v>2003</v>
      </c>
      <c r="G680" s="486">
        <f t="shared" si="10"/>
        <v>4.992511233150275E-4</v>
      </c>
      <c r="H680" s="74" t="s">
        <v>1793</v>
      </c>
      <c r="I680" s="482">
        <v>1</v>
      </c>
      <c r="J680" s="487">
        <v>1</v>
      </c>
      <c r="K680" s="65">
        <v>1</v>
      </c>
      <c r="L680" s="65">
        <v>0</v>
      </c>
      <c r="M680" s="65">
        <v>1</v>
      </c>
      <c r="N680" s="65">
        <v>0</v>
      </c>
      <c r="O680" s="65">
        <v>0</v>
      </c>
      <c r="P680" s="65">
        <v>0</v>
      </c>
      <c r="Q680" s="175" t="s">
        <v>1785</v>
      </c>
      <c r="R680" s="72" t="s">
        <v>1837</v>
      </c>
      <c r="S680" s="72" t="s">
        <v>1837</v>
      </c>
      <c r="T680" s="75" t="s">
        <v>1786</v>
      </c>
      <c r="U680" s="65">
        <v>28</v>
      </c>
      <c r="V680" s="66" t="s">
        <v>1837</v>
      </c>
      <c r="W680" s="65">
        <v>1</v>
      </c>
      <c r="X680" s="65">
        <v>0</v>
      </c>
      <c r="Y680" s="65">
        <v>0</v>
      </c>
      <c r="Z680" s="65">
        <v>0</v>
      </c>
      <c r="AA680" s="65">
        <v>0</v>
      </c>
      <c r="AB680" s="65">
        <v>1</v>
      </c>
      <c r="AC680" s="72" t="s">
        <v>1837</v>
      </c>
      <c r="AD680" s="72" t="s">
        <v>1837</v>
      </c>
      <c r="AE680" s="72" t="s">
        <v>1837</v>
      </c>
      <c r="AF680" s="72" t="s">
        <v>1837</v>
      </c>
      <c r="AG680" s="72" t="s">
        <v>1837</v>
      </c>
      <c r="AH680" s="72" t="s">
        <v>1837</v>
      </c>
      <c r="AI680" s="220" t="s">
        <v>1837</v>
      </c>
      <c r="AJ680" s="72" t="s">
        <v>1837</v>
      </c>
    </row>
    <row r="681" spans="2:36" s="50" customFormat="1" ht="20.100000000000001" customHeight="1">
      <c r="B681" s="51">
        <v>676</v>
      </c>
      <c r="C681" s="57" t="s">
        <v>448</v>
      </c>
      <c r="D681" s="62" t="s">
        <v>1676</v>
      </c>
      <c r="E681" s="379"/>
      <c r="F681" s="505">
        <v>4750</v>
      </c>
      <c r="G681" s="503" t="str">
        <f t="shared" si="10"/>
        <v/>
      </c>
      <c r="H681" s="74" t="s">
        <v>1857</v>
      </c>
      <c r="I681" s="482">
        <v>1</v>
      </c>
      <c r="J681" s="487">
        <v>1</v>
      </c>
      <c r="K681" s="65">
        <v>0</v>
      </c>
      <c r="L681" s="65"/>
      <c r="M681" s="65"/>
      <c r="N681" s="65"/>
      <c r="O681" s="386"/>
      <c r="P681" s="386"/>
      <c r="Q681" s="175" t="s">
        <v>1804</v>
      </c>
      <c r="R681" s="382"/>
      <c r="S681" s="382"/>
      <c r="T681" s="387"/>
      <c r="U681" s="386"/>
      <c r="V681" s="388"/>
      <c r="W681" s="386"/>
      <c r="X681" s="386"/>
      <c r="Y681" s="386"/>
      <c r="Z681" s="386"/>
      <c r="AA681" s="386"/>
      <c r="AB681" s="386"/>
      <c r="AC681" s="382"/>
      <c r="AD681" s="382"/>
      <c r="AE681" s="382"/>
      <c r="AF681" s="382"/>
      <c r="AG681" s="382"/>
      <c r="AH681" s="382"/>
      <c r="AI681" s="389"/>
      <c r="AJ681" s="382"/>
    </row>
    <row r="682" spans="2:36" s="50" customFormat="1" ht="20.100000000000001" customHeight="1">
      <c r="B682" s="51">
        <v>677</v>
      </c>
      <c r="C682" s="57" t="s">
        <v>448</v>
      </c>
      <c r="D682" s="62" t="s">
        <v>1677</v>
      </c>
      <c r="E682" s="140" t="s">
        <v>2441</v>
      </c>
      <c r="F682" s="505">
        <v>7102</v>
      </c>
      <c r="G682" s="486">
        <f t="shared" si="10"/>
        <v>2.2528865108420162E-3</v>
      </c>
      <c r="H682" s="495" t="s">
        <v>1793</v>
      </c>
      <c r="I682" s="482">
        <v>1</v>
      </c>
      <c r="J682" s="487">
        <v>1</v>
      </c>
      <c r="K682" s="65">
        <v>1</v>
      </c>
      <c r="L682" s="65">
        <v>0</v>
      </c>
      <c r="M682" s="65">
        <v>1</v>
      </c>
      <c r="N682" s="65">
        <v>0</v>
      </c>
      <c r="O682" s="65">
        <v>0</v>
      </c>
      <c r="P682" s="65">
        <v>0</v>
      </c>
      <c r="Q682" s="175" t="s">
        <v>1786</v>
      </c>
      <c r="R682" s="72" t="s">
        <v>1837</v>
      </c>
      <c r="S682" s="72" t="s">
        <v>1837</v>
      </c>
      <c r="T682" s="75" t="s">
        <v>1801</v>
      </c>
      <c r="U682" s="65">
        <v>24</v>
      </c>
      <c r="V682" s="66" t="s">
        <v>1837</v>
      </c>
      <c r="W682" s="65">
        <v>16</v>
      </c>
      <c r="X682" s="65">
        <v>0</v>
      </c>
      <c r="Y682" s="65">
        <v>6</v>
      </c>
      <c r="Z682" s="65">
        <v>10</v>
      </c>
      <c r="AA682" s="65">
        <v>0</v>
      </c>
      <c r="AB682" s="65">
        <v>0</v>
      </c>
      <c r="AC682" s="72" t="s">
        <v>1793</v>
      </c>
      <c r="AD682" s="72" t="s">
        <v>1837</v>
      </c>
      <c r="AE682" s="72" t="s">
        <v>1837</v>
      </c>
      <c r="AF682" s="72" t="s">
        <v>1793</v>
      </c>
      <c r="AG682" s="72" t="s">
        <v>1837</v>
      </c>
      <c r="AH682" s="72" t="s">
        <v>1837</v>
      </c>
      <c r="AI682" s="221">
        <v>8.6</v>
      </c>
      <c r="AJ682" s="72" t="s">
        <v>1793</v>
      </c>
    </row>
    <row r="683" spans="2:36" s="50" customFormat="1" ht="20.100000000000001" customHeight="1">
      <c r="B683" s="51">
        <v>678</v>
      </c>
      <c r="C683" s="57" t="s">
        <v>448</v>
      </c>
      <c r="D683" s="62" t="s">
        <v>1678</v>
      </c>
      <c r="E683" s="444"/>
      <c r="F683" s="509"/>
      <c r="G683" s="510" t="str">
        <f t="shared" si="10"/>
        <v/>
      </c>
      <c r="H683" s="511"/>
      <c r="I683" s="540"/>
      <c r="J683" s="513"/>
      <c r="K683" s="445"/>
      <c r="L683" s="445"/>
      <c r="M683" s="445"/>
      <c r="N683" s="445"/>
      <c r="O683" s="445"/>
      <c r="P683" s="445"/>
      <c r="Q683" s="448"/>
      <c r="R683" s="446"/>
      <c r="S683" s="446"/>
      <c r="T683" s="446"/>
      <c r="U683" s="445"/>
      <c r="V683" s="447"/>
      <c r="W683" s="445"/>
      <c r="X683" s="445"/>
      <c r="Y683" s="445"/>
      <c r="Z683" s="445"/>
      <c r="AA683" s="445"/>
      <c r="AB683" s="445"/>
      <c r="AC683" s="446"/>
      <c r="AD683" s="446"/>
      <c r="AE683" s="446"/>
      <c r="AF683" s="446"/>
      <c r="AG683" s="446"/>
      <c r="AH683" s="446"/>
      <c r="AI683" s="445"/>
      <c r="AJ683" s="446"/>
    </row>
    <row r="684" spans="2:36" s="50" customFormat="1" ht="20.100000000000001" customHeight="1">
      <c r="B684" s="51">
        <v>679</v>
      </c>
      <c r="C684" s="57" t="s">
        <v>448</v>
      </c>
      <c r="D684" s="62" t="s">
        <v>1679</v>
      </c>
      <c r="E684" s="140" t="s">
        <v>2970</v>
      </c>
      <c r="F684" s="505">
        <v>2441</v>
      </c>
      <c r="G684" s="486">
        <f t="shared" si="10"/>
        <v>1.2290045063498567E-3</v>
      </c>
      <c r="H684" s="66" t="s">
        <v>1793</v>
      </c>
      <c r="I684" s="482">
        <v>2</v>
      </c>
      <c r="J684" s="487">
        <v>2</v>
      </c>
      <c r="K684" s="65">
        <v>2</v>
      </c>
      <c r="L684" s="65">
        <v>0</v>
      </c>
      <c r="M684" s="65">
        <v>2</v>
      </c>
      <c r="N684" s="65">
        <v>0</v>
      </c>
      <c r="O684" s="65">
        <v>0</v>
      </c>
      <c r="P684" s="65">
        <v>0</v>
      </c>
      <c r="Q684" s="175" t="s">
        <v>1786</v>
      </c>
      <c r="R684" s="72" t="s">
        <v>1837</v>
      </c>
      <c r="S684" s="72" t="s">
        <v>1837</v>
      </c>
      <c r="T684" s="75" t="s">
        <v>1786</v>
      </c>
      <c r="U684" s="65">
        <v>50</v>
      </c>
      <c r="V684" s="66" t="s">
        <v>1837</v>
      </c>
      <c r="W684" s="65">
        <v>3</v>
      </c>
      <c r="X684" s="65">
        <v>0</v>
      </c>
      <c r="Y684" s="65">
        <v>3</v>
      </c>
      <c r="Z684" s="65">
        <v>0</v>
      </c>
      <c r="AA684" s="65">
        <v>0</v>
      </c>
      <c r="AB684" s="65">
        <v>0</v>
      </c>
      <c r="AC684" s="72" t="s">
        <v>1793</v>
      </c>
      <c r="AD684" s="72" t="s">
        <v>1793</v>
      </c>
      <c r="AE684" s="72" t="s">
        <v>1837</v>
      </c>
      <c r="AF684" s="72" t="s">
        <v>1837</v>
      </c>
      <c r="AG684" s="72" t="s">
        <v>1837</v>
      </c>
      <c r="AH684" s="72" t="s">
        <v>1837</v>
      </c>
      <c r="AI684" s="221">
        <v>5</v>
      </c>
      <c r="AJ684" s="72" t="s">
        <v>1837</v>
      </c>
    </row>
    <row r="685" spans="2:36" s="50" customFormat="1" ht="20.100000000000001" customHeight="1">
      <c r="B685" s="51">
        <v>680</v>
      </c>
      <c r="C685" s="57" t="s">
        <v>448</v>
      </c>
      <c r="D685" s="62" t="s">
        <v>1680</v>
      </c>
      <c r="E685" s="140" t="s">
        <v>2971</v>
      </c>
      <c r="F685" s="505">
        <v>1855</v>
      </c>
      <c r="G685" s="486">
        <f t="shared" si="10"/>
        <v>1.0781671159029651E-3</v>
      </c>
      <c r="H685" s="74" t="s">
        <v>1793</v>
      </c>
      <c r="I685" s="482">
        <v>1</v>
      </c>
      <c r="J685" s="487">
        <v>1</v>
      </c>
      <c r="K685" s="65">
        <v>1</v>
      </c>
      <c r="L685" s="65">
        <v>1</v>
      </c>
      <c r="M685" s="65">
        <v>0</v>
      </c>
      <c r="N685" s="65">
        <v>0</v>
      </c>
      <c r="O685" s="65">
        <v>0</v>
      </c>
      <c r="P685" s="65">
        <v>0</v>
      </c>
      <c r="Q685" s="175" t="s">
        <v>1785</v>
      </c>
      <c r="R685" s="72" t="s">
        <v>1793</v>
      </c>
      <c r="S685" s="72" t="s">
        <v>3009</v>
      </c>
      <c r="T685" s="75" t="s">
        <v>1786</v>
      </c>
      <c r="U685" s="65">
        <v>5</v>
      </c>
      <c r="V685" s="66" t="s">
        <v>1837</v>
      </c>
      <c r="W685" s="65">
        <v>2</v>
      </c>
      <c r="X685" s="65">
        <v>1</v>
      </c>
      <c r="Y685" s="65">
        <v>1</v>
      </c>
      <c r="Z685" s="65">
        <v>0</v>
      </c>
      <c r="AA685" s="65">
        <v>0</v>
      </c>
      <c r="AB685" s="65">
        <v>0</v>
      </c>
      <c r="AC685" s="72" t="s">
        <v>1793</v>
      </c>
      <c r="AD685" s="72" t="s">
        <v>1837</v>
      </c>
      <c r="AE685" s="72" t="s">
        <v>1837</v>
      </c>
      <c r="AF685" s="72" t="s">
        <v>1837</v>
      </c>
      <c r="AG685" s="72" t="s">
        <v>1837</v>
      </c>
      <c r="AH685" s="72" t="s">
        <v>1837</v>
      </c>
      <c r="AI685" s="221">
        <v>0.8</v>
      </c>
      <c r="AJ685" s="72" t="s">
        <v>1837</v>
      </c>
    </row>
    <row r="686" spans="2:36" s="50" customFormat="1" ht="20.100000000000001" customHeight="1">
      <c r="B686" s="51">
        <v>681</v>
      </c>
      <c r="C686" s="57" t="s">
        <v>448</v>
      </c>
      <c r="D686" s="62" t="s">
        <v>1681</v>
      </c>
      <c r="E686" s="140" t="s">
        <v>3605</v>
      </c>
      <c r="F686" s="505">
        <v>2273</v>
      </c>
      <c r="G686" s="486">
        <f t="shared" si="10"/>
        <v>8.7989441267047959E-4</v>
      </c>
      <c r="H686" s="495" t="s">
        <v>1793</v>
      </c>
      <c r="I686" s="482">
        <v>1</v>
      </c>
      <c r="J686" s="487">
        <v>1</v>
      </c>
      <c r="K686" s="65">
        <v>1</v>
      </c>
      <c r="L686" s="65">
        <v>0</v>
      </c>
      <c r="M686" s="65">
        <v>1</v>
      </c>
      <c r="N686" s="65">
        <v>0</v>
      </c>
      <c r="O686" s="65">
        <v>0</v>
      </c>
      <c r="P686" s="65">
        <v>0</v>
      </c>
      <c r="Q686" s="175" t="s">
        <v>1785</v>
      </c>
      <c r="R686" s="72" t="s">
        <v>1837</v>
      </c>
      <c r="S686" s="72" t="s">
        <v>1837</v>
      </c>
      <c r="T686" s="75" t="s">
        <v>1785</v>
      </c>
      <c r="U686" s="65">
        <v>20</v>
      </c>
      <c r="V686" s="66" t="s">
        <v>1837</v>
      </c>
      <c r="W686" s="65">
        <v>2</v>
      </c>
      <c r="X686" s="65">
        <v>1</v>
      </c>
      <c r="Y686" s="65">
        <v>1</v>
      </c>
      <c r="Z686" s="65">
        <v>0</v>
      </c>
      <c r="AA686" s="65">
        <v>0</v>
      </c>
      <c r="AB686" s="65">
        <v>0</v>
      </c>
      <c r="AC686" s="72" t="s">
        <v>1793</v>
      </c>
      <c r="AD686" s="72" t="s">
        <v>1837</v>
      </c>
      <c r="AE686" s="72" t="s">
        <v>1837</v>
      </c>
      <c r="AF686" s="72" t="s">
        <v>1837</v>
      </c>
      <c r="AG686" s="72" t="s">
        <v>1837</v>
      </c>
      <c r="AH686" s="72" t="s">
        <v>1837</v>
      </c>
      <c r="AI686" s="220" t="s">
        <v>1837</v>
      </c>
      <c r="AJ686" s="72" t="s">
        <v>1837</v>
      </c>
    </row>
    <row r="687" spans="2:36" s="50" customFormat="1" ht="20.100000000000001" customHeight="1">
      <c r="B687" s="51">
        <v>682</v>
      </c>
      <c r="C687" s="57" t="s">
        <v>448</v>
      </c>
      <c r="D687" s="62" t="s">
        <v>1682</v>
      </c>
      <c r="E687" s="444"/>
      <c r="F687" s="509"/>
      <c r="G687" s="510" t="str">
        <f t="shared" si="10"/>
        <v/>
      </c>
      <c r="H687" s="511"/>
      <c r="I687" s="540"/>
      <c r="J687" s="513"/>
      <c r="K687" s="445"/>
      <c r="L687" s="445"/>
      <c r="M687" s="445"/>
      <c r="N687" s="445"/>
      <c r="O687" s="445"/>
      <c r="P687" s="445"/>
      <c r="Q687" s="448"/>
      <c r="R687" s="446"/>
      <c r="S687" s="446"/>
      <c r="T687" s="446"/>
      <c r="U687" s="445"/>
      <c r="V687" s="447"/>
      <c r="W687" s="445"/>
      <c r="X687" s="445"/>
      <c r="Y687" s="445"/>
      <c r="Z687" s="445"/>
      <c r="AA687" s="445"/>
      <c r="AB687" s="445"/>
      <c r="AC687" s="446"/>
      <c r="AD687" s="446"/>
      <c r="AE687" s="446"/>
      <c r="AF687" s="446"/>
      <c r="AG687" s="446"/>
      <c r="AH687" s="446"/>
      <c r="AI687" s="445"/>
      <c r="AJ687" s="446"/>
    </row>
    <row r="688" spans="2:36" s="50" customFormat="1" ht="20.100000000000001" customHeight="1">
      <c r="B688" s="51">
        <v>683</v>
      </c>
      <c r="C688" s="57" t="s">
        <v>448</v>
      </c>
      <c r="D688" s="62" t="s">
        <v>1683</v>
      </c>
      <c r="E688" s="140" t="s">
        <v>2972</v>
      </c>
      <c r="F688" s="505">
        <v>7042</v>
      </c>
      <c r="G688" s="486">
        <f t="shared" si="10"/>
        <v>9.9403578528827028E-4</v>
      </c>
      <c r="H688" s="541" t="s">
        <v>1793</v>
      </c>
      <c r="I688" s="482">
        <v>1</v>
      </c>
      <c r="J688" s="487">
        <v>1</v>
      </c>
      <c r="K688" s="65">
        <v>1</v>
      </c>
      <c r="L688" s="65">
        <v>0</v>
      </c>
      <c r="M688" s="65">
        <v>1</v>
      </c>
      <c r="N688" s="65">
        <v>0</v>
      </c>
      <c r="O688" s="65">
        <v>0</v>
      </c>
      <c r="P688" s="65">
        <v>0</v>
      </c>
      <c r="Q688" s="175" t="s">
        <v>1785</v>
      </c>
      <c r="R688" s="72" t="s">
        <v>1837</v>
      </c>
      <c r="S688" s="72" t="s">
        <v>1837</v>
      </c>
      <c r="T688" s="75" t="s">
        <v>1785</v>
      </c>
      <c r="U688" s="65">
        <v>10</v>
      </c>
      <c r="V688" s="66" t="s">
        <v>1837</v>
      </c>
      <c r="W688" s="65">
        <v>7</v>
      </c>
      <c r="X688" s="65">
        <v>1</v>
      </c>
      <c r="Y688" s="65">
        <v>1</v>
      </c>
      <c r="Z688" s="65">
        <v>4</v>
      </c>
      <c r="AA688" s="65">
        <v>1</v>
      </c>
      <c r="AB688" s="65">
        <v>0</v>
      </c>
      <c r="AC688" s="72" t="s">
        <v>1793</v>
      </c>
      <c r="AD688" s="72" t="s">
        <v>1793</v>
      </c>
      <c r="AE688" s="72" t="s">
        <v>1837</v>
      </c>
      <c r="AF688" s="72" t="s">
        <v>1837</v>
      </c>
      <c r="AG688" s="72" t="s">
        <v>1793</v>
      </c>
      <c r="AH688" s="72" t="s">
        <v>1837</v>
      </c>
      <c r="AI688" s="221">
        <v>8.9</v>
      </c>
      <c r="AJ688" s="72" t="s">
        <v>1793</v>
      </c>
    </row>
    <row r="689" spans="2:36" s="50" customFormat="1" ht="20.100000000000001" customHeight="1">
      <c r="B689" s="51">
        <v>684</v>
      </c>
      <c r="C689" s="57" t="s">
        <v>448</v>
      </c>
      <c r="D689" s="62" t="s">
        <v>1684</v>
      </c>
      <c r="E689" s="444"/>
      <c r="F689" s="509"/>
      <c r="G689" s="510" t="str">
        <f t="shared" si="10"/>
        <v/>
      </c>
      <c r="H689" s="511"/>
      <c r="I689" s="540"/>
      <c r="J689" s="513"/>
      <c r="K689" s="445"/>
      <c r="L689" s="445"/>
      <c r="M689" s="445"/>
      <c r="N689" s="445"/>
      <c r="O689" s="445"/>
      <c r="P689" s="445"/>
      <c r="Q689" s="448"/>
      <c r="R689" s="446"/>
      <c r="S689" s="446"/>
      <c r="T689" s="446"/>
      <c r="U689" s="445"/>
      <c r="V689" s="447"/>
      <c r="W689" s="445"/>
      <c r="X689" s="445"/>
      <c r="Y689" s="445"/>
      <c r="Z689" s="445"/>
      <c r="AA689" s="445"/>
      <c r="AB689" s="445"/>
      <c r="AC689" s="446"/>
      <c r="AD689" s="446"/>
      <c r="AE689" s="446"/>
      <c r="AF689" s="446"/>
      <c r="AG689" s="446"/>
      <c r="AH689" s="446"/>
      <c r="AI689" s="445"/>
      <c r="AJ689" s="446"/>
    </row>
    <row r="690" spans="2:36" s="52" customFormat="1" ht="20.100000000000001" customHeight="1">
      <c r="B690" s="51">
        <v>685</v>
      </c>
      <c r="C690" s="57" t="s">
        <v>448</v>
      </c>
      <c r="D690" s="62" t="s">
        <v>1685</v>
      </c>
      <c r="E690" s="379"/>
      <c r="F690" s="505">
        <v>2929</v>
      </c>
      <c r="G690" s="503" t="str">
        <f t="shared" si="10"/>
        <v/>
      </c>
      <c r="H690" s="66" t="s">
        <v>1857</v>
      </c>
      <c r="I690" s="482">
        <v>1</v>
      </c>
      <c r="J690" s="487">
        <v>1</v>
      </c>
      <c r="K690" s="65">
        <v>0</v>
      </c>
      <c r="L690" s="65"/>
      <c r="M690" s="65"/>
      <c r="N690" s="65"/>
      <c r="O690" s="386"/>
      <c r="P690" s="386"/>
      <c r="Q690" s="175" t="s">
        <v>1804</v>
      </c>
      <c r="R690" s="382"/>
      <c r="S690" s="382"/>
      <c r="T690" s="387"/>
      <c r="U690" s="386"/>
      <c r="V690" s="388"/>
      <c r="W690" s="386"/>
      <c r="X690" s="386"/>
      <c r="Y690" s="386"/>
      <c r="Z690" s="386"/>
      <c r="AA690" s="386"/>
      <c r="AB690" s="386"/>
      <c r="AC690" s="382"/>
      <c r="AD690" s="382"/>
      <c r="AE690" s="382"/>
      <c r="AF690" s="382"/>
      <c r="AG690" s="382"/>
      <c r="AH690" s="382"/>
      <c r="AI690" s="389"/>
      <c r="AJ690" s="382"/>
    </row>
    <row r="691" spans="2:36" s="50" customFormat="1" ht="20.100000000000001" customHeight="1">
      <c r="B691" s="51">
        <v>686</v>
      </c>
      <c r="C691" s="57" t="s">
        <v>468</v>
      </c>
      <c r="D691" s="62" t="s">
        <v>469</v>
      </c>
      <c r="E691" s="144" t="s">
        <v>3370</v>
      </c>
      <c r="F691" s="505">
        <v>380492</v>
      </c>
      <c r="G691" s="486">
        <f t="shared" si="10"/>
        <v>2.6281761508783363E-5</v>
      </c>
      <c r="H691" s="74" t="s">
        <v>1793</v>
      </c>
      <c r="I691" s="482">
        <v>2</v>
      </c>
      <c r="J691" s="487">
        <v>2</v>
      </c>
      <c r="K691" s="65">
        <v>2</v>
      </c>
      <c r="L691" s="65">
        <v>0</v>
      </c>
      <c r="M691" s="65">
        <v>2</v>
      </c>
      <c r="N691" s="65">
        <v>0</v>
      </c>
      <c r="O691" s="65">
        <v>0</v>
      </c>
      <c r="P691" s="65">
        <v>0</v>
      </c>
      <c r="Q691" s="175" t="s">
        <v>3805</v>
      </c>
      <c r="R691" s="72" t="s">
        <v>1793</v>
      </c>
      <c r="S691" s="112" t="s">
        <v>3383</v>
      </c>
      <c r="T691" s="75" t="s">
        <v>1785</v>
      </c>
      <c r="U691" s="65">
        <v>10</v>
      </c>
      <c r="V691" s="66" t="s">
        <v>1837</v>
      </c>
      <c r="W691" s="65">
        <v>10</v>
      </c>
      <c r="X691" s="65">
        <v>2</v>
      </c>
      <c r="Y691" s="65">
        <v>4</v>
      </c>
      <c r="Z691" s="65">
        <v>4</v>
      </c>
      <c r="AA691" s="65">
        <v>0</v>
      </c>
      <c r="AB691" s="65">
        <v>0</v>
      </c>
      <c r="AC691" s="72" t="s">
        <v>1793</v>
      </c>
      <c r="AD691" s="72" t="s">
        <v>1837</v>
      </c>
      <c r="AE691" s="72" t="s">
        <v>1837</v>
      </c>
      <c r="AF691" s="72" t="s">
        <v>1837</v>
      </c>
      <c r="AG691" s="72" t="s">
        <v>1793</v>
      </c>
      <c r="AH691" s="72" t="s">
        <v>1793</v>
      </c>
      <c r="AI691" s="220" t="s">
        <v>1812</v>
      </c>
      <c r="AJ691" s="72" t="s">
        <v>1837</v>
      </c>
    </row>
    <row r="692" spans="2:36" s="50" customFormat="1" ht="20.100000000000001" customHeight="1">
      <c r="B692" s="51">
        <v>687</v>
      </c>
      <c r="C692" s="57" t="s">
        <v>468</v>
      </c>
      <c r="D692" s="62" t="s">
        <v>470</v>
      </c>
      <c r="E692" s="144" t="s">
        <v>3504</v>
      </c>
      <c r="F692" s="505">
        <v>258422</v>
      </c>
      <c r="G692" s="486">
        <f t="shared" si="10"/>
        <v>1.934819790884677E-4</v>
      </c>
      <c r="H692" s="74" t="s">
        <v>1793</v>
      </c>
      <c r="I692" s="482">
        <v>2</v>
      </c>
      <c r="J692" s="487">
        <v>2</v>
      </c>
      <c r="K692" s="65">
        <v>2</v>
      </c>
      <c r="L692" s="65">
        <v>0</v>
      </c>
      <c r="M692" s="65">
        <v>2</v>
      </c>
      <c r="N692" s="65">
        <v>0</v>
      </c>
      <c r="O692" s="65">
        <v>0</v>
      </c>
      <c r="P692" s="65">
        <v>0</v>
      </c>
      <c r="Q692" s="175" t="s">
        <v>1786</v>
      </c>
      <c r="R692" s="72" t="s">
        <v>1793</v>
      </c>
      <c r="S692" s="109" t="s">
        <v>3506</v>
      </c>
      <c r="T692" s="75" t="s">
        <v>1786</v>
      </c>
      <c r="U692" s="65">
        <v>10</v>
      </c>
      <c r="V692" s="66" t="s">
        <v>1837</v>
      </c>
      <c r="W692" s="65">
        <v>50</v>
      </c>
      <c r="X692" s="65">
        <v>10</v>
      </c>
      <c r="Y692" s="65">
        <v>29</v>
      </c>
      <c r="Z692" s="65">
        <v>11</v>
      </c>
      <c r="AA692" s="65">
        <v>0</v>
      </c>
      <c r="AB692" s="65">
        <v>0</v>
      </c>
      <c r="AC692" s="72" t="s">
        <v>1793</v>
      </c>
      <c r="AD692" s="72" t="s">
        <v>1793</v>
      </c>
      <c r="AE692" s="72" t="s">
        <v>1837</v>
      </c>
      <c r="AF692" s="72" t="s">
        <v>1793</v>
      </c>
      <c r="AG692" s="72" t="s">
        <v>1793</v>
      </c>
      <c r="AH692" s="72" t="s">
        <v>1793</v>
      </c>
      <c r="AI692" s="221">
        <v>150</v>
      </c>
      <c r="AJ692" s="72" t="s">
        <v>1793</v>
      </c>
    </row>
    <row r="693" spans="2:36" s="50" customFormat="1" ht="20.100000000000001" customHeight="1">
      <c r="B693" s="51">
        <v>688</v>
      </c>
      <c r="C693" s="57" t="s">
        <v>468</v>
      </c>
      <c r="D693" s="62" t="s">
        <v>471</v>
      </c>
      <c r="E693" s="379"/>
      <c r="F693" s="505">
        <v>172710</v>
      </c>
      <c r="G693" s="503" t="str">
        <f t="shared" si="10"/>
        <v/>
      </c>
      <c r="H693" s="74" t="s">
        <v>1857</v>
      </c>
      <c r="I693" s="482">
        <v>2</v>
      </c>
      <c r="J693" s="487">
        <v>2</v>
      </c>
      <c r="K693" s="65">
        <v>0</v>
      </c>
      <c r="L693" s="65"/>
      <c r="M693" s="65"/>
      <c r="N693" s="65"/>
      <c r="O693" s="386"/>
      <c r="P693" s="386"/>
      <c r="Q693" s="175" t="s">
        <v>1804</v>
      </c>
      <c r="R693" s="382"/>
      <c r="S693" s="382"/>
      <c r="T693" s="387"/>
      <c r="U693" s="386"/>
      <c r="V693" s="388"/>
      <c r="W693" s="386"/>
      <c r="X693" s="386"/>
      <c r="Y693" s="386"/>
      <c r="Z693" s="386"/>
      <c r="AA693" s="386"/>
      <c r="AB693" s="386"/>
      <c r="AC693" s="382"/>
      <c r="AD693" s="382"/>
      <c r="AE693" s="382"/>
      <c r="AF693" s="382"/>
      <c r="AG693" s="382"/>
      <c r="AH693" s="382"/>
      <c r="AI693" s="389"/>
      <c r="AJ693" s="382"/>
    </row>
    <row r="694" spans="2:36" s="50" customFormat="1" ht="20.100000000000001" customHeight="1">
      <c r="B694" s="51">
        <v>689</v>
      </c>
      <c r="C694" s="57" t="s">
        <v>468</v>
      </c>
      <c r="D694" s="62" t="s">
        <v>472</v>
      </c>
      <c r="E694" s="144" t="s">
        <v>1908</v>
      </c>
      <c r="F694" s="505">
        <v>436905</v>
      </c>
      <c r="G694" s="486">
        <f t="shared" si="10"/>
        <v>1.3732962543344663E-5</v>
      </c>
      <c r="H694" s="74" t="s">
        <v>1793</v>
      </c>
      <c r="I694" s="482">
        <v>1</v>
      </c>
      <c r="J694" s="487">
        <v>1</v>
      </c>
      <c r="K694" s="65">
        <v>1</v>
      </c>
      <c r="L694" s="65">
        <v>1</v>
      </c>
      <c r="M694" s="65">
        <v>0</v>
      </c>
      <c r="N694" s="65">
        <v>0</v>
      </c>
      <c r="O694" s="65">
        <v>0</v>
      </c>
      <c r="P694" s="65">
        <v>0</v>
      </c>
      <c r="Q694" s="175" t="s">
        <v>1818</v>
      </c>
      <c r="R694" s="72" t="s">
        <v>1793</v>
      </c>
      <c r="S694" s="72" t="s">
        <v>3384</v>
      </c>
      <c r="T694" s="75" t="s">
        <v>1818</v>
      </c>
      <c r="U694" s="65">
        <v>20</v>
      </c>
      <c r="V694" s="66" t="s">
        <v>1786</v>
      </c>
      <c r="W694" s="65">
        <v>6</v>
      </c>
      <c r="X694" s="65">
        <v>1</v>
      </c>
      <c r="Y694" s="65">
        <v>3</v>
      </c>
      <c r="Z694" s="65">
        <v>1</v>
      </c>
      <c r="AA694" s="65">
        <v>0</v>
      </c>
      <c r="AB694" s="65">
        <v>1</v>
      </c>
      <c r="AC694" s="72" t="s">
        <v>1793</v>
      </c>
      <c r="AD694" s="72" t="s">
        <v>1793</v>
      </c>
      <c r="AE694" s="72" t="s">
        <v>1793</v>
      </c>
      <c r="AF694" s="72" t="s">
        <v>1812</v>
      </c>
      <c r="AG694" s="72" t="s">
        <v>1812</v>
      </c>
      <c r="AH694" s="72" t="s">
        <v>1793</v>
      </c>
      <c r="AI694" s="220" t="s">
        <v>1812</v>
      </c>
      <c r="AJ694" s="72" t="s">
        <v>1837</v>
      </c>
    </row>
    <row r="695" spans="2:36" s="50" customFormat="1" ht="20.100000000000001" customHeight="1">
      <c r="B695" s="51">
        <v>690</v>
      </c>
      <c r="C695" s="57" t="s">
        <v>468</v>
      </c>
      <c r="D695" s="62" t="s">
        <v>473</v>
      </c>
      <c r="E695" s="144" t="s">
        <v>3371</v>
      </c>
      <c r="F695" s="505">
        <v>188856</v>
      </c>
      <c r="G695" s="486">
        <f t="shared" si="10"/>
        <v>8.472063371034016E-5</v>
      </c>
      <c r="H695" s="74" t="s">
        <v>1793</v>
      </c>
      <c r="I695" s="482">
        <v>1</v>
      </c>
      <c r="J695" s="487">
        <v>1</v>
      </c>
      <c r="K695" s="65">
        <v>1</v>
      </c>
      <c r="L695" s="65">
        <v>0</v>
      </c>
      <c r="M695" s="65">
        <v>1</v>
      </c>
      <c r="N695" s="65">
        <v>0</v>
      </c>
      <c r="O695" s="65">
        <v>0</v>
      </c>
      <c r="P695" s="65">
        <v>0</v>
      </c>
      <c r="Q695" s="175" t="s">
        <v>1783</v>
      </c>
      <c r="R695" s="72" t="s">
        <v>1793</v>
      </c>
      <c r="S695" s="123" t="s">
        <v>3385</v>
      </c>
      <c r="T695" s="75" t="s">
        <v>3805</v>
      </c>
      <c r="U695" s="65">
        <v>28</v>
      </c>
      <c r="V695" s="66" t="s">
        <v>1837</v>
      </c>
      <c r="W695" s="65">
        <v>16</v>
      </c>
      <c r="X695" s="65">
        <v>0</v>
      </c>
      <c r="Y695" s="65">
        <v>5</v>
      </c>
      <c r="Z695" s="65">
        <v>2</v>
      </c>
      <c r="AA695" s="65">
        <v>9</v>
      </c>
      <c r="AB695" s="65">
        <v>0</v>
      </c>
      <c r="AC695" s="72" t="s">
        <v>1793</v>
      </c>
      <c r="AD695" s="72" t="s">
        <v>1793</v>
      </c>
      <c r="AE695" s="72" t="s">
        <v>1793</v>
      </c>
      <c r="AF695" s="72" t="s">
        <v>1793</v>
      </c>
      <c r="AG695" s="72" t="s">
        <v>1793</v>
      </c>
      <c r="AH695" s="72" t="s">
        <v>1793</v>
      </c>
      <c r="AI695" s="221">
        <v>33</v>
      </c>
      <c r="AJ695" s="72" t="s">
        <v>1837</v>
      </c>
    </row>
    <row r="696" spans="2:36" s="50" customFormat="1" ht="20.100000000000001" customHeight="1">
      <c r="B696" s="51">
        <v>691</v>
      </c>
      <c r="C696" s="57" t="s">
        <v>468</v>
      </c>
      <c r="D696" s="62" t="s">
        <v>3711</v>
      </c>
      <c r="E696" s="144" t="s">
        <v>3372</v>
      </c>
      <c r="F696" s="505">
        <v>243670</v>
      </c>
      <c r="G696" s="486">
        <f t="shared" si="10"/>
        <v>3.2831288217671441E-5</v>
      </c>
      <c r="H696" s="74" t="s">
        <v>1793</v>
      </c>
      <c r="I696" s="482">
        <v>2</v>
      </c>
      <c r="J696" s="487">
        <v>2</v>
      </c>
      <c r="K696" s="65">
        <v>2</v>
      </c>
      <c r="L696" s="65">
        <v>2</v>
      </c>
      <c r="M696" s="65">
        <v>0</v>
      </c>
      <c r="N696" s="65">
        <v>0</v>
      </c>
      <c r="O696" s="65">
        <v>0</v>
      </c>
      <c r="P696" s="65">
        <v>0</v>
      </c>
      <c r="Q696" s="175" t="s">
        <v>2221</v>
      </c>
      <c r="R696" s="72" t="s">
        <v>1793</v>
      </c>
      <c r="S696" s="112" t="s">
        <v>3710</v>
      </c>
      <c r="T696" s="75" t="s">
        <v>2221</v>
      </c>
      <c r="U696" s="65">
        <v>20</v>
      </c>
      <c r="V696" s="66" t="s">
        <v>2025</v>
      </c>
      <c r="W696" s="65">
        <v>8</v>
      </c>
      <c r="X696" s="65">
        <v>1</v>
      </c>
      <c r="Y696" s="65">
        <v>7</v>
      </c>
      <c r="Z696" s="65">
        <v>0</v>
      </c>
      <c r="AA696" s="65">
        <v>0</v>
      </c>
      <c r="AB696" s="65">
        <v>0</v>
      </c>
      <c r="AC696" s="72" t="s">
        <v>1793</v>
      </c>
      <c r="AD696" s="72" t="s">
        <v>1837</v>
      </c>
      <c r="AE696" s="72" t="s">
        <v>1837</v>
      </c>
      <c r="AF696" s="72" t="s">
        <v>1837</v>
      </c>
      <c r="AG696" s="72" t="s">
        <v>1793</v>
      </c>
      <c r="AH696" s="72" t="s">
        <v>1793</v>
      </c>
      <c r="AI696" s="220" t="s">
        <v>2684</v>
      </c>
      <c r="AJ696" s="72" t="s">
        <v>1837</v>
      </c>
    </row>
    <row r="697" spans="2:36" s="50" customFormat="1" ht="20.100000000000001" customHeight="1">
      <c r="B697" s="51">
        <v>692</v>
      </c>
      <c r="C697" s="57" t="s">
        <v>468</v>
      </c>
      <c r="D697" s="62" t="s">
        <v>474</v>
      </c>
      <c r="E697" s="448"/>
      <c r="F697" s="445"/>
      <c r="G697" s="510" t="str">
        <f t="shared" si="10"/>
        <v/>
      </c>
      <c r="H697" s="447"/>
      <c r="I697" s="445"/>
      <c r="J697" s="513"/>
      <c r="K697" s="445"/>
      <c r="L697" s="445"/>
      <c r="M697" s="445"/>
      <c r="N697" s="445"/>
      <c r="O697" s="445"/>
      <c r="P697" s="445"/>
      <c r="Q697" s="448"/>
      <c r="R697" s="446"/>
      <c r="S697" s="446"/>
      <c r="T697" s="446"/>
      <c r="U697" s="445"/>
      <c r="V697" s="447"/>
      <c r="W697" s="445"/>
      <c r="X697" s="445"/>
      <c r="Y697" s="445"/>
      <c r="Z697" s="445"/>
      <c r="AA697" s="445"/>
      <c r="AB697" s="445"/>
      <c r="AC697" s="446"/>
      <c r="AD697" s="446"/>
      <c r="AE697" s="446"/>
      <c r="AF697" s="446"/>
      <c r="AG697" s="446"/>
      <c r="AH697" s="446"/>
      <c r="AI697" s="447"/>
      <c r="AJ697" s="446"/>
    </row>
    <row r="698" spans="2:36" s="50" customFormat="1" ht="20.100000000000001" customHeight="1">
      <c r="B698" s="51">
        <v>693</v>
      </c>
      <c r="C698" s="57" t="s">
        <v>468</v>
      </c>
      <c r="D698" s="62" t="s">
        <v>475</v>
      </c>
      <c r="E698" s="144" t="s">
        <v>3373</v>
      </c>
      <c r="F698" s="505">
        <v>42069</v>
      </c>
      <c r="G698" s="486">
        <f t="shared" si="10"/>
        <v>1.9016377855427989E-4</v>
      </c>
      <c r="H698" s="74" t="s">
        <v>1793</v>
      </c>
      <c r="I698" s="482">
        <v>1</v>
      </c>
      <c r="J698" s="487">
        <v>1</v>
      </c>
      <c r="K698" s="65">
        <v>1</v>
      </c>
      <c r="L698" s="65">
        <v>1</v>
      </c>
      <c r="M698" s="65">
        <v>0</v>
      </c>
      <c r="N698" s="65">
        <v>0</v>
      </c>
      <c r="O698" s="65">
        <v>0</v>
      </c>
      <c r="P698" s="65">
        <v>0</v>
      </c>
      <c r="Q698" s="175" t="s">
        <v>1786</v>
      </c>
      <c r="R698" s="72" t="s">
        <v>1793</v>
      </c>
      <c r="S698" s="123" t="s">
        <v>3507</v>
      </c>
      <c r="T698" s="75" t="s">
        <v>1786</v>
      </c>
      <c r="U698" s="65">
        <v>10</v>
      </c>
      <c r="V698" s="66" t="s">
        <v>1837</v>
      </c>
      <c r="W698" s="65">
        <v>8</v>
      </c>
      <c r="X698" s="65">
        <v>0</v>
      </c>
      <c r="Y698" s="65">
        <v>0</v>
      </c>
      <c r="Z698" s="65">
        <v>5</v>
      </c>
      <c r="AA698" s="65">
        <v>3</v>
      </c>
      <c r="AB698" s="65">
        <v>0</v>
      </c>
      <c r="AC698" s="72" t="s">
        <v>1793</v>
      </c>
      <c r="AD698" s="72" t="s">
        <v>1793</v>
      </c>
      <c r="AE698" s="72" t="s">
        <v>1837</v>
      </c>
      <c r="AF698" s="72" t="s">
        <v>1793</v>
      </c>
      <c r="AG698" s="72" t="s">
        <v>1793</v>
      </c>
      <c r="AH698" s="72" t="s">
        <v>1837</v>
      </c>
      <c r="AI698" s="221">
        <v>71.45</v>
      </c>
      <c r="AJ698" s="72" t="s">
        <v>1837</v>
      </c>
    </row>
    <row r="699" spans="2:36" s="50" customFormat="1" ht="20.100000000000001" customHeight="1">
      <c r="B699" s="51">
        <v>694</v>
      </c>
      <c r="C699" s="57" t="s">
        <v>468</v>
      </c>
      <c r="D699" s="62" t="s">
        <v>476</v>
      </c>
      <c r="E699" s="165" t="s">
        <v>3374</v>
      </c>
      <c r="F699" s="505">
        <v>164243</v>
      </c>
      <c r="G699" s="542">
        <f t="shared" si="10"/>
        <v>1.8874472580262172E-4</v>
      </c>
      <c r="H699" s="74" t="s">
        <v>1793</v>
      </c>
      <c r="I699" s="515">
        <v>1</v>
      </c>
      <c r="J699" s="525">
        <v>1</v>
      </c>
      <c r="K699" s="64">
        <v>1</v>
      </c>
      <c r="L699" s="64">
        <v>1</v>
      </c>
      <c r="M699" s="64">
        <v>0</v>
      </c>
      <c r="N699" s="64">
        <v>0</v>
      </c>
      <c r="O699" s="64">
        <v>0</v>
      </c>
      <c r="P699" s="64">
        <v>0</v>
      </c>
      <c r="Q699" s="176" t="s">
        <v>1818</v>
      </c>
      <c r="R699" s="83" t="s">
        <v>1793</v>
      </c>
      <c r="S699" s="130" t="s">
        <v>3386</v>
      </c>
      <c r="T699" s="185" t="s">
        <v>1818</v>
      </c>
      <c r="U699" s="64">
        <v>10</v>
      </c>
      <c r="V699" s="74" t="s">
        <v>1786</v>
      </c>
      <c r="W699" s="64">
        <v>31</v>
      </c>
      <c r="X699" s="64">
        <v>3</v>
      </c>
      <c r="Y699" s="64">
        <v>13</v>
      </c>
      <c r="Z699" s="64">
        <v>15</v>
      </c>
      <c r="AA699" s="64">
        <v>0</v>
      </c>
      <c r="AB699" s="64">
        <v>0</v>
      </c>
      <c r="AC699" s="83" t="s">
        <v>1793</v>
      </c>
      <c r="AD699" s="83" t="s">
        <v>1793</v>
      </c>
      <c r="AE699" s="83" t="s">
        <v>1793</v>
      </c>
      <c r="AF699" s="83" t="s">
        <v>1793</v>
      </c>
      <c r="AG699" s="83" t="s">
        <v>1793</v>
      </c>
      <c r="AH699" s="83" t="s">
        <v>1793</v>
      </c>
      <c r="AI699" s="229">
        <v>42.09</v>
      </c>
      <c r="AJ699" s="83" t="s">
        <v>1793</v>
      </c>
    </row>
    <row r="700" spans="2:36" s="50" customFormat="1" ht="20.100000000000001" customHeight="1">
      <c r="B700" s="51">
        <v>695</v>
      </c>
      <c r="C700" s="57" t="s">
        <v>468</v>
      </c>
      <c r="D700" s="62" t="s">
        <v>477</v>
      </c>
      <c r="E700" s="144" t="s">
        <v>3375</v>
      </c>
      <c r="F700" s="543">
        <v>223705</v>
      </c>
      <c r="G700" s="486">
        <f t="shared" si="10"/>
        <v>2.7268053910283634E-4</v>
      </c>
      <c r="H700" s="66" t="s">
        <v>1793</v>
      </c>
      <c r="I700" s="482">
        <v>2</v>
      </c>
      <c r="J700" s="487">
        <v>2</v>
      </c>
      <c r="K700" s="65">
        <v>2</v>
      </c>
      <c r="L700" s="65">
        <v>0</v>
      </c>
      <c r="M700" s="65">
        <v>2</v>
      </c>
      <c r="N700" s="65">
        <v>0</v>
      </c>
      <c r="O700" s="65">
        <v>0</v>
      </c>
      <c r="P700" s="65">
        <v>0</v>
      </c>
      <c r="Q700" s="175" t="s">
        <v>1786</v>
      </c>
      <c r="R700" s="72" t="s">
        <v>1793</v>
      </c>
      <c r="S700" s="123" t="s">
        <v>3387</v>
      </c>
      <c r="T700" s="75" t="s">
        <v>1786</v>
      </c>
      <c r="U700" s="65">
        <v>34</v>
      </c>
      <c r="V700" s="66" t="s">
        <v>1837</v>
      </c>
      <c r="W700" s="65">
        <v>61</v>
      </c>
      <c r="X700" s="65">
        <v>13</v>
      </c>
      <c r="Y700" s="65">
        <v>33</v>
      </c>
      <c r="Z700" s="65">
        <v>22</v>
      </c>
      <c r="AA700" s="65">
        <v>0</v>
      </c>
      <c r="AB700" s="65">
        <v>0</v>
      </c>
      <c r="AC700" s="72" t="s">
        <v>1793</v>
      </c>
      <c r="AD700" s="72" t="s">
        <v>1793</v>
      </c>
      <c r="AE700" s="72" t="s">
        <v>1793</v>
      </c>
      <c r="AF700" s="72" t="s">
        <v>1837</v>
      </c>
      <c r="AG700" s="72" t="s">
        <v>1793</v>
      </c>
      <c r="AH700" s="72" t="s">
        <v>1793</v>
      </c>
      <c r="AI700" s="221">
        <v>378</v>
      </c>
      <c r="AJ700" s="72" t="s">
        <v>1793</v>
      </c>
    </row>
    <row r="701" spans="2:36" s="50" customFormat="1" ht="20.100000000000001" customHeight="1">
      <c r="B701" s="51">
        <v>696</v>
      </c>
      <c r="C701" s="57" t="s">
        <v>468</v>
      </c>
      <c r="D701" s="62" t="s">
        <v>478</v>
      </c>
      <c r="E701" s="144" t="s">
        <v>3376</v>
      </c>
      <c r="F701" s="505">
        <v>232922</v>
      </c>
      <c r="G701" s="486">
        <f t="shared" si="10"/>
        <v>1.2879848189522673E-5</v>
      </c>
      <c r="H701" s="74" t="s">
        <v>1793</v>
      </c>
      <c r="I701" s="482">
        <v>1</v>
      </c>
      <c r="J701" s="487">
        <v>1</v>
      </c>
      <c r="K701" s="65">
        <v>1</v>
      </c>
      <c r="L701" s="65">
        <v>0</v>
      </c>
      <c r="M701" s="65">
        <v>1</v>
      </c>
      <c r="N701" s="65">
        <v>0</v>
      </c>
      <c r="O701" s="65">
        <v>0</v>
      </c>
      <c r="P701" s="65">
        <v>0</v>
      </c>
      <c r="Q701" s="175" t="s">
        <v>1783</v>
      </c>
      <c r="R701" s="72" t="s">
        <v>1793</v>
      </c>
      <c r="S701" s="123" t="s">
        <v>3388</v>
      </c>
      <c r="T701" s="75" t="s">
        <v>3805</v>
      </c>
      <c r="U701" s="65">
        <v>7</v>
      </c>
      <c r="V701" s="66" t="s">
        <v>1837</v>
      </c>
      <c r="W701" s="65">
        <v>3</v>
      </c>
      <c r="X701" s="65">
        <v>0</v>
      </c>
      <c r="Y701" s="65">
        <v>3</v>
      </c>
      <c r="Z701" s="65">
        <v>0</v>
      </c>
      <c r="AA701" s="65">
        <v>0</v>
      </c>
      <c r="AB701" s="65">
        <v>0</v>
      </c>
      <c r="AC701" s="72" t="s">
        <v>1793</v>
      </c>
      <c r="AD701" s="72" t="s">
        <v>1812</v>
      </c>
      <c r="AE701" s="72" t="s">
        <v>1812</v>
      </c>
      <c r="AF701" s="72" t="s">
        <v>1812</v>
      </c>
      <c r="AG701" s="72" t="s">
        <v>1793</v>
      </c>
      <c r="AH701" s="72" t="s">
        <v>1812</v>
      </c>
      <c r="AI701" s="221">
        <v>4.9000000000000004</v>
      </c>
      <c r="AJ701" s="72" t="s">
        <v>1793</v>
      </c>
    </row>
    <row r="702" spans="2:36" s="50" customFormat="1" ht="20.100000000000001" customHeight="1">
      <c r="B702" s="51">
        <v>697</v>
      </c>
      <c r="C702" s="57" t="s">
        <v>468</v>
      </c>
      <c r="D702" s="62" t="s">
        <v>479</v>
      </c>
      <c r="E702" s="166" t="s">
        <v>3377</v>
      </c>
      <c r="F702" s="92">
        <v>101780</v>
      </c>
      <c r="G702" s="486">
        <f t="shared" si="10"/>
        <v>7.8600903910394965E-5</v>
      </c>
      <c r="H702" s="74" t="s">
        <v>1793</v>
      </c>
      <c r="I702" s="515">
        <v>2</v>
      </c>
      <c r="J702" s="487">
        <v>2</v>
      </c>
      <c r="K702" s="65">
        <v>2</v>
      </c>
      <c r="L702" s="64">
        <v>0</v>
      </c>
      <c r="M702" s="64">
        <v>2</v>
      </c>
      <c r="N702" s="64">
        <v>0</v>
      </c>
      <c r="O702" s="64">
        <v>0</v>
      </c>
      <c r="P702" s="64">
        <v>0</v>
      </c>
      <c r="Q702" s="176" t="s">
        <v>1786</v>
      </c>
      <c r="R702" s="83" t="s">
        <v>1837</v>
      </c>
      <c r="S702" s="72" t="s">
        <v>1837</v>
      </c>
      <c r="T702" s="185" t="s">
        <v>1801</v>
      </c>
      <c r="U702" s="64">
        <v>40</v>
      </c>
      <c r="V702" s="66" t="s">
        <v>1837</v>
      </c>
      <c r="W702" s="64">
        <v>8</v>
      </c>
      <c r="X702" s="64">
        <v>1</v>
      </c>
      <c r="Y702" s="64">
        <v>5</v>
      </c>
      <c r="Z702" s="64">
        <v>2</v>
      </c>
      <c r="AA702" s="64">
        <v>0</v>
      </c>
      <c r="AB702" s="64">
        <v>0</v>
      </c>
      <c r="AC702" s="83" t="s">
        <v>1793</v>
      </c>
      <c r="AD702" s="83" t="s">
        <v>1793</v>
      </c>
      <c r="AE702" s="72" t="s">
        <v>1793</v>
      </c>
      <c r="AF702" s="83" t="s">
        <v>1793</v>
      </c>
      <c r="AG702" s="83" t="s">
        <v>1793</v>
      </c>
      <c r="AH702" s="83" t="s">
        <v>1793</v>
      </c>
      <c r="AI702" s="229">
        <v>63.4</v>
      </c>
      <c r="AJ702" s="83" t="s">
        <v>1793</v>
      </c>
    </row>
    <row r="703" spans="2:36" s="50" customFormat="1" ht="20.100000000000001" customHeight="1">
      <c r="B703" s="51">
        <v>698</v>
      </c>
      <c r="C703" s="57" t="s">
        <v>468</v>
      </c>
      <c r="D703" s="62" t="s">
        <v>480</v>
      </c>
      <c r="E703" s="379"/>
      <c r="F703" s="505">
        <v>136516</v>
      </c>
      <c r="G703" s="503" t="str">
        <f t="shared" si="10"/>
        <v/>
      </c>
      <c r="H703" s="74" t="s">
        <v>1856</v>
      </c>
      <c r="I703" s="482">
        <v>1</v>
      </c>
      <c r="J703" s="487">
        <v>1</v>
      </c>
      <c r="K703" s="65">
        <v>0</v>
      </c>
      <c r="L703" s="65"/>
      <c r="M703" s="65"/>
      <c r="N703" s="65"/>
      <c r="O703" s="386"/>
      <c r="P703" s="386"/>
      <c r="Q703" s="175" t="s">
        <v>1801</v>
      </c>
      <c r="R703" s="382"/>
      <c r="S703" s="382"/>
      <c r="T703" s="387"/>
      <c r="U703" s="386"/>
      <c r="V703" s="388"/>
      <c r="W703" s="386"/>
      <c r="X703" s="386"/>
      <c r="Y703" s="386"/>
      <c r="Z703" s="386"/>
      <c r="AA703" s="386"/>
      <c r="AB703" s="386"/>
      <c r="AC703" s="382"/>
      <c r="AD703" s="382"/>
      <c r="AE703" s="382"/>
      <c r="AF703" s="382"/>
      <c r="AG703" s="382"/>
      <c r="AH703" s="382"/>
      <c r="AI703" s="415"/>
      <c r="AJ703" s="382"/>
    </row>
    <row r="704" spans="2:36" s="50" customFormat="1" ht="20.100000000000001" customHeight="1">
      <c r="B704" s="51">
        <v>699</v>
      </c>
      <c r="C704" s="57" t="s">
        <v>468</v>
      </c>
      <c r="D704" s="62" t="s">
        <v>481</v>
      </c>
      <c r="E704" s="164" t="s">
        <v>3378</v>
      </c>
      <c r="F704" s="505">
        <v>132325</v>
      </c>
      <c r="G704" s="486">
        <f t="shared" si="10"/>
        <v>3.7785754770451541E-5</v>
      </c>
      <c r="H704" s="74" t="s">
        <v>1793</v>
      </c>
      <c r="I704" s="482">
        <v>2</v>
      </c>
      <c r="J704" s="487">
        <v>2</v>
      </c>
      <c r="K704" s="65">
        <v>2</v>
      </c>
      <c r="L704" s="65">
        <v>0</v>
      </c>
      <c r="M704" s="65">
        <v>2</v>
      </c>
      <c r="N704" s="65">
        <v>0</v>
      </c>
      <c r="O704" s="65">
        <v>0</v>
      </c>
      <c r="P704" s="65">
        <v>0</v>
      </c>
      <c r="Q704" s="175" t="s">
        <v>3805</v>
      </c>
      <c r="R704" s="97" t="s">
        <v>1793</v>
      </c>
      <c r="S704" s="131" t="s">
        <v>3389</v>
      </c>
      <c r="T704" s="75" t="s">
        <v>1785</v>
      </c>
      <c r="U704" s="65">
        <v>10</v>
      </c>
      <c r="V704" s="66" t="s">
        <v>1837</v>
      </c>
      <c r="W704" s="65">
        <v>5</v>
      </c>
      <c r="X704" s="65">
        <v>0</v>
      </c>
      <c r="Y704" s="65">
        <v>2</v>
      </c>
      <c r="Z704" s="65">
        <v>3</v>
      </c>
      <c r="AA704" s="65">
        <v>0</v>
      </c>
      <c r="AB704" s="65">
        <v>0</v>
      </c>
      <c r="AC704" s="72" t="s">
        <v>1793</v>
      </c>
      <c r="AD704" s="72" t="s">
        <v>1793</v>
      </c>
      <c r="AE704" s="72" t="s">
        <v>1793</v>
      </c>
      <c r="AF704" s="72" t="s">
        <v>1837</v>
      </c>
      <c r="AG704" s="72" t="s">
        <v>1793</v>
      </c>
      <c r="AH704" s="72" t="s">
        <v>1793</v>
      </c>
      <c r="AI704" s="242">
        <v>4.8440000000000003</v>
      </c>
      <c r="AJ704" s="72" t="s">
        <v>1793</v>
      </c>
    </row>
    <row r="705" spans="2:36" s="50" customFormat="1" ht="20.100000000000001" customHeight="1">
      <c r="B705" s="51">
        <v>700</v>
      </c>
      <c r="C705" s="57" t="s">
        <v>468</v>
      </c>
      <c r="D705" s="62" t="s">
        <v>482</v>
      </c>
      <c r="E705" s="379"/>
      <c r="F705" s="505">
        <v>40172</v>
      </c>
      <c r="G705" s="503" t="str">
        <f t="shared" si="10"/>
        <v/>
      </c>
      <c r="H705" s="74" t="s">
        <v>1857</v>
      </c>
      <c r="I705" s="482">
        <v>2</v>
      </c>
      <c r="J705" s="487">
        <v>2</v>
      </c>
      <c r="K705" s="65">
        <v>0</v>
      </c>
      <c r="L705" s="65"/>
      <c r="M705" s="65"/>
      <c r="N705" s="65"/>
      <c r="O705" s="386"/>
      <c r="P705" s="386"/>
      <c r="Q705" s="175" t="s">
        <v>1804</v>
      </c>
      <c r="R705" s="382"/>
      <c r="S705" s="382"/>
      <c r="T705" s="387"/>
      <c r="U705" s="386"/>
      <c r="V705" s="388"/>
      <c r="W705" s="386"/>
      <c r="X705" s="386"/>
      <c r="Y705" s="386"/>
      <c r="Z705" s="386"/>
      <c r="AA705" s="386"/>
      <c r="AB705" s="386"/>
      <c r="AC705" s="416"/>
      <c r="AD705" s="382"/>
      <c r="AE705" s="382"/>
      <c r="AF705" s="382"/>
      <c r="AG705" s="382"/>
      <c r="AH705" s="382"/>
      <c r="AI705" s="389"/>
      <c r="AJ705" s="382"/>
    </row>
    <row r="706" spans="2:36" s="50" customFormat="1" ht="20.100000000000001" customHeight="1">
      <c r="B706" s="51">
        <v>701</v>
      </c>
      <c r="C706" s="57" t="s">
        <v>468</v>
      </c>
      <c r="D706" s="62" t="s">
        <v>483</v>
      </c>
      <c r="E706" s="144" t="s">
        <v>1995</v>
      </c>
      <c r="F706" s="505">
        <v>83913</v>
      </c>
      <c r="G706" s="486">
        <f t="shared" si="10"/>
        <v>1.1917104620261461E-4</v>
      </c>
      <c r="H706" s="74" t="s">
        <v>1793</v>
      </c>
      <c r="I706" s="482">
        <v>1</v>
      </c>
      <c r="J706" s="487">
        <v>1</v>
      </c>
      <c r="K706" s="65">
        <v>1</v>
      </c>
      <c r="L706" s="65">
        <v>0</v>
      </c>
      <c r="M706" s="65">
        <v>1</v>
      </c>
      <c r="N706" s="65">
        <v>0</v>
      </c>
      <c r="O706" s="65">
        <v>0</v>
      </c>
      <c r="P706" s="65">
        <v>0</v>
      </c>
      <c r="Q706" s="175" t="s">
        <v>1785</v>
      </c>
      <c r="R706" s="72" t="s">
        <v>1793</v>
      </c>
      <c r="S706" s="72" t="s">
        <v>3390</v>
      </c>
      <c r="T706" s="75" t="s">
        <v>1785</v>
      </c>
      <c r="U706" s="65">
        <v>35</v>
      </c>
      <c r="V706" s="66" t="s">
        <v>1837</v>
      </c>
      <c r="W706" s="65">
        <v>10</v>
      </c>
      <c r="X706" s="65">
        <v>1</v>
      </c>
      <c r="Y706" s="65">
        <v>3</v>
      </c>
      <c r="Z706" s="65">
        <v>6</v>
      </c>
      <c r="AA706" s="65">
        <v>0</v>
      </c>
      <c r="AB706" s="65">
        <v>0</v>
      </c>
      <c r="AC706" s="103" t="s">
        <v>1837</v>
      </c>
      <c r="AD706" s="72" t="s">
        <v>1837</v>
      </c>
      <c r="AE706" s="72" t="s">
        <v>1793</v>
      </c>
      <c r="AF706" s="72" t="s">
        <v>1837</v>
      </c>
      <c r="AG706" s="72" t="s">
        <v>1793</v>
      </c>
      <c r="AH706" s="72" t="s">
        <v>1793</v>
      </c>
      <c r="AI706" s="220" t="s">
        <v>1812</v>
      </c>
      <c r="AJ706" s="72" t="s">
        <v>1793</v>
      </c>
    </row>
    <row r="707" spans="2:36" s="50" customFormat="1" ht="20.100000000000001" customHeight="1">
      <c r="B707" s="51">
        <v>702</v>
      </c>
      <c r="C707" s="57" t="s">
        <v>468</v>
      </c>
      <c r="D707" s="62" t="s">
        <v>484</v>
      </c>
      <c r="E707" s="379"/>
      <c r="F707" s="505">
        <v>31627</v>
      </c>
      <c r="G707" s="503" t="str">
        <f t="shared" si="10"/>
        <v/>
      </c>
      <c r="H707" s="74" t="s">
        <v>1857</v>
      </c>
      <c r="I707" s="482">
        <v>1</v>
      </c>
      <c r="J707" s="487">
        <v>1</v>
      </c>
      <c r="K707" s="65">
        <v>0</v>
      </c>
      <c r="L707" s="65"/>
      <c r="M707" s="65"/>
      <c r="N707" s="65"/>
      <c r="O707" s="386"/>
      <c r="P707" s="386"/>
      <c r="Q707" s="175" t="s">
        <v>1821</v>
      </c>
      <c r="R707" s="382"/>
      <c r="S707" s="382"/>
      <c r="T707" s="387"/>
      <c r="U707" s="386"/>
      <c r="V707" s="388"/>
      <c r="W707" s="386"/>
      <c r="X707" s="386"/>
      <c r="Y707" s="386"/>
      <c r="Z707" s="386"/>
      <c r="AA707" s="386"/>
      <c r="AB707" s="386"/>
      <c r="AC707" s="382"/>
      <c r="AD707" s="382"/>
      <c r="AE707" s="382"/>
      <c r="AF707" s="382"/>
      <c r="AG707" s="382"/>
      <c r="AH707" s="382"/>
      <c r="AI707" s="389"/>
      <c r="AJ707" s="382"/>
    </row>
    <row r="708" spans="2:36" s="50" customFormat="1" ht="20.100000000000001" customHeight="1">
      <c r="B708" s="51">
        <v>703</v>
      </c>
      <c r="C708" s="57" t="s">
        <v>468</v>
      </c>
      <c r="D708" s="62" t="s">
        <v>485</v>
      </c>
      <c r="E708" s="144" t="s">
        <v>3379</v>
      </c>
      <c r="F708" s="505">
        <v>48348</v>
      </c>
      <c r="G708" s="486">
        <f t="shared" si="10"/>
        <v>8.2733515347067099E-5</v>
      </c>
      <c r="H708" s="74" t="s">
        <v>1793</v>
      </c>
      <c r="I708" s="482">
        <v>1</v>
      </c>
      <c r="J708" s="487">
        <v>1</v>
      </c>
      <c r="K708" s="65">
        <v>1</v>
      </c>
      <c r="L708" s="65">
        <v>0</v>
      </c>
      <c r="M708" s="65">
        <v>1</v>
      </c>
      <c r="N708" s="65">
        <v>0</v>
      </c>
      <c r="O708" s="65">
        <v>1</v>
      </c>
      <c r="P708" s="65">
        <v>0</v>
      </c>
      <c r="Q708" s="175" t="s">
        <v>1785</v>
      </c>
      <c r="R708" s="72" t="s">
        <v>1793</v>
      </c>
      <c r="S708" s="123" t="s">
        <v>3391</v>
      </c>
      <c r="T708" s="75" t="s">
        <v>1786</v>
      </c>
      <c r="U708" s="65">
        <v>16</v>
      </c>
      <c r="V708" s="66" t="s">
        <v>1837</v>
      </c>
      <c r="W708" s="65">
        <v>4</v>
      </c>
      <c r="X708" s="65">
        <v>1</v>
      </c>
      <c r="Y708" s="65">
        <v>2</v>
      </c>
      <c r="Z708" s="65">
        <v>1</v>
      </c>
      <c r="AA708" s="65">
        <v>0</v>
      </c>
      <c r="AB708" s="65">
        <v>0</v>
      </c>
      <c r="AC708" s="72" t="s">
        <v>1793</v>
      </c>
      <c r="AD708" s="72" t="s">
        <v>1837</v>
      </c>
      <c r="AE708" s="72" t="s">
        <v>1837</v>
      </c>
      <c r="AF708" s="72" t="s">
        <v>1793</v>
      </c>
      <c r="AG708" s="72" t="s">
        <v>1793</v>
      </c>
      <c r="AH708" s="72" t="s">
        <v>1793</v>
      </c>
      <c r="AI708" s="221">
        <v>2</v>
      </c>
      <c r="AJ708" s="72" t="s">
        <v>1793</v>
      </c>
    </row>
    <row r="709" spans="2:36" s="50" customFormat="1" ht="20.100000000000001" customHeight="1">
      <c r="B709" s="51">
        <v>704</v>
      </c>
      <c r="C709" s="57" t="s">
        <v>468</v>
      </c>
      <c r="D709" s="62" t="s">
        <v>486</v>
      </c>
      <c r="E709" s="144" t="s">
        <v>3380</v>
      </c>
      <c r="F709" s="505">
        <v>31634</v>
      </c>
      <c r="G709" s="486">
        <f t="shared" si="10"/>
        <v>1.2644622874122778E-4</v>
      </c>
      <c r="H709" s="74" t="s">
        <v>1793</v>
      </c>
      <c r="I709" s="482">
        <v>1</v>
      </c>
      <c r="J709" s="487">
        <v>1</v>
      </c>
      <c r="K709" s="65">
        <v>1</v>
      </c>
      <c r="L709" s="65">
        <v>0</v>
      </c>
      <c r="M709" s="65">
        <v>1</v>
      </c>
      <c r="N709" s="65">
        <v>0</v>
      </c>
      <c r="O709" s="65">
        <v>0</v>
      </c>
      <c r="P709" s="65">
        <v>0</v>
      </c>
      <c r="Q709" s="175" t="s">
        <v>1786</v>
      </c>
      <c r="R709" s="72" t="s">
        <v>1793</v>
      </c>
      <c r="S709" s="72" t="s">
        <v>3392</v>
      </c>
      <c r="T709" s="75" t="s">
        <v>1786</v>
      </c>
      <c r="U709" s="65">
        <v>26</v>
      </c>
      <c r="V709" s="66" t="s">
        <v>1837</v>
      </c>
      <c r="W709" s="65">
        <v>4</v>
      </c>
      <c r="X709" s="65">
        <v>1</v>
      </c>
      <c r="Y709" s="65">
        <v>2</v>
      </c>
      <c r="Z709" s="65">
        <v>1</v>
      </c>
      <c r="AA709" s="65">
        <v>0</v>
      </c>
      <c r="AB709" s="65">
        <v>0</v>
      </c>
      <c r="AC709" s="72" t="s">
        <v>1793</v>
      </c>
      <c r="AD709" s="72" t="s">
        <v>1837</v>
      </c>
      <c r="AE709" s="72" t="s">
        <v>1837</v>
      </c>
      <c r="AF709" s="72" t="s">
        <v>1837</v>
      </c>
      <c r="AG709" s="72" t="s">
        <v>1793</v>
      </c>
      <c r="AH709" s="72" t="s">
        <v>1793</v>
      </c>
      <c r="AI709" s="221">
        <v>14.2</v>
      </c>
      <c r="AJ709" s="72" t="s">
        <v>1793</v>
      </c>
    </row>
    <row r="710" spans="2:36" s="50" customFormat="1" ht="20.100000000000001" customHeight="1">
      <c r="B710" s="51">
        <v>705</v>
      </c>
      <c r="C710" s="57" t="s">
        <v>468</v>
      </c>
      <c r="D710" s="62" t="s">
        <v>487</v>
      </c>
      <c r="E710" s="144" t="s">
        <v>3381</v>
      </c>
      <c r="F710" s="505">
        <v>27564</v>
      </c>
      <c r="G710" s="486">
        <f t="shared" ref="G710:G773" si="11">IF(W710="","",W710/F710)</f>
        <v>7.255840951966333E-5</v>
      </c>
      <c r="H710" s="74" t="s">
        <v>1793</v>
      </c>
      <c r="I710" s="482">
        <v>1</v>
      </c>
      <c r="J710" s="487">
        <v>1</v>
      </c>
      <c r="K710" s="65">
        <v>1</v>
      </c>
      <c r="L710" s="65">
        <v>0</v>
      </c>
      <c r="M710" s="65">
        <v>1</v>
      </c>
      <c r="N710" s="65">
        <v>0</v>
      </c>
      <c r="O710" s="65">
        <v>0</v>
      </c>
      <c r="P710" s="65">
        <v>0</v>
      </c>
      <c r="Q710" s="175" t="s">
        <v>1785</v>
      </c>
      <c r="R710" s="72" t="s">
        <v>1793</v>
      </c>
      <c r="S710" s="72" t="s">
        <v>3393</v>
      </c>
      <c r="T710" s="75" t="s">
        <v>1785</v>
      </c>
      <c r="U710" s="65">
        <v>40</v>
      </c>
      <c r="V710" s="66" t="s">
        <v>1837</v>
      </c>
      <c r="W710" s="65">
        <v>2</v>
      </c>
      <c r="X710" s="65">
        <v>1</v>
      </c>
      <c r="Y710" s="65">
        <v>1</v>
      </c>
      <c r="Z710" s="65">
        <v>0</v>
      </c>
      <c r="AA710" s="65">
        <v>0</v>
      </c>
      <c r="AB710" s="65">
        <v>0</v>
      </c>
      <c r="AC710" s="72" t="s">
        <v>1793</v>
      </c>
      <c r="AD710" s="72" t="s">
        <v>1837</v>
      </c>
      <c r="AE710" s="72" t="s">
        <v>1793</v>
      </c>
      <c r="AF710" s="72" t="s">
        <v>1837</v>
      </c>
      <c r="AG710" s="72" t="s">
        <v>1793</v>
      </c>
      <c r="AH710" s="72" t="s">
        <v>1793</v>
      </c>
      <c r="AI710" s="221">
        <v>48.7</v>
      </c>
      <c r="AJ710" s="72" t="s">
        <v>1793</v>
      </c>
    </row>
    <row r="711" spans="2:36" s="50" customFormat="1" ht="20.100000000000001" customHeight="1">
      <c r="B711" s="51">
        <v>706</v>
      </c>
      <c r="C711" s="57" t="s">
        <v>468</v>
      </c>
      <c r="D711" s="62" t="s">
        <v>488</v>
      </c>
      <c r="E711" s="140" t="s">
        <v>1848</v>
      </c>
      <c r="F711" s="505">
        <v>9300</v>
      </c>
      <c r="G711" s="486">
        <f t="shared" si="11"/>
        <v>2.1505376344086021E-4</v>
      </c>
      <c r="H711" s="74" t="s">
        <v>1793</v>
      </c>
      <c r="I711" s="482">
        <v>1</v>
      </c>
      <c r="J711" s="487">
        <v>1</v>
      </c>
      <c r="K711" s="65">
        <v>1</v>
      </c>
      <c r="L711" s="65">
        <v>0</v>
      </c>
      <c r="M711" s="65">
        <v>1</v>
      </c>
      <c r="N711" s="65">
        <v>0</v>
      </c>
      <c r="O711" s="65">
        <v>0</v>
      </c>
      <c r="P711" s="65">
        <v>0</v>
      </c>
      <c r="Q711" s="175" t="s">
        <v>3805</v>
      </c>
      <c r="R711" s="72" t="s">
        <v>1793</v>
      </c>
      <c r="S711" s="72" t="s">
        <v>3394</v>
      </c>
      <c r="T711" s="75" t="s">
        <v>1785</v>
      </c>
      <c r="U711" s="65">
        <v>37</v>
      </c>
      <c r="V711" s="66" t="s">
        <v>1837</v>
      </c>
      <c r="W711" s="65">
        <v>2</v>
      </c>
      <c r="X711" s="65">
        <v>0</v>
      </c>
      <c r="Y711" s="65">
        <v>2</v>
      </c>
      <c r="Z711" s="65">
        <v>0</v>
      </c>
      <c r="AA711" s="65">
        <v>0</v>
      </c>
      <c r="AB711" s="65">
        <v>0</v>
      </c>
      <c r="AC711" s="72" t="s">
        <v>1793</v>
      </c>
      <c r="AD711" s="72" t="s">
        <v>1837</v>
      </c>
      <c r="AE711" s="72" t="s">
        <v>1837</v>
      </c>
      <c r="AF711" s="72" t="s">
        <v>1837</v>
      </c>
      <c r="AG711" s="72" t="s">
        <v>1793</v>
      </c>
      <c r="AH711" s="72" t="s">
        <v>1793</v>
      </c>
      <c r="AI711" s="221">
        <v>11.8</v>
      </c>
      <c r="AJ711" s="72" t="s">
        <v>1793</v>
      </c>
    </row>
    <row r="712" spans="2:36" s="50" customFormat="1" ht="20.100000000000001" customHeight="1">
      <c r="B712" s="51">
        <v>707</v>
      </c>
      <c r="C712" s="57" t="s">
        <v>468</v>
      </c>
      <c r="D712" s="62" t="s">
        <v>1687</v>
      </c>
      <c r="E712" s="144" t="s">
        <v>1848</v>
      </c>
      <c r="F712" s="505">
        <v>17219</v>
      </c>
      <c r="G712" s="486">
        <f t="shared" si="11"/>
        <v>5.8075381845635632E-5</v>
      </c>
      <c r="H712" s="74" t="s">
        <v>1793</v>
      </c>
      <c r="I712" s="482">
        <v>1</v>
      </c>
      <c r="J712" s="487">
        <v>1</v>
      </c>
      <c r="K712" s="65">
        <v>1</v>
      </c>
      <c r="L712" s="65">
        <v>0</v>
      </c>
      <c r="M712" s="65">
        <v>1</v>
      </c>
      <c r="N712" s="65">
        <v>0</v>
      </c>
      <c r="O712" s="65">
        <v>0</v>
      </c>
      <c r="P712" s="65">
        <v>0</v>
      </c>
      <c r="Q712" s="175" t="s">
        <v>1785</v>
      </c>
      <c r="R712" s="72" t="s">
        <v>1777</v>
      </c>
      <c r="S712" s="123" t="s">
        <v>3395</v>
      </c>
      <c r="T712" s="75" t="s">
        <v>1786</v>
      </c>
      <c r="U712" s="65">
        <v>40</v>
      </c>
      <c r="V712" s="66" t="s">
        <v>1837</v>
      </c>
      <c r="W712" s="65">
        <v>1</v>
      </c>
      <c r="X712" s="65">
        <v>0</v>
      </c>
      <c r="Y712" s="65">
        <v>1</v>
      </c>
      <c r="Z712" s="65">
        <v>0</v>
      </c>
      <c r="AA712" s="65">
        <v>0</v>
      </c>
      <c r="AB712" s="65">
        <v>0</v>
      </c>
      <c r="AC712" s="72" t="s">
        <v>1793</v>
      </c>
      <c r="AD712" s="72" t="s">
        <v>1837</v>
      </c>
      <c r="AE712" s="72" t="s">
        <v>1837</v>
      </c>
      <c r="AF712" s="72" t="s">
        <v>1837</v>
      </c>
      <c r="AG712" s="72" t="s">
        <v>1793</v>
      </c>
      <c r="AH712" s="72" t="s">
        <v>1793</v>
      </c>
      <c r="AI712" s="220" t="s">
        <v>1812</v>
      </c>
      <c r="AJ712" s="72" t="s">
        <v>1793</v>
      </c>
    </row>
    <row r="713" spans="2:36" s="50" customFormat="1" ht="20.100000000000001" customHeight="1">
      <c r="B713" s="51">
        <v>708</v>
      </c>
      <c r="C713" s="57" t="s">
        <v>468</v>
      </c>
      <c r="D713" s="62" t="s">
        <v>489</v>
      </c>
      <c r="E713" s="444"/>
      <c r="F713" s="509"/>
      <c r="G713" s="510" t="str">
        <f t="shared" si="11"/>
        <v/>
      </c>
      <c r="H713" s="447"/>
      <c r="I713" s="512"/>
      <c r="J713" s="513"/>
      <c r="K713" s="445"/>
      <c r="L713" s="445"/>
      <c r="M713" s="445"/>
      <c r="N713" s="445"/>
      <c r="O713" s="445"/>
      <c r="P713" s="445"/>
      <c r="Q713" s="448"/>
      <c r="R713" s="446"/>
      <c r="S713" s="446"/>
      <c r="T713" s="446"/>
      <c r="U713" s="445"/>
      <c r="V713" s="447"/>
      <c r="W713" s="445"/>
      <c r="X713" s="445"/>
      <c r="Y713" s="445"/>
      <c r="Z713" s="445"/>
      <c r="AA713" s="445"/>
      <c r="AB713" s="445"/>
      <c r="AC713" s="446"/>
      <c r="AD713" s="446"/>
      <c r="AE713" s="446"/>
      <c r="AF713" s="446"/>
      <c r="AG713" s="446"/>
      <c r="AH713" s="446"/>
      <c r="AI713" s="445"/>
      <c r="AJ713" s="446"/>
    </row>
    <row r="714" spans="2:36" s="50" customFormat="1" ht="20.100000000000001" customHeight="1">
      <c r="B714" s="51">
        <v>709</v>
      </c>
      <c r="C714" s="57" t="s">
        <v>468</v>
      </c>
      <c r="D714" s="62" t="s">
        <v>490</v>
      </c>
      <c r="E714" s="144" t="s">
        <v>1878</v>
      </c>
      <c r="F714" s="505">
        <v>9761</v>
      </c>
      <c r="G714" s="486">
        <f t="shared" si="11"/>
        <v>1.0244851961889151E-4</v>
      </c>
      <c r="H714" s="74" t="s">
        <v>1793</v>
      </c>
      <c r="I714" s="482">
        <v>1</v>
      </c>
      <c r="J714" s="487">
        <v>1</v>
      </c>
      <c r="K714" s="65">
        <v>1</v>
      </c>
      <c r="L714" s="65">
        <v>0</v>
      </c>
      <c r="M714" s="65">
        <v>1</v>
      </c>
      <c r="N714" s="65">
        <v>0</v>
      </c>
      <c r="O714" s="65">
        <v>0</v>
      </c>
      <c r="P714" s="65">
        <v>0</v>
      </c>
      <c r="Q714" s="175" t="s">
        <v>1785</v>
      </c>
      <c r="R714" s="72" t="s">
        <v>1793</v>
      </c>
      <c r="S714" s="72" t="s">
        <v>3396</v>
      </c>
      <c r="T714" s="75" t="s">
        <v>1786</v>
      </c>
      <c r="U714" s="65">
        <v>10</v>
      </c>
      <c r="V714" s="66" t="s">
        <v>1837</v>
      </c>
      <c r="W714" s="65">
        <v>1</v>
      </c>
      <c r="X714" s="65">
        <v>0</v>
      </c>
      <c r="Y714" s="65">
        <v>1</v>
      </c>
      <c r="Z714" s="65">
        <v>0</v>
      </c>
      <c r="AA714" s="65">
        <v>0</v>
      </c>
      <c r="AB714" s="65">
        <v>0</v>
      </c>
      <c r="AC714" s="72" t="s">
        <v>1793</v>
      </c>
      <c r="AD714" s="72" t="s">
        <v>1837</v>
      </c>
      <c r="AE714" s="72" t="s">
        <v>1837</v>
      </c>
      <c r="AF714" s="72" t="s">
        <v>1837</v>
      </c>
      <c r="AG714" s="72" t="s">
        <v>1793</v>
      </c>
      <c r="AH714" s="72" t="s">
        <v>1793</v>
      </c>
      <c r="AI714" s="221">
        <v>176</v>
      </c>
      <c r="AJ714" s="72" t="s">
        <v>1793</v>
      </c>
    </row>
    <row r="715" spans="2:36" s="50" customFormat="1" ht="20.100000000000001" customHeight="1">
      <c r="B715" s="51">
        <v>710</v>
      </c>
      <c r="C715" s="57" t="s">
        <v>468</v>
      </c>
      <c r="D715" s="62" t="s">
        <v>491</v>
      </c>
      <c r="E715" s="144" t="s">
        <v>1878</v>
      </c>
      <c r="F715" s="92">
        <v>18329</v>
      </c>
      <c r="G715" s="486">
        <f t="shared" si="11"/>
        <v>1.091167003109826E-4</v>
      </c>
      <c r="H715" s="74" t="s">
        <v>1793</v>
      </c>
      <c r="I715" s="482">
        <v>1</v>
      </c>
      <c r="J715" s="487">
        <v>1</v>
      </c>
      <c r="K715" s="65">
        <v>1</v>
      </c>
      <c r="L715" s="65">
        <v>0</v>
      </c>
      <c r="M715" s="65">
        <v>1</v>
      </c>
      <c r="N715" s="65">
        <v>0</v>
      </c>
      <c r="O715" s="65">
        <v>0</v>
      </c>
      <c r="P715" s="65">
        <v>0</v>
      </c>
      <c r="Q715" s="175" t="s">
        <v>1785</v>
      </c>
      <c r="R715" s="72" t="s">
        <v>1793</v>
      </c>
      <c r="S715" s="123" t="s">
        <v>3397</v>
      </c>
      <c r="T715" s="75" t="s">
        <v>1786</v>
      </c>
      <c r="U715" s="65">
        <v>4</v>
      </c>
      <c r="V715" s="66" t="s">
        <v>1837</v>
      </c>
      <c r="W715" s="65">
        <v>2</v>
      </c>
      <c r="X715" s="65">
        <v>0</v>
      </c>
      <c r="Y715" s="65">
        <v>2</v>
      </c>
      <c r="Z715" s="65">
        <v>0</v>
      </c>
      <c r="AA715" s="65">
        <v>0</v>
      </c>
      <c r="AB715" s="65">
        <v>0</v>
      </c>
      <c r="AC715" s="72" t="s">
        <v>1793</v>
      </c>
      <c r="AD715" s="72" t="s">
        <v>1837</v>
      </c>
      <c r="AE715" s="72" t="s">
        <v>1837</v>
      </c>
      <c r="AF715" s="72" t="s">
        <v>1837</v>
      </c>
      <c r="AG715" s="72" t="s">
        <v>1837</v>
      </c>
      <c r="AH715" s="72" t="s">
        <v>1837</v>
      </c>
      <c r="AI715" s="221">
        <v>3</v>
      </c>
      <c r="AJ715" s="72" t="s">
        <v>1793</v>
      </c>
    </row>
    <row r="716" spans="2:36" s="50" customFormat="1" ht="20.100000000000001" customHeight="1">
      <c r="B716" s="51">
        <v>711</v>
      </c>
      <c r="C716" s="57" t="s">
        <v>468</v>
      </c>
      <c r="D716" s="62" t="s">
        <v>492</v>
      </c>
      <c r="E716" s="144" t="s">
        <v>2927</v>
      </c>
      <c r="F716" s="528">
        <v>11293</v>
      </c>
      <c r="G716" s="486">
        <f t="shared" si="11"/>
        <v>8.8550429469582933E-4</v>
      </c>
      <c r="H716" s="74" t="s">
        <v>1793</v>
      </c>
      <c r="I716" s="482">
        <v>1</v>
      </c>
      <c r="J716" s="487">
        <v>1</v>
      </c>
      <c r="K716" s="65">
        <v>1</v>
      </c>
      <c r="L716" s="65">
        <v>0</v>
      </c>
      <c r="M716" s="65">
        <v>1</v>
      </c>
      <c r="N716" s="65">
        <v>0</v>
      </c>
      <c r="O716" s="65">
        <v>0</v>
      </c>
      <c r="P716" s="65">
        <v>0</v>
      </c>
      <c r="Q716" s="175" t="s">
        <v>1785</v>
      </c>
      <c r="R716" s="72" t="s">
        <v>1793</v>
      </c>
      <c r="S716" s="72" t="s">
        <v>3398</v>
      </c>
      <c r="T716" s="75" t="s">
        <v>1786</v>
      </c>
      <c r="U716" s="65">
        <v>32</v>
      </c>
      <c r="V716" s="66" t="s">
        <v>1837</v>
      </c>
      <c r="W716" s="65">
        <v>10</v>
      </c>
      <c r="X716" s="65">
        <v>2</v>
      </c>
      <c r="Y716" s="65">
        <v>5</v>
      </c>
      <c r="Z716" s="65">
        <v>3</v>
      </c>
      <c r="AA716" s="65">
        <v>0</v>
      </c>
      <c r="AB716" s="65">
        <v>0</v>
      </c>
      <c r="AC716" s="72" t="s">
        <v>1793</v>
      </c>
      <c r="AD716" s="72" t="s">
        <v>1793</v>
      </c>
      <c r="AE716" s="72" t="s">
        <v>1837</v>
      </c>
      <c r="AF716" s="72" t="s">
        <v>1837</v>
      </c>
      <c r="AG716" s="72" t="s">
        <v>1837</v>
      </c>
      <c r="AH716" s="72" t="s">
        <v>1793</v>
      </c>
      <c r="AI716" s="221">
        <v>73.8</v>
      </c>
      <c r="AJ716" s="72" t="s">
        <v>1793</v>
      </c>
    </row>
    <row r="717" spans="2:36" s="50" customFormat="1" ht="20.100000000000001" customHeight="1">
      <c r="B717" s="51">
        <v>712</v>
      </c>
      <c r="C717" s="57" t="s">
        <v>468</v>
      </c>
      <c r="D717" s="62" t="s">
        <v>493</v>
      </c>
      <c r="E717" s="144" t="s">
        <v>3505</v>
      </c>
      <c r="F717" s="505">
        <v>7000</v>
      </c>
      <c r="G717" s="486">
        <f t="shared" si="11"/>
        <v>1.4285714285714287E-4</v>
      </c>
      <c r="H717" s="74" t="s">
        <v>1793</v>
      </c>
      <c r="I717" s="482">
        <v>1</v>
      </c>
      <c r="J717" s="487">
        <v>1</v>
      </c>
      <c r="K717" s="65">
        <v>1</v>
      </c>
      <c r="L717" s="65">
        <v>0</v>
      </c>
      <c r="M717" s="65">
        <v>1</v>
      </c>
      <c r="N717" s="65">
        <v>0</v>
      </c>
      <c r="O717" s="65">
        <v>1</v>
      </c>
      <c r="P717" s="65"/>
      <c r="Q717" s="175" t="s">
        <v>1786</v>
      </c>
      <c r="R717" s="72" t="s">
        <v>1777</v>
      </c>
      <c r="S717" s="123" t="s">
        <v>3508</v>
      </c>
      <c r="T717" s="75" t="s">
        <v>1801</v>
      </c>
      <c r="U717" s="65">
        <v>8</v>
      </c>
      <c r="V717" s="66" t="s">
        <v>1837</v>
      </c>
      <c r="W717" s="65">
        <v>1</v>
      </c>
      <c r="X717" s="65">
        <v>0</v>
      </c>
      <c r="Y717" s="65">
        <v>1</v>
      </c>
      <c r="Z717" s="65">
        <v>0</v>
      </c>
      <c r="AA717" s="65">
        <v>0</v>
      </c>
      <c r="AB717" s="65">
        <v>0</v>
      </c>
      <c r="AC717" s="72" t="s">
        <v>1812</v>
      </c>
      <c r="AD717" s="72" t="s">
        <v>1812</v>
      </c>
      <c r="AE717" s="72" t="s">
        <v>1812</v>
      </c>
      <c r="AF717" s="72" t="s">
        <v>1812</v>
      </c>
      <c r="AG717" s="72" t="s">
        <v>1777</v>
      </c>
      <c r="AH717" s="72" t="s">
        <v>1777</v>
      </c>
      <c r="AI717" s="220" t="s">
        <v>2684</v>
      </c>
      <c r="AJ717" s="72" t="s">
        <v>1777</v>
      </c>
    </row>
    <row r="718" spans="2:36" s="50" customFormat="1" ht="20.100000000000001" customHeight="1">
      <c r="B718" s="51">
        <v>713</v>
      </c>
      <c r="C718" s="57" t="s">
        <v>468</v>
      </c>
      <c r="D718" s="62" t="s">
        <v>494</v>
      </c>
      <c r="E718" s="379"/>
      <c r="F718" s="505">
        <v>23426</v>
      </c>
      <c r="G718" s="503" t="str">
        <f t="shared" si="11"/>
        <v/>
      </c>
      <c r="H718" s="74" t="s">
        <v>1857</v>
      </c>
      <c r="I718" s="482">
        <v>1</v>
      </c>
      <c r="J718" s="487">
        <v>1</v>
      </c>
      <c r="K718" s="65">
        <v>0</v>
      </c>
      <c r="L718" s="65"/>
      <c r="M718" s="65"/>
      <c r="N718" s="65"/>
      <c r="O718" s="386"/>
      <c r="P718" s="386"/>
      <c r="Q718" s="175" t="s">
        <v>1804</v>
      </c>
      <c r="R718" s="382"/>
      <c r="S718" s="382"/>
      <c r="T718" s="387"/>
      <c r="U718" s="386"/>
      <c r="V718" s="388"/>
      <c r="W718" s="386"/>
      <c r="X718" s="386"/>
      <c r="Y718" s="386"/>
      <c r="Z718" s="386"/>
      <c r="AA718" s="386"/>
      <c r="AB718" s="386"/>
      <c r="AC718" s="382"/>
      <c r="AD718" s="382"/>
      <c r="AE718" s="382"/>
      <c r="AF718" s="382"/>
      <c r="AG718" s="382"/>
      <c r="AH718" s="382"/>
      <c r="AI718" s="389"/>
      <c r="AJ718" s="382"/>
    </row>
    <row r="719" spans="2:36" s="50" customFormat="1" ht="20.100000000000001" customHeight="1">
      <c r="B719" s="51">
        <v>714</v>
      </c>
      <c r="C719" s="57" t="s">
        <v>468</v>
      </c>
      <c r="D719" s="62" t="s">
        <v>495</v>
      </c>
      <c r="E719" s="144" t="s">
        <v>3382</v>
      </c>
      <c r="F719" s="505">
        <v>39869</v>
      </c>
      <c r="G719" s="486">
        <f t="shared" si="11"/>
        <v>7.5246432065012922E-5</v>
      </c>
      <c r="H719" s="74" t="s">
        <v>1793</v>
      </c>
      <c r="I719" s="482">
        <v>1</v>
      </c>
      <c r="J719" s="487">
        <v>1</v>
      </c>
      <c r="K719" s="65">
        <v>1</v>
      </c>
      <c r="L719" s="65">
        <v>0</v>
      </c>
      <c r="M719" s="65">
        <v>1</v>
      </c>
      <c r="N719" s="65">
        <v>0</v>
      </c>
      <c r="O719" s="65">
        <v>0</v>
      </c>
      <c r="P719" s="65">
        <v>0</v>
      </c>
      <c r="Q719" s="175" t="s">
        <v>1782</v>
      </c>
      <c r="R719" s="72" t="s">
        <v>1837</v>
      </c>
      <c r="S719" s="72" t="s">
        <v>1837</v>
      </c>
      <c r="T719" s="75" t="s">
        <v>1786</v>
      </c>
      <c r="U719" s="65">
        <v>35</v>
      </c>
      <c r="V719" s="66" t="s">
        <v>1837</v>
      </c>
      <c r="W719" s="65">
        <v>3</v>
      </c>
      <c r="X719" s="65">
        <v>1</v>
      </c>
      <c r="Y719" s="65">
        <v>0</v>
      </c>
      <c r="Z719" s="65">
        <v>0</v>
      </c>
      <c r="AA719" s="65">
        <v>2</v>
      </c>
      <c r="AB719" s="65">
        <v>0</v>
      </c>
      <c r="AC719" s="72" t="s">
        <v>1793</v>
      </c>
      <c r="AD719" s="72" t="s">
        <v>1837</v>
      </c>
      <c r="AE719" s="72" t="s">
        <v>1837</v>
      </c>
      <c r="AF719" s="72" t="s">
        <v>1837</v>
      </c>
      <c r="AG719" s="72" t="s">
        <v>1837</v>
      </c>
      <c r="AH719" s="72" t="s">
        <v>1837</v>
      </c>
      <c r="AI719" s="220" t="s">
        <v>3529</v>
      </c>
      <c r="AJ719" s="72" t="s">
        <v>1837</v>
      </c>
    </row>
    <row r="720" spans="2:36" s="50" customFormat="1" ht="20.100000000000001" customHeight="1">
      <c r="B720" s="51">
        <v>715</v>
      </c>
      <c r="C720" s="57" t="s">
        <v>468</v>
      </c>
      <c r="D720" s="62" t="s">
        <v>1688</v>
      </c>
      <c r="E720" s="379"/>
      <c r="F720" s="505">
        <v>3038</v>
      </c>
      <c r="G720" s="503" t="str">
        <f t="shared" si="11"/>
        <v/>
      </c>
      <c r="H720" s="74" t="s">
        <v>1857</v>
      </c>
      <c r="I720" s="482">
        <v>1</v>
      </c>
      <c r="J720" s="487">
        <v>1</v>
      </c>
      <c r="K720" s="65">
        <v>0</v>
      </c>
      <c r="L720" s="65"/>
      <c r="M720" s="65"/>
      <c r="N720" s="65"/>
      <c r="O720" s="386"/>
      <c r="P720" s="386"/>
      <c r="Q720" s="175" t="s">
        <v>1804</v>
      </c>
      <c r="R720" s="382"/>
      <c r="S720" s="382"/>
      <c r="T720" s="387"/>
      <c r="U720" s="386"/>
      <c r="V720" s="388"/>
      <c r="W720" s="386"/>
      <c r="X720" s="386"/>
      <c r="Y720" s="386"/>
      <c r="Z720" s="386"/>
      <c r="AA720" s="386"/>
      <c r="AB720" s="386"/>
      <c r="AC720" s="382"/>
      <c r="AD720" s="382"/>
      <c r="AE720" s="382"/>
      <c r="AF720" s="382"/>
      <c r="AG720" s="382"/>
      <c r="AH720" s="382"/>
      <c r="AI720" s="389"/>
      <c r="AJ720" s="382"/>
    </row>
    <row r="721" spans="2:36" s="50" customFormat="1" ht="20.100000000000001" customHeight="1">
      <c r="B721" s="51">
        <v>716</v>
      </c>
      <c r="C721" s="57" t="s">
        <v>496</v>
      </c>
      <c r="D721" s="62" t="s">
        <v>497</v>
      </c>
      <c r="E721" s="140" t="s">
        <v>1899</v>
      </c>
      <c r="F721" s="505">
        <v>262387</v>
      </c>
      <c r="G721" s="486">
        <f t="shared" si="11"/>
        <v>1.7912472797813916E-4</v>
      </c>
      <c r="H721" s="74" t="s">
        <v>1793</v>
      </c>
      <c r="I721" s="482">
        <v>2</v>
      </c>
      <c r="J721" s="487">
        <v>2</v>
      </c>
      <c r="K721" s="65">
        <v>2</v>
      </c>
      <c r="L721" s="65">
        <v>0</v>
      </c>
      <c r="M721" s="65">
        <v>2</v>
      </c>
      <c r="N721" s="65">
        <v>0</v>
      </c>
      <c r="O721" s="65">
        <v>0</v>
      </c>
      <c r="P721" s="65">
        <v>0</v>
      </c>
      <c r="Q721" s="175" t="s">
        <v>1783</v>
      </c>
      <c r="R721" s="72" t="s">
        <v>1837</v>
      </c>
      <c r="S721" s="72" t="s">
        <v>1837</v>
      </c>
      <c r="T721" s="75" t="s">
        <v>3805</v>
      </c>
      <c r="U721" s="65">
        <v>27</v>
      </c>
      <c r="V721" s="66" t="s">
        <v>1837</v>
      </c>
      <c r="W721" s="65">
        <v>47</v>
      </c>
      <c r="X721" s="65">
        <v>1</v>
      </c>
      <c r="Y721" s="65">
        <v>15</v>
      </c>
      <c r="Z721" s="65">
        <v>15</v>
      </c>
      <c r="AA721" s="65">
        <v>0</v>
      </c>
      <c r="AB721" s="65">
        <v>16</v>
      </c>
      <c r="AC721" s="72" t="s">
        <v>1793</v>
      </c>
      <c r="AD721" s="72" t="s">
        <v>1837</v>
      </c>
      <c r="AE721" s="72" t="s">
        <v>1837</v>
      </c>
      <c r="AF721" s="72" t="s">
        <v>1793</v>
      </c>
      <c r="AG721" s="72" t="s">
        <v>1837</v>
      </c>
      <c r="AH721" s="72" t="s">
        <v>1837</v>
      </c>
      <c r="AI721" s="221">
        <v>1861</v>
      </c>
      <c r="AJ721" s="72" t="s">
        <v>1837</v>
      </c>
    </row>
    <row r="722" spans="2:36" s="50" customFormat="1" ht="20.100000000000001" customHeight="1">
      <c r="B722" s="51">
        <v>717</v>
      </c>
      <c r="C722" s="57" t="s">
        <v>496</v>
      </c>
      <c r="D722" s="62" t="s">
        <v>498</v>
      </c>
      <c r="E722" s="379"/>
      <c r="F722" s="505">
        <v>94642</v>
      </c>
      <c r="G722" s="503" t="str">
        <f t="shared" si="11"/>
        <v/>
      </c>
      <c r="H722" s="74" t="s">
        <v>1857</v>
      </c>
      <c r="I722" s="482">
        <v>1</v>
      </c>
      <c r="J722" s="487">
        <v>1</v>
      </c>
      <c r="K722" s="65">
        <v>0</v>
      </c>
      <c r="L722" s="65"/>
      <c r="M722" s="65"/>
      <c r="N722" s="65"/>
      <c r="O722" s="386"/>
      <c r="P722" s="386"/>
      <c r="Q722" s="175" t="s">
        <v>1804</v>
      </c>
      <c r="R722" s="382"/>
      <c r="S722" s="382"/>
      <c r="T722" s="387"/>
      <c r="U722" s="386"/>
      <c r="V722" s="388"/>
      <c r="W722" s="386"/>
      <c r="X722" s="386"/>
      <c r="Y722" s="386"/>
      <c r="Z722" s="386"/>
      <c r="AA722" s="386"/>
      <c r="AB722" s="386"/>
      <c r="AC722" s="382"/>
      <c r="AD722" s="382"/>
      <c r="AE722" s="382"/>
      <c r="AF722" s="382"/>
      <c r="AG722" s="382"/>
      <c r="AH722" s="382"/>
      <c r="AI722" s="389"/>
      <c r="AJ722" s="382"/>
    </row>
    <row r="723" spans="2:36" s="50" customFormat="1" ht="20.100000000000001" customHeight="1">
      <c r="B723" s="51">
        <v>718</v>
      </c>
      <c r="C723" s="57" t="s">
        <v>496</v>
      </c>
      <c r="D723" s="62" t="s">
        <v>499</v>
      </c>
      <c r="E723" s="140" t="s">
        <v>1900</v>
      </c>
      <c r="F723" s="505">
        <v>81526</v>
      </c>
      <c r="G723" s="486">
        <f t="shared" si="11"/>
        <v>3.6798076687191814E-4</v>
      </c>
      <c r="H723" s="74" t="s">
        <v>1793</v>
      </c>
      <c r="I723" s="482">
        <v>2</v>
      </c>
      <c r="J723" s="487">
        <v>2</v>
      </c>
      <c r="K723" s="65">
        <v>2</v>
      </c>
      <c r="L723" s="65">
        <v>2</v>
      </c>
      <c r="M723" s="65">
        <v>0</v>
      </c>
      <c r="N723" s="65">
        <v>0</v>
      </c>
      <c r="O723" s="65">
        <v>0</v>
      </c>
      <c r="P723" s="65">
        <v>0</v>
      </c>
      <c r="Q723" s="175" t="s">
        <v>1783</v>
      </c>
      <c r="R723" s="72" t="s">
        <v>1837</v>
      </c>
      <c r="S723" s="72" t="s">
        <v>1837</v>
      </c>
      <c r="T723" s="75" t="s">
        <v>1783</v>
      </c>
      <c r="U723" s="65">
        <v>10</v>
      </c>
      <c r="V723" s="66" t="s">
        <v>1786</v>
      </c>
      <c r="W723" s="65">
        <v>30</v>
      </c>
      <c r="X723" s="65">
        <v>3</v>
      </c>
      <c r="Y723" s="65">
        <v>15</v>
      </c>
      <c r="Z723" s="65">
        <v>12</v>
      </c>
      <c r="AA723" s="65">
        <v>0</v>
      </c>
      <c r="AB723" s="65">
        <v>0</v>
      </c>
      <c r="AC723" s="72" t="s">
        <v>1793</v>
      </c>
      <c r="AD723" s="72" t="s">
        <v>1793</v>
      </c>
      <c r="AE723" s="72" t="s">
        <v>1793</v>
      </c>
      <c r="AF723" s="72" t="s">
        <v>1793</v>
      </c>
      <c r="AG723" s="72" t="s">
        <v>1793</v>
      </c>
      <c r="AH723" s="72" t="s">
        <v>1793</v>
      </c>
      <c r="AI723" s="221">
        <v>19.7</v>
      </c>
      <c r="AJ723" s="72" t="s">
        <v>1793</v>
      </c>
    </row>
    <row r="724" spans="2:36" s="50" customFormat="1" ht="20.100000000000001" customHeight="1">
      <c r="B724" s="51">
        <v>719</v>
      </c>
      <c r="C724" s="57" t="s">
        <v>496</v>
      </c>
      <c r="D724" s="62" t="s">
        <v>500</v>
      </c>
      <c r="E724" s="140" t="s">
        <v>1901</v>
      </c>
      <c r="F724" s="505">
        <v>94927</v>
      </c>
      <c r="G724" s="486">
        <f t="shared" si="11"/>
        <v>1.2641292782875261E-4</v>
      </c>
      <c r="H724" s="74" t="s">
        <v>1793</v>
      </c>
      <c r="I724" s="482">
        <v>2</v>
      </c>
      <c r="J724" s="487">
        <v>2</v>
      </c>
      <c r="K724" s="65">
        <v>2</v>
      </c>
      <c r="L724" s="65">
        <v>0</v>
      </c>
      <c r="M724" s="65">
        <v>2</v>
      </c>
      <c r="N724" s="65">
        <v>0</v>
      </c>
      <c r="O724" s="65">
        <v>2</v>
      </c>
      <c r="P724" s="65">
        <v>0</v>
      </c>
      <c r="Q724" s="175" t="s">
        <v>1781</v>
      </c>
      <c r="R724" s="72" t="s">
        <v>1793</v>
      </c>
      <c r="S724" s="243" t="s">
        <v>1912</v>
      </c>
      <c r="T724" s="75" t="s">
        <v>1782</v>
      </c>
      <c r="U724" s="65">
        <v>30</v>
      </c>
      <c r="V724" s="66" t="s">
        <v>1837</v>
      </c>
      <c r="W724" s="65">
        <v>12</v>
      </c>
      <c r="X724" s="65">
        <v>1</v>
      </c>
      <c r="Y724" s="65">
        <v>7</v>
      </c>
      <c r="Z724" s="65">
        <v>2</v>
      </c>
      <c r="AA724" s="65">
        <v>2</v>
      </c>
      <c r="AB724" s="65">
        <v>0</v>
      </c>
      <c r="AC724" s="72" t="s">
        <v>1793</v>
      </c>
      <c r="AD724" s="72" t="s">
        <v>1837</v>
      </c>
      <c r="AE724" s="72" t="s">
        <v>1793</v>
      </c>
      <c r="AF724" s="72" t="s">
        <v>1793</v>
      </c>
      <c r="AG724" s="72" t="s">
        <v>1793</v>
      </c>
      <c r="AH724" s="72" t="s">
        <v>1793</v>
      </c>
      <c r="AI724" s="221">
        <v>29.2</v>
      </c>
      <c r="AJ724" s="72" t="s">
        <v>1793</v>
      </c>
    </row>
    <row r="725" spans="2:36" s="50" customFormat="1" ht="20.100000000000001" customHeight="1">
      <c r="B725" s="51">
        <v>720</v>
      </c>
      <c r="C725" s="57" t="s">
        <v>496</v>
      </c>
      <c r="D725" s="62" t="s">
        <v>501</v>
      </c>
      <c r="E725" s="144" t="s">
        <v>1902</v>
      </c>
      <c r="F725" s="505">
        <v>34096</v>
      </c>
      <c r="G725" s="486">
        <f t="shared" si="11"/>
        <v>5.8657907085875174E-5</v>
      </c>
      <c r="H725" s="74" t="s">
        <v>1793</v>
      </c>
      <c r="I725" s="482">
        <v>1</v>
      </c>
      <c r="J725" s="487">
        <v>1</v>
      </c>
      <c r="K725" s="65">
        <v>1</v>
      </c>
      <c r="L725" s="65">
        <v>0</v>
      </c>
      <c r="M725" s="65">
        <v>1</v>
      </c>
      <c r="N725" s="65">
        <v>0</v>
      </c>
      <c r="O725" s="65">
        <v>0</v>
      </c>
      <c r="P725" s="65">
        <v>0</v>
      </c>
      <c r="Q725" s="175" t="s">
        <v>1785</v>
      </c>
      <c r="R725" s="72" t="s">
        <v>1837</v>
      </c>
      <c r="S725" s="72" t="s">
        <v>1837</v>
      </c>
      <c r="T725" s="75" t="s">
        <v>1785</v>
      </c>
      <c r="U725" s="65">
        <v>6</v>
      </c>
      <c r="V725" s="66" t="s">
        <v>1837</v>
      </c>
      <c r="W725" s="65">
        <v>2</v>
      </c>
      <c r="X725" s="65">
        <v>0</v>
      </c>
      <c r="Y725" s="65">
        <v>1</v>
      </c>
      <c r="Z725" s="65">
        <v>1</v>
      </c>
      <c r="AA725" s="65">
        <v>0</v>
      </c>
      <c r="AB725" s="65">
        <v>0</v>
      </c>
      <c r="AC725" s="72" t="s">
        <v>1793</v>
      </c>
      <c r="AD725" s="72" t="s">
        <v>1837</v>
      </c>
      <c r="AE725" s="72" t="s">
        <v>1837</v>
      </c>
      <c r="AF725" s="72" t="s">
        <v>1837</v>
      </c>
      <c r="AG725" s="72" t="s">
        <v>1793</v>
      </c>
      <c r="AH725" s="72" t="s">
        <v>1793</v>
      </c>
      <c r="AI725" s="221">
        <v>0.9</v>
      </c>
      <c r="AJ725" s="72" t="s">
        <v>1793</v>
      </c>
    </row>
    <row r="726" spans="2:36" s="50" customFormat="1" ht="20.100000000000001" customHeight="1">
      <c r="B726" s="51">
        <v>721</v>
      </c>
      <c r="C726" s="57" t="s">
        <v>496</v>
      </c>
      <c r="D726" s="62" t="s">
        <v>502</v>
      </c>
      <c r="E726" s="379"/>
      <c r="F726" s="505">
        <v>25324</v>
      </c>
      <c r="G726" s="503" t="str">
        <f t="shared" si="11"/>
        <v/>
      </c>
      <c r="H726" s="74" t="s">
        <v>1857</v>
      </c>
      <c r="I726" s="482">
        <v>1</v>
      </c>
      <c r="J726" s="487">
        <v>1</v>
      </c>
      <c r="K726" s="65">
        <v>0</v>
      </c>
      <c r="L726" s="65"/>
      <c r="M726" s="65"/>
      <c r="N726" s="65"/>
      <c r="O726" s="386"/>
      <c r="P726" s="386"/>
      <c r="Q726" s="175" t="s">
        <v>1804</v>
      </c>
      <c r="R726" s="382"/>
      <c r="S726" s="382"/>
      <c r="T726" s="387"/>
      <c r="U726" s="386"/>
      <c r="V726" s="388"/>
      <c r="W726" s="386"/>
      <c r="X726" s="386"/>
      <c r="Y726" s="386"/>
      <c r="Z726" s="386"/>
      <c r="AA726" s="386"/>
      <c r="AB726" s="386"/>
      <c r="AC726" s="382"/>
      <c r="AD726" s="382"/>
      <c r="AE726" s="382"/>
      <c r="AF726" s="382"/>
      <c r="AG726" s="382"/>
      <c r="AH726" s="382"/>
      <c r="AI726" s="389"/>
      <c r="AJ726" s="382"/>
    </row>
    <row r="727" spans="2:36" s="50" customFormat="1" ht="20.100000000000001" customHeight="1">
      <c r="B727" s="51">
        <v>722</v>
      </c>
      <c r="C727" s="57" t="s">
        <v>496</v>
      </c>
      <c r="D727" s="62" t="s">
        <v>503</v>
      </c>
      <c r="E727" s="140" t="s">
        <v>1903</v>
      </c>
      <c r="F727" s="505">
        <v>49820</v>
      </c>
      <c r="G727" s="486">
        <f t="shared" si="11"/>
        <v>2.2079486150140506E-4</v>
      </c>
      <c r="H727" s="74" t="s">
        <v>1793</v>
      </c>
      <c r="I727" s="482">
        <v>1</v>
      </c>
      <c r="J727" s="487">
        <v>1</v>
      </c>
      <c r="K727" s="65">
        <v>1</v>
      </c>
      <c r="L727" s="65">
        <v>1</v>
      </c>
      <c r="M727" s="65">
        <v>0</v>
      </c>
      <c r="N727" s="65">
        <v>0</v>
      </c>
      <c r="O727" s="65">
        <v>0</v>
      </c>
      <c r="P727" s="65">
        <v>0</v>
      </c>
      <c r="Q727" s="175" t="s">
        <v>1786</v>
      </c>
      <c r="R727" s="72" t="s">
        <v>1793</v>
      </c>
      <c r="S727" s="72" t="s">
        <v>1914</v>
      </c>
      <c r="T727" s="75" t="s">
        <v>1782</v>
      </c>
      <c r="U727" s="65">
        <v>35</v>
      </c>
      <c r="V727" s="66" t="s">
        <v>1786</v>
      </c>
      <c r="W727" s="65">
        <v>11</v>
      </c>
      <c r="X727" s="65">
        <v>3</v>
      </c>
      <c r="Y727" s="65">
        <v>1</v>
      </c>
      <c r="Z727" s="65">
        <v>7</v>
      </c>
      <c r="AA727" s="65">
        <v>0</v>
      </c>
      <c r="AB727" s="65">
        <v>0</v>
      </c>
      <c r="AC727" s="72" t="s">
        <v>1793</v>
      </c>
      <c r="AD727" s="72" t="s">
        <v>1837</v>
      </c>
      <c r="AE727" s="72" t="s">
        <v>1837</v>
      </c>
      <c r="AF727" s="72" t="s">
        <v>1837</v>
      </c>
      <c r="AG727" s="72" t="s">
        <v>1837</v>
      </c>
      <c r="AH727" s="72" t="s">
        <v>1837</v>
      </c>
      <c r="AI727" s="220" t="s">
        <v>3529</v>
      </c>
      <c r="AJ727" s="72" t="s">
        <v>1837</v>
      </c>
    </row>
    <row r="728" spans="2:36" s="50" customFormat="1" ht="20.100000000000001" customHeight="1">
      <c r="B728" s="51">
        <v>723</v>
      </c>
      <c r="C728" s="57" t="s">
        <v>496</v>
      </c>
      <c r="D728" s="62" t="s">
        <v>504</v>
      </c>
      <c r="E728" s="140" t="s">
        <v>1904</v>
      </c>
      <c r="F728" s="505">
        <v>39237</v>
      </c>
      <c r="G728" s="486">
        <f t="shared" si="11"/>
        <v>2.5486148278410685E-4</v>
      </c>
      <c r="H728" s="74" t="s">
        <v>1793</v>
      </c>
      <c r="I728" s="482">
        <v>2</v>
      </c>
      <c r="J728" s="487">
        <v>2</v>
      </c>
      <c r="K728" s="65">
        <v>2</v>
      </c>
      <c r="L728" s="65">
        <v>0</v>
      </c>
      <c r="M728" s="65">
        <v>2</v>
      </c>
      <c r="N728" s="65">
        <v>0</v>
      </c>
      <c r="O728" s="65">
        <v>0</v>
      </c>
      <c r="P728" s="65">
        <v>0</v>
      </c>
      <c r="Q728" s="175" t="s">
        <v>1785</v>
      </c>
      <c r="R728" s="72" t="s">
        <v>1793</v>
      </c>
      <c r="S728" s="72" t="s">
        <v>1915</v>
      </c>
      <c r="T728" s="75" t="s">
        <v>1786</v>
      </c>
      <c r="U728" s="65">
        <v>16</v>
      </c>
      <c r="V728" s="66" t="s">
        <v>1837</v>
      </c>
      <c r="W728" s="65">
        <v>10</v>
      </c>
      <c r="X728" s="65">
        <v>1</v>
      </c>
      <c r="Y728" s="65">
        <v>8</v>
      </c>
      <c r="Z728" s="65">
        <v>1</v>
      </c>
      <c r="AA728" s="65">
        <v>0</v>
      </c>
      <c r="AB728" s="65">
        <v>0</v>
      </c>
      <c r="AC728" s="72" t="s">
        <v>1793</v>
      </c>
      <c r="AD728" s="72" t="s">
        <v>1837</v>
      </c>
      <c r="AE728" s="72" t="s">
        <v>1837</v>
      </c>
      <c r="AF728" s="72" t="s">
        <v>1837</v>
      </c>
      <c r="AG728" s="72" t="s">
        <v>1793</v>
      </c>
      <c r="AH728" s="72" t="s">
        <v>1793</v>
      </c>
      <c r="AI728" s="221">
        <v>26.4</v>
      </c>
      <c r="AJ728" s="72" t="s">
        <v>1793</v>
      </c>
    </row>
    <row r="729" spans="2:36" s="50" customFormat="1" ht="20.100000000000001" customHeight="1">
      <c r="B729" s="51">
        <v>724</v>
      </c>
      <c r="C729" s="57" t="s">
        <v>496</v>
      </c>
      <c r="D729" s="62" t="s">
        <v>505</v>
      </c>
      <c r="E729" s="379"/>
      <c r="F729" s="505">
        <v>57418</v>
      </c>
      <c r="G729" s="503" t="str">
        <f t="shared" si="11"/>
        <v/>
      </c>
      <c r="H729" s="74" t="s">
        <v>1857</v>
      </c>
      <c r="I729" s="482">
        <v>1</v>
      </c>
      <c r="J729" s="487">
        <v>1</v>
      </c>
      <c r="K729" s="65">
        <v>0</v>
      </c>
      <c r="L729" s="65"/>
      <c r="M729" s="65"/>
      <c r="N729" s="65"/>
      <c r="O729" s="386"/>
      <c r="P729" s="386"/>
      <c r="Q729" s="175" t="s">
        <v>1821</v>
      </c>
      <c r="R729" s="382"/>
      <c r="S729" s="382"/>
      <c r="T729" s="387"/>
      <c r="U729" s="386"/>
      <c r="V729" s="388"/>
      <c r="W729" s="386"/>
      <c r="X729" s="386"/>
      <c r="Y729" s="386"/>
      <c r="Z729" s="386"/>
      <c r="AA729" s="386"/>
      <c r="AB729" s="386"/>
      <c r="AC729" s="382"/>
      <c r="AD729" s="382"/>
      <c r="AE729" s="382"/>
      <c r="AF729" s="382"/>
      <c r="AG729" s="382"/>
      <c r="AH729" s="382"/>
      <c r="AI729" s="389"/>
      <c r="AJ729" s="382"/>
    </row>
    <row r="730" spans="2:36" s="50" customFormat="1" ht="20.100000000000001" customHeight="1">
      <c r="B730" s="51">
        <v>725</v>
      </c>
      <c r="C730" s="57" t="s">
        <v>496</v>
      </c>
      <c r="D730" s="62" t="s">
        <v>506</v>
      </c>
      <c r="E730" s="140" t="s">
        <v>1838</v>
      </c>
      <c r="F730" s="92">
        <v>77201</v>
      </c>
      <c r="G730" s="486">
        <f t="shared" si="11"/>
        <v>2.8497040193779875E-4</v>
      </c>
      <c r="H730" s="74" t="s">
        <v>1793</v>
      </c>
      <c r="I730" s="482">
        <v>1</v>
      </c>
      <c r="J730" s="487">
        <v>1</v>
      </c>
      <c r="K730" s="65">
        <v>1</v>
      </c>
      <c r="L730" s="65">
        <v>0</v>
      </c>
      <c r="M730" s="65">
        <v>1</v>
      </c>
      <c r="N730" s="65">
        <v>0</v>
      </c>
      <c r="O730" s="65">
        <v>0</v>
      </c>
      <c r="P730" s="65">
        <v>0</v>
      </c>
      <c r="Q730" s="175" t="s">
        <v>1783</v>
      </c>
      <c r="R730" s="72" t="s">
        <v>1837</v>
      </c>
      <c r="S730" s="72" t="s">
        <v>1837</v>
      </c>
      <c r="T730" s="75" t="s">
        <v>1783</v>
      </c>
      <c r="U730" s="65">
        <v>26</v>
      </c>
      <c r="V730" s="66" t="s">
        <v>1837</v>
      </c>
      <c r="W730" s="65">
        <v>22</v>
      </c>
      <c r="X730" s="65">
        <v>3</v>
      </c>
      <c r="Y730" s="65">
        <v>19</v>
      </c>
      <c r="Z730" s="65">
        <v>5</v>
      </c>
      <c r="AA730" s="65">
        <v>0</v>
      </c>
      <c r="AB730" s="65">
        <v>0</v>
      </c>
      <c r="AC730" s="72" t="s">
        <v>1793</v>
      </c>
      <c r="AD730" s="72" t="s">
        <v>1793</v>
      </c>
      <c r="AE730" s="72" t="s">
        <v>1793</v>
      </c>
      <c r="AF730" s="72" t="s">
        <v>1793</v>
      </c>
      <c r="AG730" s="72" t="s">
        <v>1793</v>
      </c>
      <c r="AH730" s="72" t="s">
        <v>1793</v>
      </c>
      <c r="AI730" s="221">
        <v>197</v>
      </c>
      <c r="AJ730" s="72" t="s">
        <v>1793</v>
      </c>
    </row>
    <row r="731" spans="2:36" s="50" customFormat="1" ht="20.100000000000001" customHeight="1">
      <c r="B731" s="51">
        <v>726</v>
      </c>
      <c r="C731" s="57" t="s">
        <v>496</v>
      </c>
      <c r="D731" s="62" t="s">
        <v>507</v>
      </c>
      <c r="E731" s="379"/>
      <c r="F731" s="505">
        <v>40765</v>
      </c>
      <c r="G731" s="503" t="str">
        <f t="shared" si="11"/>
        <v/>
      </c>
      <c r="H731" s="74" t="s">
        <v>1857</v>
      </c>
      <c r="I731" s="482">
        <v>1</v>
      </c>
      <c r="J731" s="487">
        <v>1</v>
      </c>
      <c r="K731" s="65">
        <v>0</v>
      </c>
      <c r="L731" s="65"/>
      <c r="M731" s="65"/>
      <c r="N731" s="65"/>
      <c r="O731" s="386"/>
      <c r="P731" s="386"/>
      <c r="Q731" s="175" t="s">
        <v>1804</v>
      </c>
      <c r="R731" s="382"/>
      <c r="S731" s="382"/>
      <c r="T731" s="387"/>
      <c r="U731" s="386"/>
      <c r="V731" s="388"/>
      <c r="W731" s="386"/>
      <c r="X731" s="386"/>
      <c r="Y731" s="386"/>
      <c r="Z731" s="386"/>
      <c r="AA731" s="386"/>
      <c r="AB731" s="386"/>
      <c r="AC731" s="382"/>
      <c r="AD731" s="382"/>
      <c r="AE731" s="382"/>
      <c r="AF731" s="382"/>
      <c r="AG731" s="382"/>
      <c r="AH731" s="382"/>
      <c r="AI731" s="389"/>
      <c r="AJ731" s="382"/>
    </row>
    <row r="732" spans="2:36" s="50" customFormat="1" ht="20.100000000000001" customHeight="1">
      <c r="B732" s="51">
        <v>727</v>
      </c>
      <c r="C732" s="57" t="s">
        <v>496</v>
      </c>
      <c r="D732" s="62" t="s">
        <v>508</v>
      </c>
      <c r="E732" s="140" t="s">
        <v>1905</v>
      </c>
      <c r="F732" s="505">
        <v>30630</v>
      </c>
      <c r="G732" s="486">
        <f t="shared" si="11"/>
        <v>1.6323865491348351E-4</v>
      </c>
      <c r="H732" s="74" t="s">
        <v>1793</v>
      </c>
      <c r="I732" s="482">
        <v>2</v>
      </c>
      <c r="J732" s="487">
        <v>2</v>
      </c>
      <c r="K732" s="65">
        <v>2</v>
      </c>
      <c r="L732" s="65">
        <v>0</v>
      </c>
      <c r="M732" s="65">
        <v>2</v>
      </c>
      <c r="N732" s="65">
        <v>0</v>
      </c>
      <c r="O732" s="65">
        <v>0</v>
      </c>
      <c r="P732" s="65">
        <v>0</v>
      </c>
      <c r="Q732" s="175" t="s">
        <v>1783</v>
      </c>
      <c r="R732" s="72" t="s">
        <v>1793</v>
      </c>
      <c r="S732" s="109" t="s">
        <v>1917</v>
      </c>
      <c r="T732" s="75" t="s">
        <v>3805</v>
      </c>
      <c r="U732" s="65">
        <v>7</v>
      </c>
      <c r="V732" s="66" t="s">
        <v>1837</v>
      </c>
      <c r="W732" s="65">
        <v>5</v>
      </c>
      <c r="X732" s="65">
        <v>0</v>
      </c>
      <c r="Y732" s="65">
        <v>4</v>
      </c>
      <c r="Z732" s="65">
        <v>1</v>
      </c>
      <c r="AA732" s="65">
        <v>0</v>
      </c>
      <c r="AB732" s="65">
        <v>0</v>
      </c>
      <c r="AC732" s="72" t="s">
        <v>1793</v>
      </c>
      <c r="AD732" s="72" t="s">
        <v>1837</v>
      </c>
      <c r="AE732" s="72" t="s">
        <v>1793</v>
      </c>
      <c r="AF732" s="72" t="s">
        <v>1837</v>
      </c>
      <c r="AG732" s="72" t="s">
        <v>1837</v>
      </c>
      <c r="AH732" s="72" t="s">
        <v>1837</v>
      </c>
      <c r="AI732" s="220" t="s">
        <v>3529</v>
      </c>
      <c r="AJ732" s="72" t="s">
        <v>1837</v>
      </c>
    </row>
    <row r="733" spans="2:36" s="50" customFormat="1" ht="20.100000000000001" customHeight="1">
      <c r="B733" s="51">
        <v>728</v>
      </c>
      <c r="C733" s="57" t="s">
        <v>496</v>
      </c>
      <c r="D733" s="62" t="s">
        <v>509</v>
      </c>
      <c r="E733" s="140" t="s">
        <v>1855</v>
      </c>
      <c r="F733" s="505">
        <v>47625</v>
      </c>
      <c r="G733" s="486">
        <f t="shared" si="11"/>
        <v>4.1994750656167981E-5</v>
      </c>
      <c r="H733" s="74" t="s">
        <v>1793</v>
      </c>
      <c r="I733" s="482">
        <v>1</v>
      </c>
      <c r="J733" s="487">
        <v>1</v>
      </c>
      <c r="K733" s="65">
        <v>1</v>
      </c>
      <c r="L733" s="65">
        <v>0</v>
      </c>
      <c r="M733" s="65">
        <v>1</v>
      </c>
      <c r="N733" s="65">
        <v>0</v>
      </c>
      <c r="O733" s="65">
        <v>0</v>
      </c>
      <c r="P733" s="65">
        <v>0</v>
      </c>
      <c r="Q733" s="175" t="s">
        <v>1785</v>
      </c>
      <c r="R733" s="72" t="s">
        <v>1837</v>
      </c>
      <c r="S733" s="72" t="s">
        <v>1837</v>
      </c>
      <c r="T733" s="75" t="s">
        <v>1786</v>
      </c>
      <c r="U733" s="65">
        <v>15</v>
      </c>
      <c r="V733" s="66" t="s">
        <v>1837</v>
      </c>
      <c r="W733" s="65">
        <v>2</v>
      </c>
      <c r="X733" s="65">
        <v>0</v>
      </c>
      <c r="Y733" s="65">
        <v>2</v>
      </c>
      <c r="Z733" s="65">
        <v>0</v>
      </c>
      <c r="AA733" s="65">
        <v>0</v>
      </c>
      <c r="AB733" s="65">
        <v>0</v>
      </c>
      <c r="AC733" s="72" t="s">
        <v>1793</v>
      </c>
      <c r="AD733" s="72" t="s">
        <v>1837</v>
      </c>
      <c r="AE733" s="72" t="s">
        <v>1837</v>
      </c>
      <c r="AF733" s="72" t="s">
        <v>1837</v>
      </c>
      <c r="AG733" s="72" t="s">
        <v>1837</v>
      </c>
      <c r="AH733" s="72" t="s">
        <v>1837</v>
      </c>
      <c r="AI733" s="221">
        <v>1.2</v>
      </c>
      <c r="AJ733" s="72" t="s">
        <v>1837</v>
      </c>
    </row>
    <row r="734" spans="2:36" s="50" customFormat="1" ht="20.100000000000001" customHeight="1">
      <c r="B734" s="51">
        <v>729</v>
      </c>
      <c r="C734" s="57" t="s">
        <v>496</v>
      </c>
      <c r="D734" s="62" t="s">
        <v>510</v>
      </c>
      <c r="E734" s="140" t="s">
        <v>1906</v>
      </c>
      <c r="F734" s="505">
        <v>188047</v>
      </c>
      <c r="G734" s="486">
        <f t="shared" si="11"/>
        <v>2.3930187665849496E-4</v>
      </c>
      <c r="H734" s="74" t="s">
        <v>1793</v>
      </c>
      <c r="I734" s="482">
        <v>1</v>
      </c>
      <c r="J734" s="487">
        <v>1</v>
      </c>
      <c r="K734" s="65">
        <v>1</v>
      </c>
      <c r="L734" s="65">
        <v>0</v>
      </c>
      <c r="M734" s="65">
        <v>1</v>
      </c>
      <c r="N734" s="65">
        <v>0</v>
      </c>
      <c r="O734" s="65">
        <v>0</v>
      </c>
      <c r="P734" s="65">
        <v>0</v>
      </c>
      <c r="Q734" s="175" t="s">
        <v>1785</v>
      </c>
      <c r="R734" s="72" t="s">
        <v>1837</v>
      </c>
      <c r="S734" s="72" t="s">
        <v>1837</v>
      </c>
      <c r="T734" s="75" t="s">
        <v>1786</v>
      </c>
      <c r="U734" s="65">
        <v>10</v>
      </c>
      <c r="V734" s="66" t="s">
        <v>1837</v>
      </c>
      <c r="W734" s="65">
        <v>45</v>
      </c>
      <c r="X734" s="65">
        <v>5</v>
      </c>
      <c r="Y734" s="65">
        <v>28</v>
      </c>
      <c r="Z734" s="65">
        <v>12</v>
      </c>
      <c r="AA734" s="65">
        <v>0</v>
      </c>
      <c r="AB734" s="65">
        <v>0</v>
      </c>
      <c r="AC734" s="72" t="s">
        <v>1793</v>
      </c>
      <c r="AD734" s="72" t="s">
        <v>1793</v>
      </c>
      <c r="AE734" s="72" t="s">
        <v>1837</v>
      </c>
      <c r="AF734" s="72" t="s">
        <v>1837</v>
      </c>
      <c r="AG734" s="72" t="s">
        <v>1793</v>
      </c>
      <c r="AH734" s="72" t="s">
        <v>1837</v>
      </c>
      <c r="AI734" s="220" t="s">
        <v>3529</v>
      </c>
      <c r="AJ734" s="72" t="s">
        <v>1837</v>
      </c>
    </row>
    <row r="735" spans="2:36" s="50" customFormat="1" ht="20.100000000000001" customHeight="1">
      <c r="B735" s="51">
        <v>730</v>
      </c>
      <c r="C735" s="57" t="s">
        <v>496</v>
      </c>
      <c r="D735" s="62" t="s">
        <v>511</v>
      </c>
      <c r="E735" s="379"/>
      <c r="F735" s="505">
        <v>40696</v>
      </c>
      <c r="G735" s="503" t="str">
        <f t="shared" si="11"/>
        <v/>
      </c>
      <c r="H735" s="74" t="s">
        <v>1857</v>
      </c>
      <c r="I735" s="482">
        <v>1</v>
      </c>
      <c r="J735" s="487">
        <v>1</v>
      </c>
      <c r="K735" s="65">
        <v>0</v>
      </c>
      <c r="L735" s="65"/>
      <c r="M735" s="65"/>
      <c r="N735" s="65"/>
      <c r="O735" s="386"/>
      <c r="P735" s="386"/>
      <c r="Q735" s="175" t="s">
        <v>1804</v>
      </c>
      <c r="R735" s="382"/>
      <c r="S735" s="382"/>
      <c r="T735" s="387"/>
      <c r="U735" s="386"/>
      <c r="V735" s="388"/>
      <c r="W735" s="386"/>
      <c r="X735" s="386"/>
      <c r="Y735" s="386"/>
      <c r="Z735" s="386"/>
      <c r="AA735" s="386"/>
      <c r="AB735" s="386"/>
      <c r="AC735" s="382"/>
      <c r="AD735" s="382"/>
      <c r="AE735" s="382"/>
      <c r="AF735" s="382"/>
      <c r="AG735" s="382"/>
      <c r="AH735" s="382"/>
      <c r="AI735" s="389"/>
      <c r="AJ735" s="382"/>
    </row>
    <row r="736" spans="2:36" s="50" customFormat="1" ht="20.100000000000001" customHeight="1">
      <c r="B736" s="51">
        <v>731</v>
      </c>
      <c r="C736" s="57" t="s">
        <v>496</v>
      </c>
      <c r="D736" s="62" t="s">
        <v>1689</v>
      </c>
      <c r="E736" s="379"/>
      <c r="F736" s="505">
        <v>51492</v>
      </c>
      <c r="G736" s="503" t="str">
        <f t="shared" si="11"/>
        <v/>
      </c>
      <c r="H736" s="74" t="s">
        <v>1857</v>
      </c>
      <c r="I736" s="482">
        <v>1</v>
      </c>
      <c r="J736" s="487">
        <v>1</v>
      </c>
      <c r="K736" s="65">
        <v>0</v>
      </c>
      <c r="L736" s="65"/>
      <c r="M736" s="65"/>
      <c r="N736" s="65"/>
      <c r="O736" s="386"/>
      <c r="P736" s="386"/>
      <c r="Q736" s="175" t="s">
        <v>1804</v>
      </c>
      <c r="R736" s="382"/>
      <c r="S736" s="382"/>
      <c r="T736" s="387"/>
      <c r="U736" s="386"/>
      <c r="V736" s="388"/>
      <c r="W736" s="386"/>
      <c r="X736" s="386"/>
      <c r="Y736" s="386"/>
      <c r="Z736" s="386"/>
      <c r="AA736" s="386"/>
      <c r="AB736" s="386"/>
      <c r="AC736" s="382"/>
      <c r="AD736" s="382"/>
      <c r="AE736" s="382"/>
      <c r="AF736" s="382"/>
      <c r="AG736" s="382"/>
      <c r="AH736" s="382"/>
      <c r="AI736" s="389"/>
      <c r="AJ736" s="382"/>
    </row>
    <row r="737" spans="2:36" s="50" customFormat="1" ht="20.100000000000001" customHeight="1">
      <c r="B737" s="51">
        <v>732</v>
      </c>
      <c r="C737" s="57" t="s">
        <v>496</v>
      </c>
      <c r="D737" s="62" t="s">
        <v>512</v>
      </c>
      <c r="E737" s="146" t="s">
        <v>1907</v>
      </c>
      <c r="F737" s="514">
        <v>34483</v>
      </c>
      <c r="G737" s="486">
        <f t="shared" si="11"/>
        <v>2.3199837601136793E-4</v>
      </c>
      <c r="H737" s="494" t="s">
        <v>1793</v>
      </c>
      <c r="I737" s="482">
        <v>1</v>
      </c>
      <c r="J737" s="487">
        <v>1</v>
      </c>
      <c r="K737" s="105">
        <v>1</v>
      </c>
      <c r="L737" s="105">
        <v>0</v>
      </c>
      <c r="M737" s="105">
        <v>1</v>
      </c>
      <c r="N737" s="105">
        <v>0</v>
      </c>
      <c r="O737" s="105">
        <v>0</v>
      </c>
      <c r="P737" s="105">
        <v>0</v>
      </c>
      <c r="Q737" s="182" t="s">
        <v>1883</v>
      </c>
      <c r="R737" s="72" t="s">
        <v>1837</v>
      </c>
      <c r="S737" s="72" t="s">
        <v>1837</v>
      </c>
      <c r="T737" s="179" t="s">
        <v>1883</v>
      </c>
      <c r="U737" s="193">
        <v>15</v>
      </c>
      <c r="V737" s="66" t="s">
        <v>1837</v>
      </c>
      <c r="W737" s="105">
        <v>8</v>
      </c>
      <c r="X737" s="105">
        <v>0</v>
      </c>
      <c r="Y737" s="105">
        <v>7</v>
      </c>
      <c r="Z737" s="105">
        <v>1</v>
      </c>
      <c r="AA737" s="105">
        <v>0</v>
      </c>
      <c r="AB737" s="105">
        <v>0</v>
      </c>
      <c r="AC737" s="72" t="s">
        <v>1793</v>
      </c>
      <c r="AD737" s="72" t="s">
        <v>1793</v>
      </c>
      <c r="AE737" s="72" t="s">
        <v>1837</v>
      </c>
      <c r="AF737" s="72" t="s">
        <v>1837</v>
      </c>
      <c r="AG737" s="72" t="s">
        <v>1793</v>
      </c>
      <c r="AH737" s="72" t="s">
        <v>1793</v>
      </c>
      <c r="AI737" s="226">
        <v>70.099999999999994</v>
      </c>
      <c r="AJ737" s="72" t="s">
        <v>1793</v>
      </c>
    </row>
    <row r="738" spans="2:36" s="50" customFormat="1" ht="20.100000000000001" customHeight="1">
      <c r="B738" s="51">
        <v>733</v>
      </c>
      <c r="C738" s="57" t="s">
        <v>496</v>
      </c>
      <c r="D738" s="62" t="s">
        <v>513</v>
      </c>
      <c r="E738" s="140" t="s">
        <v>1908</v>
      </c>
      <c r="F738" s="505">
        <v>54851</v>
      </c>
      <c r="G738" s="486">
        <f t="shared" si="11"/>
        <v>3.6462416364332461E-5</v>
      </c>
      <c r="H738" s="74" t="s">
        <v>1793</v>
      </c>
      <c r="I738" s="482">
        <v>1</v>
      </c>
      <c r="J738" s="487">
        <v>1</v>
      </c>
      <c r="K738" s="105">
        <v>1</v>
      </c>
      <c r="L738" s="105">
        <v>0</v>
      </c>
      <c r="M738" s="105">
        <v>1</v>
      </c>
      <c r="N738" s="65">
        <v>0</v>
      </c>
      <c r="O738" s="65">
        <v>0</v>
      </c>
      <c r="P738" s="65">
        <v>0</v>
      </c>
      <c r="Q738" s="175" t="s">
        <v>1785</v>
      </c>
      <c r="R738" s="72" t="s">
        <v>1793</v>
      </c>
      <c r="S738" s="72" t="s">
        <v>1919</v>
      </c>
      <c r="T738" s="75" t="s">
        <v>1786</v>
      </c>
      <c r="U738" s="65">
        <v>26</v>
      </c>
      <c r="V738" s="66" t="s">
        <v>1837</v>
      </c>
      <c r="W738" s="65">
        <v>2</v>
      </c>
      <c r="X738" s="65">
        <v>0</v>
      </c>
      <c r="Y738" s="65">
        <v>1</v>
      </c>
      <c r="Z738" s="65">
        <v>1</v>
      </c>
      <c r="AA738" s="105">
        <v>0</v>
      </c>
      <c r="AB738" s="105">
        <v>0</v>
      </c>
      <c r="AC738" s="72" t="s">
        <v>1793</v>
      </c>
      <c r="AD738" s="72" t="s">
        <v>1837</v>
      </c>
      <c r="AE738" s="72" t="s">
        <v>1837</v>
      </c>
      <c r="AF738" s="72" t="s">
        <v>1837</v>
      </c>
      <c r="AG738" s="72" t="s">
        <v>1793</v>
      </c>
      <c r="AH738" s="72" t="s">
        <v>1793</v>
      </c>
      <c r="AI738" s="221">
        <v>4</v>
      </c>
      <c r="AJ738" s="72" t="s">
        <v>1793</v>
      </c>
    </row>
    <row r="739" spans="2:36" s="50" customFormat="1" ht="20.100000000000001" customHeight="1">
      <c r="B739" s="51">
        <v>734</v>
      </c>
      <c r="C739" s="57" t="s">
        <v>496</v>
      </c>
      <c r="D739" s="62" t="s">
        <v>514</v>
      </c>
      <c r="E739" s="379"/>
      <c r="F739" s="505">
        <v>28509</v>
      </c>
      <c r="G739" s="503" t="str">
        <f t="shared" si="11"/>
        <v/>
      </c>
      <c r="H739" s="74" t="s">
        <v>1857</v>
      </c>
      <c r="I739" s="482">
        <v>1</v>
      </c>
      <c r="J739" s="487">
        <v>1</v>
      </c>
      <c r="K739" s="65">
        <v>0</v>
      </c>
      <c r="L739" s="65"/>
      <c r="M739" s="65"/>
      <c r="N739" s="65"/>
      <c r="O739" s="386"/>
      <c r="P739" s="386"/>
      <c r="Q739" s="175" t="s">
        <v>1804</v>
      </c>
      <c r="R739" s="382"/>
      <c r="S739" s="382"/>
      <c r="T739" s="387"/>
      <c r="U739" s="386"/>
      <c r="V739" s="388"/>
      <c r="W739" s="386"/>
      <c r="X739" s="386"/>
      <c r="Y739" s="386"/>
      <c r="Z739" s="386"/>
      <c r="AA739" s="386"/>
      <c r="AB739" s="386"/>
      <c r="AC739" s="382"/>
      <c r="AD739" s="382"/>
      <c r="AE739" s="382"/>
      <c r="AF739" s="382"/>
      <c r="AG739" s="382"/>
      <c r="AH739" s="382"/>
      <c r="AI739" s="389"/>
      <c r="AJ739" s="382"/>
    </row>
    <row r="740" spans="2:36" s="50" customFormat="1" ht="20.100000000000001" customHeight="1">
      <c r="B740" s="51">
        <v>735</v>
      </c>
      <c r="C740" s="57" t="s">
        <v>496</v>
      </c>
      <c r="D740" s="62" t="s">
        <v>1690</v>
      </c>
      <c r="E740" s="140" t="s">
        <v>1909</v>
      </c>
      <c r="F740" s="505">
        <v>14266</v>
      </c>
      <c r="G740" s="486">
        <f t="shared" si="11"/>
        <v>1.4019346698443852E-4</v>
      </c>
      <c r="H740" s="74" t="s">
        <v>1793</v>
      </c>
      <c r="I740" s="482">
        <v>1</v>
      </c>
      <c r="J740" s="487">
        <v>1</v>
      </c>
      <c r="K740" s="65">
        <v>1</v>
      </c>
      <c r="L740" s="65">
        <v>0</v>
      </c>
      <c r="M740" s="65">
        <v>1</v>
      </c>
      <c r="N740" s="65">
        <v>0</v>
      </c>
      <c r="O740" s="65">
        <v>0</v>
      </c>
      <c r="P740" s="65">
        <v>0</v>
      </c>
      <c r="Q740" s="175" t="s">
        <v>1785</v>
      </c>
      <c r="R740" s="72" t="s">
        <v>1793</v>
      </c>
      <c r="S740" s="72" t="s">
        <v>1920</v>
      </c>
      <c r="T740" s="75" t="s">
        <v>1786</v>
      </c>
      <c r="U740" s="65">
        <v>10</v>
      </c>
      <c r="V740" s="66" t="s">
        <v>1837</v>
      </c>
      <c r="W740" s="65">
        <v>2</v>
      </c>
      <c r="X740" s="65">
        <v>2</v>
      </c>
      <c r="Y740" s="65">
        <v>0</v>
      </c>
      <c r="Z740" s="65">
        <v>0</v>
      </c>
      <c r="AA740" s="65">
        <v>0</v>
      </c>
      <c r="AB740" s="65">
        <v>0</v>
      </c>
      <c r="AC740" s="72" t="s">
        <v>1793</v>
      </c>
      <c r="AD740" s="72" t="s">
        <v>1837</v>
      </c>
      <c r="AE740" s="72" t="s">
        <v>1837</v>
      </c>
      <c r="AF740" s="72" t="s">
        <v>1837</v>
      </c>
      <c r="AG740" s="72" t="s">
        <v>1837</v>
      </c>
      <c r="AH740" s="72" t="s">
        <v>1837</v>
      </c>
      <c r="AI740" s="221">
        <v>1.2</v>
      </c>
      <c r="AJ740" s="72" t="s">
        <v>1793</v>
      </c>
    </row>
    <row r="741" spans="2:36" s="50" customFormat="1" ht="20.100000000000001" customHeight="1">
      <c r="B741" s="51">
        <v>736</v>
      </c>
      <c r="C741" s="57" t="s">
        <v>496</v>
      </c>
      <c r="D741" s="62" t="s">
        <v>515</v>
      </c>
      <c r="E741" s="140" t="s">
        <v>1848</v>
      </c>
      <c r="F741" s="505">
        <v>7708</v>
      </c>
      <c r="G741" s="486">
        <f t="shared" si="11"/>
        <v>5.189413596263622E-4</v>
      </c>
      <c r="H741" s="74" t="s">
        <v>1793</v>
      </c>
      <c r="I741" s="482">
        <v>1</v>
      </c>
      <c r="J741" s="487">
        <v>1</v>
      </c>
      <c r="K741" s="65">
        <v>1</v>
      </c>
      <c r="L741" s="65">
        <v>0</v>
      </c>
      <c r="M741" s="65">
        <v>1</v>
      </c>
      <c r="N741" s="65">
        <v>0</v>
      </c>
      <c r="O741" s="65">
        <v>0</v>
      </c>
      <c r="P741" s="65">
        <v>0</v>
      </c>
      <c r="Q741" s="175" t="s">
        <v>1785</v>
      </c>
      <c r="R741" s="72" t="s">
        <v>1793</v>
      </c>
      <c r="S741" s="124" t="s">
        <v>1921</v>
      </c>
      <c r="T741" s="75" t="s">
        <v>1785</v>
      </c>
      <c r="U741" s="65">
        <v>14</v>
      </c>
      <c r="V741" s="66" t="s">
        <v>1837</v>
      </c>
      <c r="W741" s="65">
        <v>4</v>
      </c>
      <c r="X741" s="65">
        <v>0</v>
      </c>
      <c r="Y741" s="65">
        <v>1</v>
      </c>
      <c r="Z741" s="65">
        <v>1</v>
      </c>
      <c r="AA741" s="65">
        <v>1</v>
      </c>
      <c r="AB741" s="65">
        <v>1</v>
      </c>
      <c r="AC741" s="72" t="s">
        <v>1793</v>
      </c>
      <c r="AD741" s="72" t="s">
        <v>1793</v>
      </c>
      <c r="AE741" s="72" t="s">
        <v>1837</v>
      </c>
      <c r="AF741" s="72" t="s">
        <v>1837</v>
      </c>
      <c r="AG741" s="72" t="s">
        <v>1793</v>
      </c>
      <c r="AH741" s="72" t="s">
        <v>1793</v>
      </c>
      <c r="AI741" s="220" t="s">
        <v>3529</v>
      </c>
      <c r="AJ741" s="72" t="s">
        <v>1793</v>
      </c>
    </row>
    <row r="742" spans="2:36" s="50" customFormat="1" ht="20.100000000000001" customHeight="1">
      <c r="B742" s="51">
        <v>737</v>
      </c>
      <c r="C742" s="57" t="s">
        <v>496</v>
      </c>
      <c r="D742" s="62" t="s">
        <v>516</v>
      </c>
      <c r="E742" s="379"/>
      <c r="F742" s="505">
        <v>11227</v>
      </c>
      <c r="G742" s="503" t="str">
        <f t="shared" si="11"/>
        <v/>
      </c>
      <c r="H742" s="74" t="s">
        <v>1857</v>
      </c>
      <c r="I742" s="482">
        <v>1</v>
      </c>
      <c r="J742" s="487">
        <v>1</v>
      </c>
      <c r="K742" s="65">
        <v>0</v>
      </c>
      <c r="L742" s="65"/>
      <c r="M742" s="65"/>
      <c r="N742" s="65"/>
      <c r="O742" s="386"/>
      <c r="P742" s="386"/>
      <c r="Q742" s="175" t="s">
        <v>1804</v>
      </c>
      <c r="R742" s="382"/>
      <c r="S742" s="382"/>
      <c r="T742" s="387"/>
      <c r="U742" s="386"/>
      <c r="V742" s="388"/>
      <c r="W742" s="386"/>
      <c r="X742" s="386"/>
      <c r="Y742" s="386"/>
      <c r="Z742" s="386"/>
      <c r="AA742" s="386"/>
      <c r="AB742" s="386"/>
      <c r="AC742" s="382"/>
      <c r="AD742" s="382"/>
      <c r="AE742" s="382"/>
      <c r="AF742" s="382"/>
      <c r="AG742" s="382"/>
      <c r="AH742" s="382"/>
      <c r="AI742" s="389"/>
      <c r="AJ742" s="382"/>
    </row>
    <row r="743" spans="2:36" s="50" customFormat="1" ht="20.100000000000001" customHeight="1">
      <c r="B743" s="51">
        <v>738</v>
      </c>
      <c r="C743" s="57" t="s">
        <v>496</v>
      </c>
      <c r="D743" s="62" t="s">
        <v>517</v>
      </c>
      <c r="E743" s="379"/>
      <c r="F743" s="505">
        <v>9965</v>
      </c>
      <c r="G743" s="503" t="str">
        <f t="shared" si="11"/>
        <v/>
      </c>
      <c r="H743" s="74" t="s">
        <v>1857</v>
      </c>
      <c r="I743" s="482">
        <v>1</v>
      </c>
      <c r="J743" s="487">
        <v>1</v>
      </c>
      <c r="K743" s="65">
        <v>0</v>
      </c>
      <c r="L743" s="65"/>
      <c r="M743" s="65"/>
      <c r="N743" s="65"/>
      <c r="O743" s="386"/>
      <c r="P743" s="386"/>
      <c r="Q743" s="175" t="s">
        <v>1821</v>
      </c>
      <c r="R743" s="382"/>
      <c r="S743" s="382"/>
      <c r="T743" s="387"/>
      <c r="U743" s="386"/>
      <c r="V743" s="388"/>
      <c r="W743" s="386"/>
      <c r="X743" s="386"/>
      <c r="Y743" s="386"/>
      <c r="Z743" s="386"/>
      <c r="AA743" s="386"/>
      <c r="AB743" s="386"/>
      <c r="AC743" s="382"/>
      <c r="AD743" s="382"/>
      <c r="AE743" s="382"/>
      <c r="AF743" s="382"/>
      <c r="AG743" s="382"/>
      <c r="AH743" s="382"/>
      <c r="AI743" s="389"/>
      <c r="AJ743" s="382"/>
    </row>
    <row r="744" spans="2:36" s="50" customFormat="1" ht="20.100000000000001" customHeight="1">
      <c r="B744" s="51">
        <v>739</v>
      </c>
      <c r="C744" s="57" t="s">
        <v>496</v>
      </c>
      <c r="D744" s="62" t="s">
        <v>518</v>
      </c>
      <c r="E744" s="140" t="s">
        <v>1910</v>
      </c>
      <c r="F744" s="505">
        <v>4113</v>
      </c>
      <c r="G744" s="486">
        <f t="shared" si="11"/>
        <v>9.7252613663992217E-4</v>
      </c>
      <c r="H744" s="74" t="s">
        <v>1793</v>
      </c>
      <c r="I744" s="482">
        <v>1</v>
      </c>
      <c r="J744" s="487">
        <v>1</v>
      </c>
      <c r="K744" s="65">
        <v>1</v>
      </c>
      <c r="L744" s="65">
        <v>1</v>
      </c>
      <c r="M744" s="65">
        <v>0</v>
      </c>
      <c r="N744" s="65">
        <v>0</v>
      </c>
      <c r="O744" s="65">
        <v>0</v>
      </c>
      <c r="P744" s="65">
        <v>0</v>
      </c>
      <c r="Q744" s="175" t="s">
        <v>1782</v>
      </c>
      <c r="R744" s="72" t="s">
        <v>1793</v>
      </c>
      <c r="S744" s="72" t="s">
        <v>1923</v>
      </c>
      <c r="T744" s="75" t="s">
        <v>1782</v>
      </c>
      <c r="U744" s="65">
        <v>10</v>
      </c>
      <c r="V744" s="66" t="s">
        <v>1786</v>
      </c>
      <c r="W744" s="65">
        <v>4</v>
      </c>
      <c r="X744" s="65">
        <v>0</v>
      </c>
      <c r="Y744" s="65">
        <v>4</v>
      </c>
      <c r="Z744" s="65">
        <v>0</v>
      </c>
      <c r="AA744" s="65">
        <v>0</v>
      </c>
      <c r="AB744" s="65">
        <v>0</v>
      </c>
      <c r="AC744" s="72" t="s">
        <v>1793</v>
      </c>
      <c r="AD744" s="72" t="s">
        <v>1837</v>
      </c>
      <c r="AE744" s="72" t="s">
        <v>1837</v>
      </c>
      <c r="AF744" s="72" t="s">
        <v>1837</v>
      </c>
      <c r="AG744" s="72" t="s">
        <v>1793</v>
      </c>
      <c r="AH744" s="72" t="s">
        <v>1793</v>
      </c>
      <c r="AI744" s="220" t="s">
        <v>3529</v>
      </c>
      <c r="AJ744" s="72" t="s">
        <v>1837</v>
      </c>
    </row>
    <row r="745" spans="2:36" s="50" customFormat="1" ht="20.100000000000001" customHeight="1">
      <c r="B745" s="51">
        <v>740</v>
      </c>
      <c r="C745" s="57" t="s">
        <v>496</v>
      </c>
      <c r="D745" s="62" t="s">
        <v>519</v>
      </c>
      <c r="E745" s="140" t="s">
        <v>1911</v>
      </c>
      <c r="F745" s="505">
        <v>7677</v>
      </c>
      <c r="G745" s="486">
        <f t="shared" si="11"/>
        <v>2.0841474534323305E-3</v>
      </c>
      <c r="H745" s="74" t="s">
        <v>1793</v>
      </c>
      <c r="I745" s="482">
        <v>1</v>
      </c>
      <c r="J745" s="487">
        <v>1</v>
      </c>
      <c r="K745" s="65">
        <v>1</v>
      </c>
      <c r="L745" s="65">
        <v>0</v>
      </c>
      <c r="M745" s="65">
        <v>1</v>
      </c>
      <c r="N745" s="65">
        <v>0</v>
      </c>
      <c r="O745" s="65">
        <v>0</v>
      </c>
      <c r="P745" s="65">
        <v>0</v>
      </c>
      <c r="Q745" s="175" t="s">
        <v>1785</v>
      </c>
      <c r="R745" s="72" t="s">
        <v>1793</v>
      </c>
      <c r="S745" s="72" t="s">
        <v>1924</v>
      </c>
      <c r="T745" s="75" t="s">
        <v>1786</v>
      </c>
      <c r="U745" s="65">
        <v>8</v>
      </c>
      <c r="V745" s="66" t="s">
        <v>1837</v>
      </c>
      <c r="W745" s="65">
        <v>16</v>
      </c>
      <c r="X745" s="65">
        <v>0</v>
      </c>
      <c r="Y745" s="65">
        <v>7</v>
      </c>
      <c r="Z745" s="65">
        <v>8</v>
      </c>
      <c r="AA745" s="65">
        <v>1</v>
      </c>
      <c r="AB745" s="65">
        <v>0</v>
      </c>
      <c r="AC745" s="72" t="s">
        <v>1793</v>
      </c>
      <c r="AD745" s="72" t="s">
        <v>1837</v>
      </c>
      <c r="AE745" s="72" t="s">
        <v>1837</v>
      </c>
      <c r="AF745" s="72" t="s">
        <v>1837</v>
      </c>
      <c r="AG745" s="72" t="s">
        <v>1837</v>
      </c>
      <c r="AH745" s="72" t="s">
        <v>1837</v>
      </c>
      <c r="AI745" s="221">
        <v>6.1</v>
      </c>
      <c r="AJ745" s="72" t="s">
        <v>1837</v>
      </c>
    </row>
    <row r="746" spans="2:36" s="50" customFormat="1" ht="20.100000000000001" customHeight="1">
      <c r="B746" s="51">
        <v>741</v>
      </c>
      <c r="C746" s="57" t="s">
        <v>496</v>
      </c>
      <c r="D746" s="62" t="s">
        <v>520</v>
      </c>
      <c r="E746" s="142" t="s">
        <v>1848</v>
      </c>
      <c r="F746" s="505">
        <v>8992</v>
      </c>
      <c r="G746" s="486">
        <f t="shared" si="11"/>
        <v>3.3362989323843417E-4</v>
      </c>
      <c r="H746" s="74" t="s">
        <v>1793</v>
      </c>
      <c r="I746" s="482">
        <v>1</v>
      </c>
      <c r="J746" s="487">
        <v>1</v>
      </c>
      <c r="K746" s="65">
        <v>1</v>
      </c>
      <c r="L746" s="65">
        <v>0</v>
      </c>
      <c r="M746" s="65">
        <v>1</v>
      </c>
      <c r="N746" s="65">
        <v>0</v>
      </c>
      <c r="O746" s="65">
        <v>0</v>
      </c>
      <c r="P746" s="65">
        <v>0</v>
      </c>
      <c r="Q746" s="175" t="s">
        <v>1785</v>
      </c>
      <c r="R746" s="97" t="s">
        <v>1793</v>
      </c>
      <c r="S746" s="72" t="s">
        <v>1925</v>
      </c>
      <c r="T746" s="75" t="s">
        <v>1786</v>
      </c>
      <c r="U746" s="65">
        <v>10</v>
      </c>
      <c r="V746" s="66" t="s">
        <v>1837</v>
      </c>
      <c r="W746" s="65">
        <v>3</v>
      </c>
      <c r="X746" s="65">
        <v>0</v>
      </c>
      <c r="Y746" s="65">
        <v>3</v>
      </c>
      <c r="Z746" s="65">
        <v>0</v>
      </c>
      <c r="AA746" s="65">
        <v>0</v>
      </c>
      <c r="AB746" s="65">
        <v>0</v>
      </c>
      <c r="AC746" s="97" t="s">
        <v>1793</v>
      </c>
      <c r="AD746" s="72" t="s">
        <v>1837</v>
      </c>
      <c r="AE746" s="72" t="s">
        <v>1837</v>
      </c>
      <c r="AF746" s="72" t="s">
        <v>1837</v>
      </c>
      <c r="AG746" s="97" t="s">
        <v>1793</v>
      </c>
      <c r="AH746" s="97" t="s">
        <v>1837</v>
      </c>
      <c r="AI746" s="220" t="s">
        <v>3529</v>
      </c>
      <c r="AJ746" s="97" t="s">
        <v>1793</v>
      </c>
    </row>
    <row r="747" spans="2:36" s="50" customFormat="1" ht="20.100000000000001" customHeight="1">
      <c r="B747" s="51">
        <v>742</v>
      </c>
      <c r="C747" s="57" t="s">
        <v>496</v>
      </c>
      <c r="D747" s="62" t="s">
        <v>521</v>
      </c>
      <c r="E747" s="379"/>
      <c r="F747" s="505">
        <v>4380</v>
      </c>
      <c r="G747" s="503" t="str">
        <f t="shared" si="11"/>
        <v/>
      </c>
      <c r="H747" s="74" t="s">
        <v>1857</v>
      </c>
      <c r="I747" s="482">
        <v>1</v>
      </c>
      <c r="J747" s="487">
        <v>1</v>
      </c>
      <c r="K747" s="65">
        <v>0</v>
      </c>
      <c r="L747" s="65"/>
      <c r="M747" s="65"/>
      <c r="N747" s="65"/>
      <c r="O747" s="386"/>
      <c r="P747" s="386"/>
      <c r="Q747" s="175" t="s">
        <v>1804</v>
      </c>
      <c r="R747" s="382"/>
      <c r="S747" s="382"/>
      <c r="T747" s="387"/>
      <c r="U747" s="386"/>
      <c r="V747" s="388"/>
      <c r="W747" s="386"/>
      <c r="X747" s="386"/>
      <c r="Y747" s="386"/>
      <c r="Z747" s="386"/>
      <c r="AA747" s="386"/>
      <c r="AB747" s="386"/>
      <c r="AC747" s="382"/>
      <c r="AD747" s="382"/>
      <c r="AE747" s="382"/>
      <c r="AF747" s="382"/>
      <c r="AG747" s="382"/>
      <c r="AH747" s="382"/>
      <c r="AI747" s="389"/>
      <c r="AJ747" s="382"/>
    </row>
    <row r="748" spans="2:36" s="50" customFormat="1" ht="20.100000000000001" customHeight="1">
      <c r="B748" s="51">
        <v>743</v>
      </c>
      <c r="C748" s="57" t="s">
        <v>496</v>
      </c>
      <c r="D748" s="62" t="s">
        <v>522</v>
      </c>
      <c r="E748" s="379"/>
      <c r="F748" s="505">
        <v>5147</v>
      </c>
      <c r="G748" s="503" t="str">
        <f t="shared" si="11"/>
        <v/>
      </c>
      <c r="H748" s="495" t="s">
        <v>1856</v>
      </c>
      <c r="I748" s="482">
        <v>1</v>
      </c>
      <c r="J748" s="487">
        <v>1</v>
      </c>
      <c r="K748" s="65">
        <v>0</v>
      </c>
      <c r="L748" s="65"/>
      <c r="M748" s="65"/>
      <c r="N748" s="65"/>
      <c r="O748" s="386"/>
      <c r="P748" s="386"/>
      <c r="Q748" s="175" t="s">
        <v>1801</v>
      </c>
      <c r="R748" s="382"/>
      <c r="S748" s="382"/>
      <c r="T748" s="387"/>
      <c r="U748" s="386"/>
      <c r="V748" s="388"/>
      <c r="W748" s="386"/>
      <c r="X748" s="386"/>
      <c r="Y748" s="386"/>
      <c r="Z748" s="386"/>
      <c r="AA748" s="386"/>
      <c r="AB748" s="386"/>
      <c r="AC748" s="382"/>
      <c r="AD748" s="382"/>
      <c r="AE748" s="382"/>
      <c r="AF748" s="382"/>
      <c r="AG748" s="382"/>
      <c r="AH748" s="382"/>
      <c r="AI748" s="389"/>
      <c r="AJ748" s="382"/>
    </row>
    <row r="749" spans="2:36" s="50" customFormat="1" ht="20.100000000000001" customHeight="1">
      <c r="B749" s="51">
        <v>744</v>
      </c>
      <c r="C749" s="57" t="s">
        <v>496</v>
      </c>
      <c r="D749" s="62" t="s">
        <v>523</v>
      </c>
      <c r="E749" s="449"/>
      <c r="F749" s="509"/>
      <c r="G749" s="510" t="str">
        <f t="shared" si="11"/>
        <v/>
      </c>
      <c r="H749" s="511"/>
      <c r="I749" s="540"/>
      <c r="J749" s="513"/>
      <c r="K749" s="445"/>
      <c r="L749" s="445"/>
      <c r="M749" s="445"/>
      <c r="N749" s="445"/>
      <c r="O749" s="445"/>
      <c r="P749" s="445"/>
      <c r="Q749" s="448"/>
      <c r="R749" s="446"/>
      <c r="S749" s="446"/>
      <c r="T749" s="446"/>
      <c r="U749" s="445"/>
      <c r="V749" s="447"/>
      <c r="W749" s="445"/>
      <c r="X749" s="445"/>
      <c r="Y749" s="445"/>
      <c r="Z749" s="445"/>
      <c r="AA749" s="445"/>
      <c r="AB749" s="445"/>
      <c r="AC749" s="446"/>
      <c r="AD749" s="446"/>
      <c r="AE749" s="446"/>
      <c r="AF749" s="446"/>
      <c r="AG749" s="446"/>
      <c r="AH749" s="446"/>
      <c r="AI749" s="445"/>
      <c r="AJ749" s="446"/>
    </row>
    <row r="750" spans="2:36" s="50" customFormat="1" ht="20.100000000000001" customHeight="1">
      <c r="B750" s="51">
        <v>745</v>
      </c>
      <c r="C750" s="57" t="s">
        <v>524</v>
      </c>
      <c r="D750" s="62" t="s">
        <v>525</v>
      </c>
      <c r="E750" s="140" t="s">
        <v>3012</v>
      </c>
      <c r="F750" s="505">
        <v>413938</v>
      </c>
      <c r="G750" s="486">
        <f t="shared" si="11"/>
        <v>3.2855161884146901E-4</v>
      </c>
      <c r="H750" s="66" t="s">
        <v>1793</v>
      </c>
      <c r="I750" s="482">
        <v>1</v>
      </c>
      <c r="J750" s="487">
        <v>1</v>
      </c>
      <c r="K750" s="65">
        <v>1</v>
      </c>
      <c r="L750" s="65">
        <v>1</v>
      </c>
      <c r="M750" s="65">
        <v>0</v>
      </c>
      <c r="N750" s="65">
        <v>0</v>
      </c>
      <c r="O750" s="65">
        <v>0</v>
      </c>
      <c r="P750" s="65">
        <v>0</v>
      </c>
      <c r="Q750" s="175" t="s">
        <v>1782</v>
      </c>
      <c r="R750" s="72" t="s">
        <v>1837</v>
      </c>
      <c r="S750" s="72" t="s">
        <v>1837</v>
      </c>
      <c r="T750" s="75" t="s">
        <v>1783</v>
      </c>
      <c r="U750" s="65">
        <v>5</v>
      </c>
      <c r="V750" s="66" t="s">
        <v>1786</v>
      </c>
      <c r="W750" s="65">
        <v>136</v>
      </c>
      <c r="X750" s="65">
        <v>43</v>
      </c>
      <c r="Y750" s="65">
        <v>62</v>
      </c>
      <c r="Z750" s="65">
        <v>27</v>
      </c>
      <c r="AA750" s="65">
        <v>4</v>
      </c>
      <c r="AB750" s="65">
        <v>0</v>
      </c>
      <c r="AC750" s="72" t="s">
        <v>1793</v>
      </c>
      <c r="AD750" s="72" t="s">
        <v>1793</v>
      </c>
      <c r="AE750" s="72" t="s">
        <v>1777</v>
      </c>
      <c r="AF750" s="72" t="s">
        <v>1793</v>
      </c>
      <c r="AG750" s="72" t="s">
        <v>1793</v>
      </c>
      <c r="AH750" s="72" t="s">
        <v>1793</v>
      </c>
      <c r="AI750" s="220" t="s">
        <v>2684</v>
      </c>
      <c r="AJ750" s="72" t="s">
        <v>1837</v>
      </c>
    </row>
    <row r="751" spans="2:36" s="50" customFormat="1" ht="20.100000000000001" customHeight="1">
      <c r="B751" s="51">
        <v>746</v>
      </c>
      <c r="C751" s="57" t="s">
        <v>524</v>
      </c>
      <c r="D751" s="62" t="s">
        <v>526</v>
      </c>
      <c r="E751" s="140" t="s">
        <v>3013</v>
      </c>
      <c r="F751" s="505">
        <v>166393</v>
      </c>
      <c r="G751" s="486">
        <f t="shared" si="11"/>
        <v>3.485723558082371E-4</v>
      </c>
      <c r="H751" s="74" t="s">
        <v>1793</v>
      </c>
      <c r="I751" s="482">
        <v>2</v>
      </c>
      <c r="J751" s="487">
        <v>2</v>
      </c>
      <c r="K751" s="65">
        <v>2</v>
      </c>
      <c r="L751" s="65">
        <v>0</v>
      </c>
      <c r="M751" s="65">
        <v>2</v>
      </c>
      <c r="N751" s="65">
        <v>0</v>
      </c>
      <c r="O751" s="65">
        <v>0</v>
      </c>
      <c r="P751" s="65">
        <v>0</v>
      </c>
      <c r="Q751" s="175" t="s">
        <v>1785</v>
      </c>
      <c r="R751" s="72" t="s">
        <v>1793</v>
      </c>
      <c r="S751" s="109" t="s">
        <v>3021</v>
      </c>
      <c r="T751" s="75" t="s">
        <v>1786</v>
      </c>
      <c r="U751" s="65">
        <v>10</v>
      </c>
      <c r="V751" s="66" t="s">
        <v>1837</v>
      </c>
      <c r="W751" s="65">
        <v>58</v>
      </c>
      <c r="X751" s="65">
        <v>14</v>
      </c>
      <c r="Y751" s="65">
        <v>26</v>
      </c>
      <c r="Z751" s="65">
        <v>12</v>
      </c>
      <c r="AA751" s="65">
        <v>1</v>
      </c>
      <c r="AB751" s="65">
        <v>5</v>
      </c>
      <c r="AC751" s="72" t="s">
        <v>1793</v>
      </c>
      <c r="AD751" s="72" t="s">
        <v>1837</v>
      </c>
      <c r="AE751" s="72" t="s">
        <v>1837</v>
      </c>
      <c r="AF751" s="72" t="s">
        <v>1837</v>
      </c>
      <c r="AG751" s="72" t="s">
        <v>1793</v>
      </c>
      <c r="AH751" s="72" t="s">
        <v>1837</v>
      </c>
      <c r="AI751" s="221">
        <v>6.2</v>
      </c>
      <c r="AJ751" s="72" t="s">
        <v>1793</v>
      </c>
    </row>
    <row r="752" spans="2:36" s="50" customFormat="1" ht="20.100000000000001" customHeight="1">
      <c r="B752" s="51">
        <v>747</v>
      </c>
      <c r="C752" s="57" t="s">
        <v>524</v>
      </c>
      <c r="D752" s="62" t="s">
        <v>1691</v>
      </c>
      <c r="E752" s="140" t="s">
        <v>3014</v>
      </c>
      <c r="F752" s="505">
        <v>40533</v>
      </c>
      <c r="G752" s="486">
        <f t="shared" si="11"/>
        <v>4.6875385488367506E-4</v>
      </c>
      <c r="H752" s="74" t="s">
        <v>1793</v>
      </c>
      <c r="I752" s="482">
        <v>2</v>
      </c>
      <c r="J752" s="487">
        <v>2</v>
      </c>
      <c r="K752" s="65">
        <v>2</v>
      </c>
      <c r="L752" s="65">
        <v>2</v>
      </c>
      <c r="M752" s="65">
        <v>0</v>
      </c>
      <c r="N752" s="65">
        <v>0</v>
      </c>
      <c r="O752" s="65">
        <v>0</v>
      </c>
      <c r="P752" s="65">
        <v>0</v>
      </c>
      <c r="Q752" s="175" t="s">
        <v>1785</v>
      </c>
      <c r="R752" s="72" t="s">
        <v>1793</v>
      </c>
      <c r="S752" s="109" t="s">
        <v>3022</v>
      </c>
      <c r="T752" s="75" t="s">
        <v>1786</v>
      </c>
      <c r="U752" s="65">
        <v>20</v>
      </c>
      <c r="V752" s="66" t="s">
        <v>1786</v>
      </c>
      <c r="W752" s="65">
        <v>19</v>
      </c>
      <c r="X752" s="65">
        <v>7</v>
      </c>
      <c r="Y752" s="65">
        <v>12</v>
      </c>
      <c r="Z752" s="65">
        <v>6</v>
      </c>
      <c r="AA752" s="65">
        <v>1</v>
      </c>
      <c r="AB752" s="65">
        <v>0</v>
      </c>
      <c r="AC752" s="72" t="s">
        <v>1793</v>
      </c>
      <c r="AD752" s="72" t="s">
        <v>1793</v>
      </c>
      <c r="AE752" s="72" t="s">
        <v>1793</v>
      </c>
      <c r="AF752" s="72" t="s">
        <v>1793</v>
      </c>
      <c r="AG752" s="72" t="s">
        <v>1793</v>
      </c>
      <c r="AH752" s="72" t="s">
        <v>1793</v>
      </c>
      <c r="AI752" s="221">
        <v>55.4</v>
      </c>
      <c r="AJ752" s="72" t="s">
        <v>1793</v>
      </c>
    </row>
    <row r="753" spans="2:36" s="50" customFormat="1" ht="20.100000000000001" customHeight="1">
      <c r="B753" s="51">
        <v>748</v>
      </c>
      <c r="C753" s="57" t="s">
        <v>524</v>
      </c>
      <c r="D753" s="62" t="s">
        <v>527</v>
      </c>
      <c r="E753" s="140" t="s">
        <v>2461</v>
      </c>
      <c r="F753" s="505">
        <v>43995</v>
      </c>
      <c r="G753" s="486">
        <f t="shared" si="11"/>
        <v>2.0456870098874873E-4</v>
      </c>
      <c r="H753" s="74" t="s">
        <v>1793</v>
      </c>
      <c r="I753" s="482">
        <v>1</v>
      </c>
      <c r="J753" s="487">
        <v>1</v>
      </c>
      <c r="K753" s="65">
        <v>1</v>
      </c>
      <c r="L753" s="65">
        <v>0</v>
      </c>
      <c r="M753" s="65">
        <v>1</v>
      </c>
      <c r="N753" s="65">
        <v>0</v>
      </c>
      <c r="O753" s="65">
        <v>0</v>
      </c>
      <c r="P753" s="65">
        <v>0</v>
      </c>
      <c r="Q753" s="175" t="s">
        <v>3805</v>
      </c>
      <c r="R753" s="72" t="s">
        <v>1793</v>
      </c>
      <c r="S753" s="109" t="s">
        <v>3023</v>
      </c>
      <c r="T753" s="75" t="s">
        <v>1785</v>
      </c>
      <c r="U753" s="65">
        <v>8</v>
      </c>
      <c r="V753" s="66" t="s">
        <v>1837</v>
      </c>
      <c r="W753" s="65">
        <v>9</v>
      </c>
      <c r="X753" s="65">
        <v>1</v>
      </c>
      <c r="Y753" s="65">
        <v>4</v>
      </c>
      <c r="Z753" s="65">
        <v>4</v>
      </c>
      <c r="AA753" s="65">
        <v>0</v>
      </c>
      <c r="AB753" s="65">
        <v>0</v>
      </c>
      <c r="AC753" s="72" t="s">
        <v>1793</v>
      </c>
      <c r="AD753" s="72" t="s">
        <v>1837</v>
      </c>
      <c r="AE753" s="72" t="s">
        <v>1837</v>
      </c>
      <c r="AF753" s="72" t="s">
        <v>1837</v>
      </c>
      <c r="AG753" s="72" t="s">
        <v>1793</v>
      </c>
      <c r="AH753" s="72" t="s">
        <v>1793</v>
      </c>
      <c r="AI753" s="220" t="s">
        <v>1837</v>
      </c>
      <c r="AJ753" s="72" t="s">
        <v>1793</v>
      </c>
    </row>
    <row r="754" spans="2:36" s="50" customFormat="1" ht="20.100000000000001" customHeight="1">
      <c r="B754" s="51">
        <v>749</v>
      </c>
      <c r="C754" s="57" t="s">
        <v>524</v>
      </c>
      <c r="D754" s="62" t="s">
        <v>528</v>
      </c>
      <c r="E754" s="140" t="s">
        <v>1931</v>
      </c>
      <c r="F754" s="505">
        <v>32349</v>
      </c>
      <c r="G754" s="486">
        <f t="shared" si="11"/>
        <v>1.8547713994250208E-4</v>
      </c>
      <c r="H754" s="74" t="s">
        <v>1793</v>
      </c>
      <c r="I754" s="482">
        <v>2</v>
      </c>
      <c r="J754" s="487">
        <v>2</v>
      </c>
      <c r="K754" s="65">
        <v>2</v>
      </c>
      <c r="L754" s="65">
        <v>0</v>
      </c>
      <c r="M754" s="65">
        <v>2</v>
      </c>
      <c r="N754" s="65">
        <v>0</v>
      </c>
      <c r="O754" s="65">
        <v>0</v>
      </c>
      <c r="P754" s="65">
        <v>0</v>
      </c>
      <c r="Q754" s="175" t="s">
        <v>1785</v>
      </c>
      <c r="R754" s="72" t="s">
        <v>1793</v>
      </c>
      <c r="S754" s="109" t="s">
        <v>3024</v>
      </c>
      <c r="T754" s="75" t="s">
        <v>1785</v>
      </c>
      <c r="U754" s="65">
        <v>10</v>
      </c>
      <c r="V754" s="66" t="s">
        <v>1837</v>
      </c>
      <c r="W754" s="65">
        <v>6</v>
      </c>
      <c r="X754" s="65">
        <v>0</v>
      </c>
      <c r="Y754" s="65">
        <v>4</v>
      </c>
      <c r="Z754" s="65">
        <v>2</v>
      </c>
      <c r="AA754" s="65">
        <v>0</v>
      </c>
      <c r="AB754" s="65">
        <v>0</v>
      </c>
      <c r="AC754" s="72" t="s">
        <v>1793</v>
      </c>
      <c r="AD754" s="72" t="s">
        <v>1837</v>
      </c>
      <c r="AE754" s="72" t="s">
        <v>1837</v>
      </c>
      <c r="AF754" s="72" t="s">
        <v>1837</v>
      </c>
      <c r="AG754" s="72" t="s">
        <v>1793</v>
      </c>
      <c r="AH754" s="72" t="s">
        <v>1837</v>
      </c>
      <c r="AI754" s="221">
        <v>0.4</v>
      </c>
      <c r="AJ754" s="72" t="s">
        <v>1793</v>
      </c>
    </row>
    <row r="755" spans="2:36" s="50" customFormat="1" ht="20.100000000000001" customHeight="1">
      <c r="B755" s="51">
        <v>750</v>
      </c>
      <c r="C755" s="57" t="s">
        <v>524</v>
      </c>
      <c r="D755" s="62" t="s">
        <v>529</v>
      </c>
      <c r="E755" s="140" t="s">
        <v>3015</v>
      </c>
      <c r="F755" s="505">
        <v>39638</v>
      </c>
      <c r="G755" s="486">
        <f t="shared" si="11"/>
        <v>7.316211716030072E-4</v>
      </c>
      <c r="H755" s="74" t="s">
        <v>1793</v>
      </c>
      <c r="I755" s="482">
        <v>1</v>
      </c>
      <c r="J755" s="487">
        <v>1</v>
      </c>
      <c r="K755" s="65">
        <v>1</v>
      </c>
      <c r="L755" s="65">
        <v>1</v>
      </c>
      <c r="M755" s="65">
        <v>0</v>
      </c>
      <c r="N755" s="65">
        <v>0</v>
      </c>
      <c r="O755" s="65">
        <v>0</v>
      </c>
      <c r="P755" s="65">
        <v>0</v>
      </c>
      <c r="Q755" s="175" t="s">
        <v>1780</v>
      </c>
      <c r="R755" s="72" t="s">
        <v>1793</v>
      </c>
      <c r="S755" s="109" t="s">
        <v>3025</v>
      </c>
      <c r="T755" s="75" t="s">
        <v>1781</v>
      </c>
      <c r="U755" s="65">
        <v>40</v>
      </c>
      <c r="V755" s="66" t="s">
        <v>1786</v>
      </c>
      <c r="W755" s="65">
        <v>29</v>
      </c>
      <c r="X755" s="65">
        <v>9</v>
      </c>
      <c r="Y755" s="65">
        <v>10</v>
      </c>
      <c r="Z755" s="65">
        <v>10</v>
      </c>
      <c r="AA755" s="65">
        <v>0</v>
      </c>
      <c r="AB755" s="65">
        <v>0</v>
      </c>
      <c r="AC755" s="72" t="s">
        <v>1793</v>
      </c>
      <c r="AD755" s="72" t="s">
        <v>1793</v>
      </c>
      <c r="AE755" s="72" t="s">
        <v>1793</v>
      </c>
      <c r="AF755" s="72" t="s">
        <v>1793</v>
      </c>
      <c r="AG755" s="72" t="s">
        <v>1793</v>
      </c>
      <c r="AH755" s="72" t="s">
        <v>1793</v>
      </c>
      <c r="AI755" s="220" t="s">
        <v>1837</v>
      </c>
      <c r="AJ755" s="72" t="s">
        <v>1837</v>
      </c>
    </row>
    <row r="756" spans="2:36" s="50" customFormat="1" ht="20.100000000000001" customHeight="1">
      <c r="B756" s="51">
        <v>751</v>
      </c>
      <c r="C756" s="57" t="s">
        <v>524</v>
      </c>
      <c r="D756" s="62" t="s">
        <v>530</v>
      </c>
      <c r="E756" s="146" t="s">
        <v>3016</v>
      </c>
      <c r="F756" s="514">
        <v>47462</v>
      </c>
      <c r="G756" s="486">
        <f t="shared" si="11"/>
        <v>1.474864101807762E-4</v>
      </c>
      <c r="H756" s="494" t="s">
        <v>1793</v>
      </c>
      <c r="I756" s="482">
        <v>1</v>
      </c>
      <c r="J756" s="487">
        <v>1</v>
      </c>
      <c r="K756" s="65">
        <v>1</v>
      </c>
      <c r="L756" s="105">
        <v>0</v>
      </c>
      <c r="M756" s="105">
        <v>1</v>
      </c>
      <c r="N756" s="105">
        <v>0</v>
      </c>
      <c r="O756" s="105">
        <v>0</v>
      </c>
      <c r="P756" s="105">
        <v>0</v>
      </c>
      <c r="Q756" s="182" t="s">
        <v>1883</v>
      </c>
      <c r="R756" s="72" t="s">
        <v>1837</v>
      </c>
      <c r="S756" s="72" t="s">
        <v>1837</v>
      </c>
      <c r="T756" s="179" t="s">
        <v>1881</v>
      </c>
      <c r="U756" s="193">
        <v>10</v>
      </c>
      <c r="V756" s="66" t="s">
        <v>1837</v>
      </c>
      <c r="W756" s="105">
        <v>7</v>
      </c>
      <c r="X756" s="105">
        <v>0</v>
      </c>
      <c r="Y756" s="105">
        <v>6</v>
      </c>
      <c r="Z756" s="105">
        <v>1</v>
      </c>
      <c r="AA756" s="105">
        <v>0</v>
      </c>
      <c r="AB756" s="105">
        <v>0</v>
      </c>
      <c r="AC756" s="72" t="s">
        <v>1793</v>
      </c>
      <c r="AD756" s="72" t="s">
        <v>1837</v>
      </c>
      <c r="AE756" s="72" t="s">
        <v>1837</v>
      </c>
      <c r="AF756" s="72" t="s">
        <v>1793</v>
      </c>
      <c r="AG756" s="72" t="s">
        <v>1837</v>
      </c>
      <c r="AH756" s="72" t="s">
        <v>1837</v>
      </c>
      <c r="AI756" s="220" t="s">
        <v>1837</v>
      </c>
      <c r="AJ756" s="72" t="s">
        <v>1837</v>
      </c>
    </row>
    <row r="757" spans="2:36" s="50" customFormat="1" ht="20.100000000000001" customHeight="1">
      <c r="B757" s="51">
        <v>752</v>
      </c>
      <c r="C757" s="57" t="s">
        <v>524</v>
      </c>
      <c r="D757" s="62" t="s">
        <v>531</v>
      </c>
      <c r="E757" s="140" t="s">
        <v>3017</v>
      </c>
      <c r="F757" s="505">
        <v>28983</v>
      </c>
      <c r="G757" s="486">
        <f t="shared" si="11"/>
        <v>7.5906565917951898E-4</v>
      </c>
      <c r="H757" s="74" t="s">
        <v>1793</v>
      </c>
      <c r="I757" s="482">
        <v>1</v>
      </c>
      <c r="J757" s="487">
        <v>1</v>
      </c>
      <c r="K757" s="65">
        <v>1</v>
      </c>
      <c r="L757" s="65">
        <v>0</v>
      </c>
      <c r="M757" s="65">
        <v>1</v>
      </c>
      <c r="N757" s="65">
        <v>0</v>
      </c>
      <c r="O757" s="65">
        <v>0</v>
      </c>
      <c r="P757" s="65">
        <v>0</v>
      </c>
      <c r="Q757" s="175" t="s">
        <v>3805</v>
      </c>
      <c r="R757" s="72" t="s">
        <v>1837</v>
      </c>
      <c r="S757" s="72" t="s">
        <v>1837</v>
      </c>
      <c r="T757" s="75" t="s">
        <v>3805</v>
      </c>
      <c r="U757" s="65">
        <v>10</v>
      </c>
      <c r="V757" s="66" t="s">
        <v>1837</v>
      </c>
      <c r="W757" s="65">
        <v>22</v>
      </c>
      <c r="X757" s="65">
        <v>3</v>
      </c>
      <c r="Y757" s="65">
        <v>12</v>
      </c>
      <c r="Z757" s="65">
        <v>6</v>
      </c>
      <c r="AA757" s="65">
        <v>1</v>
      </c>
      <c r="AB757" s="65">
        <v>0</v>
      </c>
      <c r="AC757" s="72" t="s">
        <v>1793</v>
      </c>
      <c r="AD757" s="72" t="s">
        <v>1837</v>
      </c>
      <c r="AE757" s="72" t="s">
        <v>1837</v>
      </c>
      <c r="AF757" s="72" t="s">
        <v>1793</v>
      </c>
      <c r="AG757" s="72" t="s">
        <v>1837</v>
      </c>
      <c r="AH757" s="72" t="s">
        <v>1837</v>
      </c>
      <c r="AI757" s="220" t="s">
        <v>2684</v>
      </c>
      <c r="AJ757" s="72" t="s">
        <v>1793</v>
      </c>
    </row>
    <row r="758" spans="2:36" s="50" customFormat="1" ht="20.100000000000001" customHeight="1">
      <c r="B758" s="51">
        <v>753</v>
      </c>
      <c r="C758" s="57" t="s">
        <v>524</v>
      </c>
      <c r="D758" s="62" t="s">
        <v>3523</v>
      </c>
      <c r="E758" s="379"/>
      <c r="F758" s="505">
        <v>48312</v>
      </c>
      <c r="G758" s="503" t="str">
        <f t="shared" si="11"/>
        <v/>
      </c>
      <c r="H758" s="74" t="s">
        <v>1856</v>
      </c>
      <c r="I758" s="482">
        <v>2</v>
      </c>
      <c r="J758" s="487">
        <v>2</v>
      </c>
      <c r="K758" s="65">
        <v>0</v>
      </c>
      <c r="L758" s="65"/>
      <c r="M758" s="65"/>
      <c r="N758" s="65"/>
      <c r="O758" s="386"/>
      <c r="P758" s="386"/>
      <c r="Q758" s="175" t="s">
        <v>1801</v>
      </c>
      <c r="R758" s="382"/>
      <c r="S758" s="382"/>
      <c r="T758" s="387"/>
      <c r="U758" s="386"/>
      <c r="V758" s="388"/>
      <c r="W758" s="386"/>
      <c r="X758" s="386"/>
      <c r="Y758" s="386"/>
      <c r="Z758" s="386"/>
      <c r="AA758" s="386"/>
      <c r="AB758" s="386"/>
      <c r="AC758" s="382"/>
      <c r="AD758" s="382"/>
      <c r="AE758" s="382"/>
      <c r="AF758" s="382"/>
      <c r="AG758" s="382"/>
      <c r="AH758" s="382"/>
      <c r="AI758" s="389"/>
      <c r="AJ758" s="382"/>
    </row>
    <row r="759" spans="2:36" s="50" customFormat="1" ht="20.100000000000001" customHeight="1">
      <c r="B759" s="51">
        <v>754</v>
      </c>
      <c r="C759" s="57" t="s">
        <v>524</v>
      </c>
      <c r="D759" s="62" t="s">
        <v>532</v>
      </c>
      <c r="E759" s="140" t="s">
        <v>3018</v>
      </c>
      <c r="F759" s="505">
        <v>90742</v>
      </c>
      <c r="G759" s="486">
        <f t="shared" si="11"/>
        <v>1.1020255229111106E-4</v>
      </c>
      <c r="H759" s="74" t="s">
        <v>1793</v>
      </c>
      <c r="I759" s="482">
        <v>2</v>
      </c>
      <c r="J759" s="487">
        <v>2</v>
      </c>
      <c r="K759" s="65">
        <v>2</v>
      </c>
      <c r="L759" s="65">
        <v>0</v>
      </c>
      <c r="M759" s="65">
        <v>2</v>
      </c>
      <c r="N759" s="65">
        <v>0</v>
      </c>
      <c r="O759" s="65">
        <v>0</v>
      </c>
      <c r="P759" s="65">
        <v>2</v>
      </c>
      <c r="Q759" s="175" t="s">
        <v>1785</v>
      </c>
      <c r="R759" s="72" t="s">
        <v>1793</v>
      </c>
      <c r="S759" s="223" t="s">
        <v>3026</v>
      </c>
      <c r="T759" s="75" t="s">
        <v>1786</v>
      </c>
      <c r="U759" s="65">
        <v>13</v>
      </c>
      <c r="V759" s="66" t="s">
        <v>1837</v>
      </c>
      <c r="W759" s="65">
        <v>10</v>
      </c>
      <c r="X759" s="65">
        <v>1</v>
      </c>
      <c r="Y759" s="65">
        <v>6</v>
      </c>
      <c r="Z759" s="65">
        <v>1</v>
      </c>
      <c r="AA759" s="65">
        <v>2</v>
      </c>
      <c r="AB759" s="65">
        <v>0</v>
      </c>
      <c r="AC759" s="72" t="s">
        <v>1793</v>
      </c>
      <c r="AD759" s="72" t="s">
        <v>1837</v>
      </c>
      <c r="AE759" s="72" t="s">
        <v>1837</v>
      </c>
      <c r="AF759" s="72" t="s">
        <v>1793</v>
      </c>
      <c r="AG759" s="72" t="s">
        <v>1793</v>
      </c>
      <c r="AH759" s="72" t="s">
        <v>1793</v>
      </c>
      <c r="AI759" s="221">
        <v>11.7</v>
      </c>
      <c r="AJ759" s="72" t="s">
        <v>1793</v>
      </c>
    </row>
    <row r="760" spans="2:36" s="50" customFormat="1" ht="20.100000000000001" customHeight="1">
      <c r="B760" s="51">
        <v>755</v>
      </c>
      <c r="C760" s="57" t="s">
        <v>524</v>
      </c>
      <c r="D760" s="62" t="s">
        <v>533</v>
      </c>
      <c r="E760" s="140" t="s">
        <v>3019</v>
      </c>
      <c r="F760" s="505">
        <v>3132</v>
      </c>
      <c r="G760" s="486">
        <f t="shared" si="11"/>
        <v>3.1928480204342275E-4</v>
      </c>
      <c r="H760" s="74" t="s">
        <v>1793</v>
      </c>
      <c r="I760" s="482">
        <v>1</v>
      </c>
      <c r="J760" s="487">
        <v>1</v>
      </c>
      <c r="K760" s="65">
        <v>1</v>
      </c>
      <c r="L760" s="65">
        <v>0</v>
      </c>
      <c r="M760" s="65">
        <v>1</v>
      </c>
      <c r="N760" s="65">
        <v>0</v>
      </c>
      <c r="O760" s="65">
        <v>0</v>
      </c>
      <c r="P760" s="65">
        <v>0</v>
      </c>
      <c r="Q760" s="175" t="s">
        <v>1785</v>
      </c>
      <c r="R760" s="72" t="s">
        <v>1837</v>
      </c>
      <c r="S760" s="72" t="s">
        <v>1837</v>
      </c>
      <c r="T760" s="75" t="s">
        <v>1786</v>
      </c>
      <c r="U760" s="65">
        <v>40</v>
      </c>
      <c r="V760" s="66" t="s">
        <v>1837</v>
      </c>
      <c r="W760" s="65">
        <v>1</v>
      </c>
      <c r="X760" s="65">
        <v>0</v>
      </c>
      <c r="Y760" s="65">
        <v>1</v>
      </c>
      <c r="Z760" s="65">
        <v>0</v>
      </c>
      <c r="AA760" s="65">
        <v>0</v>
      </c>
      <c r="AB760" s="65">
        <v>0</v>
      </c>
      <c r="AC760" s="72" t="s">
        <v>1793</v>
      </c>
      <c r="AD760" s="72" t="s">
        <v>1837</v>
      </c>
      <c r="AE760" s="72" t="s">
        <v>1837</v>
      </c>
      <c r="AF760" s="72" t="s">
        <v>1837</v>
      </c>
      <c r="AG760" s="72" t="s">
        <v>1793</v>
      </c>
      <c r="AH760" s="72" t="s">
        <v>1793</v>
      </c>
      <c r="AI760" s="220" t="s">
        <v>1837</v>
      </c>
      <c r="AJ760" s="72" t="s">
        <v>1793</v>
      </c>
    </row>
    <row r="761" spans="2:36" s="50" customFormat="1" ht="20.100000000000001" customHeight="1">
      <c r="B761" s="51">
        <v>756</v>
      </c>
      <c r="C761" s="57" t="s">
        <v>524</v>
      </c>
      <c r="D761" s="62" t="s">
        <v>534</v>
      </c>
      <c r="E761" s="140" t="s">
        <v>1878</v>
      </c>
      <c r="F761" s="505">
        <v>19367</v>
      </c>
      <c r="G761" s="486">
        <f t="shared" si="11"/>
        <v>8.2614757060980014E-4</v>
      </c>
      <c r="H761" s="74" t="s">
        <v>1793</v>
      </c>
      <c r="I761" s="482">
        <v>1</v>
      </c>
      <c r="J761" s="487">
        <v>1</v>
      </c>
      <c r="K761" s="65">
        <v>1</v>
      </c>
      <c r="L761" s="65">
        <v>0</v>
      </c>
      <c r="M761" s="65">
        <v>1</v>
      </c>
      <c r="N761" s="65">
        <v>0</v>
      </c>
      <c r="O761" s="65">
        <v>0</v>
      </c>
      <c r="P761" s="65">
        <v>0</v>
      </c>
      <c r="Q761" s="175" t="s">
        <v>1786</v>
      </c>
      <c r="R761" s="72" t="s">
        <v>1837</v>
      </c>
      <c r="S761" s="72" t="s">
        <v>1837</v>
      </c>
      <c r="T761" s="75" t="s">
        <v>1786</v>
      </c>
      <c r="U761" s="65">
        <v>10</v>
      </c>
      <c r="V761" s="66" t="s">
        <v>1837</v>
      </c>
      <c r="W761" s="65">
        <v>16</v>
      </c>
      <c r="X761" s="65">
        <v>1</v>
      </c>
      <c r="Y761" s="65">
        <v>13</v>
      </c>
      <c r="Z761" s="65">
        <v>2</v>
      </c>
      <c r="AA761" s="65">
        <v>0</v>
      </c>
      <c r="AB761" s="65">
        <v>0</v>
      </c>
      <c r="AC761" s="72" t="s">
        <v>1793</v>
      </c>
      <c r="AD761" s="72" t="s">
        <v>1793</v>
      </c>
      <c r="AE761" s="72" t="s">
        <v>1837</v>
      </c>
      <c r="AF761" s="72" t="s">
        <v>1793</v>
      </c>
      <c r="AG761" s="72" t="s">
        <v>1793</v>
      </c>
      <c r="AH761" s="72" t="s">
        <v>1837</v>
      </c>
      <c r="AI761" s="220" t="s">
        <v>2684</v>
      </c>
      <c r="AJ761" s="72" t="s">
        <v>1793</v>
      </c>
    </row>
    <row r="762" spans="2:36" s="50" customFormat="1" ht="20.100000000000001" customHeight="1">
      <c r="B762" s="51">
        <v>757</v>
      </c>
      <c r="C762" s="57" t="s">
        <v>524</v>
      </c>
      <c r="D762" s="62" t="s">
        <v>1693</v>
      </c>
      <c r="E762" s="140" t="s">
        <v>2972</v>
      </c>
      <c r="F762" s="505">
        <v>24792</v>
      </c>
      <c r="G762" s="486">
        <f t="shared" si="11"/>
        <v>5.2436269764440145E-4</v>
      </c>
      <c r="H762" s="74" t="s">
        <v>1793</v>
      </c>
      <c r="I762" s="482">
        <v>1</v>
      </c>
      <c r="J762" s="487">
        <v>1</v>
      </c>
      <c r="K762" s="65">
        <v>1</v>
      </c>
      <c r="L762" s="65">
        <v>0</v>
      </c>
      <c r="M762" s="65">
        <v>1</v>
      </c>
      <c r="N762" s="65">
        <v>0</v>
      </c>
      <c r="O762" s="65">
        <v>1</v>
      </c>
      <c r="P762" s="65">
        <v>0</v>
      </c>
      <c r="Q762" s="175" t="s">
        <v>1785</v>
      </c>
      <c r="R762" s="72" t="s">
        <v>1837</v>
      </c>
      <c r="S762" s="72" t="s">
        <v>1837</v>
      </c>
      <c r="T762" s="75" t="s">
        <v>1785</v>
      </c>
      <c r="U762" s="65">
        <v>40</v>
      </c>
      <c r="V762" s="66" t="s">
        <v>1801</v>
      </c>
      <c r="W762" s="65">
        <v>13</v>
      </c>
      <c r="X762" s="65">
        <v>0</v>
      </c>
      <c r="Y762" s="65">
        <v>10</v>
      </c>
      <c r="Z762" s="65">
        <v>3</v>
      </c>
      <c r="AA762" s="65">
        <v>0</v>
      </c>
      <c r="AB762" s="65">
        <v>0</v>
      </c>
      <c r="AC762" s="72" t="s">
        <v>1793</v>
      </c>
      <c r="AD762" s="72" t="s">
        <v>1837</v>
      </c>
      <c r="AE762" s="72" t="s">
        <v>1837</v>
      </c>
      <c r="AF762" s="72" t="s">
        <v>1837</v>
      </c>
      <c r="AG762" s="72" t="s">
        <v>1837</v>
      </c>
      <c r="AH762" s="72" t="s">
        <v>1837</v>
      </c>
      <c r="AI762" s="220" t="s">
        <v>1837</v>
      </c>
      <c r="AJ762" s="72" t="s">
        <v>1793</v>
      </c>
    </row>
    <row r="763" spans="2:36" s="50" customFormat="1" ht="20.100000000000001" customHeight="1">
      <c r="B763" s="51">
        <v>758</v>
      </c>
      <c r="C763" s="57" t="s">
        <v>524</v>
      </c>
      <c r="D763" s="62" t="s">
        <v>535</v>
      </c>
      <c r="E763" s="140" t="s">
        <v>1954</v>
      </c>
      <c r="F763" s="505">
        <v>23839</v>
      </c>
      <c r="G763" s="486">
        <f t="shared" si="11"/>
        <v>4.6142875120600696E-4</v>
      </c>
      <c r="H763" s="74" t="s">
        <v>1793</v>
      </c>
      <c r="I763" s="482">
        <v>1</v>
      </c>
      <c r="J763" s="487">
        <v>1</v>
      </c>
      <c r="K763" s="65">
        <v>1</v>
      </c>
      <c r="L763" s="65">
        <v>0</v>
      </c>
      <c r="M763" s="65">
        <v>1</v>
      </c>
      <c r="N763" s="65">
        <v>0</v>
      </c>
      <c r="O763" s="65">
        <v>0</v>
      </c>
      <c r="P763" s="65">
        <v>0</v>
      </c>
      <c r="Q763" s="175" t="s">
        <v>1786</v>
      </c>
      <c r="R763" s="72" t="s">
        <v>1837</v>
      </c>
      <c r="S763" s="72" t="s">
        <v>1837</v>
      </c>
      <c r="T763" s="75" t="s">
        <v>1786</v>
      </c>
      <c r="U763" s="65">
        <v>36</v>
      </c>
      <c r="V763" s="66" t="s">
        <v>1837</v>
      </c>
      <c r="W763" s="65">
        <v>11</v>
      </c>
      <c r="X763" s="65">
        <v>6</v>
      </c>
      <c r="Y763" s="65">
        <v>5</v>
      </c>
      <c r="Z763" s="65">
        <v>0</v>
      </c>
      <c r="AA763" s="65">
        <v>0</v>
      </c>
      <c r="AB763" s="65">
        <v>0</v>
      </c>
      <c r="AC763" s="72" t="s">
        <v>1793</v>
      </c>
      <c r="AD763" s="72" t="s">
        <v>1793</v>
      </c>
      <c r="AE763" s="72" t="s">
        <v>1837</v>
      </c>
      <c r="AF763" s="72" t="s">
        <v>1793</v>
      </c>
      <c r="AG763" s="72" t="s">
        <v>1793</v>
      </c>
      <c r="AH763" s="72" t="s">
        <v>1837</v>
      </c>
      <c r="AI763" s="220" t="s">
        <v>2684</v>
      </c>
      <c r="AJ763" s="72" t="s">
        <v>1793</v>
      </c>
    </row>
    <row r="764" spans="2:36" s="50" customFormat="1" ht="20.100000000000001" customHeight="1">
      <c r="B764" s="51">
        <v>759</v>
      </c>
      <c r="C764" s="57" t="s">
        <v>524</v>
      </c>
      <c r="D764" s="62" t="s">
        <v>220</v>
      </c>
      <c r="E764" s="140" t="s">
        <v>3020</v>
      </c>
      <c r="F764" s="505">
        <v>11081</v>
      </c>
      <c r="G764" s="486">
        <f t="shared" si="11"/>
        <v>3.6097825106037363E-4</v>
      </c>
      <c r="H764" s="74" t="s">
        <v>1793</v>
      </c>
      <c r="I764" s="482">
        <v>1</v>
      </c>
      <c r="J764" s="487">
        <v>1</v>
      </c>
      <c r="K764" s="65">
        <v>1</v>
      </c>
      <c r="L764" s="65">
        <v>0</v>
      </c>
      <c r="M764" s="65">
        <v>1</v>
      </c>
      <c r="N764" s="65">
        <v>0</v>
      </c>
      <c r="O764" s="65">
        <v>0</v>
      </c>
      <c r="P764" s="65">
        <v>0</v>
      </c>
      <c r="Q764" s="175" t="s">
        <v>1783</v>
      </c>
      <c r="R764" s="72" t="s">
        <v>1837</v>
      </c>
      <c r="S764" s="72" t="s">
        <v>1837</v>
      </c>
      <c r="T764" s="75" t="s">
        <v>1783</v>
      </c>
      <c r="U764" s="65">
        <v>10</v>
      </c>
      <c r="V764" s="66" t="s">
        <v>1837</v>
      </c>
      <c r="W764" s="65">
        <v>4</v>
      </c>
      <c r="X764" s="65">
        <v>2</v>
      </c>
      <c r="Y764" s="65">
        <v>2</v>
      </c>
      <c r="Z764" s="65">
        <v>0</v>
      </c>
      <c r="AA764" s="65">
        <v>0</v>
      </c>
      <c r="AB764" s="65">
        <v>0</v>
      </c>
      <c r="AC764" s="72" t="s">
        <v>1793</v>
      </c>
      <c r="AD764" s="72" t="s">
        <v>1837</v>
      </c>
      <c r="AE764" s="72" t="s">
        <v>1837</v>
      </c>
      <c r="AF764" s="72" t="s">
        <v>1837</v>
      </c>
      <c r="AG764" s="72" t="s">
        <v>1793</v>
      </c>
      <c r="AH764" s="72" t="s">
        <v>1837</v>
      </c>
      <c r="AI764" s="220" t="s">
        <v>2684</v>
      </c>
      <c r="AJ764" s="72" t="s">
        <v>1793</v>
      </c>
    </row>
    <row r="765" spans="2:36" s="50" customFormat="1" ht="20.100000000000001" customHeight="1">
      <c r="B765" s="51">
        <v>760</v>
      </c>
      <c r="C765" s="57" t="s">
        <v>538</v>
      </c>
      <c r="D765" s="62" t="s">
        <v>539</v>
      </c>
      <c r="E765" s="144" t="s">
        <v>2405</v>
      </c>
      <c r="F765" s="505">
        <v>459549</v>
      </c>
      <c r="G765" s="486">
        <f t="shared" si="11"/>
        <v>1.327388374253888E-4</v>
      </c>
      <c r="H765" s="74" t="s">
        <v>1793</v>
      </c>
      <c r="I765" s="482">
        <v>2</v>
      </c>
      <c r="J765" s="487">
        <v>2</v>
      </c>
      <c r="K765" s="65">
        <v>2</v>
      </c>
      <c r="L765" s="65">
        <v>0</v>
      </c>
      <c r="M765" s="65">
        <v>2</v>
      </c>
      <c r="N765" s="65">
        <v>0</v>
      </c>
      <c r="O765" s="65">
        <v>0</v>
      </c>
      <c r="P765" s="65">
        <v>0</v>
      </c>
      <c r="Q765" s="175" t="s">
        <v>1782</v>
      </c>
      <c r="R765" s="72" t="s">
        <v>1837</v>
      </c>
      <c r="S765" s="72" t="s">
        <v>1837</v>
      </c>
      <c r="T765" s="75" t="s">
        <v>1782</v>
      </c>
      <c r="U765" s="65">
        <v>10</v>
      </c>
      <c r="V765" s="66" t="s">
        <v>1801</v>
      </c>
      <c r="W765" s="65">
        <v>61</v>
      </c>
      <c r="X765" s="65">
        <v>17</v>
      </c>
      <c r="Y765" s="65">
        <v>79</v>
      </c>
      <c r="Z765" s="65">
        <v>23</v>
      </c>
      <c r="AA765" s="65">
        <v>3</v>
      </c>
      <c r="AB765" s="65">
        <v>0</v>
      </c>
      <c r="AC765" s="72" t="s">
        <v>1793</v>
      </c>
      <c r="AD765" s="72" t="s">
        <v>1793</v>
      </c>
      <c r="AE765" s="72" t="s">
        <v>1837</v>
      </c>
      <c r="AF765" s="72" t="s">
        <v>1837</v>
      </c>
      <c r="AG765" s="72" t="s">
        <v>1793</v>
      </c>
      <c r="AH765" s="72" t="s">
        <v>1837</v>
      </c>
      <c r="AI765" s="221">
        <v>22.1</v>
      </c>
      <c r="AJ765" s="72" t="s">
        <v>1793</v>
      </c>
    </row>
    <row r="766" spans="2:36" s="50" customFormat="1" ht="20.100000000000001" customHeight="1">
      <c r="B766" s="51">
        <v>761</v>
      </c>
      <c r="C766" s="57" t="s">
        <v>538</v>
      </c>
      <c r="D766" s="62" t="s">
        <v>540</v>
      </c>
      <c r="E766" s="379"/>
      <c r="F766" s="505">
        <v>50300</v>
      </c>
      <c r="G766" s="503" t="str">
        <f t="shared" si="11"/>
        <v/>
      </c>
      <c r="H766" s="74" t="s">
        <v>1857</v>
      </c>
      <c r="I766" s="482">
        <v>1</v>
      </c>
      <c r="J766" s="487">
        <v>1</v>
      </c>
      <c r="K766" s="65">
        <v>0</v>
      </c>
      <c r="L766" s="65"/>
      <c r="M766" s="65"/>
      <c r="N766" s="65"/>
      <c r="O766" s="386"/>
      <c r="P766" s="386"/>
      <c r="Q766" s="175" t="s">
        <v>1821</v>
      </c>
      <c r="R766" s="382"/>
      <c r="S766" s="382"/>
      <c r="T766" s="387"/>
      <c r="U766" s="386"/>
      <c r="V766" s="388"/>
      <c r="W766" s="386"/>
      <c r="X766" s="386"/>
      <c r="Y766" s="386"/>
      <c r="Z766" s="386"/>
      <c r="AA766" s="386"/>
      <c r="AB766" s="386"/>
      <c r="AC766" s="382"/>
      <c r="AD766" s="382"/>
      <c r="AE766" s="382"/>
      <c r="AF766" s="382"/>
      <c r="AG766" s="382"/>
      <c r="AH766" s="382"/>
      <c r="AI766" s="389"/>
      <c r="AJ766" s="382"/>
    </row>
    <row r="767" spans="2:36" s="50" customFormat="1" ht="20.100000000000001" customHeight="1">
      <c r="B767" s="51">
        <v>762</v>
      </c>
      <c r="C767" s="57" t="s">
        <v>538</v>
      </c>
      <c r="D767" s="62" t="s">
        <v>541</v>
      </c>
      <c r="E767" s="140" t="s">
        <v>2406</v>
      </c>
      <c r="F767" s="505">
        <v>106216</v>
      </c>
      <c r="G767" s="486">
        <f t="shared" si="11"/>
        <v>1.9771032612789035E-4</v>
      </c>
      <c r="H767" s="74" t="s">
        <v>1793</v>
      </c>
      <c r="I767" s="482">
        <v>2</v>
      </c>
      <c r="J767" s="487">
        <v>2</v>
      </c>
      <c r="K767" s="65">
        <v>2</v>
      </c>
      <c r="L767" s="65">
        <v>0</v>
      </c>
      <c r="M767" s="65">
        <v>2</v>
      </c>
      <c r="N767" s="65">
        <v>0</v>
      </c>
      <c r="O767" s="65">
        <v>0</v>
      </c>
      <c r="P767" s="65">
        <v>0</v>
      </c>
      <c r="Q767" s="175" t="s">
        <v>1785</v>
      </c>
      <c r="R767" s="72" t="s">
        <v>1837</v>
      </c>
      <c r="S767" s="72" t="s">
        <v>1837</v>
      </c>
      <c r="T767" s="75" t="s">
        <v>1785</v>
      </c>
      <c r="U767" s="65">
        <v>10</v>
      </c>
      <c r="V767" s="66" t="s">
        <v>1837</v>
      </c>
      <c r="W767" s="65">
        <v>21</v>
      </c>
      <c r="X767" s="65">
        <v>8</v>
      </c>
      <c r="Y767" s="65">
        <v>8</v>
      </c>
      <c r="Z767" s="65">
        <v>8</v>
      </c>
      <c r="AA767" s="65">
        <v>1</v>
      </c>
      <c r="AB767" s="65">
        <v>0</v>
      </c>
      <c r="AC767" s="72" t="s">
        <v>1793</v>
      </c>
      <c r="AD767" s="72" t="s">
        <v>1793</v>
      </c>
      <c r="AE767" s="72" t="s">
        <v>1837</v>
      </c>
      <c r="AF767" s="72" t="s">
        <v>1793</v>
      </c>
      <c r="AG767" s="72" t="s">
        <v>1793</v>
      </c>
      <c r="AH767" s="72" t="s">
        <v>1837</v>
      </c>
      <c r="AI767" s="221">
        <v>7.6</v>
      </c>
      <c r="AJ767" s="72" t="s">
        <v>1793</v>
      </c>
    </row>
    <row r="768" spans="2:36" s="50" customFormat="1" ht="20.100000000000001" customHeight="1">
      <c r="B768" s="51">
        <v>763</v>
      </c>
      <c r="C768" s="57" t="s">
        <v>538</v>
      </c>
      <c r="D768" s="62" t="s">
        <v>542</v>
      </c>
      <c r="E768" s="379"/>
      <c r="F768" s="505">
        <v>24442</v>
      </c>
      <c r="G768" s="503" t="str">
        <f t="shared" si="11"/>
        <v/>
      </c>
      <c r="H768" s="74" t="s">
        <v>1857</v>
      </c>
      <c r="I768" s="482">
        <v>1</v>
      </c>
      <c r="J768" s="487">
        <v>1</v>
      </c>
      <c r="K768" s="65">
        <v>0</v>
      </c>
      <c r="L768" s="65"/>
      <c r="M768" s="65"/>
      <c r="N768" s="65"/>
      <c r="O768" s="386"/>
      <c r="P768" s="386"/>
      <c r="Q768" s="175" t="s">
        <v>1804</v>
      </c>
      <c r="R768" s="382"/>
      <c r="S768" s="382"/>
      <c r="T768" s="387"/>
      <c r="U768" s="386"/>
      <c r="V768" s="388"/>
      <c r="W768" s="386"/>
      <c r="X768" s="386"/>
      <c r="Y768" s="386"/>
      <c r="Z768" s="386"/>
      <c r="AA768" s="386"/>
      <c r="AB768" s="386"/>
      <c r="AC768" s="382"/>
      <c r="AD768" s="382"/>
      <c r="AE768" s="382"/>
      <c r="AF768" s="382"/>
      <c r="AG768" s="382"/>
      <c r="AH768" s="382"/>
      <c r="AI768" s="389"/>
      <c r="AJ768" s="382"/>
    </row>
    <row r="769" spans="2:36" s="50" customFormat="1" ht="20.100000000000001" customHeight="1">
      <c r="B769" s="51">
        <v>764</v>
      </c>
      <c r="C769" s="57" t="s">
        <v>538</v>
      </c>
      <c r="D769" s="62" t="s">
        <v>543</v>
      </c>
      <c r="E769" s="379"/>
      <c r="F769" s="505">
        <v>12934</v>
      </c>
      <c r="G769" s="503" t="str">
        <f t="shared" si="11"/>
        <v/>
      </c>
      <c r="H769" s="74" t="s">
        <v>1857</v>
      </c>
      <c r="I769" s="482">
        <v>1</v>
      </c>
      <c r="J769" s="487">
        <v>1</v>
      </c>
      <c r="K769" s="65">
        <v>0</v>
      </c>
      <c r="L769" s="65"/>
      <c r="M769" s="65"/>
      <c r="N769" s="65"/>
      <c r="O769" s="386"/>
      <c r="P769" s="386"/>
      <c r="Q769" s="175" t="s">
        <v>1804</v>
      </c>
      <c r="R769" s="382"/>
      <c r="S769" s="382"/>
      <c r="T769" s="387"/>
      <c r="U769" s="386"/>
      <c r="V769" s="388"/>
      <c r="W769" s="386"/>
      <c r="X769" s="386"/>
      <c r="Y769" s="386"/>
      <c r="Z769" s="386"/>
      <c r="AA769" s="386"/>
      <c r="AB769" s="386"/>
      <c r="AC769" s="382"/>
      <c r="AD769" s="382"/>
      <c r="AE769" s="382"/>
      <c r="AF769" s="382"/>
      <c r="AG769" s="382"/>
      <c r="AH769" s="382"/>
      <c r="AI769" s="389"/>
      <c r="AJ769" s="382"/>
    </row>
    <row r="770" spans="2:36" s="50" customFormat="1" ht="20.100000000000001" customHeight="1">
      <c r="B770" s="51">
        <v>765</v>
      </c>
      <c r="C770" s="57" t="s">
        <v>538</v>
      </c>
      <c r="D770" s="62" t="s">
        <v>544</v>
      </c>
      <c r="E770" s="140" t="s">
        <v>2407</v>
      </c>
      <c r="F770" s="528">
        <v>63263</v>
      </c>
      <c r="G770" s="486">
        <f t="shared" si="11"/>
        <v>3.951756951140477E-4</v>
      </c>
      <c r="H770" s="74" t="s">
        <v>1793</v>
      </c>
      <c r="I770" s="482">
        <v>1</v>
      </c>
      <c r="J770" s="487">
        <v>1</v>
      </c>
      <c r="K770" s="65">
        <v>1</v>
      </c>
      <c r="L770" s="65">
        <v>0</v>
      </c>
      <c r="M770" s="65">
        <v>1</v>
      </c>
      <c r="N770" s="65">
        <v>0</v>
      </c>
      <c r="O770" s="65">
        <v>0</v>
      </c>
      <c r="P770" s="65">
        <v>0</v>
      </c>
      <c r="Q770" s="175" t="s">
        <v>1786</v>
      </c>
      <c r="R770" s="72" t="s">
        <v>1793</v>
      </c>
      <c r="S770" s="109" t="s">
        <v>2416</v>
      </c>
      <c r="T770" s="75" t="s">
        <v>1786</v>
      </c>
      <c r="U770" s="65">
        <v>14</v>
      </c>
      <c r="V770" s="66" t="s">
        <v>1837</v>
      </c>
      <c r="W770" s="65">
        <v>25</v>
      </c>
      <c r="X770" s="65">
        <v>1</v>
      </c>
      <c r="Y770" s="65">
        <v>21</v>
      </c>
      <c r="Z770" s="65">
        <v>3</v>
      </c>
      <c r="AA770" s="65">
        <v>0</v>
      </c>
      <c r="AB770" s="65">
        <v>0</v>
      </c>
      <c r="AC770" s="72" t="s">
        <v>1793</v>
      </c>
      <c r="AD770" s="72" t="s">
        <v>1793</v>
      </c>
      <c r="AE770" s="72" t="s">
        <v>1793</v>
      </c>
      <c r="AF770" s="72" t="s">
        <v>1793</v>
      </c>
      <c r="AG770" s="72" t="s">
        <v>1793</v>
      </c>
      <c r="AH770" s="72" t="s">
        <v>1837</v>
      </c>
      <c r="AI770" s="220" t="s">
        <v>2684</v>
      </c>
      <c r="AJ770" s="72" t="s">
        <v>1837</v>
      </c>
    </row>
    <row r="771" spans="2:36" s="50" customFormat="1" ht="20.100000000000001" customHeight="1">
      <c r="B771" s="51">
        <v>766</v>
      </c>
      <c r="C771" s="57" t="s">
        <v>538</v>
      </c>
      <c r="D771" s="62" t="s">
        <v>545</v>
      </c>
      <c r="E771" s="140" t="s">
        <v>1840</v>
      </c>
      <c r="F771" s="505">
        <v>20429</v>
      </c>
      <c r="G771" s="486">
        <f t="shared" si="11"/>
        <v>5.3845024230260907E-4</v>
      </c>
      <c r="H771" s="74" t="s">
        <v>1793</v>
      </c>
      <c r="I771" s="482">
        <v>1</v>
      </c>
      <c r="J771" s="487">
        <v>1</v>
      </c>
      <c r="K771" s="65">
        <v>1</v>
      </c>
      <c r="L771" s="65">
        <v>0</v>
      </c>
      <c r="M771" s="65">
        <v>1</v>
      </c>
      <c r="N771" s="65">
        <v>0</v>
      </c>
      <c r="O771" s="65"/>
      <c r="P771" s="65"/>
      <c r="Q771" s="175" t="s">
        <v>1781</v>
      </c>
      <c r="R771" s="72" t="s">
        <v>1793</v>
      </c>
      <c r="S771" s="109" t="s">
        <v>2417</v>
      </c>
      <c r="T771" s="75" t="s">
        <v>1781</v>
      </c>
      <c r="U771" s="65">
        <v>25</v>
      </c>
      <c r="V771" s="66" t="s">
        <v>3805</v>
      </c>
      <c r="W771" s="65">
        <v>11</v>
      </c>
      <c r="X771" s="65">
        <v>2</v>
      </c>
      <c r="Y771" s="65">
        <v>4</v>
      </c>
      <c r="Z771" s="65">
        <v>4</v>
      </c>
      <c r="AA771" s="65">
        <v>1</v>
      </c>
      <c r="AB771" s="65">
        <v>0</v>
      </c>
      <c r="AC771" s="72" t="s">
        <v>1793</v>
      </c>
      <c r="AD771" s="72" t="s">
        <v>1837</v>
      </c>
      <c r="AE771" s="72" t="s">
        <v>1793</v>
      </c>
      <c r="AF771" s="72" t="s">
        <v>1793</v>
      </c>
      <c r="AG771" s="72" t="s">
        <v>1793</v>
      </c>
      <c r="AH771" s="72" t="s">
        <v>1793</v>
      </c>
      <c r="AI771" s="221">
        <v>19.3</v>
      </c>
      <c r="AJ771" s="72" t="s">
        <v>1793</v>
      </c>
    </row>
    <row r="772" spans="2:36" s="50" customFormat="1" ht="20.100000000000001" customHeight="1">
      <c r="B772" s="51">
        <v>767</v>
      </c>
      <c r="C772" s="57" t="s">
        <v>538</v>
      </c>
      <c r="D772" s="62" t="s">
        <v>546</v>
      </c>
      <c r="E772" s="140" t="s">
        <v>2408</v>
      </c>
      <c r="F772" s="92">
        <v>34889</v>
      </c>
      <c r="G772" s="486">
        <f t="shared" si="11"/>
        <v>7.4522055662243109E-4</v>
      </c>
      <c r="H772" s="74" t="s">
        <v>1793</v>
      </c>
      <c r="I772" s="482">
        <v>1</v>
      </c>
      <c r="J772" s="487">
        <v>1</v>
      </c>
      <c r="K772" s="65">
        <v>1</v>
      </c>
      <c r="L772" s="65">
        <v>0</v>
      </c>
      <c r="M772" s="65">
        <v>1</v>
      </c>
      <c r="N772" s="65">
        <v>0</v>
      </c>
      <c r="O772" s="65">
        <v>0</v>
      </c>
      <c r="P772" s="65">
        <v>0</v>
      </c>
      <c r="Q772" s="175" t="s">
        <v>1785</v>
      </c>
      <c r="R772" s="72" t="s">
        <v>1837</v>
      </c>
      <c r="S772" s="72" t="s">
        <v>1837</v>
      </c>
      <c r="T772" s="75" t="s">
        <v>1786</v>
      </c>
      <c r="U772" s="65">
        <v>10</v>
      </c>
      <c r="V772" s="66" t="s">
        <v>1837</v>
      </c>
      <c r="W772" s="65">
        <v>26</v>
      </c>
      <c r="X772" s="65">
        <v>3</v>
      </c>
      <c r="Y772" s="65">
        <v>12</v>
      </c>
      <c r="Z772" s="65">
        <v>10</v>
      </c>
      <c r="AA772" s="65">
        <v>0</v>
      </c>
      <c r="AB772" s="65">
        <v>1</v>
      </c>
      <c r="AC772" s="72" t="s">
        <v>1793</v>
      </c>
      <c r="AD772" s="72" t="s">
        <v>1837</v>
      </c>
      <c r="AE772" s="72" t="s">
        <v>1837</v>
      </c>
      <c r="AF772" s="72" t="s">
        <v>1837</v>
      </c>
      <c r="AG772" s="72" t="s">
        <v>1837</v>
      </c>
      <c r="AH772" s="72" t="s">
        <v>1837</v>
      </c>
      <c r="AI772" s="221">
        <v>11.05822</v>
      </c>
      <c r="AJ772" s="72" t="s">
        <v>1837</v>
      </c>
    </row>
    <row r="773" spans="2:36" s="50" customFormat="1" ht="20.100000000000001" customHeight="1">
      <c r="B773" s="51">
        <v>768</v>
      </c>
      <c r="C773" s="57" t="s">
        <v>538</v>
      </c>
      <c r="D773" s="62" t="s">
        <v>547</v>
      </c>
      <c r="E773" s="140" t="s">
        <v>2409</v>
      </c>
      <c r="F773" s="505">
        <v>110408</v>
      </c>
      <c r="G773" s="486">
        <f t="shared" si="11"/>
        <v>4.3475110499239188E-4</v>
      </c>
      <c r="H773" s="74" t="s">
        <v>1793</v>
      </c>
      <c r="I773" s="482">
        <v>1</v>
      </c>
      <c r="J773" s="487">
        <v>1</v>
      </c>
      <c r="K773" s="65">
        <v>1</v>
      </c>
      <c r="L773" s="65">
        <v>0</v>
      </c>
      <c r="M773" s="65">
        <v>1</v>
      </c>
      <c r="N773" s="65">
        <v>0</v>
      </c>
      <c r="O773" s="65">
        <v>0</v>
      </c>
      <c r="P773" s="65">
        <v>0</v>
      </c>
      <c r="Q773" s="175" t="s">
        <v>1785</v>
      </c>
      <c r="R773" s="72" t="s">
        <v>1837</v>
      </c>
      <c r="S773" s="72" t="s">
        <v>1837</v>
      </c>
      <c r="T773" s="75" t="s">
        <v>1785</v>
      </c>
      <c r="U773" s="65">
        <v>11</v>
      </c>
      <c r="V773" s="66" t="s">
        <v>1837</v>
      </c>
      <c r="W773" s="65">
        <v>48</v>
      </c>
      <c r="X773" s="65">
        <v>18</v>
      </c>
      <c r="Y773" s="65">
        <v>27</v>
      </c>
      <c r="Z773" s="65">
        <v>3</v>
      </c>
      <c r="AA773" s="65">
        <v>0</v>
      </c>
      <c r="AB773" s="65">
        <v>0</v>
      </c>
      <c r="AC773" s="72" t="s">
        <v>1793</v>
      </c>
      <c r="AD773" s="72" t="s">
        <v>1793</v>
      </c>
      <c r="AE773" s="72" t="s">
        <v>1837</v>
      </c>
      <c r="AF773" s="72" t="s">
        <v>1837</v>
      </c>
      <c r="AG773" s="72" t="s">
        <v>1793</v>
      </c>
      <c r="AH773" s="72" t="s">
        <v>1793</v>
      </c>
      <c r="AI773" s="220" t="s">
        <v>1837</v>
      </c>
      <c r="AJ773" s="72" t="s">
        <v>1837</v>
      </c>
    </row>
    <row r="774" spans="2:36" s="50" customFormat="1" ht="20.100000000000001" customHeight="1">
      <c r="B774" s="51">
        <v>769</v>
      </c>
      <c r="C774" s="57" t="s">
        <v>538</v>
      </c>
      <c r="D774" s="62" t="s">
        <v>548</v>
      </c>
      <c r="E774" s="167" t="s">
        <v>2410</v>
      </c>
      <c r="F774" s="544">
        <v>48523</v>
      </c>
      <c r="G774" s="486">
        <f t="shared" ref="G774:G837" si="12">IF(W774="","",W774/F774)</f>
        <v>2.0608783463512148E-5</v>
      </c>
      <c r="H774" s="494" t="s">
        <v>1793</v>
      </c>
      <c r="I774" s="482">
        <v>1</v>
      </c>
      <c r="J774" s="487">
        <v>1</v>
      </c>
      <c r="K774" s="105">
        <v>1</v>
      </c>
      <c r="L774" s="105">
        <v>1</v>
      </c>
      <c r="M774" s="105">
        <v>0</v>
      </c>
      <c r="N774" s="105">
        <v>0</v>
      </c>
      <c r="O774" s="105">
        <v>0</v>
      </c>
      <c r="P774" s="105">
        <v>0</v>
      </c>
      <c r="Q774" s="182" t="s">
        <v>1883</v>
      </c>
      <c r="R774" s="97" t="s">
        <v>1837</v>
      </c>
      <c r="S774" s="72" t="s">
        <v>1837</v>
      </c>
      <c r="T774" s="179" t="s">
        <v>1883</v>
      </c>
      <c r="U774" s="105">
        <v>11</v>
      </c>
      <c r="V774" s="66" t="s">
        <v>1837</v>
      </c>
      <c r="W774" s="105">
        <v>1</v>
      </c>
      <c r="X774" s="105">
        <v>0</v>
      </c>
      <c r="Y774" s="105">
        <v>1</v>
      </c>
      <c r="Z774" s="105">
        <v>0</v>
      </c>
      <c r="AA774" s="105">
        <v>0</v>
      </c>
      <c r="AB774" s="105">
        <v>0</v>
      </c>
      <c r="AC774" s="97" t="s">
        <v>1793</v>
      </c>
      <c r="AD774" s="97" t="s">
        <v>1837</v>
      </c>
      <c r="AE774" s="97" t="s">
        <v>1837</v>
      </c>
      <c r="AF774" s="97" t="s">
        <v>1837</v>
      </c>
      <c r="AG774" s="97" t="s">
        <v>1837</v>
      </c>
      <c r="AH774" s="97" t="s">
        <v>1837</v>
      </c>
      <c r="AI774" s="226">
        <v>7</v>
      </c>
      <c r="AJ774" s="97" t="s">
        <v>1837</v>
      </c>
    </row>
    <row r="775" spans="2:36" s="50" customFormat="1" ht="20.100000000000001" customHeight="1">
      <c r="B775" s="51">
        <v>770</v>
      </c>
      <c r="C775" s="57" t="s">
        <v>538</v>
      </c>
      <c r="D775" s="62" t="s">
        <v>549</v>
      </c>
      <c r="E775" s="144" t="s">
        <v>2411</v>
      </c>
      <c r="F775" s="505">
        <v>57238</v>
      </c>
      <c r="G775" s="486">
        <f t="shared" si="12"/>
        <v>1.397672874663685E-4</v>
      </c>
      <c r="H775" s="74" t="s">
        <v>1793</v>
      </c>
      <c r="I775" s="482">
        <v>1</v>
      </c>
      <c r="J775" s="487">
        <v>1</v>
      </c>
      <c r="K775" s="65">
        <v>1</v>
      </c>
      <c r="L775" s="65">
        <v>0</v>
      </c>
      <c r="M775" s="65">
        <v>1</v>
      </c>
      <c r="N775" s="65">
        <v>0</v>
      </c>
      <c r="O775" s="65">
        <v>0</v>
      </c>
      <c r="P775" s="65">
        <v>0</v>
      </c>
      <c r="Q775" s="175" t="s">
        <v>1785</v>
      </c>
      <c r="R775" s="72" t="s">
        <v>1793</v>
      </c>
      <c r="S775" s="72" t="s">
        <v>2418</v>
      </c>
      <c r="T775" s="75" t="s">
        <v>1786</v>
      </c>
      <c r="U775" s="65">
        <v>10</v>
      </c>
      <c r="V775" s="66" t="s">
        <v>1837</v>
      </c>
      <c r="W775" s="65">
        <v>8</v>
      </c>
      <c r="X775" s="65">
        <v>3</v>
      </c>
      <c r="Y775" s="65">
        <v>5</v>
      </c>
      <c r="Z775" s="65">
        <v>0</v>
      </c>
      <c r="AA775" s="65">
        <v>0</v>
      </c>
      <c r="AB775" s="65">
        <v>0</v>
      </c>
      <c r="AC775" s="72" t="s">
        <v>1793</v>
      </c>
      <c r="AD775" s="72" t="s">
        <v>1837</v>
      </c>
      <c r="AE775" s="72" t="s">
        <v>1837</v>
      </c>
      <c r="AF775" s="72" t="s">
        <v>1837</v>
      </c>
      <c r="AG775" s="72" t="s">
        <v>1793</v>
      </c>
      <c r="AH775" s="72" t="s">
        <v>1793</v>
      </c>
      <c r="AI775" s="221">
        <v>0.04</v>
      </c>
      <c r="AJ775" s="72" t="s">
        <v>1793</v>
      </c>
    </row>
    <row r="776" spans="2:36" s="50" customFormat="1" ht="20.100000000000001" customHeight="1">
      <c r="B776" s="51">
        <v>771</v>
      </c>
      <c r="C776" s="57" t="s">
        <v>538</v>
      </c>
      <c r="D776" s="62" t="s">
        <v>550</v>
      </c>
      <c r="E776" s="140" t="s">
        <v>1848</v>
      </c>
      <c r="F776" s="505">
        <v>6135</v>
      </c>
      <c r="G776" s="486">
        <f t="shared" si="12"/>
        <v>4.8899755501222489E-4</v>
      </c>
      <c r="H776" s="74" t="s">
        <v>1793</v>
      </c>
      <c r="I776" s="482">
        <v>1</v>
      </c>
      <c r="J776" s="487">
        <v>1</v>
      </c>
      <c r="K776" s="65">
        <v>1</v>
      </c>
      <c r="L776" s="65">
        <v>0</v>
      </c>
      <c r="M776" s="65">
        <v>1</v>
      </c>
      <c r="N776" s="65">
        <v>0</v>
      </c>
      <c r="O776" s="65">
        <v>0</v>
      </c>
      <c r="P776" s="65">
        <v>0</v>
      </c>
      <c r="Q776" s="175" t="s">
        <v>1786</v>
      </c>
      <c r="R776" s="72" t="s">
        <v>1793</v>
      </c>
      <c r="S776" s="72" t="s">
        <v>2419</v>
      </c>
      <c r="T776" s="75" t="s">
        <v>1786</v>
      </c>
      <c r="U776" s="65">
        <v>10</v>
      </c>
      <c r="V776" s="66" t="s">
        <v>1837</v>
      </c>
      <c r="W776" s="65">
        <v>3</v>
      </c>
      <c r="X776" s="65">
        <v>0</v>
      </c>
      <c r="Y776" s="65">
        <v>2</v>
      </c>
      <c r="Z776" s="65">
        <v>1</v>
      </c>
      <c r="AA776" s="65">
        <v>0</v>
      </c>
      <c r="AB776" s="65">
        <v>0</v>
      </c>
      <c r="AC776" s="72" t="s">
        <v>1793</v>
      </c>
      <c r="AD776" s="72" t="s">
        <v>1837</v>
      </c>
      <c r="AE776" s="72" t="s">
        <v>1837</v>
      </c>
      <c r="AF776" s="72" t="s">
        <v>1837</v>
      </c>
      <c r="AG776" s="72" t="s">
        <v>1793</v>
      </c>
      <c r="AH776" s="72" t="s">
        <v>1793</v>
      </c>
      <c r="AI776" s="221">
        <v>1.1000000000000001</v>
      </c>
      <c r="AJ776" s="72" t="s">
        <v>1793</v>
      </c>
    </row>
    <row r="777" spans="2:36" s="50" customFormat="1" ht="20.100000000000001" customHeight="1">
      <c r="B777" s="51">
        <v>772</v>
      </c>
      <c r="C777" s="57" t="s">
        <v>538</v>
      </c>
      <c r="D777" s="62" t="s">
        <v>551</v>
      </c>
      <c r="E777" s="140" t="s">
        <v>2412</v>
      </c>
      <c r="F777" s="505">
        <v>36957</v>
      </c>
      <c r="G777" s="486">
        <f t="shared" si="12"/>
        <v>2.7058473360932979E-4</v>
      </c>
      <c r="H777" s="74" t="s">
        <v>1793</v>
      </c>
      <c r="I777" s="482">
        <v>1</v>
      </c>
      <c r="J777" s="487">
        <v>1</v>
      </c>
      <c r="K777" s="65">
        <v>1</v>
      </c>
      <c r="L777" s="65">
        <v>0</v>
      </c>
      <c r="M777" s="65">
        <v>1</v>
      </c>
      <c r="N777" s="65">
        <v>0</v>
      </c>
      <c r="O777" s="65">
        <v>0</v>
      </c>
      <c r="P777" s="65">
        <v>0</v>
      </c>
      <c r="Q777" s="175" t="s">
        <v>1786</v>
      </c>
      <c r="R777" s="72" t="s">
        <v>1837</v>
      </c>
      <c r="S777" s="72" t="s">
        <v>1837</v>
      </c>
      <c r="T777" s="75" t="s">
        <v>1786</v>
      </c>
      <c r="U777" s="65">
        <v>30</v>
      </c>
      <c r="V777" s="66" t="s">
        <v>1837</v>
      </c>
      <c r="W777" s="65">
        <v>10</v>
      </c>
      <c r="X777" s="65">
        <v>3</v>
      </c>
      <c r="Y777" s="65">
        <v>6</v>
      </c>
      <c r="Z777" s="65">
        <v>1</v>
      </c>
      <c r="AA777" s="65">
        <v>0</v>
      </c>
      <c r="AB777" s="65">
        <v>0</v>
      </c>
      <c r="AC777" s="72" t="s">
        <v>1793</v>
      </c>
      <c r="AD777" s="72" t="s">
        <v>1837</v>
      </c>
      <c r="AE777" s="72" t="s">
        <v>1837</v>
      </c>
      <c r="AF777" s="72" t="s">
        <v>1837</v>
      </c>
      <c r="AG777" s="72" t="s">
        <v>1793</v>
      </c>
      <c r="AH777" s="72" t="s">
        <v>1837</v>
      </c>
      <c r="AI777" s="221">
        <v>32.299999999999997</v>
      </c>
      <c r="AJ777" s="72" t="s">
        <v>1793</v>
      </c>
    </row>
    <row r="778" spans="2:36" s="50" customFormat="1" ht="20.100000000000001" customHeight="1">
      <c r="B778" s="51">
        <v>773</v>
      </c>
      <c r="C778" s="57" t="s">
        <v>538</v>
      </c>
      <c r="D778" s="62" t="s">
        <v>552</v>
      </c>
      <c r="E778" s="146" t="s">
        <v>2413</v>
      </c>
      <c r="F778" s="507">
        <v>26574</v>
      </c>
      <c r="G778" s="486">
        <f t="shared" si="12"/>
        <v>9.4076917287574317E-4</v>
      </c>
      <c r="H778" s="494" t="s">
        <v>1793</v>
      </c>
      <c r="I778" s="482">
        <v>1</v>
      </c>
      <c r="J778" s="487">
        <v>1</v>
      </c>
      <c r="K778" s="105">
        <v>1</v>
      </c>
      <c r="L778" s="105">
        <v>0</v>
      </c>
      <c r="M778" s="105">
        <v>1</v>
      </c>
      <c r="N778" s="105">
        <v>0</v>
      </c>
      <c r="O778" s="105">
        <v>0</v>
      </c>
      <c r="P778" s="105">
        <v>0</v>
      </c>
      <c r="Q778" s="182" t="s">
        <v>2040</v>
      </c>
      <c r="R778" s="72" t="s">
        <v>1837</v>
      </c>
      <c r="S778" s="72" t="s">
        <v>1837</v>
      </c>
      <c r="T778" s="179" t="s">
        <v>2040</v>
      </c>
      <c r="U778" s="105">
        <v>10</v>
      </c>
      <c r="V778" s="66" t="s">
        <v>1837</v>
      </c>
      <c r="W778" s="105">
        <v>25</v>
      </c>
      <c r="X778" s="105">
        <v>4</v>
      </c>
      <c r="Y778" s="105">
        <v>9</v>
      </c>
      <c r="Z778" s="105">
        <v>10</v>
      </c>
      <c r="AA778" s="105">
        <v>2</v>
      </c>
      <c r="AB778" s="105">
        <v>0</v>
      </c>
      <c r="AC778" s="72" t="s">
        <v>1793</v>
      </c>
      <c r="AD778" s="72" t="s">
        <v>1793</v>
      </c>
      <c r="AE778" s="72" t="s">
        <v>1837</v>
      </c>
      <c r="AF778" s="72" t="s">
        <v>1837</v>
      </c>
      <c r="AG778" s="72" t="s">
        <v>1793</v>
      </c>
      <c r="AH778" s="72" t="s">
        <v>1837</v>
      </c>
      <c r="AI778" s="226">
        <v>0</v>
      </c>
      <c r="AJ778" s="72" t="s">
        <v>1837</v>
      </c>
    </row>
    <row r="779" spans="2:36" s="50" customFormat="1" ht="20.100000000000001" customHeight="1">
      <c r="B779" s="51">
        <v>774</v>
      </c>
      <c r="C779" s="57" t="s">
        <v>538</v>
      </c>
      <c r="D779" s="62" t="s">
        <v>553</v>
      </c>
      <c r="E779" s="395"/>
      <c r="F779" s="505">
        <v>18641</v>
      </c>
      <c r="G779" s="503" t="str">
        <f t="shared" si="12"/>
        <v/>
      </c>
      <c r="H779" s="74" t="s">
        <v>1857</v>
      </c>
      <c r="I779" s="482">
        <f>J779</f>
        <v>1</v>
      </c>
      <c r="J779" s="487">
        <v>1</v>
      </c>
      <c r="K779" s="65">
        <v>0</v>
      </c>
      <c r="L779" s="65"/>
      <c r="M779" s="65"/>
      <c r="N779" s="65"/>
      <c r="O779" s="386"/>
      <c r="P779" s="386"/>
      <c r="Q779" s="175" t="s">
        <v>1802</v>
      </c>
      <c r="R779" s="417"/>
      <c r="S779" s="382"/>
      <c r="T779" s="387"/>
      <c r="U779" s="386"/>
      <c r="V779" s="388"/>
      <c r="W779" s="386"/>
      <c r="X779" s="386"/>
      <c r="Y779" s="386"/>
      <c r="Z779" s="386"/>
      <c r="AA779" s="386"/>
      <c r="AB779" s="386"/>
      <c r="AC779" s="417"/>
      <c r="AD779" s="417"/>
      <c r="AE779" s="417"/>
      <c r="AF779" s="417"/>
      <c r="AG779" s="417"/>
      <c r="AH779" s="417"/>
      <c r="AI779" s="389"/>
      <c r="AJ779" s="417"/>
    </row>
    <row r="780" spans="2:36" s="50" customFormat="1" ht="20.100000000000001" customHeight="1">
      <c r="B780" s="51">
        <v>775</v>
      </c>
      <c r="C780" s="57" t="s">
        <v>538</v>
      </c>
      <c r="D780" s="62" t="s">
        <v>554</v>
      </c>
      <c r="E780" s="146" t="s">
        <v>2414</v>
      </c>
      <c r="F780" s="507">
        <v>12129</v>
      </c>
      <c r="G780" s="486">
        <f t="shared" si="12"/>
        <v>8.2447027784648367E-5</v>
      </c>
      <c r="H780" s="494" t="s">
        <v>1793</v>
      </c>
      <c r="I780" s="482">
        <v>1</v>
      </c>
      <c r="J780" s="487">
        <v>1</v>
      </c>
      <c r="K780" s="105">
        <v>1</v>
      </c>
      <c r="L780" s="105">
        <v>0</v>
      </c>
      <c r="M780" s="105">
        <v>1</v>
      </c>
      <c r="N780" s="105">
        <v>0</v>
      </c>
      <c r="O780" s="105">
        <v>0</v>
      </c>
      <c r="P780" s="105">
        <v>0</v>
      </c>
      <c r="Q780" s="182" t="s">
        <v>1883</v>
      </c>
      <c r="R780" s="72" t="s">
        <v>1837</v>
      </c>
      <c r="S780" s="72" t="s">
        <v>1837</v>
      </c>
      <c r="T780" s="179" t="s">
        <v>1881</v>
      </c>
      <c r="U780" s="105">
        <v>5</v>
      </c>
      <c r="V780" s="66" t="s">
        <v>1837</v>
      </c>
      <c r="W780" s="105">
        <v>1</v>
      </c>
      <c r="X780" s="105">
        <v>0</v>
      </c>
      <c r="Y780" s="105">
        <v>1</v>
      </c>
      <c r="Z780" s="105">
        <v>0</v>
      </c>
      <c r="AA780" s="105">
        <v>0</v>
      </c>
      <c r="AB780" s="105">
        <v>0</v>
      </c>
      <c r="AC780" s="72" t="s">
        <v>1793</v>
      </c>
      <c r="AD780" s="72" t="s">
        <v>1837</v>
      </c>
      <c r="AE780" s="72" t="s">
        <v>1837</v>
      </c>
      <c r="AF780" s="72" t="s">
        <v>1837</v>
      </c>
      <c r="AG780" s="72" t="s">
        <v>1793</v>
      </c>
      <c r="AH780" s="72" t="s">
        <v>1793</v>
      </c>
      <c r="AI780" s="226">
        <v>0.7</v>
      </c>
      <c r="AJ780" s="72" t="s">
        <v>1793</v>
      </c>
    </row>
    <row r="781" spans="2:36" s="50" customFormat="1" ht="20.100000000000001" customHeight="1">
      <c r="B781" s="51">
        <v>776</v>
      </c>
      <c r="C781" s="57" t="s">
        <v>538</v>
      </c>
      <c r="D781" s="62" t="s">
        <v>555</v>
      </c>
      <c r="E781" s="144" t="s">
        <v>1995</v>
      </c>
      <c r="F781" s="116">
        <v>16540</v>
      </c>
      <c r="G781" s="486">
        <f t="shared" si="12"/>
        <v>4.2321644498186214E-4</v>
      </c>
      <c r="H781" s="74" t="s">
        <v>1793</v>
      </c>
      <c r="I781" s="482">
        <v>1</v>
      </c>
      <c r="J781" s="487">
        <v>1</v>
      </c>
      <c r="K781" s="65">
        <v>1</v>
      </c>
      <c r="L781" s="65">
        <v>0</v>
      </c>
      <c r="M781" s="65">
        <v>1</v>
      </c>
      <c r="N781" s="65">
        <v>0</v>
      </c>
      <c r="O781" s="65">
        <v>0</v>
      </c>
      <c r="P781" s="65">
        <v>0</v>
      </c>
      <c r="Q781" s="175" t="s">
        <v>1785</v>
      </c>
      <c r="R781" s="72" t="s">
        <v>1837</v>
      </c>
      <c r="S781" s="72" t="s">
        <v>1837</v>
      </c>
      <c r="T781" s="75" t="s">
        <v>1785</v>
      </c>
      <c r="U781" s="65">
        <v>5</v>
      </c>
      <c r="V781" s="66" t="s">
        <v>1837</v>
      </c>
      <c r="W781" s="65">
        <v>7</v>
      </c>
      <c r="X781" s="65">
        <v>0</v>
      </c>
      <c r="Y781" s="65">
        <v>7</v>
      </c>
      <c r="Z781" s="105">
        <v>0</v>
      </c>
      <c r="AA781" s="105">
        <v>0</v>
      </c>
      <c r="AB781" s="105">
        <v>0</v>
      </c>
      <c r="AC781" s="72" t="s">
        <v>1793</v>
      </c>
      <c r="AD781" s="72" t="s">
        <v>1837</v>
      </c>
      <c r="AE781" s="72" t="s">
        <v>1837</v>
      </c>
      <c r="AF781" s="72" t="s">
        <v>1793</v>
      </c>
      <c r="AG781" s="72" t="s">
        <v>1837</v>
      </c>
      <c r="AH781" s="72" t="s">
        <v>1837</v>
      </c>
      <c r="AI781" s="220" t="s">
        <v>1837</v>
      </c>
      <c r="AJ781" s="72" t="s">
        <v>1793</v>
      </c>
    </row>
    <row r="782" spans="2:36" s="50" customFormat="1" ht="20.100000000000001" customHeight="1">
      <c r="B782" s="51">
        <v>777</v>
      </c>
      <c r="C782" s="57" t="s">
        <v>538</v>
      </c>
      <c r="D782" s="62" t="s">
        <v>556</v>
      </c>
      <c r="E782" s="146" t="s">
        <v>2415</v>
      </c>
      <c r="F782" s="507">
        <v>7890</v>
      </c>
      <c r="G782" s="486">
        <f t="shared" si="12"/>
        <v>7.6045627376425851E-4</v>
      </c>
      <c r="H782" s="494" t="s">
        <v>1793</v>
      </c>
      <c r="I782" s="482">
        <v>1</v>
      </c>
      <c r="J782" s="487">
        <v>1</v>
      </c>
      <c r="K782" s="105">
        <v>1</v>
      </c>
      <c r="L782" s="105">
        <v>0</v>
      </c>
      <c r="M782" s="105">
        <v>1</v>
      </c>
      <c r="N782" s="105">
        <v>0</v>
      </c>
      <c r="O782" s="105">
        <v>0</v>
      </c>
      <c r="P782" s="105">
        <v>0</v>
      </c>
      <c r="Q782" s="182" t="s">
        <v>1883</v>
      </c>
      <c r="R782" s="72" t="s">
        <v>1837</v>
      </c>
      <c r="S782" s="72" t="s">
        <v>1837</v>
      </c>
      <c r="T782" s="179" t="s">
        <v>1881</v>
      </c>
      <c r="U782" s="105">
        <v>5</v>
      </c>
      <c r="V782" s="66" t="s">
        <v>1837</v>
      </c>
      <c r="W782" s="105">
        <v>6</v>
      </c>
      <c r="X782" s="105">
        <v>1</v>
      </c>
      <c r="Y782" s="105">
        <v>4</v>
      </c>
      <c r="Z782" s="105">
        <v>1</v>
      </c>
      <c r="AA782" s="105">
        <v>0</v>
      </c>
      <c r="AB782" s="105">
        <v>0</v>
      </c>
      <c r="AC782" s="72" t="s">
        <v>1793</v>
      </c>
      <c r="AD782" s="72" t="s">
        <v>1793</v>
      </c>
      <c r="AE782" s="72" t="s">
        <v>1837</v>
      </c>
      <c r="AF782" s="72" t="s">
        <v>1837</v>
      </c>
      <c r="AG782" s="72" t="s">
        <v>1793</v>
      </c>
      <c r="AH782" s="72" t="s">
        <v>1793</v>
      </c>
      <c r="AI782" s="226">
        <v>3.4</v>
      </c>
      <c r="AJ782" s="72" t="s">
        <v>1837</v>
      </c>
    </row>
    <row r="783" spans="2:36" s="50" customFormat="1" ht="20.100000000000001" customHeight="1">
      <c r="B783" s="51">
        <v>778</v>
      </c>
      <c r="C783" s="57" t="s">
        <v>538</v>
      </c>
      <c r="D783" s="62" t="s">
        <v>557</v>
      </c>
      <c r="E783" s="140" t="s">
        <v>1933</v>
      </c>
      <c r="F783" s="505">
        <v>15687</v>
      </c>
      <c r="G783" s="486">
        <f t="shared" si="12"/>
        <v>1.7849174475680499E-3</v>
      </c>
      <c r="H783" s="74" t="s">
        <v>1793</v>
      </c>
      <c r="I783" s="482">
        <v>1</v>
      </c>
      <c r="J783" s="487">
        <v>1</v>
      </c>
      <c r="K783" s="65">
        <v>1</v>
      </c>
      <c r="L783" s="65">
        <v>0</v>
      </c>
      <c r="M783" s="65">
        <v>1</v>
      </c>
      <c r="N783" s="65">
        <v>0</v>
      </c>
      <c r="O783" s="65">
        <v>0</v>
      </c>
      <c r="P783" s="65">
        <v>0</v>
      </c>
      <c r="Q783" s="175" t="s">
        <v>1786</v>
      </c>
      <c r="R783" s="72" t="s">
        <v>1793</v>
      </c>
      <c r="S783" s="72" t="s">
        <v>2421</v>
      </c>
      <c r="T783" s="75" t="s">
        <v>1786</v>
      </c>
      <c r="U783" s="65">
        <v>20</v>
      </c>
      <c r="V783" s="66" t="s">
        <v>1837</v>
      </c>
      <c r="W783" s="65">
        <v>28</v>
      </c>
      <c r="X783" s="65">
        <v>6</v>
      </c>
      <c r="Y783" s="65">
        <v>6</v>
      </c>
      <c r="Z783" s="65">
        <v>15</v>
      </c>
      <c r="AA783" s="65">
        <v>0</v>
      </c>
      <c r="AB783" s="65">
        <v>1</v>
      </c>
      <c r="AC783" s="72" t="s">
        <v>1837</v>
      </c>
      <c r="AD783" s="72" t="s">
        <v>1793</v>
      </c>
      <c r="AE783" s="72" t="s">
        <v>1793</v>
      </c>
      <c r="AF783" s="72" t="s">
        <v>1793</v>
      </c>
      <c r="AG783" s="72" t="s">
        <v>1793</v>
      </c>
      <c r="AH783" s="72" t="s">
        <v>1793</v>
      </c>
      <c r="AI783" s="221">
        <v>41.9</v>
      </c>
      <c r="AJ783" s="72" t="s">
        <v>1793</v>
      </c>
    </row>
    <row r="784" spans="2:36" s="50" customFormat="1" ht="20.100000000000001" customHeight="1">
      <c r="B784" s="51">
        <v>779</v>
      </c>
      <c r="C784" s="57" t="s">
        <v>558</v>
      </c>
      <c r="D784" s="62" t="s">
        <v>559</v>
      </c>
      <c r="E784" s="140" t="s">
        <v>1907</v>
      </c>
      <c r="F784" s="92">
        <v>258198</v>
      </c>
      <c r="G784" s="486">
        <f t="shared" si="12"/>
        <v>2.2076081147026701E-4</v>
      </c>
      <c r="H784" s="74" t="s">
        <v>1793</v>
      </c>
      <c r="I784" s="482">
        <v>1</v>
      </c>
      <c r="J784" s="487">
        <v>1</v>
      </c>
      <c r="K784" s="65">
        <v>1</v>
      </c>
      <c r="L784" s="65">
        <v>1</v>
      </c>
      <c r="M784" s="65">
        <v>0</v>
      </c>
      <c r="N784" s="65">
        <v>0</v>
      </c>
      <c r="O784" s="65">
        <v>0</v>
      </c>
      <c r="P784" s="65">
        <v>0</v>
      </c>
      <c r="Q784" s="175" t="s">
        <v>2021</v>
      </c>
      <c r="R784" s="72" t="s">
        <v>1837</v>
      </c>
      <c r="S784" s="72" t="s">
        <v>1837</v>
      </c>
      <c r="T784" s="75" t="s">
        <v>2021</v>
      </c>
      <c r="U784" s="65">
        <v>11</v>
      </c>
      <c r="V784" s="66" t="s">
        <v>1997</v>
      </c>
      <c r="W784" s="65">
        <v>57</v>
      </c>
      <c r="X784" s="65">
        <v>20</v>
      </c>
      <c r="Y784" s="65">
        <v>25</v>
      </c>
      <c r="Z784" s="65">
        <v>12</v>
      </c>
      <c r="AA784" s="65">
        <v>0</v>
      </c>
      <c r="AB784" s="65">
        <v>0</v>
      </c>
      <c r="AC784" s="72" t="s">
        <v>1793</v>
      </c>
      <c r="AD784" s="72" t="s">
        <v>1793</v>
      </c>
      <c r="AE784" s="72" t="s">
        <v>1793</v>
      </c>
      <c r="AF784" s="72" t="s">
        <v>1837</v>
      </c>
      <c r="AG784" s="72" t="s">
        <v>1837</v>
      </c>
      <c r="AH784" s="72" t="s">
        <v>1837</v>
      </c>
      <c r="AI784" s="220" t="s">
        <v>3529</v>
      </c>
      <c r="AJ784" s="72" t="s">
        <v>1793</v>
      </c>
    </row>
    <row r="785" spans="2:36" s="50" customFormat="1" ht="20.100000000000001" customHeight="1">
      <c r="B785" s="51">
        <v>780</v>
      </c>
      <c r="C785" s="57" t="s">
        <v>558</v>
      </c>
      <c r="D785" s="62" t="s">
        <v>560</v>
      </c>
      <c r="E785" s="140" t="s">
        <v>2012</v>
      </c>
      <c r="F785" s="92">
        <v>64264</v>
      </c>
      <c r="G785" s="486">
        <f t="shared" si="12"/>
        <v>1.8672973982322919E-4</v>
      </c>
      <c r="H785" s="74" t="s">
        <v>1793</v>
      </c>
      <c r="I785" s="482">
        <v>1</v>
      </c>
      <c r="J785" s="487">
        <v>1</v>
      </c>
      <c r="K785" s="65">
        <v>1</v>
      </c>
      <c r="L785" s="65">
        <v>0</v>
      </c>
      <c r="M785" s="65">
        <v>1</v>
      </c>
      <c r="N785" s="65">
        <v>0</v>
      </c>
      <c r="O785" s="65">
        <v>0</v>
      </c>
      <c r="P785" s="65">
        <v>0</v>
      </c>
      <c r="Q785" s="175" t="s">
        <v>1997</v>
      </c>
      <c r="R785" s="72" t="s">
        <v>1793</v>
      </c>
      <c r="S785" s="72" t="s">
        <v>2022</v>
      </c>
      <c r="T785" s="75" t="s">
        <v>1997</v>
      </c>
      <c r="U785" s="65">
        <v>10</v>
      </c>
      <c r="V785" s="66" t="s">
        <v>1837</v>
      </c>
      <c r="W785" s="65">
        <v>12</v>
      </c>
      <c r="X785" s="65">
        <v>5</v>
      </c>
      <c r="Y785" s="65">
        <v>4</v>
      </c>
      <c r="Z785" s="65">
        <v>3</v>
      </c>
      <c r="AA785" s="65">
        <v>0</v>
      </c>
      <c r="AB785" s="65">
        <v>0</v>
      </c>
      <c r="AC785" s="72" t="s">
        <v>1793</v>
      </c>
      <c r="AD785" s="72" t="s">
        <v>1793</v>
      </c>
      <c r="AE785" s="72" t="s">
        <v>1793</v>
      </c>
      <c r="AF785" s="72" t="s">
        <v>1837</v>
      </c>
      <c r="AG785" s="72" t="s">
        <v>1837</v>
      </c>
      <c r="AH785" s="72" t="s">
        <v>1837</v>
      </c>
      <c r="AI785" s="221">
        <v>11.7</v>
      </c>
      <c r="AJ785" s="72" t="s">
        <v>1837</v>
      </c>
    </row>
    <row r="786" spans="2:36" s="50" customFormat="1" ht="20.100000000000001" customHeight="1">
      <c r="B786" s="51">
        <v>781</v>
      </c>
      <c r="C786" s="57" t="s">
        <v>558</v>
      </c>
      <c r="D786" s="62" t="s">
        <v>561</v>
      </c>
      <c r="E786" s="140" t="s">
        <v>2013</v>
      </c>
      <c r="F786" s="92">
        <v>28099</v>
      </c>
      <c r="G786" s="486">
        <f t="shared" si="12"/>
        <v>5.3382682657745822E-4</v>
      </c>
      <c r="H786" s="74" t="s">
        <v>1793</v>
      </c>
      <c r="I786" s="482">
        <v>1</v>
      </c>
      <c r="J786" s="487">
        <v>1</v>
      </c>
      <c r="K786" s="65">
        <v>1</v>
      </c>
      <c r="L786" s="65">
        <v>0</v>
      </c>
      <c r="M786" s="65">
        <v>1</v>
      </c>
      <c r="N786" s="65">
        <v>0</v>
      </c>
      <c r="O786" s="65">
        <v>1</v>
      </c>
      <c r="P786" s="65">
        <v>0</v>
      </c>
      <c r="Q786" s="175" t="s">
        <v>3804</v>
      </c>
      <c r="R786" s="72" t="s">
        <v>1793</v>
      </c>
      <c r="S786" s="72" t="s">
        <v>2023</v>
      </c>
      <c r="T786" s="75" t="s">
        <v>3804</v>
      </c>
      <c r="U786" s="65">
        <v>20</v>
      </c>
      <c r="V786" s="66" t="s">
        <v>1837</v>
      </c>
      <c r="W786" s="65">
        <v>15</v>
      </c>
      <c r="X786" s="65">
        <v>2</v>
      </c>
      <c r="Y786" s="65">
        <v>5</v>
      </c>
      <c r="Z786" s="65">
        <v>8</v>
      </c>
      <c r="AA786" s="65">
        <v>0</v>
      </c>
      <c r="AB786" s="65">
        <v>0</v>
      </c>
      <c r="AC786" s="72" t="s">
        <v>1793</v>
      </c>
      <c r="AD786" s="72" t="s">
        <v>1793</v>
      </c>
      <c r="AE786" s="72" t="s">
        <v>1837</v>
      </c>
      <c r="AF786" s="72" t="s">
        <v>1793</v>
      </c>
      <c r="AG786" s="72" t="s">
        <v>1837</v>
      </c>
      <c r="AH786" s="72" t="s">
        <v>1837</v>
      </c>
      <c r="AI786" s="220" t="s">
        <v>3529</v>
      </c>
      <c r="AJ786" s="72" t="s">
        <v>1837</v>
      </c>
    </row>
    <row r="787" spans="2:36" s="50" customFormat="1" ht="20.100000000000001" customHeight="1">
      <c r="B787" s="51">
        <v>782</v>
      </c>
      <c r="C787" s="57" t="s">
        <v>558</v>
      </c>
      <c r="D787" s="62" t="s">
        <v>562</v>
      </c>
      <c r="E787" s="140" t="s">
        <v>2014</v>
      </c>
      <c r="F787" s="92">
        <v>31286</v>
      </c>
      <c r="G787" s="486">
        <f t="shared" si="12"/>
        <v>5.4337403311385281E-4</v>
      </c>
      <c r="H787" s="74" t="s">
        <v>1793</v>
      </c>
      <c r="I787" s="482">
        <v>2</v>
      </c>
      <c r="J787" s="487">
        <v>2</v>
      </c>
      <c r="K787" s="65">
        <v>2</v>
      </c>
      <c r="L787" s="65">
        <v>2</v>
      </c>
      <c r="M787" s="65">
        <v>0</v>
      </c>
      <c r="N787" s="65">
        <v>0</v>
      </c>
      <c r="O787" s="65">
        <v>0</v>
      </c>
      <c r="P787" s="65">
        <v>0</v>
      </c>
      <c r="Q787" s="175" t="s">
        <v>2021</v>
      </c>
      <c r="R787" s="72" t="s">
        <v>1793</v>
      </c>
      <c r="S787" s="72" t="s">
        <v>2024</v>
      </c>
      <c r="T787" s="75" t="s">
        <v>2021</v>
      </c>
      <c r="U787" s="65">
        <v>30</v>
      </c>
      <c r="V787" s="66" t="s">
        <v>1997</v>
      </c>
      <c r="W787" s="65">
        <v>17</v>
      </c>
      <c r="X787" s="65">
        <v>2</v>
      </c>
      <c r="Y787" s="65">
        <v>11</v>
      </c>
      <c r="Z787" s="65">
        <v>2</v>
      </c>
      <c r="AA787" s="65">
        <v>2</v>
      </c>
      <c r="AB787" s="65">
        <v>0</v>
      </c>
      <c r="AC787" s="72" t="s">
        <v>1793</v>
      </c>
      <c r="AD787" s="72" t="s">
        <v>1837</v>
      </c>
      <c r="AE787" s="72" t="s">
        <v>1837</v>
      </c>
      <c r="AF787" s="72" t="s">
        <v>1793</v>
      </c>
      <c r="AG787" s="72" t="s">
        <v>1837</v>
      </c>
      <c r="AH787" s="72" t="s">
        <v>1837</v>
      </c>
      <c r="AI787" s="221">
        <v>12.5</v>
      </c>
      <c r="AJ787" s="72" t="s">
        <v>1837</v>
      </c>
    </row>
    <row r="788" spans="2:36" s="50" customFormat="1" ht="20.100000000000001" customHeight="1">
      <c r="B788" s="51">
        <v>783</v>
      </c>
      <c r="C788" s="57" t="s">
        <v>558</v>
      </c>
      <c r="D788" s="62" t="s">
        <v>563</v>
      </c>
      <c r="E788" s="140" t="s">
        <v>1932</v>
      </c>
      <c r="F788" s="92">
        <v>22150</v>
      </c>
      <c r="G788" s="486">
        <f t="shared" si="12"/>
        <v>4.5146726862302482E-5</v>
      </c>
      <c r="H788" s="74" t="s">
        <v>1793</v>
      </c>
      <c r="I788" s="482">
        <v>1</v>
      </c>
      <c r="J788" s="487">
        <v>1</v>
      </c>
      <c r="K788" s="65">
        <v>1</v>
      </c>
      <c r="L788" s="65">
        <v>1</v>
      </c>
      <c r="M788" s="65">
        <v>0</v>
      </c>
      <c r="N788" s="65">
        <v>0</v>
      </c>
      <c r="O788" s="65">
        <v>0</v>
      </c>
      <c r="P788" s="65">
        <v>0</v>
      </c>
      <c r="Q788" s="175" t="s">
        <v>2025</v>
      </c>
      <c r="R788" s="72" t="s">
        <v>1837</v>
      </c>
      <c r="S788" s="72" t="s">
        <v>1837</v>
      </c>
      <c r="T788" s="75" t="s">
        <v>2025</v>
      </c>
      <c r="U788" s="65">
        <v>8</v>
      </c>
      <c r="V788" s="66" t="s">
        <v>1837</v>
      </c>
      <c r="W788" s="65">
        <v>1</v>
      </c>
      <c r="X788" s="65">
        <v>0</v>
      </c>
      <c r="Y788" s="65">
        <v>1</v>
      </c>
      <c r="Z788" s="65">
        <v>0</v>
      </c>
      <c r="AA788" s="65">
        <v>0</v>
      </c>
      <c r="AB788" s="65">
        <v>0</v>
      </c>
      <c r="AC788" s="72" t="s">
        <v>1793</v>
      </c>
      <c r="AD788" s="72" t="s">
        <v>1837</v>
      </c>
      <c r="AE788" s="72" t="s">
        <v>1837</v>
      </c>
      <c r="AF788" s="72" t="s">
        <v>1837</v>
      </c>
      <c r="AG788" s="72" t="s">
        <v>1793</v>
      </c>
      <c r="AH788" s="72" t="s">
        <v>1793</v>
      </c>
      <c r="AI788" s="221">
        <v>0.4</v>
      </c>
      <c r="AJ788" s="72" t="s">
        <v>1793</v>
      </c>
    </row>
    <row r="789" spans="2:36" s="50" customFormat="1" ht="20.100000000000001" customHeight="1">
      <c r="B789" s="51">
        <v>784</v>
      </c>
      <c r="C789" s="57" t="s">
        <v>558</v>
      </c>
      <c r="D789" s="62" t="s">
        <v>564</v>
      </c>
      <c r="E789" s="140" t="s">
        <v>2015</v>
      </c>
      <c r="F789" s="92">
        <v>68302</v>
      </c>
      <c r="G789" s="486">
        <f t="shared" si="12"/>
        <v>3.367397733594917E-4</v>
      </c>
      <c r="H789" s="74" t="s">
        <v>1793</v>
      </c>
      <c r="I789" s="482">
        <v>1</v>
      </c>
      <c r="J789" s="487">
        <v>1</v>
      </c>
      <c r="K789" s="65">
        <v>1</v>
      </c>
      <c r="L789" s="65">
        <v>1</v>
      </c>
      <c r="M789" s="65">
        <v>0</v>
      </c>
      <c r="N789" s="65">
        <v>0</v>
      </c>
      <c r="O789" s="65">
        <v>0</v>
      </c>
      <c r="P789" s="65">
        <v>0</v>
      </c>
      <c r="Q789" s="175" t="s">
        <v>1997</v>
      </c>
      <c r="R789" s="72" t="s">
        <v>1793</v>
      </c>
      <c r="S789" s="72" t="s">
        <v>2026</v>
      </c>
      <c r="T789" s="75" t="s">
        <v>1997</v>
      </c>
      <c r="U789" s="65">
        <v>10</v>
      </c>
      <c r="V789" s="66" t="s">
        <v>2027</v>
      </c>
      <c r="W789" s="65">
        <v>23</v>
      </c>
      <c r="X789" s="65">
        <v>1</v>
      </c>
      <c r="Y789" s="65">
        <v>18</v>
      </c>
      <c r="Z789" s="65">
        <v>4</v>
      </c>
      <c r="AA789" s="65">
        <v>0</v>
      </c>
      <c r="AB789" s="65">
        <v>0</v>
      </c>
      <c r="AC789" s="72" t="s">
        <v>1793</v>
      </c>
      <c r="AD789" s="72" t="s">
        <v>1837</v>
      </c>
      <c r="AE789" s="72" t="s">
        <v>1837</v>
      </c>
      <c r="AF789" s="72" t="s">
        <v>1837</v>
      </c>
      <c r="AG789" s="72" t="s">
        <v>1793</v>
      </c>
      <c r="AH789" s="72" t="s">
        <v>1837</v>
      </c>
      <c r="AI789" s="221">
        <v>24.5</v>
      </c>
      <c r="AJ789" s="72" t="s">
        <v>1793</v>
      </c>
    </row>
    <row r="790" spans="2:36" s="50" customFormat="1" ht="20.100000000000001" customHeight="1">
      <c r="B790" s="51">
        <v>785</v>
      </c>
      <c r="C790" s="57" t="s">
        <v>558</v>
      </c>
      <c r="D790" s="62" t="s">
        <v>565</v>
      </c>
      <c r="E790" s="379"/>
      <c r="F790" s="92">
        <v>27524</v>
      </c>
      <c r="G790" s="503" t="str">
        <f t="shared" si="12"/>
        <v/>
      </c>
      <c r="H790" s="74" t="s">
        <v>1856</v>
      </c>
      <c r="I790" s="482">
        <v>1</v>
      </c>
      <c r="J790" s="487">
        <v>1</v>
      </c>
      <c r="K790" s="65">
        <v>0</v>
      </c>
      <c r="L790" s="65"/>
      <c r="M790" s="65"/>
      <c r="N790" s="65"/>
      <c r="O790" s="386"/>
      <c r="P790" s="386"/>
      <c r="Q790" s="175" t="s">
        <v>1929</v>
      </c>
      <c r="R790" s="382"/>
      <c r="S790" s="382"/>
      <c r="T790" s="387"/>
      <c r="U790" s="386"/>
      <c r="V790" s="388"/>
      <c r="W790" s="386"/>
      <c r="X790" s="386"/>
      <c r="Y790" s="386"/>
      <c r="Z790" s="386"/>
      <c r="AA790" s="386"/>
      <c r="AB790" s="386"/>
      <c r="AC790" s="382"/>
      <c r="AD790" s="382"/>
      <c r="AE790" s="382"/>
      <c r="AF790" s="382"/>
      <c r="AG790" s="382"/>
      <c r="AH790" s="382"/>
      <c r="AI790" s="389"/>
      <c r="AJ790" s="382"/>
    </row>
    <row r="791" spans="2:36" s="50" customFormat="1" ht="20.100000000000001" customHeight="1">
      <c r="B791" s="51">
        <v>786</v>
      </c>
      <c r="C791" s="57" t="s">
        <v>558</v>
      </c>
      <c r="D791" s="62" t="s">
        <v>566</v>
      </c>
      <c r="E791" s="140" t="s">
        <v>2016</v>
      </c>
      <c r="F791" s="92">
        <v>80611</v>
      </c>
      <c r="G791" s="486">
        <f t="shared" si="12"/>
        <v>2.4810509731922444E-4</v>
      </c>
      <c r="H791" s="74" t="s">
        <v>1793</v>
      </c>
      <c r="I791" s="482">
        <v>1</v>
      </c>
      <c r="J791" s="487">
        <v>1</v>
      </c>
      <c r="K791" s="65">
        <v>1</v>
      </c>
      <c r="L791" s="65">
        <v>0</v>
      </c>
      <c r="M791" s="65">
        <v>1</v>
      </c>
      <c r="N791" s="65">
        <v>0</v>
      </c>
      <c r="O791" s="65">
        <v>0</v>
      </c>
      <c r="P791" s="65">
        <v>0</v>
      </c>
      <c r="Q791" s="175" t="s">
        <v>3804</v>
      </c>
      <c r="R791" s="72" t="s">
        <v>1793</v>
      </c>
      <c r="S791" s="72" t="s">
        <v>2028</v>
      </c>
      <c r="T791" s="75" t="s">
        <v>1997</v>
      </c>
      <c r="U791" s="65">
        <v>37</v>
      </c>
      <c r="V791" s="66" t="s">
        <v>1837</v>
      </c>
      <c r="W791" s="65">
        <v>20</v>
      </c>
      <c r="X791" s="65">
        <v>1</v>
      </c>
      <c r="Y791" s="65">
        <v>6</v>
      </c>
      <c r="Z791" s="65">
        <v>13</v>
      </c>
      <c r="AA791" s="65">
        <v>0</v>
      </c>
      <c r="AB791" s="65">
        <v>0</v>
      </c>
      <c r="AC791" s="72" t="s">
        <v>1793</v>
      </c>
      <c r="AD791" s="72" t="s">
        <v>1793</v>
      </c>
      <c r="AE791" s="72" t="s">
        <v>1793</v>
      </c>
      <c r="AF791" s="72" t="s">
        <v>1793</v>
      </c>
      <c r="AG791" s="72" t="s">
        <v>1793</v>
      </c>
      <c r="AH791" s="72" t="s">
        <v>1793</v>
      </c>
      <c r="AI791" s="221">
        <v>38.4</v>
      </c>
      <c r="AJ791" s="72" t="s">
        <v>1793</v>
      </c>
    </row>
    <row r="792" spans="2:36" s="50" customFormat="1" ht="20.100000000000001" customHeight="1">
      <c r="B792" s="51">
        <v>787</v>
      </c>
      <c r="C792" s="57" t="s">
        <v>558</v>
      </c>
      <c r="D792" s="62" t="s">
        <v>567</v>
      </c>
      <c r="E792" s="140" t="s">
        <v>2017</v>
      </c>
      <c r="F792" s="92">
        <v>88481</v>
      </c>
      <c r="G792" s="486">
        <f t="shared" si="12"/>
        <v>3.5035770391383459E-4</v>
      </c>
      <c r="H792" s="74" t="s">
        <v>1793</v>
      </c>
      <c r="I792" s="482">
        <v>2</v>
      </c>
      <c r="J792" s="487">
        <v>2</v>
      </c>
      <c r="K792" s="65">
        <v>2</v>
      </c>
      <c r="L792" s="65">
        <v>0</v>
      </c>
      <c r="M792" s="65">
        <v>2</v>
      </c>
      <c r="N792" s="65">
        <v>0</v>
      </c>
      <c r="O792" s="65">
        <v>0</v>
      </c>
      <c r="P792" s="65">
        <v>0</v>
      </c>
      <c r="Q792" s="175" t="s">
        <v>1997</v>
      </c>
      <c r="R792" s="72" t="s">
        <v>1793</v>
      </c>
      <c r="S792" s="72" t="s">
        <v>2029</v>
      </c>
      <c r="T792" s="75" t="s">
        <v>1997</v>
      </c>
      <c r="U792" s="65">
        <v>27</v>
      </c>
      <c r="V792" s="66" t="s">
        <v>1837</v>
      </c>
      <c r="W792" s="65">
        <v>31</v>
      </c>
      <c r="X792" s="65">
        <v>2</v>
      </c>
      <c r="Y792" s="65">
        <v>13</v>
      </c>
      <c r="Z792" s="65">
        <v>11</v>
      </c>
      <c r="AA792" s="65">
        <v>0</v>
      </c>
      <c r="AB792" s="65">
        <v>0</v>
      </c>
      <c r="AC792" s="72" t="s">
        <v>1793</v>
      </c>
      <c r="AD792" s="72" t="s">
        <v>1793</v>
      </c>
      <c r="AE792" s="72" t="s">
        <v>1837</v>
      </c>
      <c r="AF792" s="72" t="s">
        <v>1837</v>
      </c>
      <c r="AG792" s="72" t="s">
        <v>1793</v>
      </c>
      <c r="AH792" s="72" t="s">
        <v>1793</v>
      </c>
      <c r="AI792" s="221">
        <v>236</v>
      </c>
      <c r="AJ792" s="72" t="s">
        <v>1837</v>
      </c>
    </row>
    <row r="793" spans="2:36" s="50" customFormat="1" ht="20.100000000000001" customHeight="1">
      <c r="B793" s="51">
        <v>788</v>
      </c>
      <c r="C793" s="57" t="s">
        <v>558</v>
      </c>
      <c r="D793" s="62" t="s">
        <v>568</v>
      </c>
      <c r="E793" s="379"/>
      <c r="F793" s="92">
        <v>18965</v>
      </c>
      <c r="G793" s="503" t="str">
        <f t="shared" si="12"/>
        <v/>
      </c>
      <c r="H793" s="74" t="s">
        <v>1857</v>
      </c>
      <c r="I793" s="482">
        <v>1</v>
      </c>
      <c r="J793" s="487">
        <v>1</v>
      </c>
      <c r="K793" s="65">
        <v>0</v>
      </c>
      <c r="L793" s="65"/>
      <c r="M793" s="65"/>
      <c r="N793" s="65"/>
      <c r="O793" s="386"/>
      <c r="P793" s="386"/>
      <c r="Q793" s="175" t="s">
        <v>2030</v>
      </c>
      <c r="R793" s="382"/>
      <c r="S793" s="382"/>
      <c r="T793" s="387"/>
      <c r="U793" s="386"/>
      <c r="V793" s="388"/>
      <c r="W793" s="386"/>
      <c r="X793" s="386"/>
      <c r="Y793" s="386"/>
      <c r="Z793" s="386"/>
      <c r="AA793" s="386"/>
      <c r="AB793" s="386"/>
      <c r="AC793" s="382"/>
      <c r="AD793" s="382"/>
      <c r="AE793" s="382"/>
      <c r="AF793" s="382"/>
      <c r="AG793" s="382"/>
      <c r="AH793" s="382"/>
      <c r="AI793" s="389"/>
      <c r="AJ793" s="382"/>
    </row>
    <row r="794" spans="2:36" s="50" customFormat="1" ht="20.100000000000001" customHeight="1">
      <c r="B794" s="51">
        <v>789</v>
      </c>
      <c r="C794" s="57" t="s">
        <v>558</v>
      </c>
      <c r="D794" s="62" t="s">
        <v>119</v>
      </c>
      <c r="E794" s="140" t="s">
        <v>2018</v>
      </c>
      <c r="F794" s="92">
        <v>2424</v>
      </c>
      <c r="G794" s="486">
        <f t="shared" si="12"/>
        <v>1.2376237623762376E-3</v>
      </c>
      <c r="H794" s="74" t="s">
        <v>1793</v>
      </c>
      <c r="I794" s="482">
        <v>2</v>
      </c>
      <c r="J794" s="487">
        <v>2</v>
      </c>
      <c r="K794" s="65">
        <v>2</v>
      </c>
      <c r="L794" s="65">
        <v>0</v>
      </c>
      <c r="M794" s="65">
        <v>2</v>
      </c>
      <c r="N794" s="65">
        <v>0</v>
      </c>
      <c r="O794" s="65">
        <v>2</v>
      </c>
      <c r="P794" s="65">
        <v>0</v>
      </c>
      <c r="Q794" s="175" t="s">
        <v>2031</v>
      </c>
      <c r="R794" s="72" t="s">
        <v>1837</v>
      </c>
      <c r="S794" s="72" t="s">
        <v>1837</v>
      </c>
      <c r="T794" s="75" t="s">
        <v>2027</v>
      </c>
      <c r="U794" s="65">
        <v>5</v>
      </c>
      <c r="V794" s="66" t="s">
        <v>1837</v>
      </c>
      <c r="W794" s="65">
        <v>3</v>
      </c>
      <c r="X794" s="65">
        <v>0</v>
      </c>
      <c r="Y794" s="65">
        <v>2</v>
      </c>
      <c r="Z794" s="65">
        <v>1</v>
      </c>
      <c r="AA794" s="65">
        <v>0</v>
      </c>
      <c r="AB794" s="65">
        <v>0</v>
      </c>
      <c r="AC794" s="72" t="s">
        <v>1793</v>
      </c>
      <c r="AD794" s="72" t="s">
        <v>1837</v>
      </c>
      <c r="AE794" s="72" t="s">
        <v>1837</v>
      </c>
      <c r="AF794" s="72" t="s">
        <v>1837</v>
      </c>
      <c r="AG794" s="72" t="s">
        <v>1793</v>
      </c>
      <c r="AH794" s="72" t="s">
        <v>1837</v>
      </c>
      <c r="AI794" s="221">
        <v>1.1000000000000001</v>
      </c>
      <c r="AJ794" s="72" t="s">
        <v>1793</v>
      </c>
    </row>
    <row r="795" spans="2:36" s="50" customFormat="1" ht="20.100000000000001" customHeight="1">
      <c r="B795" s="51">
        <v>790</v>
      </c>
      <c r="C795" s="57" t="s">
        <v>558</v>
      </c>
      <c r="D795" s="62" t="s">
        <v>569</v>
      </c>
      <c r="E795" s="140" t="s">
        <v>1848</v>
      </c>
      <c r="F795" s="92">
        <v>10002</v>
      </c>
      <c r="G795" s="486">
        <f t="shared" si="12"/>
        <v>1.899620075984803E-3</v>
      </c>
      <c r="H795" s="74" t="s">
        <v>1793</v>
      </c>
      <c r="I795" s="482">
        <v>2</v>
      </c>
      <c r="J795" s="487">
        <v>2</v>
      </c>
      <c r="K795" s="65">
        <v>2</v>
      </c>
      <c r="L795" s="65">
        <v>0</v>
      </c>
      <c r="M795" s="65">
        <v>2</v>
      </c>
      <c r="N795" s="65">
        <v>0</v>
      </c>
      <c r="O795" s="65">
        <v>0</v>
      </c>
      <c r="P795" s="65">
        <v>0</v>
      </c>
      <c r="Q795" s="175" t="s">
        <v>1997</v>
      </c>
      <c r="R795" s="72" t="s">
        <v>1837</v>
      </c>
      <c r="S795" s="72" t="s">
        <v>1837</v>
      </c>
      <c r="T795" s="75" t="s">
        <v>2027</v>
      </c>
      <c r="U795" s="65">
        <v>10</v>
      </c>
      <c r="V795" s="66" t="s">
        <v>1837</v>
      </c>
      <c r="W795" s="65">
        <f>X795+Y795+Z795+AA795+AB795</f>
        <v>19</v>
      </c>
      <c r="X795" s="65">
        <v>0</v>
      </c>
      <c r="Y795" s="65">
        <v>11</v>
      </c>
      <c r="Z795" s="65">
        <v>1</v>
      </c>
      <c r="AA795" s="65">
        <v>3</v>
      </c>
      <c r="AB795" s="65">
        <v>4</v>
      </c>
      <c r="AC795" s="72" t="s">
        <v>1793</v>
      </c>
      <c r="AD795" s="72" t="s">
        <v>1837</v>
      </c>
      <c r="AE795" s="72" t="s">
        <v>1837</v>
      </c>
      <c r="AF795" s="72" t="s">
        <v>1793</v>
      </c>
      <c r="AG795" s="72" t="s">
        <v>1837</v>
      </c>
      <c r="AH795" s="72" t="s">
        <v>1837</v>
      </c>
      <c r="AI795" s="220" t="s">
        <v>3529</v>
      </c>
      <c r="AJ795" s="72" t="s">
        <v>1793</v>
      </c>
    </row>
    <row r="796" spans="2:36" s="50" customFormat="1" ht="20.100000000000001" customHeight="1">
      <c r="B796" s="51">
        <v>791</v>
      </c>
      <c r="C796" s="57" t="s">
        <v>558</v>
      </c>
      <c r="D796" s="62" t="s">
        <v>570</v>
      </c>
      <c r="E796" s="140" t="s">
        <v>1959</v>
      </c>
      <c r="F796" s="92">
        <v>23000</v>
      </c>
      <c r="G796" s="486">
        <f t="shared" si="12"/>
        <v>2.173913043478261E-4</v>
      </c>
      <c r="H796" s="74" t="s">
        <v>1793</v>
      </c>
      <c r="I796" s="482">
        <v>1</v>
      </c>
      <c r="J796" s="487">
        <v>1</v>
      </c>
      <c r="K796" s="65">
        <v>1</v>
      </c>
      <c r="L796" s="65">
        <v>1</v>
      </c>
      <c r="M796" s="65">
        <v>0</v>
      </c>
      <c r="N796" s="65">
        <v>0</v>
      </c>
      <c r="O796" s="65">
        <v>0</v>
      </c>
      <c r="P796" s="65">
        <v>0</v>
      </c>
      <c r="Q796" s="175" t="s">
        <v>1997</v>
      </c>
      <c r="R796" s="72" t="s">
        <v>1793</v>
      </c>
      <c r="S796" s="72" t="s">
        <v>2032</v>
      </c>
      <c r="T796" s="75" t="s">
        <v>2027</v>
      </c>
      <c r="U796" s="65">
        <v>40</v>
      </c>
      <c r="V796" s="66" t="s">
        <v>1837</v>
      </c>
      <c r="W796" s="65">
        <v>5</v>
      </c>
      <c r="X796" s="65">
        <v>3</v>
      </c>
      <c r="Y796" s="65">
        <v>2</v>
      </c>
      <c r="Z796" s="65">
        <v>0</v>
      </c>
      <c r="AA796" s="65">
        <v>0</v>
      </c>
      <c r="AB796" s="65">
        <v>0</v>
      </c>
      <c r="AC796" s="72" t="s">
        <v>1793</v>
      </c>
      <c r="AD796" s="72" t="s">
        <v>1837</v>
      </c>
      <c r="AE796" s="72" t="s">
        <v>1837</v>
      </c>
      <c r="AF796" s="72" t="s">
        <v>1837</v>
      </c>
      <c r="AG796" s="72" t="s">
        <v>1837</v>
      </c>
      <c r="AH796" s="72" t="s">
        <v>1837</v>
      </c>
      <c r="AI796" s="221">
        <v>12.8</v>
      </c>
      <c r="AJ796" s="72" t="s">
        <v>1793</v>
      </c>
    </row>
    <row r="797" spans="2:36" s="50" customFormat="1" ht="20.100000000000001" customHeight="1">
      <c r="B797" s="51">
        <v>792</v>
      </c>
      <c r="C797" s="57" t="s">
        <v>558</v>
      </c>
      <c r="D797" s="62" t="s">
        <v>571</v>
      </c>
      <c r="E797" s="379"/>
      <c r="F797" s="92">
        <v>9060</v>
      </c>
      <c r="G797" s="503" t="str">
        <f t="shared" si="12"/>
        <v/>
      </c>
      <c r="H797" s="74" t="s">
        <v>1857</v>
      </c>
      <c r="I797" s="482">
        <v>1</v>
      </c>
      <c r="J797" s="487">
        <v>1</v>
      </c>
      <c r="K797" s="65">
        <v>0</v>
      </c>
      <c r="L797" s="65"/>
      <c r="M797" s="65"/>
      <c r="N797" s="65"/>
      <c r="O797" s="386"/>
      <c r="P797" s="386"/>
      <c r="Q797" s="175" t="s">
        <v>2030</v>
      </c>
      <c r="R797" s="382"/>
      <c r="S797" s="382"/>
      <c r="T797" s="387"/>
      <c r="U797" s="386"/>
      <c r="V797" s="388"/>
      <c r="W797" s="386"/>
      <c r="X797" s="386"/>
      <c r="Y797" s="386"/>
      <c r="Z797" s="386"/>
      <c r="AA797" s="386"/>
      <c r="AB797" s="386"/>
      <c r="AC797" s="382"/>
      <c r="AD797" s="382"/>
      <c r="AE797" s="382"/>
      <c r="AF797" s="382"/>
      <c r="AG797" s="382"/>
      <c r="AH797" s="382"/>
      <c r="AI797" s="389"/>
      <c r="AJ797" s="382"/>
    </row>
    <row r="798" spans="2:36" s="50" customFormat="1" ht="20.100000000000001" customHeight="1">
      <c r="B798" s="51">
        <v>793</v>
      </c>
      <c r="C798" s="57" t="s">
        <v>558</v>
      </c>
      <c r="D798" s="62" t="s">
        <v>1694</v>
      </c>
      <c r="E798" s="140" t="s">
        <v>2019</v>
      </c>
      <c r="F798" s="92">
        <v>10326</v>
      </c>
      <c r="G798" s="486">
        <f t="shared" si="12"/>
        <v>4.8421460391245402E-4</v>
      </c>
      <c r="H798" s="74" t="s">
        <v>1793</v>
      </c>
      <c r="I798" s="482">
        <v>1</v>
      </c>
      <c r="J798" s="487">
        <v>1</v>
      </c>
      <c r="K798" s="65">
        <v>1</v>
      </c>
      <c r="L798" s="65">
        <v>1</v>
      </c>
      <c r="M798" s="65">
        <v>0</v>
      </c>
      <c r="N798" s="65">
        <v>0</v>
      </c>
      <c r="O798" s="65">
        <v>0</v>
      </c>
      <c r="P798" s="65">
        <v>0</v>
      </c>
      <c r="Q798" s="175" t="s">
        <v>2025</v>
      </c>
      <c r="R798" s="72" t="s">
        <v>1837</v>
      </c>
      <c r="S798" s="72" t="s">
        <v>1837</v>
      </c>
      <c r="T798" s="75" t="s">
        <v>3804</v>
      </c>
      <c r="U798" s="65">
        <v>40</v>
      </c>
      <c r="V798" s="66" t="s">
        <v>2027</v>
      </c>
      <c r="W798" s="65">
        <v>5</v>
      </c>
      <c r="X798" s="65">
        <v>2</v>
      </c>
      <c r="Y798" s="65">
        <v>4</v>
      </c>
      <c r="Z798" s="65">
        <v>0</v>
      </c>
      <c r="AA798" s="65">
        <v>0</v>
      </c>
      <c r="AB798" s="65">
        <v>0</v>
      </c>
      <c r="AC798" s="72" t="s">
        <v>1793</v>
      </c>
      <c r="AD798" s="72" t="s">
        <v>1793</v>
      </c>
      <c r="AE798" s="72" t="s">
        <v>1837</v>
      </c>
      <c r="AF798" s="72" t="s">
        <v>1837</v>
      </c>
      <c r="AG798" s="72" t="s">
        <v>1793</v>
      </c>
      <c r="AH798" s="72" t="s">
        <v>1793</v>
      </c>
      <c r="AI798" s="221">
        <v>11.8</v>
      </c>
      <c r="AJ798" s="72" t="s">
        <v>1793</v>
      </c>
    </row>
    <row r="799" spans="2:36" s="50" customFormat="1" ht="20.100000000000001" customHeight="1">
      <c r="B799" s="51">
        <v>794</v>
      </c>
      <c r="C799" s="57" t="s">
        <v>558</v>
      </c>
      <c r="D799" s="62" t="s">
        <v>572</v>
      </c>
      <c r="E799" s="379"/>
      <c r="F799" s="92">
        <v>7913</v>
      </c>
      <c r="G799" s="503" t="str">
        <f t="shared" si="12"/>
        <v/>
      </c>
      <c r="H799" s="74" t="s">
        <v>1857</v>
      </c>
      <c r="I799" s="482">
        <v>1</v>
      </c>
      <c r="J799" s="487">
        <v>1</v>
      </c>
      <c r="K799" s="65">
        <v>0</v>
      </c>
      <c r="L799" s="65"/>
      <c r="M799" s="65"/>
      <c r="N799" s="65"/>
      <c r="O799" s="386"/>
      <c r="P799" s="386"/>
      <c r="Q799" s="175" t="s">
        <v>2030</v>
      </c>
      <c r="R799" s="382"/>
      <c r="S799" s="382"/>
      <c r="T799" s="387"/>
      <c r="U799" s="386"/>
      <c r="V799" s="388"/>
      <c r="W799" s="386"/>
      <c r="X799" s="386"/>
      <c r="Y799" s="386"/>
      <c r="Z799" s="386"/>
      <c r="AA799" s="386"/>
      <c r="AB799" s="386"/>
      <c r="AC799" s="382"/>
      <c r="AD799" s="382"/>
      <c r="AE799" s="382"/>
      <c r="AF799" s="382"/>
      <c r="AG799" s="382"/>
      <c r="AH799" s="382"/>
      <c r="AI799" s="389"/>
      <c r="AJ799" s="382"/>
    </row>
    <row r="800" spans="2:36" s="50" customFormat="1" ht="20.100000000000001" customHeight="1">
      <c r="B800" s="51">
        <v>795</v>
      </c>
      <c r="C800" s="57" t="s">
        <v>558</v>
      </c>
      <c r="D800" s="62" t="s">
        <v>573</v>
      </c>
      <c r="E800" s="140" t="s">
        <v>2020</v>
      </c>
      <c r="F800" s="92">
        <v>14003</v>
      </c>
      <c r="G800" s="486">
        <f t="shared" si="12"/>
        <v>7.1413268585303151E-4</v>
      </c>
      <c r="H800" s="74" t="s">
        <v>1793</v>
      </c>
      <c r="I800" s="482">
        <v>1</v>
      </c>
      <c r="J800" s="487">
        <v>1</v>
      </c>
      <c r="K800" s="65">
        <v>1</v>
      </c>
      <c r="L800" s="65">
        <v>0</v>
      </c>
      <c r="M800" s="65">
        <v>1</v>
      </c>
      <c r="N800" s="65">
        <v>0</v>
      </c>
      <c r="O800" s="65">
        <v>0</v>
      </c>
      <c r="P800" s="65">
        <v>0</v>
      </c>
      <c r="Q800" s="175" t="s">
        <v>1997</v>
      </c>
      <c r="R800" s="72" t="s">
        <v>1837</v>
      </c>
      <c r="S800" s="72" t="s">
        <v>1837</v>
      </c>
      <c r="T800" s="75" t="s">
        <v>2027</v>
      </c>
      <c r="U800" s="65">
        <v>10</v>
      </c>
      <c r="V800" s="66" t="s">
        <v>1837</v>
      </c>
      <c r="W800" s="65">
        <v>10</v>
      </c>
      <c r="X800" s="65">
        <v>4</v>
      </c>
      <c r="Y800" s="65">
        <v>2</v>
      </c>
      <c r="Z800" s="65">
        <v>3</v>
      </c>
      <c r="AA800" s="65">
        <v>1</v>
      </c>
      <c r="AB800" s="65">
        <v>0</v>
      </c>
      <c r="AC800" s="72" t="s">
        <v>1793</v>
      </c>
      <c r="AD800" s="72" t="s">
        <v>1837</v>
      </c>
      <c r="AE800" s="72" t="s">
        <v>1837</v>
      </c>
      <c r="AF800" s="72" t="s">
        <v>1793</v>
      </c>
      <c r="AG800" s="72" t="s">
        <v>1837</v>
      </c>
      <c r="AH800" s="72" t="s">
        <v>1837</v>
      </c>
      <c r="AI800" s="221">
        <v>8.6</v>
      </c>
      <c r="AJ800" s="72" t="s">
        <v>1793</v>
      </c>
    </row>
    <row r="801" spans="2:36" s="50" customFormat="1" ht="20.100000000000001" customHeight="1">
      <c r="B801" s="51">
        <v>796</v>
      </c>
      <c r="C801" s="57" t="s">
        <v>574</v>
      </c>
      <c r="D801" s="62" t="s">
        <v>1695</v>
      </c>
      <c r="E801" s="140" t="s">
        <v>3400</v>
      </c>
      <c r="F801" s="505">
        <v>189591</v>
      </c>
      <c r="G801" s="486">
        <f t="shared" si="12"/>
        <v>7.3843167660912176E-5</v>
      </c>
      <c r="H801" s="74" t="s">
        <v>1793</v>
      </c>
      <c r="I801" s="482">
        <v>1</v>
      </c>
      <c r="J801" s="487">
        <v>1</v>
      </c>
      <c r="K801" s="65">
        <v>1</v>
      </c>
      <c r="L801" s="65">
        <v>0</v>
      </c>
      <c r="M801" s="65">
        <v>1</v>
      </c>
      <c r="N801" s="65">
        <v>0</v>
      </c>
      <c r="O801" s="65">
        <v>0</v>
      </c>
      <c r="P801" s="65">
        <v>0</v>
      </c>
      <c r="Q801" s="175" t="s">
        <v>3805</v>
      </c>
      <c r="R801" s="72" t="s">
        <v>1793</v>
      </c>
      <c r="S801" s="93" t="str">
        <f>HYPERLINK("#", "https://www.city.kofu.yamanashi.jp/kanzai/saihaitikeikaku.html")</f>
        <v>https://www.city.kofu.yamanashi.jp/kanzai/saihaitikeikaku.html</v>
      </c>
      <c r="T801" s="75" t="s">
        <v>1781</v>
      </c>
      <c r="U801" s="65">
        <v>30</v>
      </c>
      <c r="V801" s="66" t="s">
        <v>1837</v>
      </c>
      <c r="W801" s="65">
        <v>14</v>
      </c>
      <c r="X801" s="65">
        <v>4</v>
      </c>
      <c r="Y801" s="65">
        <v>7</v>
      </c>
      <c r="Z801" s="65">
        <v>3</v>
      </c>
      <c r="AA801" s="65">
        <v>8</v>
      </c>
      <c r="AB801" s="65">
        <v>0</v>
      </c>
      <c r="AC801" s="72" t="s">
        <v>1837</v>
      </c>
      <c r="AD801" s="72" t="s">
        <v>1837</v>
      </c>
      <c r="AE801" s="72" t="s">
        <v>1837</v>
      </c>
      <c r="AF801" s="72" t="s">
        <v>1837</v>
      </c>
      <c r="AG801" s="72" t="s">
        <v>1837</v>
      </c>
      <c r="AH801" s="72" t="s">
        <v>1837</v>
      </c>
      <c r="AI801" s="220" t="s">
        <v>3529</v>
      </c>
      <c r="AJ801" s="72" t="s">
        <v>1837</v>
      </c>
    </row>
    <row r="802" spans="2:36" s="50" customFormat="1" ht="20.100000000000001" customHeight="1">
      <c r="B802" s="51">
        <v>797</v>
      </c>
      <c r="C802" s="57" t="s">
        <v>574</v>
      </c>
      <c r="D802" s="62" t="s">
        <v>575</v>
      </c>
      <c r="E802" s="140" t="s">
        <v>3401</v>
      </c>
      <c r="F802" s="505">
        <v>46552</v>
      </c>
      <c r="G802" s="486">
        <f t="shared" si="12"/>
        <v>8.5925416738271185E-5</v>
      </c>
      <c r="H802" s="74" t="s">
        <v>1793</v>
      </c>
      <c r="I802" s="482">
        <v>2</v>
      </c>
      <c r="J802" s="487">
        <v>2</v>
      </c>
      <c r="K802" s="65">
        <v>2</v>
      </c>
      <c r="L802" s="65">
        <v>0</v>
      </c>
      <c r="M802" s="65">
        <v>2</v>
      </c>
      <c r="N802" s="65">
        <v>0</v>
      </c>
      <c r="O802" s="65">
        <v>0</v>
      </c>
      <c r="P802" s="65">
        <v>0</v>
      </c>
      <c r="Q802" s="175" t="s">
        <v>1785</v>
      </c>
      <c r="R802" s="72" t="s">
        <v>1837</v>
      </c>
      <c r="S802" s="72" t="s">
        <v>1837</v>
      </c>
      <c r="T802" s="75" t="s">
        <v>1786</v>
      </c>
      <c r="U802" s="65">
        <v>20</v>
      </c>
      <c r="V802" s="66" t="s">
        <v>1837</v>
      </c>
      <c r="W802" s="65">
        <v>4</v>
      </c>
      <c r="X802" s="65">
        <v>1</v>
      </c>
      <c r="Y802" s="65">
        <v>1</v>
      </c>
      <c r="Z802" s="65">
        <v>2</v>
      </c>
      <c r="AA802" s="65">
        <v>0</v>
      </c>
      <c r="AB802" s="65">
        <v>0</v>
      </c>
      <c r="AC802" s="72" t="s">
        <v>1793</v>
      </c>
      <c r="AD802" s="72" t="s">
        <v>1793</v>
      </c>
      <c r="AE802" s="72" t="s">
        <v>1793</v>
      </c>
      <c r="AF802" s="72" t="s">
        <v>1837</v>
      </c>
      <c r="AG802" s="72" t="s">
        <v>1793</v>
      </c>
      <c r="AH802" s="72" t="s">
        <v>1793</v>
      </c>
      <c r="AI802" s="221">
        <v>20.100000000000001</v>
      </c>
      <c r="AJ802" s="72" t="s">
        <v>1793</v>
      </c>
    </row>
    <row r="803" spans="2:36" s="50" customFormat="1" ht="20.100000000000001" customHeight="1">
      <c r="B803" s="51">
        <v>798</v>
      </c>
      <c r="C803" s="57" t="s">
        <v>574</v>
      </c>
      <c r="D803" s="62" t="s">
        <v>576</v>
      </c>
      <c r="E803" s="144" t="s">
        <v>3402</v>
      </c>
      <c r="F803" s="505">
        <v>31016</v>
      </c>
      <c r="G803" s="486">
        <f t="shared" si="12"/>
        <v>9.6724271343822537E-5</v>
      </c>
      <c r="H803" s="74" t="s">
        <v>1793</v>
      </c>
      <c r="I803" s="482">
        <v>1</v>
      </c>
      <c r="J803" s="487">
        <v>1</v>
      </c>
      <c r="K803" s="65">
        <v>1</v>
      </c>
      <c r="L803" s="65">
        <v>0</v>
      </c>
      <c r="M803" s="65">
        <v>1</v>
      </c>
      <c r="N803" s="65">
        <v>0</v>
      </c>
      <c r="O803" s="65">
        <v>0</v>
      </c>
      <c r="P803" s="65">
        <v>0</v>
      </c>
      <c r="Q803" s="175" t="s">
        <v>1785</v>
      </c>
      <c r="R803" s="72" t="s">
        <v>1837</v>
      </c>
      <c r="S803" s="72" t="s">
        <v>1837</v>
      </c>
      <c r="T803" s="75" t="s">
        <v>1786</v>
      </c>
      <c r="U803" s="65">
        <v>10</v>
      </c>
      <c r="V803" s="66" t="s">
        <v>1837</v>
      </c>
      <c r="W803" s="65">
        <v>3</v>
      </c>
      <c r="X803" s="65">
        <v>0</v>
      </c>
      <c r="Y803" s="65">
        <v>3</v>
      </c>
      <c r="Z803" s="65">
        <v>0</v>
      </c>
      <c r="AA803" s="65">
        <v>0</v>
      </c>
      <c r="AB803" s="65">
        <v>0</v>
      </c>
      <c r="AC803" s="72" t="s">
        <v>1793</v>
      </c>
      <c r="AD803" s="72" t="s">
        <v>1837</v>
      </c>
      <c r="AE803" s="72" t="s">
        <v>1837</v>
      </c>
      <c r="AF803" s="72" t="s">
        <v>1837</v>
      </c>
      <c r="AG803" s="72" t="s">
        <v>1793</v>
      </c>
      <c r="AH803" s="72" t="s">
        <v>1793</v>
      </c>
      <c r="AI803" s="221">
        <v>4.5</v>
      </c>
      <c r="AJ803" s="72" t="s">
        <v>1793</v>
      </c>
    </row>
    <row r="804" spans="2:36" s="50" customFormat="1" ht="20.100000000000001" customHeight="1">
      <c r="B804" s="51">
        <v>799</v>
      </c>
      <c r="C804" s="57" t="s">
        <v>574</v>
      </c>
      <c r="D804" s="62" t="s">
        <v>577</v>
      </c>
      <c r="E804" s="140" t="s">
        <v>2752</v>
      </c>
      <c r="F804" s="505">
        <v>33435</v>
      </c>
      <c r="G804" s="486">
        <f t="shared" si="12"/>
        <v>2.6917900403768504E-4</v>
      </c>
      <c r="H804" s="74" t="s">
        <v>1793</v>
      </c>
      <c r="I804" s="482">
        <v>1</v>
      </c>
      <c r="J804" s="487">
        <v>1</v>
      </c>
      <c r="K804" s="65">
        <v>1</v>
      </c>
      <c r="L804" s="65">
        <v>0</v>
      </c>
      <c r="M804" s="65">
        <v>1</v>
      </c>
      <c r="N804" s="65">
        <v>0</v>
      </c>
      <c r="O804" s="65">
        <v>0</v>
      </c>
      <c r="P804" s="65">
        <v>0</v>
      </c>
      <c r="Q804" s="183" t="s">
        <v>1786</v>
      </c>
      <c r="R804" s="87" t="s">
        <v>1793</v>
      </c>
      <c r="S804" s="126" t="str">
        <f>HYPERLINK("#", "https://city.yamanashi.yamanashi.jp/citizen/docs/3232757.html")</f>
        <v>https://city.yamanashi.yamanashi.jp/citizen/docs/3232757.html</v>
      </c>
      <c r="T804" s="111" t="s">
        <v>1786</v>
      </c>
      <c r="U804" s="65">
        <v>30</v>
      </c>
      <c r="V804" s="66" t="s">
        <v>1837</v>
      </c>
      <c r="W804" s="65">
        <v>9</v>
      </c>
      <c r="X804" s="65">
        <v>0</v>
      </c>
      <c r="Y804" s="65">
        <v>2</v>
      </c>
      <c r="Z804" s="65">
        <v>7</v>
      </c>
      <c r="AA804" s="65">
        <v>0</v>
      </c>
      <c r="AB804" s="65">
        <v>0</v>
      </c>
      <c r="AC804" s="72" t="s">
        <v>1793</v>
      </c>
      <c r="AD804" s="72" t="s">
        <v>1837</v>
      </c>
      <c r="AE804" s="72" t="s">
        <v>1837</v>
      </c>
      <c r="AF804" s="72" t="s">
        <v>1793</v>
      </c>
      <c r="AG804" s="72" t="s">
        <v>1837</v>
      </c>
      <c r="AH804" s="72" t="s">
        <v>1837</v>
      </c>
      <c r="AI804" s="220" t="s">
        <v>3529</v>
      </c>
      <c r="AJ804" s="72" t="s">
        <v>1837</v>
      </c>
    </row>
    <row r="805" spans="2:36" s="50" customFormat="1" ht="20.100000000000001" customHeight="1">
      <c r="B805" s="51">
        <v>800</v>
      </c>
      <c r="C805" s="57" t="s">
        <v>574</v>
      </c>
      <c r="D805" s="62" t="s">
        <v>578</v>
      </c>
      <c r="E805" s="142" t="s">
        <v>3403</v>
      </c>
      <c r="F805" s="505">
        <v>22525</v>
      </c>
      <c r="G805" s="486">
        <f t="shared" si="12"/>
        <v>4.8834628190899004E-4</v>
      </c>
      <c r="H805" s="74" t="s">
        <v>1793</v>
      </c>
      <c r="I805" s="482">
        <v>1</v>
      </c>
      <c r="J805" s="487">
        <v>1</v>
      </c>
      <c r="K805" s="65">
        <v>1</v>
      </c>
      <c r="L805" s="65">
        <v>0</v>
      </c>
      <c r="M805" s="65">
        <v>1</v>
      </c>
      <c r="N805" s="65">
        <v>0</v>
      </c>
      <c r="O805" s="65">
        <v>0</v>
      </c>
      <c r="P805" s="65">
        <v>0</v>
      </c>
      <c r="Q805" s="175" t="s">
        <v>1785</v>
      </c>
      <c r="R805" s="72" t="s">
        <v>1837</v>
      </c>
      <c r="S805" s="72" t="s">
        <v>1837</v>
      </c>
      <c r="T805" s="75" t="s">
        <v>1786</v>
      </c>
      <c r="U805" s="65">
        <v>10</v>
      </c>
      <c r="V805" s="66" t="s">
        <v>1837</v>
      </c>
      <c r="W805" s="65">
        <v>11</v>
      </c>
      <c r="X805" s="65">
        <v>0</v>
      </c>
      <c r="Y805" s="65">
        <v>6</v>
      </c>
      <c r="Z805" s="65">
        <v>5</v>
      </c>
      <c r="AA805" s="65">
        <v>0</v>
      </c>
      <c r="AB805" s="65">
        <v>0</v>
      </c>
      <c r="AC805" s="72" t="s">
        <v>1793</v>
      </c>
      <c r="AD805" s="72" t="s">
        <v>1793</v>
      </c>
      <c r="AE805" s="72" t="s">
        <v>1837</v>
      </c>
      <c r="AF805" s="72" t="s">
        <v>1793</v>
      </c>
      <c r="AG805" s="72" t="s">
        <v>1837</v>
      </c>
      <c r="AH805" s="72" t="s">
        <v>1837</v>
      </c>
      <c r="AI805" s="221">
        <v>10.5</v>
      </c>
      <c r="AJ805" s="72" t="s">
        <v>1793</v>
      </c>
    </row>
    <row r="806" spans="2:36" s="50" customFormat="1" ht="20.100000000000001" customHeight="1">
      <c r="B806" s="51">
        <v>801</v>
      </c>
      <c r="C806" s="57" t="s">
        <v>574</v>
      </c>
      <c r="D806" s="62" t="s">
        <v>579</v>
      </c>
      <c r="E806" s="140" t="s">
        <v>3190</v>
      </c>
      <c r="F806" s="505">
        <v>29067</v>
      </c>
      <c r="G806" s="486">
        <f t="shared" si="12"/>
        <v>3.4403275191798259E-5</v>
      </c>
      <c r="H806" s="74" t="s">
        <v>1793</v>
      </c>
      <c r="I806" s="482">
        <v>1</v>
      </c>
      <c r="J806" s="487">
        <v>1</v>
      </c>
      <c r="K806" s="65">
        <v>1</v>
      </c>
      <c r="L806" s="65">
        <v>1</v>
      </c>
      <c r="M806" s="65">
        <v>0</v>
      </c>
      <c r="N806" s="65">
        <v>0</v>
      </c>
      <c r="O806" s="65">
        <v>0</v>
      </c>
      <c r="P806" s="65">
        <v>0</v>
      </c>
      <c r="Q806" s="175" t="s">
        <v>1786</v>
      </c>
      <c r="R806" s="72" t="s">
        <v>1793</v>
      </c>
      <c r="S806" s="93" t="str">
        <f>HYPERLINK("#", "https://www.city.nirasaki.lg.jp/material/files/group/4/koukyoushisetsutousougoukanrikeikaku.pdf")</f>
        <v>https://www.city.nirasaki.lg.jp/material/files/group/4/koukyoushisetsutousougoukanrikeikaku.pdf</v>
      </c>
      <c r="T806" s="75" t="s">
        <v>1780</v>
      </c>
      <c r="U806" s="65">
        <v>30</v>
      </c>
      <c r="V806" s="66" t="s">
        <v>1786</v>
      </c>
      <c r="W806" s="65">
        <v>1</v>
      </c>
      <c r="X806" s="65">
        <v>1</v>
      </c>
      <c r="Y806" s="65">
        <v>0</v>
      </c>
      <c r="Z806" s="65">
        <v>0</v>
      </c>
      <c r="AA806" s="65">
        <v>0</v>
      </c>
      <c r="AB806" s="65">
        <v>0</v>
      </c>
      <c r="AC806" s="72" t="s">
        <v>1793</v>
      </c>
      <c r="AD806" s="72" t="s">
        <v>1837</v>
      </c>
      <c r="AE806" s="72" t="s">
        <v>1837</v>
      </c>
      <c r="AF806" s="72" t="s">
        <v>1837</v>
      </c>
      <c r="AG806" s="72" t="s">
        <v>1793</v>
      </c>
      <c r="AH806" s="72" t="s">
        <v>1793</v>
      </c>
      <c r="AI806" s="221">
        <v>0.2</v>
      </c>
      <c r="AJ806" s="72" t="s">
        <v>1793</v>
      </c>
    </row>
    <row r="807" spans="2:36" s="50" customFormat="1" ht="20.100000000000001" customHeight="1">
      <c r="B807" s="51">
        <v>802</v>
      </c>
      <c r="C807" s="57" t="s">
        <v>574</v>
      </c>
      <c r="D807" s="62" t="s">
        <v>580</v>
      </c>
      <c r="E807" s="140" t="s">
        <v>3404</v>
      </c>
      <c r="F807" s="505">
        <v>69459</v>
      </c>
      <c r="G807" s="486">
        <f t="shared" si="12"/>
        <v>1.295728415324148E-4</v>
      </c>
      <c r="H807" s="74" t="s">
        <v>1793</v>
      </c>
      <c r="I807" s="482">
        <v>1</v>
      </c>
      <c r="J807" s="487">
        <v>1</v>
      </c>
      <c r="K807" s="65">
        <v>1</v>
      </c>
      <c r="L807" s="65">
        <v>0</v>
      </c>
      <c r="M807" s="65">
        <v>1</v>
      </c>
      <c r="N807" s="65">
        <v>0</v>
      </c>
      <c r="O807" s="65">
        <v>0</v>
      </c>
      <c r="P807" s="65">
        <v>0</v>
      </c>
      <c r="Q807" s="175" t="s">
        <v>3805</v>
      </c>
      <c r="R807" s="72" t="s">
        <v>1793</v>
      </c>
      <c r="S807" s="93" t="str">
        <f>HYPERLINK("#", "https://www.city.minami-alps.yamanashi.jp/docs/7215.html")</f>
        <v>https://www.city.minami-alps.yamanashi.jp/docs/7215.html</v>
      </c>
      <c r="T807" s="75" t="s">
        <v>1785</v>
      </c>
      <c r="U807" s="65">
        <v>30</v>
      </c>
      <c r="V807" s="66" t="s">
        <v>1837</v>
      </c>
      <c r="W807" s="65">
        <v>9</v>
      </c>
      <c r="X807" s="65">
        <v>4</v>
      </c>
      <c r="Y807" s="65">
        <v>5</v>
      </c>
      <c r="Z807" s="65">
        <v>0</v>
      </c>
      <c r="AA807" s="65">
        <v>0</v>
      </c>
      <c r="AB807" s="65">
        <v>0</v>
      </c>
      <c r="AC807" s="72" t="s">
        <v>1793</v>
      </c>
      <c r="AD807" s="72" t="s">
        <v>1793</v>
      </c>
      <c r="AE807" s="72" t="s">
        <v>1837</v>
      </c>
      <c r="AF807" s="72" t="s">
        <v>1837</v>
      </c>
      <c r="AG807" s="72" t="s">
        <v>1793</v>
      </c>
      <c r="AH807" s="72" t="s">
        <v>1793</v>
      </c>
      <c r="AI807" s="221">
        <v>40.1</v>
      </c>
      <c r="AJ807" s="72" t="s">
        <v>1793</v>
      </c>
    </row>
    <row r="808" spans="2:36" s="50" customFormat="1" ht="20.100000000000001" customHeight="1">
      <c r="B808" s="51">
        <v>803</v>
      </c>
      <c r="C808" s="57" t="s">
        <v>574</v>
      </c>
      <c r="D808" s="62" t="s">
        <v>581</v>
      </c>
      <c r="E808" s="379"/>
      <c r="F808" s="505">
        <v>45111</v>
      </c>
      <c r="G808" s="503" t="str">
        <f t="shared" si="12"/>
        <v/>
      </c>
      <c r="H808" s="74" t="s">
        <v>1856</v>
      </c>
      <c r="I808" s="482">
        <v>1</v>
      </c>
      <c r="J808" s="487">
        <v>1</v>
      </c>
      <c r="K808" s="65">
        <v>0</v>
      </c>
      <c r="L808" s="65"/>
      <c r="M808" s="65"/>
      <c r="N808" s="65"/>
      <c r="O808" s="386"/>
      <c r="P808" s="386"/>
      <c r="Q808" s="175" t="s">
        <v>1801</v>
      </c>
      <c r="R808" s="382"/>
      <c r="S808" s="382"/>
      <c r="T808" s="387"/>
      <c r="U808" s="386"/>
      <c r="V808" s="388"/>
      <c r="W808" s="386"/>
      <c r="X808" s="386"/>
      <c r="Y808" s="386"/>
      <c r="Z808" s="386"/>
      <c r="AA808" s="386"/>
      <c r="AB808" s="386"/>
      <c r="AC808" s="382"/>
      <c r="AD808" s="382"/>
      <c r="AE808" s="382"/>
      <c r="AF808" s="382"/>
      <c r="AG808" s="382"/>
      <c r="AH808" s="382"/>
      <c r="AI808" s="389"/>
      <c r="AJ808" s="382"/>
    </row>
    <row r="809" spans="2:36" s="50" customFormat="1" ht="20.100000000000001" customHeight="1">
      <c r="B809" s="51">
        <v>804</v>
      </c>
      <c r="C809" s="57" t="s">
        <v>574</v>
      </c>
      <c r="D809" s="62" t="s">
        <v>582</v>
      </c>
      <c r="E809" s="140" t="s">
        <v>3405</v>
      </c>
      <c r="F809" s="505">
        <v>75313</v>
      </c>
      <c r="G809" s="486">
        <f t="shared" si="12"/>
        <v>1.0622336117270591E-4</v>
      </c>
      <c r="H809" s="74" t="s">
        <v>1793</v>
      </c>
      <c r="I809" s="482">
        <v>1</v>
      </c>
      <c r="J809" s="487">
        <v>1</v>
      </c>
      <c r="K809" s="65">
        <v>1</v>
      </c>
      <c r="L809" s="65">
        <v>0</v>
      </c>
      <c r="M809" s="65">
        <v>1</v>
      </c>
      <c r="N809" s="65">
        <v>0</v>
      </c>
      <c r="O809" s="65">
        <v>1</v>
      </c>
      <c r="P809" s="65">
        <v>0</v>
      </c>
      <c r="Q809" s="175" t="s">
        <v>1785</v>
      </c>
      <c r="R809" s="72" t="s">
        <v>1837</v>
      </c>
      <c r="S809" s="72" t="s">
        <v>1837</v>
      </c>
      <c r="T809" s="75" t="s">
        <v>1786</v>
      </c>
      <c r="U809" s="65">
        <v>7</v>
      </c>
      <c r="V809" s="66" t="s">
        <v>1837</v>
      </c>
      <c r="W809" s="65">
        <v>8</v>
      </c>
      <c r="X809" s="65">
        <v>2</v>
      </c>
      <c r="Y809" s="65">
        <v>4</v>
      </c>
      <c r="Z809" s="65">
        <v>2</v>
      </c>
      <c r="AA809" s="65">
        <v>0</v>
      </c>
      <c r="AB809" s="65">
        <v>0</v>
      </c>
      <c r="AC809" s="72" t="s">
        <v>1793</v>
      </c>
      <c r="AD809" s="72" t="s">
        <v>1837</v>
      </c>
      <c r="AE809" s="72" t="s">
        <v>1837</v>
      </c>
      <c r="AF809" s="72" t="s">
        <v>1837</v>
      </c>
      <c r="AG809" s="72" t="s">
        <v>1837</v>
      </c>
      <c r="AH809" s="72" t="s">
        <v>1837</v>
      </c>
      <c r="AI809" s="221">
        <v>2.7</v>
      </c>
      <c r="AJ809" s="72" t="s">
        <v>1793</v>
      </c>
    </row>
    <row r="810" spans="2:36" s="50" customFormat="1" ht="20.100000000000001" customHeight="1">
      <c r="B810" s="51">
        <v>805</v>
      </c>
      <c r="C810" s="57" t="s">
        <v>574</v>
      </c>
      <c r="D810" s="62" t="s">
        <v>583</v>
      </c>
      <c r="E810" s="140" t="s">
        <v>1936</v>
      </c>
      <c r="F810" s="505">
        <v>66947</v>
      </c>
      <c r="G810" s="486">
        <f t="shared" si="12"/>
        <v>4.331784844727919E-4</v>
      </c>
      <c r="H810" s="74" t="s">
        <v>1793</v>
      </c>
      <c r="I810" s="482">
        <v>1</v>
      </c>
      <c r="J810" s="487">
        <v>1</v>
      </c>
      <c r="K810" s="65">
        <v>1</v>
      </c>
      <c r="L810" s="65">
        <v>0</v>
      </c>
      <c r="M810" s="65">
        <v>1</v>
      </c>
      <c r="N810" s="65">
        <v>0</v>
      </c>
      <c r="O810" s="65">
        <v>0</v>
      </c>
      <c r="P810" s="65">
        <v>0</v>
      </c>
      <c r="Q810" s="175" t="s">
        <v>1785</v>
      </c>
      <c r="R810" s="72" t="s">
        <v>1793</v>
      </c>
      <c r="S810" s="93" t="str">
        <f>HYPERLINK("#", "http://www.city.fuefuki.yamanashi.jp/")</f>
        <v>http://www.city.fuefuki.yamanashi.jp/</v>
      </c>
      <c r="T810" s="75" t="s">
        <v>1786</v>
      </c>
      <c r="U810" s="65">
        <v>10</v>
      </c>
      <c r="V810" s="66" t="s">
        <v>1837</v>
      </c>
      <c r="W810" s="65">
        <v>29</v>
      </c>
      <c r="X810" s="65">
        <v>5</v>
      </c>
      <c r="Y810" s="65">
        <v>10</v>
      </c>
      <c r="Z810" s="65">
        <v>14</v>
      </c>
      <c r="AA810" s="65">
        <v>0</v>
      </c>
      <c r="AB810" s="65">
        <v>0</v>
      </c>
      <c r="AC810" s="72" t="s">
        <v>1793</v>
      </c>
      <c r="AD810" s="72" t="s">
        <v>1837</v>
      </c>
      <c r="AE810" s="72" t="s">
        <v>1793</v>
      </c>
      <c r="AF810" s="72" t="s">
        <v>1793</v>
      </c>
      <c r="AG810" s="72" t="s">
        <v>1837</v>
      </c>
      <c r="AH810" s="72" t="s">
        <v>1837</v>
      </c>
      <c r="AI810" s="221">
        <v>7.1</v>
      </c>
      <c r="AJ810" s="72" t="s">
        <v>1837</v>
      </c>
    </row>
    <row r="811" spans="2:36" s="50" customFormat="1" ht="20.100000000000001" customHeight="1">
      <c r="B811" s="51">
        <v>806</v>
      </c>
      <c r="C811" s="57" t="s">
        <v>574</v>
      </c>
      <c r="D811" s="62" t="s">
        <v>584</v>
      </c>
      <c r="E811" s="168" t="s">
        <v>3406</v>
      </c>
      <c r="F811" s="514">
        <v>22669</v>
      </c>
      <c r="G811" s="486">
        <f t="shared" si="12"/>
        <v>1.3233931801138118E-4</v>
      </c>
      <c r="H811" s="494" t="s">
        <v>1793</v>
      </c>
      <c r="I811" s="482">
        <v>1</v>
      </c>
      <c r="J811" s="487">
        <v>1</v>
      </c>
      <c r="K811" s="65">
        <v>1</v>
      </c>
      <c r="L811" s="105">
        <v>0</v>
      </c>
      <c r="M811" s="105">
        <v>1</v>
      </c>
      <c r="N811" s="105">
        <v>0</v>
      </c>
      <c r="O811" s="105">
        <v>0</v>
      </c>
      <c r="P811" s="105">
        <v>0</v>
      </c>
      <c r="Q811" s="182" t="s">
        <v>2471</v>
      </c>
      <c r="R811" s="72" t="s">
        <v>1837</v>
      </c>
      <c r="S811" s="72" t="s">
        <v>1837</v>
      </c>
      <c r="T811" s="179" t="s">
        <v>2471</v>
      </c>
      <c r="U811" s="105">
        <v>10</v>
      </c>
      <c r="V811" s="66" t="s">
        <v>1837</v>
      </c>
      <c r="W811" s="105">
        <v>3</v>
      </c>
      <c r="X811" s="105">
        <v>0</v>
      </c>
      <c r="Y811" s="105">
        <v>1</v>
      </c>
      <c r="Z811" s="105">
        <v>1</v>
      </c>
      <c r="AA811" s="105">
        <v>1</v>
      </c>
      <c r="AB811" s="105">
        <v>3</v>
      </c>
      <c r="AC811" s="72" t="s">
        <v>1793</v>
      </c>
      <c r="AD811" s="72" t="s">
        <v>1837</v>
      </c>
      <c r="AE811" s="72" t="s">
        <v>1837</v>
      </c>
      <c r="AF811" s="72" t="s">
        <v>1793</v>
      </c>
      <c r="AG811" s="72" t="s">
        <v>1837</v>
      </c>
      <c r="AH811" s="72" t="s">
        <v>1837</v>
      </c>
      <c r="AI811" s="220" t="s">
        <v>3529</v>
      </c>
      <c r="AJ811" s="72" t="s">
        <v>1837</v>
      </c>
    </row>
    <row r="812" spans="2:36" s="50" customFormat="1" ht="20.100000000000001" customHeight="1">
      <c r="B812" s="51">
        <v>807</v>
      </c>
      <c r="C812" s="57" t="s">
        <v>574</v>
      </c>
      <c r="D812" s="62" t="s">
        <v>585</v>
      </c>
      <c r="E812" s="142" t="s">
        <v>1937</v>
      </c>
      <c r="F812" s="92">
        <v>29237</v>
      </c>
      <c r="G812" s="486">
        <f t="shared" si="12"/>
        <v>6.8406471252180462E-5</v>
      </c>
      <c r="H812" s="74" t="s">
        <v>1793</v>
      </c>
      <c r="I812" s="482">
        <v>1</v>
      </c>
      <c r="J812" s="487">
        <v>1</v>
      </c>
      <c r="K812" s="65">
        <v>1</v>
      </c>
      <c r="L812" s="65">
        <v>1</v>
      </c>
      <c r="M812" s="65">
        <v>0</v>
      </c>
      <c r="N812" s="65">
        <v>0</v>
      </c>
      <c r="O812" s="65">
        <v>0</v>
      </c>
      <c r="P812" s="65">
        <v>0</v>
      </c>
      <c r="Q812" s="175" t="s">
        <v>1821</v>
      </c>
      <c r="R812" s="72" t="s">
        <v>1793</v>
      </c>
      <c r="S812" s="72" t="s">
        <v>3412</v>
      </c>
      <c r="T812" s="75" t="s">
        <v>3805</v>
      </c>
      <c r="U812" s="65">
        <v>30</v>
      </c>
      <c r="V812" s="66" t="s">
        <v>1837</v>
      </c>
      <c r="W812" s="65">
        <v>2</v>
      </c>
      <c r="X812" s="105">
        <v>0</v>
      </c>
      <c r="Y812" s="105">
        <v>0</v>
      </c>
      <c r="Z812" s="105">
        <v>0</v>
      </c>
      <c r="AA812" s="105">
        <v>0</v>
      </c>
      <c r="AB812" s="105">
        <v>0</v>
      </c>
      <c r="AC812" s="72" t="s">
        <v>1793</v>
      </c>
      <c r="AD812" s="72" t="s">
        <v>1837</v>
      </c>
      <c r="AE812" s="72" t="s">
        <v>1812</v>
      </c>
      <c r="AF812" s="72" t="s">
        <v>1793</v>
      </c>
      <c r="AG812" s="72" t="s">
        <v>1793</v>
      </c>
      <c r="AH812" s="72" t="s">
        <v>1793</v>
      </c>
      <c r="AI812" s="221">
        <v>320</v>
      </c>
      <c r="AJ812" s="72" t="s">
        <v>1793</v>
      </c>
    </row>
    <row r="813" spans="2:36" s="50" customFormat="1" ht="20.100000000000001" customHeight="1">
      <c r="B813" s="51">
        <v>808</v>
      </c>
      <c r="C813" s="57" t="s">
        <v>574</v>
      </c>
      <c r="D813" s="62" t="s">
        <v>586</v>
      </c>
      <c r="E813" s="140" t="s">
        <v>2404</v>
      </c>
      <c r="F813" s="505">
        <v>31216</v>
      </c>
      <c r="G813" s="486">
        <f t="shared" si="12"/>
        <v>1.6017426960533059E-4</v>
      </c>
      <c r="H813" s="74" t="s">
        <v>1793</v>
      </c>
      <c r="I813" s="482">
        <v>2</v>
      </c>
      <c r="J813" s="487">
        <v>2</v>
      </c>
      <c r="K813" s="65">
        <v>2</v>
      </c>
      <c r="L813" s="65">
        <v>2</v>
      </c>
      <c r="M813" s="65">
        <v>0</v>
      </c>
      <c r="N813" s="65">
        <v>0</v>
      </c>
      <c r="O813" s="65">
        <v>0</v>
      </c>
      <c r="P813" s="65">
        <v>0</v>
      </c>
      <c r="Q813" s="175" t="s">
        <v>1783</v>
      </c>
      <c r="R813" s="72" t="s">
        <v>1793</v>
      </c>
      <c r="S813" s="93" t="str">
        <f>HYPERLINK("#", "https://www.city.chuo.yamanashi.jp/material/files/group/3/kobetsusisetsukeikaku_kaitei_r3-3.pdf ")</f>
        <v xml:space="preserve">https://www.city.chuo.yamanashi.jp/material/files/group/3/kobetsusisetsukeikaku_kaitei_r3-3.pdf </v>
      </c>
      <c r="T813" s="75" t="s">
        <v>1783</v>
      </c>
      <c r="U813" s="65">
        <v>10</v>
      </c>
      <c r="V813" s="66" t="s">
        <v>1786</v>
      </c>
      <c r="W813" s="65">
        <v>5</v>
      </c>
      <c r="X813" s="105">
        <v>0</v>
      </c>
      <c r="Y813" s="65">
        <v>3</v>
      </c>
      <c r="Z813" s="65">
        <v>2</v>
      </c>
      <c r="AA813" s="105">
        <v>0</v>
      </c>
      <c r="AB813" s="105">
        <v>0</v>
      </c>
      <c r="AC813" s="72" t="s">
        <v>1837</v>
      </c>
      <c r="AD813" s="72" t="s">
        <v>1837</v>
      </c>
      <c r="AE813" s="72" t="s">
        <v>1837</v>
      </c>
      <c r="AF813" s="72" t="s">
        <v>1837</v>
      </c>
      <c r="AG813" s="72" t="s">
        <v>1837</v>
      </c>
      <c r="AH813" s="72" t="s">
        <v>1837</v>
      </c>
      <c r="AI813" s="221">
        <v>0</v>
      </c>
      <c r="AJ813" s="72" t="s">
        <v>1793</v>
      </c>
    </row>
    <row r="814" spans="2:36" s="50" customFormat="1" ht="20.100000000000001" customHeight="1">
      <c r="B814" s="51">
        <v>809</v>
      </c>
      <c r="C814" s="57" t="s">
        <v>574</v>
      </c>
      <c r="D814" s="62" t="s">
        <v>1696</v>
      </c>
      <c r="E814" s="140" t="s">
        <v>1916</v>
      </c>
      <c r="F814" s="505">
        <v>15438</v>
      </c>
      <c r="G814" s="486">
        <f t="shared" si="12"/>
        <v>5.1820183961653063E-4</v>
      </c>
      <c r="H814" s="74" t="s">
        <v>1793</v>
      </c>
      <c r="I814" s="482">
        <v>1</v>
      </c>
      <c r="J814" s="487">
        <v>1</v>
      </c>
      <c r="K814" s="65">
        <v>1</v>
      </c>
      <c r="L814" s="65">
        <v>0</v>
      </c>
      <c r="M814" s="65">
        <v>1</v>
      </c>
      <c r="N814" s="65">
        <v>0</v>
      </c>
      <c r="O814" s="65">
        <v>0</v>
      </c>
      <c r="P814" s="65">
        <v>0</v>
      </c>
      <c r="Q814" s="175" t="s">
        <v>1785</v>
      </c>
      <c r="R814" s="72" t="s">
        <v>1793</v>
      </c>
      <c r="S814" s="93" t="str">
        <f>HYPERLINK("#", "http://www.town.ichikawamisato.lg.jp")</f>
        <v>http://www.town.ichikawamisato.lg.jp</v>
      </c>
      <c r="T814" s="75" t="s">
        <v>1785</v>
      </c>
      <c r="U814" s="65">
        <v>25</v>
      </c>
      <c r="V814" s="66" t="s">
        <v>1837</v>
      </c>
      <c r="W814" s="65">
        <v>8</v>
      </c>
      <c r="X814" s="65">
        <v>4</v>
      </c>
      <c r="Y814" s="65">
        <v>3</v>
      </c>
      <c r="Z814" s="65">
        <v>1</v>
      </c>
      <c r="AA814" s="105">
        <v>0</v>
      </c>
      <c r="AB814" s="105">
        <v>0</v>
      </c>
      <c r="AC814" s="72" t="s">
        <v>1793</v>
      </c>
      <c r="AD814" s="72" t="s">
        <v>1793</v>
      </c>
      <c r="AE814" s="72" t="s">
        <v>1837</v>
      </c>
      <c r="AF814" s="72" t="s">
        <v>1837</v>
      </c>
      <c r="AG814" s="72" t="s">
        <v>1793</v>
      </c>
      <c r="AH814" s="72" t="s">
        <v>1793</v>
      </c>
      <c r="AI814" s="221">
        <v>1.3</v>
      </c>
      <c r="AJ814" s="72" t="s">
        <v>1793</v>
      </c>
    </row>
    <row r="815" spans="2:36" s="50" customFormat="1" ht="20.100000000000001" customHeight="1">
      <c r="B815" s="51">
        <v>810</v>
      </c>
      <c r="C815" s="57" t="s">
        <v>574</v>
      </c>
      <c r="D815" s="62" t="s">
        <v>587</v>
      </c>
      <c r="E815" s="140" t="s">
        <v>3407</v>
      </c>
      <c r="F815" s="505">
        <v>1098</v>
      </c>
      <c r="G815" s="486">
        <f t="shared" si="12"/>
        <v>3.3697632058287796E-2</v>
      </c>
      <c r="H815" s="74" t="s">
        <v>1793</v>
      </c>
      <c r="I815" s="482">
        <v>1</v>
      </c>
      <c r="J815" s="487">
        <v>1</v>
      </c>
      <c r="K815" s="65">
        <v>1</v>
      </c>
      <c r="L815" s="65">
        <v>0</v>
      </c>
      <c r="M815" s="65">
        <v>1</v>
      </c>
      <c r="N815" s="65">
        <v>0</v>
      </c>
      <c r="O815" s="65">
        <v>0</v>
      </c>
      <c r="P815" s="65">
        <v>0</v>
      </c>
      <c r="Q815" s="175" t="s">
        <v>3805</v>
      </c>
      <c r="R815" s="72" t="s">
        <v>1793</v>
      </c>
      <c r="S815" s="72" t="str">
        <f>HYPERLINK("#", "https://www.town.hayakawa.yamanashi.jp/town/sougoukanri.html")</f>
        <v>https://www.town.hayakawa.yamanashi.jp/town/sougoukanri.html</v>
      </c>
      <c r="T815" s="75" t="s">
        <v>1785</v>
      </c>
      <c r="U815" s="65">
        <v>37</v>
      </c>
      <c r="V815" s="66" t="s">
        <v>1837</v>
      </c>
      <c r="W815" s="65">
        <v>37</v>
      </c>
      <c r="X815" s="65">
        <v>3</v>
      </c>
      <c r="Y815" s="65">
        <v>23</v>
      </c>
      <c r="Z815" s="65">
        <v>10</v>
      </c>
      <c r="AA815" s="105">
        <v>0</v>
      </c>
      <c r="AB815" s="105">
        <v>0</v>
      </c>
      <c r="AC815" s="72" t="s">
        <v>1793</v>
      </c>
      <c r="AD815" s="72" t="s">
        <v>1837</v>
      </c>
      <c r="AE815" s="72" t="s">
        <v>1837</v>
      </c>
      <c r="AF815" s="72" t="s">
        <v>1837</v>
      </c>
      <c r="AG815" s="72" t="s">
        <v>1837</v>
      </c>
      <c r="AH815" s="72" t="s">
        <v>1837</v>
      </c>
      <c r="AI815" s="220" t="s">
        <v>3529</v>
      </c>
      <c r="AJ815" s="72" t="s">
        <v>1793</v>
      </c>
    </row>
    <row r="816" spans="2:36" s="50" customFormat="1" ht="20.100000000000001" customHeight="1">
      <c r="B816" s="51">
        <v>811</v>
      </c>
      <c r="C816" s="57" t="s">
        <v>574</v>
      </c>
      <c r="D816" s="62" t="s">
        <v>588</v>
      </c>
      <c r="E816" s="140" t="s">
        <v>1916</v>
      </c>
      <c r="F816" s="505">
        <v>10663</v>
      </c>
      <c r="G816" s="486">
        <f t="shared" si="12"/>
        <v>1.5942980399512331E-3</v>
      </c>
      <c r="H816" s="74" t="s">
        <v>1793</v>
      </c>
      <c r="I816" s="482">
        <v>1</v>
      </c>
      <c r="J816" s="487">
        <v>1</v>
      </c>
      <c r="K816" s="65">
        <v>1</v>
      </c>
      <c r="L816" s="65">
        <v>0</v>
      </c>
      <c r="M816" s="65">
        <v>1</v>
      </c>
      <c r="N816" s="65">
        <v>0</v>
      </c>
      <c r="O816" s="65">
        <v>0</v>
      </c>
      <c r="P816" s="65">
        <v>0</v>
      </c>
      <c r="Q816" s="175" t="s">
        <v>1785</v>
      </c>
      <c r="R816" s="72" t="s">
        <v>1793</v>
      </c>
      <c r="S816" s="112" t="str">
        <f>HYPERLINK("#", "http://www.town.minobu.lg.jp")</f>
        <v>http://www.town.minobu.lg.jp</v>
      </c>
      <c r="T816" s="75" t="s">
        <v>1786</v>
      </c>
      <c r="U816" s="65">
        <v>40</v>
      </c>
      <c r="V816" s="66" t="s">
        <v>1837</v>
      </c>
      <c r="W816" s="65">
        <v>17</v>
      </c>
      <c r="X816" s="65">
        <v>6</v>
      </c>
      <c r="Y816" s="65">
        <v>8</v>
      </c>
      <c r="Z816" s="65">
        <v>3</v>
      </c>
      <c r="AA816" s="105">
        <v>0</v>
      </c>
      <c r="AB816" s="105">
        <v>0</v>
      </c>
      <c r="AC816" s="72" t="s">
        <v>1793</v>
      </c>
      <c r="AD816" s="72" t="s">
        <v>1837</v>
      </c>
      <c r="AE816" s="72" t="s">
        <v>1812</v>
      </c>
      <c r="AF816" s="72" t="s">
        <v>1793</v>
      </c>
      <c r="AG816" s="72" t="s">
        <v>1793</v>
      </c>
      <c r="AH816" s="72" t="s">
        <v>1793</v>
      </c>
      <c r="AI816" s="221">
        <v>64.5</v>
      </c>
      <c r="AJ816" s="72" t="s">
        <v>1837</v>
      </c>
    </row>
    <row r="817" spans="2:36" s="50" customFormat="1" ht="20.100000000000001" customHeight="1">
      <c r="B817" s="51">
        <v>812</v>
      </c>
      <c r="C817" s="57" t="s">
        <v>574</v>
      </c>
      <c r="D817" s="62" t="s">
        <v>170</v>
      </c>
      <c r="E817" s="140" t="s">
        <v>1981</v>
      </c>
      <c r="F817" s="505">
        <v>7156</v>
      </c>
      <c r="G817" s="486">
        <f t="shared" si="12"/>
        <v>6.9871436556735603E-4</v>
      </c>
      <c r="H817" s="74" t="s">
        <v>1793</v>
      </c>
      <c r="I817" s="482">
        <v>1</v>
      </c>
      <c r="J817" s="487">
        <v>1</v>
      </c>
      <c r="K817" s="65">
        <v>1</v>
      </c>
      <c r="L817" s="65">
        <v>1</v>
      </c>
      <c r="M817" s="65">
        <v>0</v>
      </c>
      <c r="N817" s="65">
        <v>0</v>
      </c>
      <c r="O817" s="65">
        <v>0</v>
      </c>
      <c r="P817" s="65">
        <v>0</v>
      </c>
      <c r="Q817" s="175" t="s">
        <v>1786</v>
      </c>
      <c r="R817" s="72" t="s">
        <v>1837</v>
      </c>
      <c r="S817" s="72" t="s">
        <v>1837</v>
      </c>
      <c r="T817" s="75" t="s">
        <v>1781</v>
      </c>
      <c r="U817" s="65">
        <v>30</v>
      </c>
      <c r="V817" s="66" t="s">
        <v>1786</v>
      </c>
      <c r="W817" s="65">
        <v>5</v>
      </c>
      <c r="X817" s="65">
        <v>0</v>
      </c>
      <c r="Y817" s="65">
        <v>4</v>
      </c>
      <c r="Z817" s="65">
        <v>1</v>
      </c>
      <c r="AA817" s="65">
        <v>0</v>
      </c>
      <c r="AB817" s="105">
        <v>0</v>
      </c>
      <c r="AC817" s="72" t="s">
        <v>1793</v>
      </c>
      <c r="AD817" s="72" t="s">
        <v>1837</v>
      </c>
      <c r="AE817" s="72" t="s">
        <v>1837</v>
      </c>
      <c r="AF817" s="72" t="s">
        <v>1837</v>
      </c>
      <c r="AG817" s="72" t="s">
        <v>1793</v>
      </c>
      <c r="AH817" s="72" t="s">
        <v>1793</v>
      </c>
      <c r="AI817" s="221">
        <v>8.5</v>
      </c>
      <c r="AJ817" s="72" t="s">
        <v>1793</v>
      </c>
    </row>
    <row r="818" spans="2:36" s="50" customFormat="1" ht="20.100000000000001" customHeight="1">
      <c r="B818" s="51">
        <v>813</v>
      </c>
      <c r="C818" s="57" t="s">
        <v>574</v>
      </c>
      <c r="D818" s="62" t="s">
        <v>589</v>
      </c>
      <c r="E818" s="140" t="s">
        <v>1995</v>
      </c>
      <c r="F818" s="505">
        <v>14219</v>
      </c>
      <c r="G818" s="486">
        <f t="shared" si="12"/>
        <v>9.8459807300091428E-4</v>
      </c>
      <c r="H818" s="74" t="s">
        <v>1793</v>
      </c>
      <c r="I818" s="482">
        <v>1</v>
      </c>
      <c r="J818" s="487">
        <v>1</v>
      </c>
      <c r="K818" s="65">
        <v>1</v>
      </c>
      <c r="L818" s="65">
        <v>0</v>
      </c>
      <c r="M818" s="65">
        <v>1</v>
      </c>
      <c r="N818" s="65">
        <v>0</v>
      </c>
      <c r="O818" s="65">
        <v>0</v>
      </c>
      <c r="P818" s="65">
        <v>0</v>
      </c>
      <c r="Q818" s="175" t="s">
        <v>1786</v>
      </c>
      <c r="R818" s="72" t="s">
        <v>1837</v>
      </c>
      <c r="S818" s="72" t="s">
        <v>1837</v>
      </c>
      <c r="T818" s="75" t="s">
        <v>1801</v>
      </c>
      <c r="U818" s="65">
        <v>40</v>
      </c>
      <c r="V818" s="66" t="s">
        <v>1837</v>
      </c>
      <c r="W818" s="65">
        <v>14</v>
      </c>
      <c r="X818" s="65">
        <v>2</v>
      </c>
      <c r="Y818" s="65">
        <v>4</v>
      </c>
      <c r="Z818" s="65">
        <v>6</v>
      </c>
      <c r="AA818" s="65">
        <v>2</v>
      </c>
      <c r="AB818" s="105">
        <v>0</v>
      </c>
      <c r="AC818" s="72" t="s">
        <v>1793</v>
      </c>
      <c r="AD818" s="72" t="s">
        <v>1793</v>
      </c>
      <c r="AE818" s="72" t="s">
        <v>1837</v>
      </c>
      <c r="AF818" s="72" t="s">
        <v>1837</v>
      </c>
      <c r="AG818" s="72" t="s">
        <v>1793</v>
      </c>
      <c r="AH818" s="72" t="s">
        <v>1837</v>
      </c>
      <c r="AI818" s="221">
        <v>29</v>
      </c>
      <c r="AJ818" s="72" t="s">
        <v>1793</v>
      </c>
    </row>
    <row r="819" spans="2:36" s="50" customFormat="1" ht="20.100000000000001" customHeight="1">
      <c r="B819" s="51">
        <v>814</v>
      </c>
      <c r="C819" s="57" t="s">
        <v>574</v>
      </c>
      <c r="D819" s="62" t="s">
        <v>590</v>
      </c>
      <c r="E819" s="140" t="s">
        <v>3408</v>
      </c>
      <c r="F819" s="505">
        <v>20909</v>
      </c>
      <c r="G819" s="486">
        <f t="shared" si="12"/>
        <v>1.4347888469080301E-4</v>
      </c>
      <c r="H819" s="74" t="s">
        <v>1793</v>
      </c>
      <c r="I819" s="482">
        <v>1</v>
      </c>
      <c r="J819" s="487">
        <v>1</v>
      </c>
      <c r="K819" s="65">
        <v>1</v>
      </c>
      <c r="L819" s="65">
        <v>0</v>
      </c>
      <c r="M819" s="65">
        <v>1</v>
      </c>
      <c r="N819" s="65">
        <v>0</v>
      </c>
      <c r="O819" s="65">
        <v>0</v>
      </c>
      <c r="P819" s="65">
        <v>0</v>
      </c>
      <c r="Q819" s="175" t="s">
        <v>3805</v>
      </c>
      <c r="R819" s="72" t="s">
        <v>1837</v>
      </c>
      <c r="S819" s="72" t="s">
        <v>1837</v>
      </c>
      <c r="T819" s="75" t="s">
        <v>1785</v>
      </c>
      <c r="U819" s="65">
        <v>10</v>
      </c>
      <c r="V819" s="66" t="s">
        <v>1837</v>
      </c>
      <c r="W819" s="65">
        <v>3</v>
      </c>
      <c r="X819" s="65">
        <v>1</v>
      </c>
      <c r="Y819" s="65">
        <v>1</v>
      </c>
      <c r="Z819" s="65">
        <v>1</v>
      </c>
      <c r="AA819" s="105">
        <v>0</v>
      </c>
      <c r="AB819" s="105">
        <v>0</v>
      </c>
      <c r="AC819" s="72" t="s">
        <v>1837</v>
      </c>
      <c r="AD819" s="72" t="s">
        <v>1837</v>
      </c>
      <c r="AE819" s="72" t="s">
        <v>1793</v>
      </c>
      <c r="AF819" s="72" t="s">
        <v>1837</v>
      </c>
      <c r="AG819" s="72" t="s">
        <v>1837</v>
      </c>
      <c r="AH819" s="72" t="s">
        <v>1837</v>
      </c>
      <c r="AI819" s="220" t="s">
        <v>3529</v>
      </c>
      <c r="AJ819" s="72" t="s">
        <v>1793</v>
      </c>
    </row>
    <row r="820" spans="2:36" s="50" customFormat="1" ht="20.100000000000001" customHeight="1">
      <c r="B820" s="51">
        <v>815</v>
      </c>
      <c r="C820" s="57" t="s">
        <v>574</v>
      </c>
      <c r="D820" s="62" t="s">
        <v>591</v>
      </c>
      <c r="E820" s="140" t="s">
        <v>3409</v>
      </c>
      <c r="F820" s="505">
        <v>1607</v>
      </c>
      <c r="G820" s="486">
        <f t="shared" si="12"/>
        <v>2.4891101431238332E-3</v>
      </c>
      <c r="H820" s="74" t="s">
        <v>1793</v>
      </c>
      <c r="I820" s="482">
        <v>1</v>
      </c>
      <c r="J820" s="487">
        <v>1</v>
      </c>
      <c r="K820" s="65">
        <v>1</v>
      </c>
      <c r="L820" s="65">
        <v>0</v>
      </c>
      <c r="M820" s="65">
        <v>1</v>
      </c>
      <c r="N820" s="65">
        <v>0</v>
      </c>
      <c r="O820" s="65">
        <v>0</v>
      </c>
      <c r="P820" s="65">
        <v>0</v>
      </c>
      <c r="Q820" s="175" t="s">
        <v>1785</v>
      </c>
      <c r="R820" s="72" t="s">
        <v>1837</v>
      </c>
      <c r="S820" s="72" t="s">
        <v>1837</v>
      </c>
      <c r="T820" s="75" t="s">
        <v>1786</v>
      </c>
      <c r="U820" s="65">
        <v>10</v>
      </c>
      <c r="V820" s="66" t="s">
        <v>1837</v>
      </c>
      <c r="W820" s="65">
        <v>4</v>
      </c>
      <c r="X820" s="65">
        <v>1</v>
      </c>
      <c r="Y820" s="65">
        <v>0</v>
      </c>
      <c r="Z820" s="65">
        <v>3</v>
      </c>
      <c r="AA820" s="65">
        <v>0</v>
      </c>
      <c r="AB820" s="65">
        <v>0</v>
      </c>
      <c r="AC820" s="72" t="s">
        <v>1837</v>
      </c>
      <c r="AD820" s="72" t="s">
        <v>1793</v>
      </c>
      <c r="AE820" s="72" t="s">
        <v>1793</v>
      </c>
      <c r="AF820" s="72" t="s">
        <v>1793</v>
      </c>
      <c r="AG820" s="72" t="s">
        <v>1837</v>
      </c>
      <c r="AH820" s="72" t="s">
        <v>1837</v>
      </c>
      <c r="AI820" s="221">
        <v>3.5</v>
      </c>
      <c r="AJ820" s="72" t="s">
        <v>1793</v>
      </c>
    </row>
    <row r="821" spans="2:36" s="50" customFormat="1" ht="20.100000000000001" customHeight="1">
      <c r="B821" s="51">
        <v>816</v>
      </c>
      <c r="C821" s="57" t="s">
        <v>574</v>
      </c>
      <c r="D821" s="62" t="s">
        <v>592</v>
      </c>
      <c r="E821" s="140" t="s">
        <v>1933</v>
      </c>
      <c r="F821" s="505">
        <v>4041</v>
      </c>
      <c r="G821" s="486">
        <f t="shared" si="12"/>
        <v>2.4746349913387774E-4</v>
      </c>
      <c r="H821" s="74" t="s">
        <v>1793</v>
      </c>
      <c r="I821" s="482">
        <v>1</v>
      </c>
      <c r="J821" s="487">
        <v>1</v>
      </c>
      <c r="K821" s="65">
        <v>1</v>
      </c>
      <c r="L821" s="65">
        <v>1</v>
      </c>
      <c r="M821" s="65">
        <v>0</v>
      </c>
      <c r="N821" s="65">
        <v>0</v>
      </c>
      <c r="O821" s="65">
        <v>0</v>
      </c>
      <c r="P821" s="65">
        <v>0</v>
      </c>
      <c r="Q821" s="175" t="s">
        <v>3805</v>
      </c>
      <c r="R821" s="72" t="s">
        <v>1837</v>
      </c>
      <c r="S821" s="72" t="s">
        <v>1837</v>
      </c>
      <c r="T821" s="75" t="s">
        <v>1785</v>
      </c>
      <c r="U821" s="65">
        <v>40</v>
      </c>
      <c r="V821" s="66" t="s">
        <v>1786</v>
      </c>
      <c r="W821" s="65">
        <v>1</v>
      </c>
      <c r="X821" s="65">
        <v>0</v>
      </c>
      <c r="Y821" s="65">
        <v>0</v>
      </c>
      <c r="Z821" s="65">
        <v>1</v>
      </c>
      <c r="AA821" s="65">
        <v>0</v>
      </c>
      <c r="AB821" s="65">
        <v>0</v>
      </c>
      <c r="AC821" s="72" t="s">
        <v>1793</v>
      </c>
      <c r="AD821" s="72" t="s">
        <v>1837</v>
      </c>
      <c r="AE821" s="72" t="s">
        <v>1837</v>
      </c>
      <c r="AF821" s="72" t="s">
        <v>1837</v>
      </c>
      <c r="AG821" s="72" t="s">
        <v>1793</v>
      </c>
      <c r="AH821" s="72" t="s">
        <v>1837</v>
      </c>
      <c r="AI821" s="221">
        <v>2</v>
      </c>
      <c r="AJ821" s="72" t="s">
        <v>1837</v>
      </c>
    </row>
    <row r="822" spans="2:36" s="50" customFormat="1" ht="20.100000000000001" customHeight="1">
      <c r="B822" s="51">
        <v>817</v>
      </c>
      <c r="C822" s="57" t="s">
        <v>574</v>
      </c>
      <c r="D822" s="62" t="s">
        <v>593</v>
      </c>
      <c r="E822" s="142" t="s">
        <v>3410</v>
      </c>
      <c r="F822" s="505">
        <v>9237</v>
      </c>
      <c r="G822" s="486">
        <f t="shared" si="12"/>
        <v>2.1652051531882645E-4</v>
      </c>
      <c r="H822" s="74" t="s">
        <v>1793</v>
      </c>
      <c r="I822" s="482">
        <v>2</v>
      </c>
      <c r="J822" s="487">
        <v>2</v>
      </c>
      <c r="K822" s="65">
        <v>2</v>
      </c>
      <c r="L822" s="65">
        <v>0</v>
      </c>
      <c r="M822" s="65">
        <v>2</v>
      </c>
      <c r="N822" s="65">
        <v>0</v>
      </c>
      <c r="O822" s="65">
        <v>0</v>
      </c>
      <c r="P822" s="65">
        <v>0</v>
      </c>
      <c r="Q822" s="175" t="s">
        <v>1786</v>
      </c>
      <c r="R822" s="72" t="s">
        <v>1793</v>
      </c>
      <c r="S822" s="93" t="str">
        <f>HYPERLINK("#", "http://www.vill.oshino.lg.jp/docs/2017032800025/")</f>
        <v>http://www.vill.oshino.lg.jp/docs/2017032800025/</v>
      </c>
      <c r="T822" s="75" t="s">
        <v>1786</v>
      </c>
      <c r="U822" s="65">
        <v>10</v>
      </c>
      <c r="V822" s="66" t="s">
        <v>1837</v>
      </c>
      <c r="W822" s="65">
        <v>2</v>
      </c>
      <c r="X822" s="65">
        <v>2</v>
      </c>
      <c r="Y822" s="65">
        <v>0</v>
      </c>
      <c r="Z822" s="65">
        <v>0</v>
      </c>
      <c r="AA822" s="65">
        <v>0</v>
      </c>
      <c r="AB822" s="65">
        <v>0</v>
      </c>
      <c r="AC822" s="72" t="s">
        <v>1793</v>
      </c>
      <c r="AD822" s="72" t="s">
        <v>1837</v>
      </c>
      <c r="AE822" s="72" t="s">
        <v>1837</v>
      </c>
      <c r="AF822" s="72" t="s">
        <v>1837</v>
      </c>
      <c r="AG822" s="72" t="s">
        <v>1793</v>
      </c>
      <c r="AH822" s="72" t="s">
        <v>1837</v>
      </c>
      <c r="AI822" s="221">
        <v>18.100000000000001</v>
      </c>
      <c r="AJ822" s="72" t="s">
        <v>1793</v>
      </c>
    </row>
    <row r="823" spans="2:36" s="50" customFormat="1" ht="20.100000000000001" customHeight="1">
      <c r="B823" s="51">
        <v>818</v>
      </c>
      <c r="C823" s="57" t="s">
        <v>574</v>
      </c>
      <c r="D823" s="62" t="s">
        <v>594</v>
      </c>
      <c r="E823" s="140" t="s">
        <v>1848</v>
      </c>
      <c r="F823" s="505">
        <v>5179</v>
      </c>
      <c r="G823" s="486">
        <f t="shared" si="12"/>
        <v>1.9308746862328635E-3</v>
      </c>
      <c r="H823" s="74" t="s">
        <v>1793</v>
      </c>
      <c r="I823" s="482">
        <v>2</v>
      </c>
      <c r="J823" s="487">
        <v>2</v>
      </c>
      <c r="K823" s="65">
        <v>2</v>
      </c>
      <c r="L823" s="65">
        <v>0</v>
      </c>
      <c r="M823" s="65">
        <v>2</v>
      </c>
      <c r="N823" s="65">
        <v>0</v>
      </c>
      <c r="O823" s="65">
        <v>0</v>
      </c>
      <c r="P823" s="65">
        <v>0</v>
      </c>
      <c r="Q823" s="175" t="s">
        <v>3805</v>
      </c>
      <c r="R823" s="72" t="s">
        <v>1777</v>
      </c>
      <c r="S823" s="93" t="str">
        <f>HYPERLINK("#", "https://www.vill.yamanakako.lg.jp/info/595")</f>
        <v>https://www.vill.yamanakako.lg.jp/info/595</v>
      </c>
      <c r="T823" s="75" t="s">
        <v>1785</v>
      </c>
      <c r="U823" s="65">
        <v>25</v>
      </c>
      <c r="V823" s="66" t="s">
        <v>1837</v>
      </c>
      <c r="W823" s="65">
        <v>10</v>
      </c>
      <c r="X823" s="65">
        <v>5</v>
      </c>
      <c r="Y823" s="65">
        <v>5</v>
      </c>
      <c r="Z823" s="65">
        <v>0</v>
      </c>
      <c r="AA823" s="65">
        <v>0</v>
      </c>
      <c r="AB823" s="65">
        <v>0</v>
      </c>
      <c r="AC823" s="72" t="s">
        <v>1793</v>
      </c>
      <c r="AD823" s="72" t="s">
        <v>1793</v>
      </c>
      <c r="AE823" s="72" t="s">
        <v>1837</v>
      </c>
      <c r="AF823" s="72" t="s">
        <v>1837</v>
      </c>
      <c r="AG823" s="72" t="s">
        <v>1793</v>
      </c>
      <c r="AH823" s="72" t="s">
        <v>1837</v>
      </c>
      <c r="AI823" s="221">
        <v>7</v>
      </c>
      <c r="AJ823" s="72" t="s">
        <v>1793</v>
      </c>
    </row>
    <row r="824" spans="2:36" s="50" customFormat="1" ht="20.100000000000001" customHeight="1">
      <c r="B824" s="51">
        <v>819</v>
      </c>
      <c r="C824" s="57" t="s">
        <v>574</v>
      </c>
      <c r="D824" s="62" t="s">
        <v>595</v>
      </c>
      <c r="E824" s="140" t="s">
        <v>3411</v>
      </c>
      <c r="F824" s="505">
        <v>3105</v>
      </c>
      <c r="G824" s="486">
        <f t="shared" si="12"/>
        <v>9.6618357487922703E-4</v>
      </c>
      <c r="H824" s="74" t="s">
        <v>1793</v>
      </c>
      <c r="I824" s="482">
        <v>1</v>
      </c>
      <c r="J824" s="487">
        <v>1</v>
      </c>
      <c r="K824" s="65">
        <v>1</v>
      </c>
      <c r="L824" s="65">
        <v>0</v>
      </c>
      <c r="M824" s="65">
        <v>1</v>
      </c>
      <c r="N824" s="65">
        <v>0</v>
      </c>
      <c r="O824" s="65">
        <v>0</v>
      </c>
      <c r="P824" s="65">
        <v>0</v>
      </c>
      <c r="Q824" s="175" t="s">
        <v>1785</v>
      </c>
      <c r="R824" s="72" t="s">
        <v>1837</v>
      </c>
      <c r="S824" s="72" t="s">
        <v>1837</v>
      </c>
      <c r="T824" s="75" t="s">
        <v>1785</v>
      </c>
      <c r="U824" s="65">
        <v>5</v>
      </c>
      <c r="V824" s="66" t="s">
        <v>1837</v>
      </c>
      <c r="W824" s="65">
        <v>3</v>
      </c>
      <c r="X824" s="65">
        <v>0</v>
      </c>
      <c r="Y824" s="65">
        <v>1</v>
      </c>
      <c r="Z824" s="65">
        <v>2</v>
      </c>
      <c r="AA824" s="65">
        <v>0</v>
      </c>
      <c r="AB824" s="65">
        <v>0</v>
      </c>
      <c r="AC824" s="72" t="s">
        <v>1793</v>
      </c>
      <c r="AD824" s="72" t="s">
        <v>1837</v>
      </c>
      <c r="AE824" s="72" t="s">
        <v>1837</v>
      </c>
      <c r="AF824" s="72" t="s">
        <v>1837</v>
      </c>
      <c r="AG824" s="72" t="s">
        <v>1837</v>
      </c>
      <c r="AH824" s="72" t="s">
        <v>1837</v>
      </c>
      <c r="AI824" s="220" t="s">
        <v>3529</v>
      </c>
      <c r="AJ824" s="72" t="s">
        <v>1793</v>
      </c>
    </row>
    <row r="825" spans="2:36" s="50" customFormat="1" ht="20.100000000000001" customHeight="1">
      <c r="B825" s="51">
        <v>820</v>
      </c>
      <c r="C825" s="57" t="s">
        <v>574</v>
      </c>
      <c r="D825" s="62" t="s">
        <v>596</v>
      </c>
      <c r="E825" s="140" t="s">
        <v>2287</v>
      </c>
      <c r="F825" s="505">
        <v>26082</v>
      </c>
      <c r="G825" s="486">
        <f t="shared" si="12"/>
        <v>1.2268997776244152E-3</v>
      </c>
      <c r="H825" s="74" t="s">
        <v>1793</v>
      </c>
      <c r="I825" s="482">
        <v>1</v>
      </c>
      <c r="J825" s="487">
        <v>1</v>
      </c>
      <c r="K825" s="65">
        <v>1</v>
      </c>
      <c r="L825" s="65">
        <v>0</v>
      </c>
      <c r="M825" s="65">
        <v>1</v>
      </c>
      <c r="N825" s="65">
        <v>0</v>
      </c>
      <c r="O825" s="65">
        <v>0</v>
      </c>
      <c r="P825" s="65">
        <v>0</v>
      </c>
      <c r="Q825" s="175" t="s">
        <v>1785</v>
      </c>
      <c r="R825" s="72" t="s">
        <v>1793</v>
      </c>
      <c r="S825" s="93" t="str">
        <f>HYPERLINK("#", "http://www.town.fujikawaguchiko.lg.jp")</f>
        <v>http://www.town.fujikawaguchiko.lg.jp</v>
      </c>
      <c r="T825" s="75" t="s">
        <v>1786</v>
      </c>
      <c r="U825" s="65">
        <v>10</v>
      </c>
      <c r="V825" s="66" t="s">
        <v>1837</v>
      </c>
      <c r="W825" s="65">
        <v>32</v>
      </c>
      <c r="X825" s="65">
        <v>4</v>
      </c>
      <c r="Y825" s="65">
        <v>18</v>
      </c>
      <c r="Z825" s="65">
        <v>8</v>
      </c>
      <c r="AA825" s="65">
        <v>2</v>
      </c>
      <c r="AB825" s="65">
        <v>0</v>
      </c>
      <c r="AC825" s="72" t="s">
        <v>1793</v>
      </c>
      <c r="AD825" s="72" t="s">
        <v>1793</v>
      </c>
      <c r="AE825" s="72" t="s">
        <v>1812</v>
      </c>
      <c r="AF825" s="72" t="s">
        <v>1793</v>
      </c>
      <c r="AG825" s="72" t="s">
        <v>1793</v>
      </c>
      <c r="AH825" s="72" t="s">
        <v>1793</v>
      </c>
      <c r="AI825" s="221">
        <v>0.61</v>
      </c>
      <c r="AJ825" s="72" t="s">
        <v>1793</v>
      </c>
    </row>
    <row r="826" spans="2:36" s="50" customFormat="1" ht="20.100000000000001" customHeight="1">
      <c r="B826" s="51">
        <v>821</v>
      </c>
      <c r="C826" s="57" t="s">
        <v>574</v>
      </c>
      <c r="D826" s="62" t="s">
        <v>597</v>
      </c>
      <c r="E826" s="140" t="s">
        <v>1849</v>
      </c>
      <c r="F826" s="505">
        <v>684</v>
      </c>
      <c r="G826" s="486">
        <f t="shared" si="12"/>
        <v>1.1695906432748537E-2</v>
      </c>
      <c r="H826" s="74" t="s">
        <v>1793</v>
      </c>
      <c r="I826" s="482">
        <v>1</v>
      </c>
      <c r="J826" s="487">
        <v>1</v>
      </c>
      <c r="K826" s="65">
        <v>1</v>
      </c>
      <c r="L826" s="65">
        <v>0</v>
      </c>
      <c r="M826" s="65">
        <v>1</v>
      </c>
      <c r="N826" s="65">
        <v>0</v>
      </c>
      <c r="O826" s="65">
        <v>0</v>
      </c>
      <c r="P826" s="65">
        <v>0</v>
      </c>
      <c r="Q826" s="175" t="s">
        <v>1786</v>
      </c>
      <c r="R826" s="72" t="s">
        <v>1793</v>
      </c>
      <c r="S826" s="93" t="str">
        <f>HYPERLINK("#", "http://www.vill.kosuge.yamanashi.jp/")</f>
        <v>http://www.vill.kosuge.yamanashi.jp/</v>
      </c>
      <c r="T826" s="75" t="s">
        <v>1786</v>
      </c>
      <c r="U826" s="65">
        <v>36</v>
      </c>
      <c r="V826" s="66" t="s">
        <v>1837</v>
      </c>
      <c r="W826" s="65">
        <v>8</v>
      </c>
      <c r="X826" s="65">
        <v>0</v>
      </c>
      <c r="Y826" s="65">
        <v>2</v>
      </c>
      <c r="Z826" s="65">
        <v>6</v>
      </c>
      <c r="AA826" s="65">
        <v>0</v>
      </c>
      <c r="AB826" s="65">
        <v>0</v>
      </c>
      <c r="AC826" s="72" t="s">
        <v>1793</v>
      </c>
      <c r="AD826" s="72" t="s">
        <v>1837</v>
      </c>
      <c r="AE826" s="72" t="s">
        <v>1837</v>
      </c>
      <c r="AF826" s="72" t="s">
        <v>1837</v>
      </c>
      <c r="AG826" s="72" t="s">
        <v>1837</v>
      </c>
      <c r="AH826" s="72" t="s">
        <v>1837</v>
      </c>
      <c r="AI826" s="220" t="s">
        <v>2684</v>
      </c>
      <c r="AJ826" s="72" t="s">
        <v>1837</v>
      </c>
    </row>
    <row r="827" spans="2:36" s="50" customFormat="1" ht="20.100000000000001" customHeight="1">
      <c r="B827" s="51">
        <v>822</v>
      </c>
      <c r="C827" s="57" t="s">
        <v>574</v>
      </c>
      <c r="D827" s="62" t="s">
        <v>598</v>
      </c>
      <c r="E827" s="140" t="s">
        <v>1850</v>
      </c>
      <c r="F827" s="505">
        <v>530</v>
      </c>
      <c r="G827" s="486">
        <f t="shared" si="12"/>
        <v>9.433962264150943E-3</v>
      </c>
      <c r="H827" s="74" t="s">
        <v>1793</v>
      </c>
      <c r="I827" s="482">
        <v>1</v>
      </c>
      <c r="J827" s="487">
        <v>1</v>
      </c>
      <c r="K827" s="65">
        <v>1</v>
      </c>
      <c r="L827" s="65">
        <v>0</v>
      </c>
      <c r="M827" s="65">
        <v>1</v>
      </c>
      <c r="N827" s="65">
        <v>0</v>
      </c>
      <c r="O827" s="65">
        <v>0</v>
      </c>
      <c r="P827" s="65">
        <v>0</v>
      </c>
      <c r="Q827" s="175" t="s">
        <v>1782</v>
      </c>
      <c r="R827" s="72" t="s">
        <v>1837</v>
      </c>
      <c r="S827" s="72" t="s">
        <v>1837</v>
      </c>
      <c r="T827" s="75" t="s">
        <v>1786</v>
      </c>
      <c r="U827" s="65">
        <v>25</v>
      </c>
      <c r="V827" s="66" t="s">
        <v>1837</v>
      </c>
      <c r="W827" s="65">
        <v>5</v>
      </c>
      <c r="X827" s="65">
        <v>0</v>
      </c>
      <c r="Y827" s="65">
        <v>2</v>
      </c>
      <c r="Z827" s="65">
        <v>3</v>
      </c>
      <c r="AA827" s="65">
        <v>0</v>
      </c>
      <c r="AB827" s="65">
        <v>0</v>
      </c>
      <c r="AC827" s="72" t="s">
        <v>1793</v>
      </c>
      <c r="AD827" s="72" t="s">
        <v>1837</v>
      </c>
      <c r="AE827" s="72" t="s">
        <v>1837</v>
      </c>
      <c r="AF827" s="72" t="s">
        <v>1837</v>
      </c>
      <c r="AG827" s="72" t="s">
        <v>1793</v>
      </c>
      <c r="AH827" s="72" t="s">
        <v>1793</v>
      </c>
      <c r="AI827" s="220" t="s">
        <v>3529</v>
      </c>
      <c r="AJ827" s="72" t="s">
        <v>1793</v>
      </c>
    </row>
    <row r="828" spans="2:36" s="50" customFormat="1" ht="20.100000000000001" customHeight="1">
      <c r="B828" s="51">
        <v>823</v>
      </c>
      <c r="C828" s="57" t="s">
        <v>600</v>
      </c>
      <c r="D828" s="62" t="s">
        <v>599</v>
      </c>
      <c r="E828" s="140" t="s">
        <v>3245</v>
      </c>
      <c r="F828" s="505">
        <v>372760</v>
      </c>
      <c r="G828" s="486">
        <f t="shared" si="12"/>
        <v>2.0120184569159781E-4</v>
      </c>
      <c r="H828" s="74" t="s">
        <v>1793</v>
      </c>
      <c r="I828" s="482">
        <v>2</v>
      </c>
      <c r="J828" s="487">
        <v>2</v>
      </c>
      <c r="K828" s="65">
        <v>2</v>
      </c>
      <c r="L828" s="65">
        <v>0</v>
      </c>
      <c r="M828" s="65">
        <v>2</v>
      </c>
      <c r="N828" s="65">
        <v>0</v>
      </c>
      <c r="O828" s="65">
        <v>0</v>
      </c>
      <c r="P828" s="65">
        <v>0</v>
      </c>
      <c r="Q828" s="175" t="s">
        <v>1786</v>
      </c>
      <c r="R828" s="72" t="s">
        <v>1793</v>
      </c>
      <c r="S828" s="109" t="s">
        <v>3713</v>
      </c>
      <c r="T828" s="75" t="s">
        <v>1786</v>
      </c>
      <c r="U828" s="65">
        <v>10</v>
      </c>
      <c r="V828" s="66" t="s">
        <v>1837</v>
      </c>
      <c r="W828" s="65">
        <v>75</v>
      </c>
      <c r="X828" s="65">
        <v>12</v>
      </c>
      <c r="Y828" s="65">
        <v>29</v>
      </c>
      <c r="Z828" s="65">
        <v>33</v>
      </c>
      <c r="AA828" s="65">
        <v>1</v>
      </c>
      <c r="AB828" s="65">
        <v>0</v>
      </c>
      <c r="AC828" s="72" t="s">
        <v>1793</v>
      </c>
      <c r="AD828" s="72" t="s">
        <v>1793</v>
      </c>
      <c r="AE828" s="72" t="s">
        <v>1793</v>
      </c>
      <c r="AF828" s="72" t="s">
        <v>1793</v>
      </c>
      <c r="AG828" s="72" t="s">
        <v>1793</v>
      </c>
      <c r="AH828" s="72" t="s">
        <v>1793</v>
      </c>
      <c r="AI828" s="221">
        <v>72.3</v>
      </c>
      <c r="AJ828" s="72" t="s">
        <v>1793</v>
      </c>
    </row>
    <row r="829" spans="2:36" s="50" customFormat="1" ht="20.100000000000001" customHeight="1">
      <c r="B829" s="51">
        <v>824</v>
      </c>
      <c r="C829" s="57" t="s">
        <v>600</v>
      </c>
      <c r="D829" s="62" t="s">
        <v>601</v>
      </c>
      <c r="E829" s="144" t="s">
        <v>3246</v>
      </c>
      <c r="F829" s="505">
        <v>241145</v>
      </c>
      <c r="G829" s="486">
        <f t="shared" si="12"/>
        <v>1.0367206452549296E-4</v>
      </c>
      <c r="H829" s="74" t="s">
        <v>1793</v>
      </c>
      <c r="I829" s="482">
        <v>2</v>
      </c>
      <c r="J829" s="487">
        <v>2</v>
      </c>
      <c r="K829" s="65">
        <v>2</v>
      </c>
      <c r="L829" s="65">
        <v>1</v>
      </c>
      <c r="M829" s="65">
        <v>1</v>
      </c>
      <c r="N829" s="65">
        <v>0</v>
      </c>
      <c r="O829" s="65">
        <v>1</v>
      </c>
      <c r="P829" s="65">
        <v>0</v>
      </c>
      <c r="Q829" s="175" t="s">
        <v>2027</v>
      </c>
      <c r="R829" s="72" t="s">
        <v>1793</v>
      </c>
      <c r="S829" s="72" t="s">
        <v>3295</v>
      </c>
      <c r="T829" s="75" t="s">
        <v>1786</v>
      </c>
      <c r="U829" s="65">
        <v>5</v>
      </c>
      <c r="V829" s="66" t="s">
        <v>1837</v>
      </c>
      <c r="W829" s="65">
        <v>25</v>
      </c>
      <c r="X829" s="65">
        <v>14</v>
      </c>
      <c r="Y829" s="65">
        <v>38</v>
      </c>
      <c r="Z829" s="65">
        <v>9</v>
      </c>
      <c r="AA829" s="65">
        <v>3</v>
      </c>
      <c r="AB829" s="65">
        <v>0</v>
      </c>
      <c r="AC829" s="72" t="s">
        <v>1793</v>
      </c>
      <c r="AD829" s="72" t="s">
        <v>1793</v>
      </c>
      <c r="AE829" s="72" t="s">
        <v>1837</v>
      </c>
      <c r="AF829" s="72" t="s">
        <v>1793</v>
      </c>
      <c r="AG829" s="72" t="s">
        <v>1793</v>
      </c>
      <c r="AH829" s="72" t="s">
        <v>1793</v>
      </c>
      <c r="AI829" s="221">
        <v>104</v>
      </c>
      <c r="AJ829" s="72" t="s">
        <v>1793</v>
      </c>
    </row>
    <row r="830" spans="2:36" s="50" customFormat="1" ht="20.100000000000001" customHeight="1">
      <c r="B830" s="51">
        <v>825</v>
      </c>
      <c r="C830" s="57" t="s">
        <v>600</v>
      </c>
      <c r="D830" s="62" t="s">
        <v>1697</v>
      </c>
      <c r="E830" s="144" t="s">
        <v>3247</v>
      </c>
      <c r="F830" s="505">
        <v>154155</v>
      </c>
      <c r="G830" s="486">
        <f t="shared" si="12"/>
        <v>1.6866141221497842E-4</v>
      </c>
      <c r="H830" s="74" t="s">
        <v>1793</v>
      </c>
      <c r="I830" s="482">
        <v>2</v>
      </c>
      <c r="J830" s="487">
        <v>2</v>
      </c>
      <c r="K830" s="65">
        <v>2</v>
      </c>
      <c r="L830" s="65">
        <v>0</v>
      </c>
      <c r="M830" s="65">
        <v>2</v>
      </c>
      <c r="N830" s="65">
        <v>0</v>
      </c>
      <c r="O830" s="65">
        <v>0</v>
      </c>
      <c r="P830" s="65">
        <v>0</v>
      </c>
      <c r="Q830" s="175" t="s">
        <v>1786</v>
      </c>
      <c r="R830" s="72" t="s">
        <v>1793</v>
      </c>
      <c r="S830" s="123" t="s">
        <v>3714</v>
      </c>
      <c r="T830" s="75" t="s">
        <v>2027</v>
      </c>
      <c r="U830" s="65">
        <v>5</v>
      </c>
      <c r="V830" s="66" t="s">
        <v>1837</v>
      </c>
      <c r="W830" s="65">
        <v>26</v>
      </c>
      <c r="X830" s="65">
        <v>10</v>
      </c>
      <c r="Y830" s="65">
        <v>6</v>
      </c>
      <c r="Z830" s="65">
        <v>10</v>
      </c>
      <c r="AA830" s="65">
        <v>0</v>
      </c>
      <c r="AB830" s="65">
        <v>0</v>
      </c>
      <c r="AC830" s="72" t="s">
        <v>1793</v>
      </c>
      <c r="AD830" s="72" t="s">
        <v>1793</v>
      </c>
      <c r="AE830" s="72" t="s">
        <v>1837</v>
      </c>
      <c r="AF830" s="72" t="s">
        <v>1837</v>
      </c>
      <c r="AG830" s="72" t="s">
        <v>1793</v>
      </c>
      <c r="AH830" s="72" t="s">
        <v>1837</v>
      </c>
      <c r="AI830" s="220" t="s">
        <v>1837</v>
      </c>
      <c r="AJ830" s="72" t="s">
        <v>1837</v>
      </c>
    </row>
    <row r="831" spans="2:36" s="50" customFormat="1" ht="20.100000000000001" customHeight="1">
      <c r="B831" s="51">
        <v>826</v>
      </c>
      <c r="C831" s="57" t="s">
        <v>600</v>
      </c>
      <c r="D831" s="62" t="s">
        <v>602</v>
      </c>
      <c r="E831" s="140" t="s">
        <v>3248</v>
      </c>
      <c r="F831" s="505">
        <v>47790</v>
      </c>
      <c r="G831" s="486">
        <f t="shared" si="12"/>
        <v>1.2554927809165097E-4</v>
      </c>
      <c r="H831" s="74" t="s">
        <v>1793</v>
      </c>
      <c r="I831" s="482">
        <v>2</v>
      </c>
      <c r="J831" s="487">
        <v>2</v>
      </c>
      <c r="K831" s="65">
        <v>2</v>
      </c>
      <c r="L831" s="65">
        <v>2</v>
      </c>
      <c r="M831" s="65">
        <v>0</v>
      </c>
      <c r="N831" s="65">
        <v>0</v>
      </c>
      <c r="O831" s="65">
        <v>0</v>
      </c>
      <c r="P831" s="65">
        <v>0</v>
      </c>
      <c r="Q831" s="175" t="s">
        <v>1785</v>
      </c>
      <c r="R831" s="72" t="s">
        <v>1793</v>
      </c>
      <c r="S831" s="109" t="s">
        <v>3715</v>
      </c>
      <c r="T831" s="75" t="s">
        <v>1786</v>
      </c>
      <c r="U831" s="65">
        <v>5</v>
      </c>
      <c r="V831" s="66" t="s">
        <v>1801</v>
      </c>
      <c r="W831" s="65">
        <v>6</v>
      </c>
      <c r="X831" s="65">
        <v>0</v>
      </c>
      <c r="Y831" s="65">
        <v>4</v>
      </c>
      <c r="Z831" s="65">
        <v>1</v>
      </c>
      <c r="AA831" s="65">
        <v>0</v>
      </c>
      <c r="AB831" s="65">
        <v>1</v>
      </c>
      <c r="AC831" s="72" t="s">
        <v>1793</v>
      </c>
      <c r="AD831" s="72" t="s">
        <v>1837</v>
      </c>
      <c r="AE831" s="72" t="s">
        <v>1837</v>
      </c>
      <c r="AF831" s="72" t="s">
        <v>1837</v>
      </c>
      <c r="AG831" s="72" t="s">
        <v>1793</v>
      </c>
      <c r="AH831" s="72" t="s">
        <v>1837</v>
      </c>
      <c r="AI831" s="221">
        <v>0.37</v>
      </c>
      <c r="AJ831" s="72" t="s">
        <v>1793</v>
      </c>
    </row>
    <row r="832" spans="2:36" s="50" customFormat="1" ht="20.100000000000001" customHeight="1">
      <c r="B832" s="51">
        <v>827</v>
      </c>
      <c r="C832" s="57" t="s">
        <v>600</v>
      </c>
      <c r="D832" s="62" t="s">
        <v>603</v>
      </c>
      <c r="E832" s="140" t="s">
        <v>3249</v>
      </c>
      <c r="F832" s="505">
        <v>98164</v>
      </c>
      <c r="G832" s="486">
        <f t="shared" si="12"/>
        <v>3.5654618801189843E-4</v>
      </c>
      <c r="H832" s="74" t="s">
        <v>1793</v>
      </c>
      <c r="I832" s="482">
        <v>1</v>
      </c>
      <c r="J832" s="487">
        <v>1</v>
      </c>
      <c r="K832" s="65">
        <v>1</v>
      </c>
      <c r="L832" s="65">
        <v>0</v>
      </c>
      <c r="M832" s="65">
        <v>1</v>
      </c>
      <c r="N832" s="65">
        <v>0</v>
      </c>
      <c r="O832" s="65">
        <v>0</v>
      </c>
      <c r="P832" s="65">
        <v>0</v>
      </c>
      <c r="Q832" s="175" t="s">
        <v>1785</v>
      </c>
      <c r="R832" s="72" t="s">
        <v>1793</v>
      </c>
      <c r="S832" s="109" t="s">
        <v>3716</v>
      </c>
      <c r="T832" s="75" t="s">
        <v>1786</v>
      </c>
      <c r="U832" s="65">
        <v>10</v>
      </c>
      <c r="V832" s="66" t="s">
        <v>1837</v>
      </c>
      <c r="W832" s="65">
        <v>35</v>
      </c>
      <c r="X832" s="65">
        <v>5</v>
      </c>
      <c r="Y832" s="65">
        <v>19</v>
      </c>
      <c r="Z832" s="65">
        <v>8</v>
      </c>
      <c r="AA832" s="65">
        <v>3</v>
      </c>
      <c r="AB832" s="65">
        <v>0</v>
      </c>
      <c r="AC832" s="72" t="s">
        <v>1793</v>
      </c>
      <c r="AD832" s="72" t="s">
        <v>1837</v>
      </c>
      <c r="AE832" s="72" t="s">
        <v>1793</v>
      </c>
      <c r="AF832" s="72" t="s">
        <v>1793</v>
      </c>
      <c r="AG832" s="72" t="s">
        <v>1837</v>
      </c>
      <c r="AH832" s="72" t="s">
        <v>1837</v>
      </c>
      <c r="AI832" s="220" t="s">
        <v>1837</v>
      </c>
      <c r="AJ832" s="72" t="s">
        <v>1793</v>
      </c>
    </row>
    <row r="833" spans="2:36" s="50" customFormat="1" ht="20.100000000000001" customHeight="1">
      <c r="B833" s="51">
        <v>828</v>
      </c>
      <c r="C833" s="57" t="s">
        <v>600</v>
      </c>
      <c r="D833" s="62" t="s">
        <v>1698</v>
      </c>
      <c r="E833" s="140" t="s">
        <v>3250</v>
      </c>
      <c r="F833" s="505">
        <v>48729</v>
      </c>
      <c r="G833" s="486">
        <f t="shared" si="12"/>
        <v>2.8730324857887502E-4</v>
      </c>
      <c r="H833" s="74" t="s">
        <v>1793</v>
      </c>
      <c r="I833" s="482">
        <v>1</v>
      </c>
      <c r="J833" s="487">
        <v>1</v>
      </c>
      <c r="K833" s="65">
        <v>1</v>
      </c>
      <c r="L833" s="65">
        <v>0</v>
      </c>
      <c r="M833" s="65">
        <v>1</v>
      </c>
      <c r="N833" s="65">
        <v>0</v>
      </c>
      <c r="O833" s="65">
        <v>0</v>
      </c>
      <c r="P833" s="65">
        <v>0</v>
      </c>
      <c r="Q833" s="175" t="s">
        <v>2021</v>
      </c>
      <c r="R833" s="72" t="s">
        <v>1793</v>
      </c>
      <c r="S833" s="109" t="s">
        <v>3717</v>
      </c>
      <c r="T833" s="75" t="s">
        <v>2021</v>
      </c>
      <c r="U833" s="65">
        <v>10</v>
      </c>
      <c r="V833" s="66" t="s">
        <v>1837</v>
      </c>
      <c r="W833" s="65">
        <v>14</v>
      </c>
      <c r="X833" s="65">
        <v>3</v>
      </c>
      <c r="Y833" s="65">
        <v>9</v>
      </c>
      <c r="Z833" s="65">
        <v>1</v>
      </c>
      <c r="AA833" s="65">
        <v>1</v>
      </c>
      <c r="AB833" s="65">
        <v>0</v>
      </c>
      <c r="AC833" s="72" t="s">
        <v>1793</v>
      </c>
      <c r="AD833" s="72" t="s">
        <v>1837</v>
      </c>
      <c r="AE833" s="72" t="s">
        <v>1837</v>
      </c>
      <c r="AF833" s="72" t="s">
        <v>1793</v>
      </c>
      <c r="AG833" s="72" t="s">
        <v>1793</v>
      </c>
      <c r="AH833" s="72" t="s">
        <v>1837</v>
      </c>
      <c r="AI833" s="221">
        <v>7.7</v>
      </c>
      <c r="AJ833" s="72" t="s">
        <v>1793</v>
      </c>
    </row>
    <row r="834" spans="2:36" s="50" customFormat="1" ht="20.100000000000001" customHeight="1">
      <c r="B834" s="51">
        <v>829</v>
      </c>
      <c r="C834" s="57" t="s">
        <v>600</v>
      </c>
      <c r="D834" s="62" t="s">
        <v>604</v>
      </c>
      <c r="E834" s="140" t="s">
        <v>1840</v>
      </c>
      <c r="F834" s="505">
        <v>49559</v>
      </c>
      <c r="G834" s="486">
        <f t="shared" si="12"/>
        <v>3.0266954539034284E-4</v>
      </c>
      <c r="H834" s="74" t="s">
        <v>1793</v>
      </c>
      <c r="I834" s="482">
        <v>1</v>
      </c>
      <c r="J834" s="487">
        <v>1</v>
      </c>
      <c r="K834" s="65">
        <v>1</v>
      </c>
      <c r="L834" s="65">
        <v>1</v>
      </c>
      <c r="M834" s="65">
        <v>0</v>
      </c>
      <c r="N834" s="65">
        <v>0</v>
      </c>
      <c r="O834" s="65">
        <v>0</v>
      </c>
      <c r="P834" s="65">
        <v>0</v>
      </c>
      <c r="Q834" s="175" t="s">
        <v>1782</v>
      </c>
      <c r="R834" s="72" t="s">
        <v>1793</v>
      </c>
      <c r="S834" s="109" t="s">
        <v>3718</v>
      </c>
      <c r="T834" s="75" t="s">
        <v>1782</v>
      </c>
      <c r="U834" s="65">
        <v>13</v>
      </c>
      <c r="V834" s="66" t="s">
        <v>1786</v>
      </c>
      <c r="W834" s="65">
        <v>15</v>
      </c>
      <c r="X834" s="65">
        <v>2</v>
      </c>
      <c r="Y834" s="65">
        <v>4</v>
      </c>
      <c r="Z834" s="65">
        <v>12</v>
      </c>
      <c r="AA834" s="65">
        <v>0</v>
      </c>
      <c r="AB834" s="65">
        <v>0</v>
      </c>
      <c r="AC834" s="72" t="s">
        <v>1793</v>
      </c>
      <c r="AD834" s="72" t="s">
        <v>1837</v>
      </c>
      <c r="AE834" s="72" t="s">
        <v>1837</v>
      </c>
      <c r="AF834" s="72" t="s">
        <v>1837</v>
      </c>
      <c r="AG834" s="72" t="s">
        <v>1837</v>
      </c>
      <c r="AH834" s="72" t="s">
        <v>1837</v>
      </c>
      <c r="AI834" s="220" t="s">
        <v>1837</v>
      </c>
      <c r="AJ834" s="72" t="s">
        <v>1837</v>
      </c>
    </row>
    <row r="835" spans="2:36" s="50" customFormat="1" ht="20.100000000000001" customHeight="1">
      <c r="B835" s="51">
        <v>830</v>
      </c>
      <c r="C835" s="57" t="s">
        <v>600</v>
      </c>
      <c r="D835" s="62" t="s">
        <v>605</v>
      </c>
      <c r="E835" s="140" t="s">
        <v>3251</v>
      </c>
      <c r="F835" s="505">
        <v>40991</v>
      </c>
      <c r="G835" s="486">
        <f t="shared" si="12"/>
        <v>2.195603913054085E-4</v>
      </c>
      <c r="H835" s="74" t="s">
        <v>1793</v>
      </c>
      <c r="I835" s="482">
        <v>1</v>
      </c>
      <c r="J835" s="487">
        <v>1</v>
      </c>
      <c r="K835" s="65">
        <v>1</v>
      </c>
      <c r="L835" s="65">
        <v>0</v>
      </c>
      <c r="M835" s="65">
        <v>1</v>
      </c>
      <c r="N835" s="65">
        <v>0</v>
      </c>
      <c r="O835" s="65">
        <v>0</v>
      </c>
      <c r="P835" s="65">
        <v>1</v>
      </c>
      <c r="Q835" s="175" t="s">
        <v>3805</v>
      </c>
      <c r="R835" s="72" t="s">
        <v>1793</v>
      </c>
      <c r="S835" s="109" t="s">
        <v>3719</v>
      </c>
      <c r="T835" s="75" t="s">
        <v>1785</v>
      </c>
      <c r="U835" s="65">
        <v>8</v>
      </c>
      <c r="V835" s="75" t="s">
        <v>1801</v>
      </c>
      <c r="W835" s="65">
        <v>9</v>
      </c>
      <c r="X835" s="65">
        <v>2</v>
      </c>
      <c r="Y835" s="65">
        <v>4</v>
      </c>
      <c r="Z835" s="65">
        <v>2</v>
      </c>
      <c r="AA835" s="65">
        <v>1</v>
      </c>
      <c r="AB835" s="65">
        <v>0</v>
      </c>
      <c r="AC835" s="72" t="s">
        <v>1793</v>
      </c>
      <c r="AD835" s="72" t="s">
        <v>1837</v>
      </c>
      <c r="AE835" s="72" t="s">
        <v>1837</v>
      </c>
      <c r="AF835" s="72" t="s">
        <v>1837</v>
      </c>
      <c r="AG835" s="72" t="s">
        <v>1837</v>
      </c>
      <c r="AH835" s="72" t="s">
        <v>1837</v>
      </c>
      <c r="AI835" s="221">
        <v>0.75</v>
      </c>
      <c r="AJ835" s="72" t="s">
        <v>1837</v>
      </c>
    </row>
    <row r="836" spans="2:36" s="50" customFormat="1" ht="20.100000000000001" customHeight="1">
      <c r="B836" s="51">
        <v>831</v>
      </c>
      <c r="C836" s="57" t="s">
        <v>600</v>
      </c>
      <c r="D836" s="62" t="s">
        <v>606</v>
      </c>
      <c r="E836" s="140" t="s">
        <v>3252</v>
      </c>
      <c r="F836" s="505">
        <v>66125</v>
      </c>
      <c r="G836" s="486">
        <f t="shared" si="12"/>
        <v>3.4782608695652176E-4</v>
      </c>
      <c r="H836" s="74" t="s">
        <v>1793</v>
      </c>
      <c r="I836" s="482">
        <v>1</v>
      </c>
      <c r="J836" s="487">
        <v>1</v>
      </c>
      <c r="K836" s="65">
        <v>1</v>
      </c>
      <c r="L836" s="65">
        <v>0</v>
      </c>
      <c r="M836" s="65">
        <v>1</v>
      </c>
      <c r="N836" s="65">
        <v>0</v>
      </c>
      <c r="O836" s="65">
        <v>0</v>
      </c>
      <c r="P836" s="65">
        <v>0</v>
      </c>
      <c r="Q836" s="175" t="s">
        <v>1785</v>
      </c>
      <c r="R836" s="72" t="s">
        <v>1837</v>
      </c>
      <c r="S836" s="72" t="s">
        <v>1837</v>
      </c>
      <c r="T836" s="75" t="s">
        <v>1785</v>
      </c>
      <c r="U836" s="65">
        <v>30</v>
      </c>
      <c r="V836" s="66" t="s">
        <v>1837</v>
      </c>
      <c r="W836" s="65">
        <v>23</v>
      </c>
      <c r="X836" s="65">
        <v>5</v>
      </c>
      <c r="Y836" s="65">
        <v>10</v>
      </c>
      <c r="Z836" s="65">
        <v>6</v>
      </c>
      <c r="AA836" s="65">
        <v>0</v>
      </c>
      <c r="AB836" s="65">
        <v>2</v>
      </c>
      <c r="AC836" s="72" t="s">
        <v>1793</v>
      </c>
      <c r="AD836" s="72" t="s">
        <v>1837</v>
      </c>
      <c r="AE836" s="72" t="s">
        <v>1837</v>
      </c>
      <c r="AF836" s="72" t="s">
        <v>1837</v>
      </c>
      <c r="AG836" s="72" t="s">
        <v>1793</v>
      </c>
      <c r="AH836" s="72" t="s">
        <v>1837</v>
      </c>
      <c r="AI836" s="221">
        <v>2.0070000000000001</v>
      </c>
      <c r="AJ836" s="72" t="s">
        <v>1837</v>
      </c>
    </row>
    <row r="837" spans="2:36" s="50" customFormat="1" ht="20.100000000000001" customHeight="1">
      <c r="B837" s="51">
        <v>832</v>
      </c>
      <c r="C837" s="57" t="s">
        <v>600</v>
      </c>
      <c r="D837" s="62" t="s">
        <v>607</v>
      </c>
      <c r="E837" s="140" t="s">
        <v>3253</v>
      </c>
      <c r="F837" s="505">
        <v>32202</v>
      </c>
      <c r="G837" s="486">
        <f t="shared" si="12"/>
        <v>1.5526985901496802E-4</v>
      </c>
      <c r="H837" s="74" t="s">
        <v>1793</v>
      </c>
      <c r="I837" s="482">
        <v>2</v>
      </c>
      <c r="J837" s="487">
        <v>2</v>
      </c>
      <c r="K837" s="65">
        <v>2</v>
      </c>
      <c r="L837" s="65">
        <v>0</v>
      </c>
      <c r="M837" s="65">
        <v>2</v>
      </c>
      <c r="N837" s="65">
        <v>0</v>
      </c>
      <c r="O837" s="65">
        <v>0</v>
      </c>
      <c r="P837" s="65">
        <v>0</v>
      </c>
      <c r="Q837" s="175" t="s">
        <v>1786</v>
      </c>
      <c r="R837" s="72" t="s">
        <v>1793</v>
      </c>
      <c r="S837" s="109" t="s">
        <v>3720</v>
      </c>
      <c r="T837" s="75" t="s">
        <v>1786</v>
      </c>
      <c r="U837" s="65">
        <v>10</v>
      </c>
      <c r="V837" s="66" t="s">
        <v>1837</v>
      </c>
      <c r="W837" s="65">
        <v>5</v>
      </c>
      <c r="X837" s="65">
        <v>1</v>
      </c>
      <c r="Y837" s="65">
        <v>4</v>
      </c>
      <c r="Z837" s="65">
        <v>0</v>
      </c>
      <c r="AA837" s="65">
        <v>0</v>
      </c>
      <c r="AB837" s="65">
        <v>0</v>
      </c>
      <c r="AC837" s="72" t="s">
        <v>1793</v>
      </c>
      <c r="AD837" s="72" t="s">
        <v>1793</v>
      </c>
      <c r="AE837" s="72" t="s">
        <v>1837</v>
      </c>
      <c r="AF837" s="72" t="s">
        <v>1793</v>
      </c>
      <c r="AG837" s="72" t="s">
        <v>1793</v>
      </c>
      <c r="AH837" s="72" t="s">
        <v>1793</v>
      </c>
      <c r="AI837" s="221">
        <v>0.6</v>
      </c>
      <c r="AJ837" s="72" t="s">
        <v>1837</v>
      </c>
    </row>
    <row r="838" spans="2:36" s="50" customFormat="1" ht="20.100000000000001" customHeight="1">
      <c r="B838" s="51">
        <v>833</v>
      </c>
      <c r="C838" s="57" t="s">
        <v>600</v>
      </c>
      <c r="D838" s="62" t="s">
        <v>608</v>
      </c>
      <c r="E838" s="144" t="s">
        <v>3254</v>
      </c>
      <c r="F838" s="505">
        <v>41435</v>
      </c>
      <c r="G838" s="486">
        <f t="shared" ref="G838:G901" si="13">IF(W838="","",W838/F838)</f>
        <v>2.4134186074574636E-4</v>
      </c>
      <c r="H838" s="74" t="s">
        <v>1793</v>
      </c>
      <c r="I838" s="482">
        <v>2</v>
      </c>
      <c r="J838" s="487">
        <v>2</v>
      </c>
      <c r="K838" s="65">
        <v>2</v>
      </c>
      <c r="L838" s="65">
        <v>2</v>
      </c>
      <c r="M838" s="65">
        <v>0</v>
      </c>
      <c r="N838" s="65">
        <v>0</v>
      </c>
      <c r="O838" s="65">
        <v>0</v>
      </c>
      <c r="P838" s="65">
        <v>0</v>
      </c>
      <c r="Q838" s="175" t="s">
        <v>1786</v>
      </c>
      <c r="R838" s="72" t="s">
        <v>1793</v>
      </c>
      <c r="S838" s="72" t="s">
        <v>3296</v>
      </c>
      <c r="T838" s="75" t="s">
        <v>1786</v>
      </c>
      <c r="U838" s="65">
        <v>5</v>
      </c>
      <c r="V838" s="66" t="s">
        <v>1837</v>
      </c>
      <c r="W838" s="65">
        <v>10</v>
      </c>
      <c r="X838" s="65">
        <v>0</v>
      </c>
      <c r="Y838" s="65">
        <v>7</v>
      </c>
      <c r="Z838" s="65">
        <v>1</v>
      </c>
      <c r="AA838" s="65">
        <v>1</v>
      </c>
      <c r="AB838" s="65">
        <v>0</v>
      </c>
      <c r="AC838" s="72" t="s">
        <v>1793</v>
      </c>
      <c r="AD838" s="72" t="s">
        <v>1793</v>
      </c>
      <c r="AE838" s="72" t="s">
        <v>1793</v>
      </c>
      <c r="AF838" s="72" t="s">
        <v>1793</v>
      </c>
      <c r="AG838" s="72" t="s">
        <v>1793</v>
      </c>
      <c r="AH838" s="72" t="s">
        <v>1793</v>
      </c>
      <c r="AI838" s="220" t="s">
        <v>1837</v>
      </c>
      <c r="AJ838" s="72" t="s">
        <v>1793</v>
      </c>
    </row>
    <row r="839" spans="2:36" s="50" customFormat="1" ht="20.100000000000001" customHeight="1">
      <c r="B839" s="51">
        <v>834</v>
      </c>
      <c r="C839" s="57" t="s">
        <v>600</v>
      </c>
      <c r="D839" s="62" t="s">
        <v>609</v>
      </c>
      <c r="E839" s="140" t="s">
        <v>2310</v>
      </c>
      <c r="F839" s="505">
        <v>26237</v>
      </c>
      <c r="G839" s="486">
        <f t="shared" si="13"/>
        <v>6.4793993215687767E-4</v>
      </c>
      <c r="H839" s="74" t="s">
        <v>1793</v>
      </c>
      <c r="I839" s="482">
        <v>1</v>
      </c>
      <c r="J839" s="487">
        <v>1</v>
      </c>
      <c r="K839" s="65">
        <v>1</v>
      </c>
      <c r="L839" s="65">
        <v>0</v>
      </c>
      <c r="M839" s="65">
        <v>1</v>
      </c>
      <c r="N839" s="65">
        <v>0</v>
      </c>
      <c r="O839" s="65">
        <v>0</v>
      </c>
      <c r="P839" s="65">
        <v>0</v>
      </c>
      <c r="Q839" s="175" t="s">
        <v>1785</v>
      </c>
      <c r="R839" s="72" t="s">
        <v>1793</v>
      </c>
      <c r="S839" s="109" t="s">
        <v>3721</v>
      </c>
      <c r="T839" s="75" t="s">
        <v>1785</v>
      </c>
      <c r="U839" s="65">
        <v>6</v>
      </c>
      <c r="V839" s="66" t="s">
        <v>1837</v>
      </c>
      <c r="W839" s="65">
        <v>17</v>
      </c>
      <c r="X839" s="65">
        <v>2</v>
      </c>
      <c r="Y839" s="65">
        <v>11</v>
      </c>
      <c r="Z839" s="65">
        <v>1</v>
      </c>
      <c r="AA839" s="65">
        <v>2</v>
      </c>
      <c r="AB839" s="65">
        <v>1</v>
      </c>
      <c r="AC839" s="72" t="s">
        <v>1793</v>
      </c>
      <c r="AD839" s="72" t="s">
        <v>1793</v>
      </c>
      <c r="AE839" s="72" t="s">
        <v>1837</v>
      </c>
      <c r="AF839" s="72" t="s">
        <v>1793</v>
      </c>
      <c r="AG839" s="72" t="s">
        <v>1837</v>
      </c>
      <c r="AH839" s="72" t="s">
        <v>1837</v>
      </c>
      <c r="AI839" s="220" t="s">
        <v>1837</v>
      </c>
      <c r="AJ839" s="72" t="s">
        <v>1837</v>
      </c>
    </row>
    <row r="840" spans="2:36" s="50" customFormat="1" ht="20.100000000000001" customHeight="1">
      <c r="B840" s="51">
        <v>835</v>
      </c>
      <c r="C840" s="57" t="s">
        <v>600</v>
      </c>
      <c r="D840" s="62" t="s">
        <v>610</v>
      </c>
      <c r="E840" s="140" t="s">
        <v>3255</v>
      </c>
      <c r="F840" s="505">
        <v>19539</v>
      </c>
      <c r="G840" s="486">
        <f t="shared" si="13"/>
        <v>2.5589845949127387E-4</v>
      </c>
      <c r="H840" s="74" t="s">
        <v>1793</v>
      </c>
      <c r="I840" s="482">
        <v>1</v>
      </c>
      <c r="J840" s="487">
        <v>1</v>
      </c>
      <c r="K840" s="65">
        <v>1</v>
      </c>
      <c r="L840" s="65">
        <v>1</v>
      </c>
      <c r="M840" s="65">
        <v>0</v>
      </c>
      <c r="N840" s="65">
        <v>0</v>
      </c>
      <c r="O840" s="65">
        <v>0</v>
      </c>
      <c r="P840" s="65">
        <v>0</v>
      </c>
      <c r="Q840" s="175" t="s">
        <v>1785</v>
      </c>
      <c r="R840" s="72" t="s">
        <v>1793</v>
      </c>
      <c r="S840" s="109" t="s">
        <v>3722</v>
      </c>
      <c r="T840" s="75" t="s">
        <v>1785</v>
      </c>
      <c r="U840" s="65">
        <v>6</v>
      </c>
      <c r="V840" s="66" t="s">
        <v>1801</v>
      </c>
      <c r="W840" s="65">
        <v>5</v>
      </c>
      <c r="X840" s="65">
        <v>1</v>
      </c>
      <c r="Y840" s="65">
        <v>3</v>
      </c>
      <c r="Z840" s="65">
        <v>1</v>
      </c>
      <c r="AA840" s="65">
        <v>0</v>
      </c>
      <c r="AB840" s="65">
        <v>0</v>
      </c>
      <c r="AC840" s="72" t="s">
        <v>1837</v>
      </c>
      <c r="AD840" s="72" t="s">
        <v>1837</v>
      </c>
      <c r="AE840" s="72" t="s">
        <v>1793</v>
      </c>
      <c r="AF840" s="72" t="s">
        <v>1793</v>
      </c>
      <c r="AG840" s="72" t="s">
        <v>1793</v>
      </c>
      <c r="AH840" s="72" t="s">
        <v>1793</v>
      </c>
      <c r="AI840" s="221">
        <v>30.8</v>
      </c>
      <c r="AJ840" s="72" t="s">
        <v>1793</v>
      </c>
    </row>
    <row r="841" spans="2:36" s="50" customFormat="1" ht="20.100000000000001" customHeight="1">
      <c r="B841" s="51">
        <v>836</v>
      </c>
      <c r="C841" s="57" t="s">
        <v>600</v>
      </c>
      <c r="D841" s="62" t="s">
        <v>611</v>
      </c>
      <c r="E841" s="140" t="s">
        <v>2926</v>
      </c>
      <c r="F841" s="505">
        <v>56400</v>
      </c>
      <c r="G841" s="486">
        <f t="shared" si="13"/>
        <v>1.0638297872340425E-4</v>
      </c>
      <c r="H841" s="74" t="s">
        <v>1793</v>
      </c>
      <c r="I841" s="482">
        <v>1</v>
      </c>
      <c r="J841" s="487">
        <v>1</v>
      </c>
      <c r="K841" s="65">
        <v>1</v>
      </c>
      <c r="L841" s="65">
        <v>0</v>
      </c>
      <c r="M841" s="65">
        <v>1</v>
      </c>
      <c r="N841" s="65">
        <v>0</v>
      </c>
      <c r="O841" s="65">
        <v>0</v>
      </c>
      <c r="P841" s="65">
        <v>0</v>
      </c>
      <c r="Q841" s="175" t="s">
        <v>1785</v>
      </c>
      <c r="R841" s="72" t="s">
        <v>1793</v>
      </c>
      <c r="S841" s="109" t="s">
        <v>3723</v>
      </c>
      <c r="T841" s="75" t="s">
        <v>1786</v>
      </c>
      <c r="U841" s="65">
        <v>10</v>
      </c>
      <c r="V841" s="66" t="s">
        <v>1837</v>
      </c>
      <c r="W841" s="65">
        <v>6</v>
      </c>
      <c r="X841" s="65">
        <v>0</v>
      </c>
      <c r="Y841" s="65">
        <v>4</v>
      </c>
      <c r="Z841" s="65">
        <v>2</v>
      </c>
      <c r="AA841" s="65">
        <v>0</v>
      </c>
      <c r="AB841" s="65">
        <v>0</v>
      </c>
      <c r="AC841" s="72" t="s">
        <v>1793</v>
      </c>
      <c r="AD841" s="72" t="s">
        <v>1793</v>
      </c>
      <c r="AE841" s="72" t="s">
        <v>1793</v>
      </c>
      <c r="AF841" s="72" t="s">
        <v>1837</v>
      </c>
      <c r="AG841" s="72" t="s">
        <v>1793</v>
      </c>
      <c r="AH841" s="72" t="s">
        <v>1793</v>
      </c>
      <c r="AI841" s="221">
        <v>52.3</v>
      </c>
      <c r="AJ841" s="72" t="s">
        <v>1793</v>
      </c>
    </row>
    <row r="842" spans="2:36" s="50" customFormat="1" ht="20.100000000000001" customHeight="1">
      <c r="B842" s="51">
        <v>837</v>
      </c>
      <c r="C842" s="57" t="s">
        <v>600</v>
      </c>
      <c r="D842" s="62" t="s">
        <v>612</v>
      </c>
      <c r="E842" s="140" t="s">
        <v>3256</v>
      </c>
      <c r="F842" s="505">
        <v>67241</v>
      </c>
      <c r="G842" s="486">
        <f t="shared" si="13"/>
        <v>4.3128448416888504E-4</v>
      </c>
      <c r="H842" s="74" t="s">
        <v>1793</v>
      </c>
      <c r="I842" s="482">
        <v>1</v>
      </c>
      <c r="J842" s="487">
        <v>1</v>
      </c>
      <c r="K842" s="65">
        <v>1</v>
      </c>
      <c r="L842" s="65">
        <v>0</v>
      </c>
      <c r="M842" s="65">
        <v>1</v>
      </c>
      <c r="N842" s="65">
        <v>0</v>
      </c>
      <c r="O842" s="65">
        <v>0</v>
      </c>
      <c r="P842" s="65">
        <v>0</v>
      </c>
      <c r="Q842" s="175" t="s">
        <v>1785</v>
      </c>
      <c r="R842" s="72" t="s">
        <v>1837</v>
      </c>
      <c r="S842" s="72" t="s">
        <v>1837</v>
      </c>
      <c r="T842" s="75" t="s">
        <v>1786</v>
      </c>
      <c r="U842" s="65">
        <v>50</v>
      </c>
      <c r="V842" s="66" t="s">
        <v>1837</v>
      </c>
      <c r="W842" s="65">
        <v>29</v>
      </c>
      <c r="X842" s="65">
        <v>9</v>
      </c>
      <c r="Y842" s="65">
        <v>11</v>
      </c>
      <c r="Z842" s="65">
        <v>4</v>
      </c>
      <c r="AA842" s="65">
        <v>5</v>
      </c>
      <c r="AB842" s="65">
        <v>0</v>
      </c>
      <c r="AC842" s="72" t="s">
        <v>1793</v>
      </c>
      <c r="AD842" s="72" t="s">
        <v>1793</v>
      </c>
      <c r="AE842" s="72" t="s">
        <v>1837</v>
      </c>
      <c r="AF842" s="72" t="s">
        <v>1793</v>
      </c>
      <c r="AG842" s="72" t="s">
        <v>1837</v>
      </c>
      <c r="AH842" s="72" t="s">
        <v>1837</v>
      </c>
      <c r="AI842" s="221">
        <v>6</v>
      </c>
      <c r="AJ842" s="72" t="s">
        <v>1793</v>
      </c>
    </row>
    <row r="843" spans="2:36" s="50" customFormat="1" ht="20.100000000000001" customHeight="1">
      <c r="B843" s="51">
        <v>838</v>
      </c>
      <c r="C843" s="57" t="s">
        <v>600</v>
      </c>
      <c r="D843" s="62" t="s">
        <v>613</v>
      </c>
      <c r="E843" s="140" t="s">
        <v>3257</v>
      </c>
      <c r="F843" s="505">
        <v>98199</v>
      </c>
      <c r="G843" s="486">
        <f t="shared" si="13"/>
        <v>2.1385146488253444E-4</v>
      </c>
      <c r="H843" s="74" t="s">
        <v>1793</v>
      </c>
      <c r="I843" s="482">
        <v>1</v>
      </c>
      <c r="J843" s="487">
        <v>1</v>
      </c>
      <c r="K843" s="65">
        <v>1</v>
      </c>
      <c r="L843" s="65">
        <v>0</v>
      </c>
      <c r="M843" s="65">
        <v>1</v>
      </c>
      <c r="N843" s="65">
        <v>0</v>
      </c>
      <c r="O843" s="65">
        <v>0</v>
      </c>
      <c r="P843" s="65">
        <v>0</v>
      </c>
      <c r="Q843" s="175" t="s">
        <v>1801</v>
      </c>
      <c r="R843" s="72" t="s">
        <v>1793</v>
      </c>
      <c r="S843" s="109" t="s">
        <v>3724</v>
      </c>
      <c r="T843" s="75" t="s">
        <v>1801</v>
      </c>
      <c r="U843" s="65">
        <v>5</v>
      </c>
      <c r="V843" s="66" t="s">
        <v>1837</v>
      </c>
      <c r="W843" s="65">
        <v>21</v>
      </c>
      <c r="X843" s="65">
        <v>6</v>
      </c>
      <c r="Y843" s="65">
        <v>9</v>
      </c>
      <c r="Z843" s="65">
        <v>6</v>
      </c>
      <c r="AA843" s="65">
        <v>0</v>
      </c>
      <c r="AB843" s="65">
        <v>0</v>
      </c>
      <c r="AC843" s="72" t="s">
        <v>1793</v>
      </c>
      <c r="AD843" s="72" t="s">
        <v>1793</v>
      </c>
      <c r="AE843" s="72" t="s">
        <v>1793</v>
      </c>
      <c r="AF843" s="72" t="s">
        <v>1793</v>
      </c>
      <c r="AG843" s="72" t="s">
        <v>1793</v>
      </c>
      <c r="AH843" s="72" t="s">
        <v>1793</v>
      </c>
      <c r="AI843" s="221">
        <v>89.5</v>
      </c>
      <c r="AJ843" s="72" t="s">
        <v>1793</v>
      </c>
    </row>
    <row r="844" spans="2:36" s="50" customFormat="1" ht="20.100000000000001" customHeight="1">
      <c r="B844" s="51">
        <v>839</v>
      </c>
      <c r="C844" s="57" t="s">
        <v>600</v>
      </c>
      <c r="D844" s="62" t="s">
        <v>614</v>
      </c>
      <c r="E844" s="140" t="s">
        <v>3258</v>
      </c>
      <c r="F844" s="505">
        <v>58852</v>
      </c>
      <c r="G844" s="486">
        <f t="shared" si="13"/>
        <v>2.8886019166723308E-4</v>
      </c>
      <c r="H844" s="74" t="s">
        <v>1793</v>
      </c>
      <c r="I844" s="482">
        <v>1</v>
      </c>
      <c r="J844" s="487">
        <v>1</v>
      </c>
      <c r="K844" s="65">
        <v>1</v>
      </c>
      <c r="L844" s="65">
        <v>0</v>
      </c>
      <c r="M844" s="65">
        <v>1</v>
      </c>
      <c r="N844" s="65">
        <v>0</v>
      </c>
      <c r="O844" s="65">
        <v>0</v>
      </c>
      <c r="P844" s="65">
        <v>0</v>
      </c>
      <c r="Q844" s="175" t="s">
        <v>1785</v>
      </c>
      <c r="R844" s="72" t="s">
        <v>1793</v>
      </c>
      <c r="S844" s="109" t="s">
        <v>3725</v>
      </c>
      <c r="T844" s="75" t="s">
        <v>1786</v>
      </c>
      <c r="U844" s="65">
        <v>10</v>
      </c>
      <c r="V844" s="66" t="s">
        <v>1837</v>
      </c>
      <c r="W844" s="65">
        <v>17</v>
      </c>
      <c r="X844" s="65">
        <v>1</v>
      </c>
      <c r="Y844" s="65">
        <v>42</v>
      </c>
      <c r="Z844" s="65">
        <v>11</v>
      </c>
      <c r="AA844" s="65">
        <v>0</v>
      </c>
      <c r="AB844" s="65">
        <v>0</v>
      </c>
      <c r="AC844" s="72" t="s">
        <v>1793</v>
      </c>
      <c r="AD844" s="72" t="s">
        <v>1793</v>
      </c>
      <c r="AE844" s="72" t="s">
        <v>1837</v>
      </c>
      <c r="AF844" s="72" t="s">
        <v>1837</v>
      </c>
      <c r="AG844" s="72" t="s">
        <v>1837</v>
      </c>
      <c r="AH844" s="72" t="s">
        <v>1837</v>
      </c>
      <c r="AI844" s="221">
        <v>7.8</v>
      </c>
      <c r="AJ844" s="72" t="s">
        <v>1793</v>
      </c>
    </row>
    <row r="845" spans="2:36" s="50" customFormat="1" ht="20.100000000000001" customHeight="1">
      <c r="B845" s="51">
        <v>840</v>
      </c>
      <c r="C845" s="57" t="s">
        <v>600</v>
      </c>
      <c r="D845" s="62" t="s">
        <v>615</v>
      </c>
      <c r="E845" s="140" t="s">
        <v>3259</v>
      </c>
      <c r="F845" s="505">
        <v>30122</v>
      </c>
      <c r="G845" s="486">
        <f t="shared" si="13"/>
        <v>1.6599163402164531E-4</v>
      </c>
      <c r="H845" s="74" t="s">
        <v>1793</v>
      </c>
      <c r="I845" s="482">
        <v>1</v>
      </c>
      <c r="J845" s="487">
        <v>1</v>
      </c>
      <c r="K845" s="65">
        <v>1</v>
      </c>
      <c r="L845" s="65">
        <v>0</v>
      </c>
      <c r="M845" s="65">
        <v>1</v>
      </c>
      <c r="N845" s="65">
        <v>0</v>
      </c>
      <c r="O845" s="65">
        <v>0</v>
      </c>
      <c r="P845" s="65">
        <v>0</v>
      </c>
      <c r="Q845" s="175" t="s">
        <v>3297</v>
      </c>
      <c r="R845" s="72" t="s">
        <v>1837</v>
      </c>
      <c r="S845" s="72" t="s">
        <v>1837</v>
      </c>
      <c r="T845" s="75" t="s">
        <v>3297</v>
      </c>
      <c r="U845" s="65">
        <v>10</v>
      </c>
      <c r="V845" s="66" t="s">
        <v>1837</v>
      </c>
      <c r="W845" s="65">
        <v>5</v>
      </c>
      <c r="X845" s="65">
        <v>2</v>
      </c>
      <c r="Y845" s="65">
        <v>3</v>
      </c>
      <c r="Z845" s="65">
        <v>0</v>
      </c>
      <c r="AA845" s="65">
        <v>0</v>
      </c>
      <c r="AB845" s="65">
        <v>0</v>
      </c>
      <c r="AC845" s="72" t="s">
        <v>1837</v>
      </c>
      <c r="AD845" s="72" t="s">
        <v>1837</v>
      </c>
      <c r="AE845" s="72" t="s">
        <v>1837</v>
      </c>
      <c r="AF845" s="72" t="s">
        <v>1837</v>
      </c>
      <c r="AG845" s="72" t="s">
        <v>1837</v>
      </c>
      <c r="AH845" s="72" t="s">
        <v>1837</v>
      </c>
      <c r="AI845" s="220" t="s">
        <v>1837</v>
      </c>
      <c r="AJ845" s="72" t="s">
        <v>1837</v>
      </c>
    </row>
    <row r="846" spans="2:36" s="50" customFormat="1" ht="20.100000000000001" customHeight="1">
      <c r="B846" s="51">
        <v>841</v>
      </c>
      <c r="C846" s="57" t="s">
        <v>600</v>
      </c>
      <c r="D846" s="62" t="s">
        <v>616</v>
      </c>
      <c r="E846" s="140" t="s">
        <v>3260</v>
      </c>
      <c r="F846" s="505">
        <v>94222</v>
      </c>
      <c r="G846" s="486">
        <f t="shared" si="13"/>
        <v>2.1226465156757446E-4</v>
      </c>
      <c r="H846" s="74" t="s">
        <v>1793</v>
      </c>
      <c r="I846" s="482">
        <v>1</v>
      </c>
      <c r="J846" s="487">
        <v>1</v>
      </c>
      <c r="K846" s="65">
        <v>1</v>
      </c>
      <c r="L846" s="65">
        <v>0</v>
      </c>
      <c r="M846" s="65">
        <v>1</v>
      </c>
      <c r="N846" s="65">
        <v>0</v>
      </c>
      <c r="O846" s="65">
        <v>0</v>
      </c>
      <c r="P846" s="65">
        <v>0</v>
      </c>
      <c r="Q846" s="175" t="s">
        <v>1786</v>
      </c>
      <c r="R846" s="72" t="s">
        <v>1837</v>
      </c>
      <c r="S846" s="72" t="s">
        <v>1837</v>
      </c>
      <c r="T846" s="75" t="s">
        <v>1801</v>
      </c>
      <c r="U846" s="65">
        <v>10</v>
      </c>
      <c r="V846" s="66" t="s">
        <v>1837</v>
      </c>
      <c r="W846" s="65">
        <v>20</v>
      </c>
      <c r="X846" s="65">
        <v>5</v>
      </c>
      <c r="Y846" s="65">
        <v>7</v>
      </c>
      <c r="Z846" s="65">
        <v>7</v>
      </c>
      <c r="AA846" s="65">
        <v>1</v>
      </c>
      <c r="AB846" s="65">
        <v>0</v>
      </c>
      <c r="AC846" s="72" t="s">
        <v>1793</v>
      </c>
      <c r="AD846" s="72" t="s">
        <v>1837</v>
      </c>
      <c r="AE846" s="72" t="s">
        <v>1837</v>
      </c>
      <c r="AF846" s="72" t="s">
        <v>1793</v>
      </c>
      <c r="AG846" s="72" t="s">
        <v>1837</v>
      </c>
      <c r="AH846" s="72" t="s">
        <v>1837</v>
      </c>
      <c r="AI846" s="221">
        <v>16</v>
      </c>
      <c r="AJ846" s="72" t="s">
        <v>1837</v>
      </c>
    </row>
    <row r="847" spans="2:36" s="50" customFormat="1" ht="20.100000000000001" customHeight="1">
      <c r="B847" s="51">
        <v>842</v>
      </c>
      <c r="C847" s="57" t="s">
        <v>600</v>
      </c>
      <c r="D847" s="62" t="s">
        <v>617</v>
      </c>
      <c r="E847" s="140" t="s">
        <v>1848</v>
      </c>
      <c r="F847" s="505">
        <v>4357</v>
      </c>
      <c r="G847" s="486">
        <f t="shared" si="13"/>
        <v>2.2951572182694515E-4</v>
      </c>
      <c r="H847" s="74" t="s">
        <v>1793</v>
      </c>
      <c r="I847" s="482">
        <v>1</v>
      </c>
      <c r="J847" s="487">
        <v>1</v>
      </c>
      <c r="K847" s="65">
        <v>1</v>
      </c>
      <c r="L847" s="65">
        <v>0</v>
      </c>
      <c r="M847" s="65">
        <v>1</v>
      </c>
      <c r="N847" s="65">
        <v>0</v>
      </c>
      <c r="O847" s="65">
        <v>0</v>
      </c>
      <c r="P847" s="65">
        <v>0</v>
      </c>
      <c r="Q847" s="175" t="s">
        <v>3805</v>
      </c>
      <c r="R847" s="72" t="s">
        <v>1837</v>
      </c>
      <c r="S847" s="72" t="s">
        <v>1837</v>
      </c>
      <c r="T847" s="75" t="s">
        <v>1785</v>
      </c>
      <c r="U847" s="65">
        <v>10</v>
      </c>
      <c r="V847" s="66" t="s">
        <v>1837</v>
      </c>
      <c r="W847" s="65">
        <v>1</v>
      </c>
      <c r="X847" s="65">
        <v>0</v>
      </c>
      <c r="Y847" s="65">
        <v>1</v>
      </c>
      <c r="Z847" s="65">
        <v>0</v>
      </c>
      <c r="AA847" s="65">
        <v>0</v>
      </c>
      <c r="AB847" s="65">
        <v>0</v>
      </c>
      <c r="AC847" s="72" t="s">
        <v>1793</v>
      </c>
      <c r="AD847" s="72" t="s">
        <v>1837</v>
      </c>
      <c r="AE847" s="72" t="s">
        <v>1837</v>
      </c>
      <c r="AF847" s="72" t="s">
        <v>1837</v>
      </c>
      <c r="AG847" s="72" t="s">
        <v>1837</v>
      </c>
      <c r="AH847" s="72" t="s">
        <v>1837</v>
      </c>
      <c r="AI847" s="221">
        <v>0.01</v>
      </c>
      <c r="AJ847" s="72" t="s">
        <v>1837</v>
      </c>
    </row>
    <row r="848" spans="2:36" s="50" customFormat="1" ht="20.100000000000001" customHeight="1">
      <c r="B848" s="51">
        <v>843</v>
      </c>
      <c r="C848" s="57" t="s">
        <v>600</v>
      </c>
      <c r="D848" s="62" t="s">
        <v>618</v>
      </c>
      <c r="E848" s="140" t="s">
        <v>3261</v>
      </c>
      <c r="F848" s="505">
        <v>4344</v>
      </c>
      <c r="G848" s="486">
        <f t="shared" si="13"/>
        <v>2.0718232044198894E-3</v>
      </c>
      <c r="H848" s="74" t="s">
        <v>1793</v>
      </c>
      <c r="I848" s="482">
        <v>1</v>
      </c>
      <c r="J848" s="487">
        <v>1</v>
      </c>
      <c r="K848" s="65">
        <v>1</v>
      </c>
      <c r="L848" s="65">
        <v>0</v>
      </c>
      <c r="M848" s="65">
        <v>1</v>
      </c>
      <c r="N848" s="65">
        <v>0</v>
      </c>
      <c r="O848" s="65">
        <v>0</v>
      </c>
      <c r="P848" s="65">
        <v>0</v>
      </c>
      <c r="Q848" s="175" t="s">
        <v>3805</v>
      </c>
      <c r="R848" s="72" t="s">
        <v>1837</v>
      </c>
      <c r="S848" s="72" t="s">
        <v>1837</v>
      </c>
      <c r="T848" s="75" t="s">
        <v>1785</v>
      </c>
      <c r="U848" s="65">
        <v>13</v>
      </c>
      <c r="V848" s="66" t="s">
        <v>1837</v>
      </c>
      <c r="W848" s="65">
        <v>9</v>
      </c>
      <c r="X848" s="65">
        <v>0</v>
      </c>
      <c r="Y848" s="65">
        <v>3</v>
      </c>
      <c r="Z848" s="65">
        <v>6</v>
      </c>
      <c r="AA848" s="65">
        <v>0</v>
      </c>
      <c r="AB848" s="65">
        <v>0</v>
      </c>
      <c r="AC848" s="72" t="s">
        <v>1793</v>
      </c>
      <c r="AD848" s="72" t="s">
        <v>1793</v>
      </c>
      <c r="AE848" s="72" t="s">
        <v>1837</v>
      </c>
      <c r="AF848" s="72" t="s">
        <v>1837</v>
      </c>
      <c r="AG848" s="72" t="s">
        <v>1837</v>
      </c>
      <c r="AH848" s="72" t="s">
        <v>1837</v>
      </c>
      <c r="AI848" s="221">
        <v>45.1</v>
      </c>
      <c r="AJ848" s="72" t="s">
        <v>1837</v>
      </c>
    </row>
    <row r="849" spans="2:36" s="50" customFormat="1" ht="20.100000000000001" customHeight="1">
      <c r="B849" s="51">
        <v>844</v>
      </c>
      <c r="C849" s="57" t="s">
        <v>600</v>
      </c>
      <c r="D849" s="62" t="s">
        <v>328</v>
      </c>
      <c r="E849" s="140" t="s">
        <v>3262</v>
      </c>
      <c r="F849" s="505">
        <v>3242</v>
      </c>
      <c r="G849" s="486">
        <f t="shared" si="13"/>
        <v>2.1591610117211598E-3</v>
      </c>
      <c r="H849" s="74" t="s">
        <v>1793</v>
      </c>
      <c r="I849" s="482">
        <v>2</v>
      </c>
      <c r="J849" s="487">
        <v>2</v>
      </c>
      <c r="K849" s="65">
        <v>2</v>
      </c>
      <c r="L849" s="65">
        <v>0</v>
      </c>
      <c r="M849" s="65">
        <v>2</v>
      </c>
      <c r="N849" s="65">
        <v>0</v>
      </c>
      <c r="O849" s="65">
        <v>0</v>
      </c>
      <c r="P849" s="65">
        <v>0</v>
      </c>
      <c r="Q849" s="175" t="s">
        <v>1782</v>
      </c>
      <c r="R849" s="72" t="s">
        <v>1837</v>
      </c>
      <c r="S849" s="72" t="s">
        <v>1837</v>
      </c>
      <c r="T849" s="75" t="s">
        <v>1782</v>
      </c>
      <c r="U849" s="65">
        <v>15</v>
      </c>
      <c r="V849" s="66" t="s">
        <v>1837</v>
      </c>
      <c r="W849" s="65">
        <v>7</v>
      </c>
      <c r="X849" s="65">
        <v>0</v>
      </c>
      <c r="Y849" s="65">
        <v>7</v>
      </c>
      <c r="Z849" s="65">
        <v>0</v>
      </c>
      <c r="AA849" s="65">
        <v>0</v>
      </c>
      <c r="AB849" s="65">
        <v>0</v>
      </c>
      <c r="AC849" s="72" t="s">
        <v>1793</v>
      </c>
      <c r="AD849" s="72" t="s">
        <v>1837</v>
      </c>
      <c r="AE849" s="72" t="s">
        <v>1837</v>
      </c>
      <c r="AF849" s="72" t="s">
        <v>1837</v>
      </c>
      <c r="AG849" s="72" t="s">
        <v>1837</v>
      </c>
      <c r="AH849" s="72" t="s">
        <v>1837</v>
      </c>
      <c r="AI849" s="220" t="s">
        <v>1837</v>
      </c>
      <c r="AJ849" s="72" t="s">
        <v>1837</v>
      </c>
    </row>
    <row r="850" spans="2:36" s="50" customFormat="1" ht="20.100000000000001" customHeight="1">
      <c r="B850" s="51">
        <v>845</v>
      </c>
      <c r="C850" s="57" t="s">
        <v>600</v>
      </c>
      <c r="D850" s="62" t="s">
        <v>619</v>
      </c>
      <c r="E850" s="140" t="s">
        <v>1848</v>
      </c>
      <c r="F850" s="505">
        <v>962</v>
      </c>
      <c r="G850" s="486">
        <f t="shared" si="13"/>
        <v>1.0395010395010396E-3</v>
      </c>
      <c r="H850" s="74" t="s">
        <v>1793</v>
      </c>
      <c r="I850" s="482">
        <v>1</v>
      </c>
      <c r="J850" s="487">
        <v>1</v>
      </c>
      <c r="K850" s="65">
        <v>1</v>
      </c>
      <c r="L850" s="65">
        <v>1</v>
      </c>
      <c r="M850" s="65">
        <v>0</v>
      </c>
      <c r="N850" s="65">
        <v>0</v>
      </c>
      <c r="O850" s="65">
        <v>0</v>
      </c>
      <c r="P850" s="65">
        <v>0</v>
      </c>
      <c r="Q850" s="175" t="s">
        <v>3805</v>
      </c>
      <c r="R850" s="72" t="s">
        <v>1793</v>
      </c>
      <c r="S850" s="109" t="s">
        <v>3726</v>
      </c>
      <c r="T850" s="75" t="s">
        <v>1785</v>
      </c>
      <c r="U850" s="65">
        <v>10</v>
      </c>
      <c r="V850" s="66" t="s">
        <v>1837</v>
      </c>
      <c r="W850" s="65">
        <v>1</v>
      </c>
      <c r="X850" s="65">
        <v>0</v>
      </c>
      <c r="Y850" s="65">
        <v>0</v>
      </c>
      <c r="Z850" s="65">
        <v>0</v>
      </c>
      <c r="AA850" s="65">
        <v>1</v>
      </c>
      <c r="AB850" s="65">
        <v>0</v>
      </c>
      <c r="AC850" s="72" t="s">
        <v>1793</v>
      </c>
      <c r="AD850" s="72" t="s">
        <v>1837</v>
      </c>
      <c r="AE850" s="72" t="s">
        <v>1837</v>
      </c>
      <c r="AF850" s="72" t="s">
        <v>1837</v>
      </c>
      <c r="AG850" s="72" t="s">
        <v>1837</v>
      </c>
      <c r="AH850" s="72" t="s">
        <v>1837</v>
      </c>
      <c r="AI850" s="220" t="s">
        <v>1837</v>
      </c>
      <c r="AJ850" s="72" t="s">
        <v>1837</v>
      </c>
    </row>
    <row r="851" spans="2:36" s="50" customFormat="1" ht="20.100000000000001" customHeight="1">
      <c r="B851" s="51">
        <v>846</v>
      </c>
      <c r="C851" s="57" t="s">
        <v>600</v>
      </c>
      <c r="D851" s="62" t="s">
        <v>620</v>
      </c>
      <c r="E851" s="140" t="s">
        <v>1849</v>
      </c>
      <c r="F851" s="505">
        <v>752</v>
      </c>
      <c r="G851" s="486">
        <f t="shared" si="13"/>
        <v>1.3297872340425532E-3</v>
      </c>
      <c r="H851" s="74" t="s">
        <v>1793</v>
      </c>
      <c r="I851" s="482">
        <v>1</v>
      </c>
      <c r="J851" s="487">
        <v>1</v>
      </c>
      <c r="K851" s="65">
        <v>1</v>
      </c>
      <c r="L851" s="65">
        <v>0</v>
      </c>
      <c r="M851" s="65">
        <v>1</v>
      </c>
      <c r="N851" s="65">
        <v>0</v>
      </c>
      <c r="O851" s="65">
        <v>0</v>
      </c>
      <c r="P851" s="65">
        <v>0</v>
      </c>
      <c r="Q851" s="175" t="s">
        <v>1801</v>
      </c>
      <c r="R851" s="72" t="s">
        <v>1837</v>
      </c>
      <c r="S851" s="72" t="s">
        <v>1837</v>
      </c>
      <c r="T851" s="75" t="s">
        <v>1801</v>
      </c>
      <c r="U851" s="65">
        <v>10</v>
      </c>
      <c r="V851" s="66" t="s">
        <v>1837</v>
      </c>
      <c r="W851" s="65">
        <v>1</v>
      </c>
      <c r="X851" s="65">
        <v>0</v>
      </c>
      <c r="Y851" s="65">
        <v>1</v>
      </c>
      <c r="Z851" s="65">
        <v>0</v>
      </c>
      <c r="AA851" s="65">
        <v>0</v>
      </c>
      <c r="AB851" s="65">
        <v>0</v>
      </c>
      <c r="AC851" s="72" t="s">
        <v>1793</v>
      </c>
      <c r="AD851" s="72" t="s">
        <v>1837</v>
      </c>
      <c r="AE851" s="72" t="s">
        <v>1837</v>
      </c>
      <c r="AF851" s="72" t="s">
        <v>1837</v>
      </c>
      <c r="AG851" s="72" t="s">
        <v>1837</v>
      </c>
      <c r="AH851" s="72" t="s">
        <v>1837</v>
      </c>
      <c r="AI851" s="221">
        <v>1.6</v>
      </c>
      <c r="AJ851" s="72" t="s">
        <v>1837</v>
      </c>
    </row>
    <row r="852" spans="2:36" s="50" customFormat="1" ht="20.100000000000001" customHeight="1">
      <c r="B852" s="51">
        <v>847</v>
      </c>
      <c r="C852" s="57" t="s">
        <v>600</v>
      </c>
      <c r="D852" s="62" t="s">
        <v>621</v>
      </c>
      <c r="E852" s="144" t="s">
        <v>1848</v>
      </c>
      <c r="F852" s="505">
        <v>10218</v>
      </c>
      <c r="G852" s="486">
        <f t="shared" si="13"/>
        <v>9.786651008025054E-5</v>
      </c>
      <c r="H852" s="74" t="s">
        <v>1793</v>
      </c>
      <c r="I852" s="482">
        <v>1</v>
      </c>
      <c r="J852" s="487">
        <v>1</v>
      </c>
      <c r="K852" s="65">
        <v>1</v>
      </c>
      <c r="L852" s="65">
        <v>0</v>
      </c>
      <c r="M852" s="65">
        <v>1</v>
      </c>
      <c r="N852" s="65">
        <v>0</v>
      </c>
      <c r="O852" s="65">
        <v>0</v>
      </c>
      <c r="P852" s="65">
        <v>0</v>
      </c>
      <c r="Q852" s="175" t="s">
        <v>1785</v>
      </c>
      <c r="R852" s="72" t="s">
        <v>1793</v>
      </c>
      <c r="S852" s="123" t="s">
        <v>3727</v>
      </c>
      <c r="T852" s="75" t="s">
        <v>1785</v>
      </c>
      <c r="U852" s="65">
        <v>25</v>
      </c>
      <c r="V852" s="66" t="s">
        <v>1837</v>
      </c>
      <c r="W852" s="65">
        <v>1</v>
      </c>
      <c r="X852" s="65">
        <v>1</v>
      </c>
      <c r="Y852" s="65">
        <v>0</v>
      </c>
      <c r="Z852" s="65">
        <v>0</v>
      </c>
      <c r="AA852" s="65">
        <v>0</v>
      </c>
      <c r="AB852" s="65">
        <v>0</v>
      </c>
      <c r="AC852" s="72" t="s">
        <v>1793</v>
      </c>
      <c r="AD852" s="72" t="s">
        <v>1837</v>
      </c>
      <c r="AE852" s="72" t="s">
        <v>1837</v>
      </c>
      <c r="AF852" s="72" t="s">
        <v>1837</v>
      </c>
      <c r="AG852" s="72" t="s">
        <v>1837</v>
      </c>
      <c r="AH852" s="72" t="s">
        <v>1837</v>
      </c>
      <c r="AI852" s="220" t="s">
        <v>1837</v>
      </c>
      <c r="AJ852" s="72" t="s">
        <v>1793</v>
      </c>
    </row>
    <row r="853" spans="2:36" s="50" customFormat="1" ht="20.100000000000001" customHeight="1">
      <c r="B853" s="51">
        <v>848</v>
      </c>
      <c r="C853" s="57" t="s">
        <v>600</v>
      </c>
      <c r="D853" s="62" t="s">
        <v>622</v>
      </c>
      <c r="E853" s="140" t="s">
        <v>2715</v>
      </c>
      <c r="F853" s="505">
        <v>19188</v>
      </c>
      <c r="G853" s="486">
        <f t="shared" si="13"/>
        <v>2.3973316656243485E-3</v>
      </c>
      <c r="H853" s="74" t="s">
        <v>1793</v>
      </c>
      <c r="I853" s="482">
        <v>1</v>
      </c>
      <c r="J853" s="487">
        <v>1</v>
      </c>
      <c r="K853" s="65">
        <v>1</v>
      </c>
      <c r="L853" s="65">
        <v>0</v>
      </c>
      <c r="M853" s="65">
        <v>1</v>
      </c>
      <c r="N853" s="65">
        <v>0</v>
      </c>
      <c r="O853" s="65">
        <v>0</v>
      </c>
      <c r="P853" s="65">
        <v>0</v>
      </c>
      <c r="Q853" s="175" t="s">
        <v>1785</v>
      </c>
      <c r="R853" s="72" t="s">
        <v>1837</v>
      </c>
      <c r="S853" s="72" t="s">
        <v>1837</v>
      </c>
      <c r="T853" s="75" t="s">
        <v>1801</v>
      </c>
      <c r="U853" s="65">
        <v>10</v>
      </c>
      <c r="V853" s="66" t="s">
        <v>1837</v>
      </c>
      <c r="W853" s="65">
        <v>46</v>
      </c>
      <c r="X853" s="65">
        <v>5</v>
      </c>
      <c r="Y853" s="65">
        <v>21</v>
      </c>
      <c r="Z853" s="65">
        <v>7</v>
      </c>
      <c r="AA853" s="65">
        <v>9</v>
      </c>
      <c r="AB853" s="65">
        <v>4</v>
      </c>
      <c r="AC853" s="72" t="s">
        <v>1793</v>
      </c>
      <c r="AD853" s="72" t="s">
        <v>1793</v>
      </c>
      <c r="AE853" s="72" t="s">
        <v>1837</v>
      </c>
      <c r="AF853" s="72" t="s">
        <v>1837</v>
      </c>
      <c r="AG853" s="72" t="s">
        <v>1793</v>
      </c>
      <c r="AH853" s="72" t="s">
        <v>1837</v>
      </c>
      <c r="AI853" s="221">
        <v>19.8</v>
      </c>
      <c r="AJ853" s="72" t="s">
        <v>1793</v>
      </c>
    </row>
    <row r="854" spans="2:36" s="50" customFormat="1" ht="20.100000000000001" customHeight="1">
      <c r="B854" s="51">
        <v>849</v>
      </c>
      <c r="C854" s="57" t="s">
        <v>600</v>
      </c>
      <c r="D854" s="62" t="s">
        <v>623</v>
      </c>
      <c r="E854" s="140" t="s">
        <v>3263</v>
      </c>
      <c r="F854" s="505">
        <v>15563</v>
      </c>
      <c r="G854" s="486">
        <f t="shared" si="13"/>
        <v>1.2850992739189102E-4</v>
      </c>
      <c r="H854" s="74" t="s">
        <v>1793</v>
      </c>
      <c r="I854" s="482">
        <v>1</v>
      </c>
      <c r="J854" s="487">
        <v>1</v>
      </c>
      <c r="K854" s="65">
        <v>1</v>
      </c>
      <c r="L854" s="65">
        <v>0</v>
      </c>
      <c r="M854" s="65">
        <v>1</v>
      </c>
      <c r="N854" s="65">
        <v>0</v>
      </c>
      <c r="O854" s="65">
        <v>0</v>
      </c>
      <c r="P854" s="65">
        <v>0</v>
      </c>
      <c r="Q854" s="175" t="s">
        <v>1785</v>
      </c>
      <c r="R854" s="72" t="s">
        <v>1793</v>
      </c>
      <c r="S854" s="109" t="s">
        <v>3728</v>
      </c>
      <c r="T854" s="75" t="s">
        <v>1786</v>
      </c>
      <c r="U854" s="65">
        <v>16</v>
      </c>
      <c r="V854" s="66" t="s">
        <v>1837</v>
      </c>
      <c r="W854" s="65">
        <v>2</v>
      </c>
      <c r="X854" s="65">
        <v>1</v>
      </c>
      <c r="Y854" s="65">
        <v>0</v>
      </c>
      <c r="Z854" s="65">
        <v>1</v>
      </c>
      <c r="AA854" s="65">
        <v>0</v>
      </c>
      <c r="AB854" s="65">
        <v>0</v>
      </c>
      <c r="AC854" s="72" t="s">
        <v>1793</v>
      </c>
      <c r="AD854" s="72" t="s">
        <v>1837</v>
      </c>
      <c r="AE854" s="72" t="s">
        <v>1837</v>
      </c>
      <c r="AF854" s="72" t="s">
        <v>1837</v>
      </c>
      <c r="AG854" s="72" t="s">
        <v>1793</v>
      </c>
      <c r="AH854" s="72" t="s">
        <v>1837</v>
      </c>
      <c r="AI854" s="221">
        <v>8.4</v>
      </c>
      <c r="AJ854" s="72" t="s">
        <v>1793</v>
      </c>
    </row>
    <row r="855" spans="2:36" s="50" customFormat="1" ht="20.100000000000001" customHeight="1">
      <c r="B855" s="51">
        <v>850</v>
      </c>
      <c r="C855" s="57" t="s">
        <v>600</v>
      </c>
      <c r="D855" s="62" t="s">
        <v>624</v>
      </c>
      <c r="E855" s="140" t="s">
        <v>3264</v>
      </c>
      <c r="F855" s="505">
        <v>6612</v>
      </c>
      <c r="G855" s="486">
        <f t="shared" si="13"/>
        <v>4.5372050816696913E-4</v>
      </c>
      <c r="H855" s="74" t="s">
        <v>1793</v>
      </c>
      <c r="I855" s="482">
        <v>1</v>
      </c>
      <c r="J855" s="487">
        <v>1</v>
      </c>
      <c r="K855" s="65">
        <v>1</v>
      </c>
      <c r="L855" s="65">
        <v>1</v>
      </c>
      <c r="M855" s="65">
        <v>0</v>
      </c>
      <c r="N855" s="65">
        <v>0</v>
      </c>
      <c r="O855" s="65">
        <v>0</v>
      </c>
      <c r="P855" s="65">
        <v>0</v>
      </c>
      <c r="Q855" s="175" t="s">
        <v>3805</v>
      </c>
      <c r="R855" s="72" t="s">
        <v>1793</v>
      </c>
      <c r="S855" s="109" t="s">
        <v>3729</v>
      </c>
      <c r="T855" s="75" t="s">
        <v>3805</v>
      </c>
      <c r="U855" s="65">
        <v>14</v>
      </c>
      <c r="V855" s="66" t="s">
        <v>1837</v>
      </c>
      <c r="W855" s="65">
        <v>3</v>
      </c>
      <c r="X855" s="65">
        <v>0</v>
      </c>
      <c r="Y855" s="65">
        <v>2</v>
      </c>
      <c r="Z855" s="65">
        <v>1</v>
      </c>
      <c r="AA855" s="65">
        <v>0</v>
      </c>
      <c r="AB855" s="65">
        <v>0</v>
      </c>
      <c r="AC855" s="72" t="s">
        <v>1793</v>
      </c>
      <c r="AD855" s="72" t="s">
        <v>1793</v>
      </c>
      <c r="AE855" s="72" t="s">
        <v>1793</v>
      </c>
      <c r="AF855" s="72" t="s">
        <v>1793</v>
      </c>
      <c r="AG855" s="72" t="s">
        <v>1793</v>
      </c>
      <c r="AH855" s="72" t="s">
        <v>1793</v>
      </c>
      <c r="AI855" s="221">
        <v>4.5999999999999996</v>
      </c>
      <c r="AJ855" s="72" t="s">
        <v>1793</v>
      </c>
    </row>
    <row r="856" spans="2:36" s="50" customFormat="1" ht="20.100000000000001" customHeight="1">
      <c r="B856" s="51">
        <v>851</v>
      </c>
      <c r="C856" s="57" t="s">
        <v>600</v>
      </c>
      <c r="D856" s="62" t="s">
        <v>625</v>
      </c>
      <c r="E856" s="140" t="s">
        <v>3265</v>
      </c>
      <c r="F856" s="505">
        <v>4121</v>
      </c>
      <c r="G856" s="486">
        <f t="shared" si="13"/>
        <v>6.0664887163309877E-3</v>
      </c>
      <c r="H856" s="74" t="s">
        <v>1793</v>
      </c>
      <c r="I856" s="482">
        <v>1</v>
      </c>
      <c r="J856" s="487">
        <v>1</v>
      </c>
      <c r="K856" s="65">
        <v>1</v>
      </c>
      <c r="L856" s="65">
        <v>0</v>
      </c>
      <c r="M856" s="65">
        <v>1</v>
      </c>
      <c r="N856" s="65">
        <v>0</v>
      </c>
      <c r="O856" s="65">
        <v>0</v>
      </c>
      <c r="P856" s="65">
        <v>0</v>
      </c>
      <c r="Q856" s="175" t="s">
        <v>1785</v>
      </c>
      <c r="R856" s="72" t="s">
        <v>1837</v>
      </c>
      <c r="S856" s="72" t="s">
        <v>1837</v>
      </c>
      <c r="T856" s="75" t="s">
        <v>1786</v>
      </c>
      <c r="U856" s="65">
        <v>5</v>
      </c>
      <c r="V856" s="66" t="s">
        <v>1837</v>
      </c>
      <c r="W856" s="65">
        <v>25</v>
      </c>
      <c r="X856" s="65">
        <v>12</v>
      </c>
      <c r="Y856" s="65">
        <v>9</v>
      </c>
      <c r="Z856" s="65">
        <v>4</v>
      </c>
      <c r="AA856" s="65">
        <v>0</v>
      </c>
      <c r="AB856" s="65">
        <v>0</v>
      </c>
      <c r="AC856" s="72" t="s">
        <v>1793</v>
      </c>
      <c r="AD856" s="72" t="s">
        <v>1793</v>
      </c>
      <c r="AE856" s="72" t="s">
        <v>1837</v>
      </c>
      <c r="AF856" s="72" t="s">
        <v>1837</v>
      </c>
      <c r="AG856" s="72" t="s">
        <v>1793</v>
      </c>
      <c r="AH856" s="72" t="s">
        <v>1837</v>
      </c>
      <c r="AI856" s="221">
        <v>4.4000000000000004</v>
      </c>
      <c r="AJ856" s="72" t="s">
        <v>1793</v>
      </c>
    </row>
    <row r="857" spans="2:36" s="50" customFormat="1" ht="20.100000000000001" customHeight="1">
      <c r="B857" s="51">
        <v>852</v>
      </c>
      <c r="C857" s="57" t="s">
        <v>600</v>
      </c>
      <c r="D857" s="62" t="s">
        <v>626</v>
      </c>
      <c r="E857" s="140" t="s">
        <v>3266</v>
      </c>
      <c r="F857" s="505">
        <v>5600</v>
      </c>
      <c r="G857" s="486">
        <f t="shared" si="13"/>
        <v>8.9285714285714281E-3</v>
      </c>
      <c r="H857" s="74" t="s">
        <v>1793</v>
      </c>
      <c r="I857" s="482">
        <v>1</v>
      </c>
      <c r="J857" s="487">
        <v>1</v>
      </c>
      <c r="K857" s="65">
        <v>1</v>
      </c>
      <c r="L857" s="65">
        <v>0</v>
      </c>
      <c r="M857" s="65">
        <v>1</v>
      </c>
      <c r="N857" s="65">
        <v>0</v>
      </c>
      <c r="O857" s="65">
        <v>0</v>
      </c>
      <c r="P857" s="65">
        <v>0</v>
      </c>
      <c r="Q857" s="175" t="s">
        <v>1785</v>
      </c>
      <c r="R857" s="72" t="s">
        <v>1793</v>
      </c>
      <c r="S857" s="109" t="s">
        <v>3730</v>
      </c>
      <c r="T857" s="75" t="s">
        <v>1785</v>
      </c>
      <c r="U857" s="65">
        <v>24</v>
      </c>
      <c r="V857" s="66" t="s">
        <v>1837</v>
      </c>
      <c r="W857" s="65">
        <v>50</v>
      </c>
      <c r="X857" s="65">
        <v>6</v>
      </c>
      <c r="Y857" s="65">
        <v>29</v>
      </c>
      <c r="Z857" s="65">
        <v>14</v>
      </c>
      <c r="AA857" s="65">
        <v>0</v>
      </c>
      <c r="AB857" s="65">
        <v>1</v>
      </c>
      <c r="AC857" s="72" t="s">
        <v>1793</v>
      </c>
      <c r="AD857" s="72" t="s">
        <v>1793</v>
      </c>
      <c r="AE857" s="72" t="s">
        <v>1837</v>
      </c>
      <c r="AF857" s="72" t="s">
        <v>1837</v>
      </c>
      <c r="AG857" s="72" t="s">
        <v>1793</v>
      </c>
      <c r="AH857" s="72" t="s">
        <v>1837</v>
      </c>
      <c r="AI857" s="221">
        <v>40</v>
      </c>
      <c r="AJ857" s="72" t="s">
        <v>1793</v>
      </c>
    </row>
    <row r="858" spans="2:36" s="50" customFormat="1" ht="20.100000000000001" customHeight="1">
      <c r="B858" s="51">
        <v>853</v>
      </c>
      <c r="C858" s="57" t="s">
        <v>600</v>
      </c>
      <c r="D858" s="62" t="s">
        <v>627</v>
      </c>
      <c r="E858" s="140" t="s">
        <v>3267</v>
      </c>
      <c r="F858" s="505">
        <v>19155</v>
      </c>
      <c r="G858" s="486">
        <f t="shared" si="13"/>
        <v>5.2205690420255811E-4</v>
      </c>
      <c r="H858" s="74" t="s">
        <v>1793</v>
      </c>
      <c r="I858" s="482">
        <v>1</v>
      </c>
      <c r="J858" s="487">
        <v>1</v>
      </c>
      <c r="K858" s="65">
        <v>1</v>
      </c>
      <c r="L858" s="65">
        <v>1</v>
      </c>
      <c r="M858" s="65">
        <v>0</v>
      </c>
      <c r="N858" s="65">
        <v>0</v>
      </c>
      <c r="O858" s="65">
        <v>1</v>
      </c>
      <c r="P858" s="65">
        <v>0</v>
      </c>
      <c r="Q858" s="175" t="s">
        <v>1785</v>
      </c>
      <c r="R858" s="72" t="s">
        <v>1793</v>
      </c>
      <c r="S858" s="109" t="s">
        <v>3731</v>
      </c>
      <c r="T858" s="75" t="s">
        <v>1785</v>
      </c>
      <c r="U858" s="65">
        <v>5</v>
      </c>
      <c r="V858" s="66" t="s">
        <v>1837</v>
      </c>
      <c r="W858" s="65">
        <v>10</v>
      </c>
      <c r="X858" s="65">
        <v>1</v>
      </c>
      <c r="Y858" s="65">
        <v>5</v>
      </c>
      <c r="Z858" s="65">
        <v>0</v>
      </c>
      <c r="AA858" s="65">
        <v>4</v>
      </c>
      <c r="AB858" s="65">
        <v>0</v>
      </c>
      <c r="AC858" s="72" t="s">
        <v>1793</v>
      </c>
      <c r="AD858" s="72" t="s">
        <v>1837</v>
      </c>
      <c r="AE858" s="72" t="s">
        <v>1837</v>
      </c>
      <c r="AF858" s="72" t="s">
        <v>1837</v>
      </c>
      <c r="AG858" s="72" t="s">
        <v>1793</v>
      </c>
      <c r="AH858" s="72" t="s">
        <v>1837</v>
      </c>
      <c r="AI858" s="221">
        <v>3.9</v>
      </c>
      <c r="AJ858" s="72" t="s">
        <v>1793</v>
      </c>
    </row>
    <row r="859" spans="2:36" s="50" customFormat="1" ht="20.100000000000001" customHeight="1">
      <c r="B859" s="51">
        <v>854</v>
      </c>
      <c r="C859" s="57" t="s">
        <v>600</v>
      </c>
      <c r="D859" s="62" t="s">
        <v>628</v>
      </c>
      <c r="E859" s="140" t="s">
        <v>1848</v>
      </c>
      <c r="F859" s="505">
        <v>14270</v>
      </c>
      <c r="G859" s="486">
        <f t="shared" si="13"/>
        <v>1.4015416958654519E-4</v>
      </c>
      <c r="H859" s="74" t="s">
        <v>1793</v>
      </c>
      <c r="I859" s="482">
        <v>1</v>
      </c>
      <c r="J859" s="487">
        <v>1</v>
      </c>
      <c r="K859" s="65">
        <v>1</v>
      </c>
      <c r="L859" s="65">
        <v>0</v>
      </c>
      <c r="M859" s="65">
        <v>1</v>
      </c>
      <c r="N859" s="65">
        <v>0</v>
      </c>
      <c r="O859" s="65">
        <v>0</v>
      </c>
      <c r="P859" s="65">
        <v>0</v>
      </c>
      <c r="Q859" s="175" t="s">
        <v>3805</v>
      </c>
      <c r="R859" s="72" t="s">
        <v>1837</v>
      </c>
      <c r="S859" s="72" t="s">
        <v>1837</v>
      </c>
      <c r="T859" s="75" t="s">
        <v>1785</v>
      </c>
      <c r="U859" s="65">
        <v>40</v>
      </c>
      <c r="V859" s="66" t="s">
        <v>1837</v>
      </c>
      <c r="W859" s="65">
        <v>2</v>
      </c>
      <c r="X859" s="65">
        <v>0</v>
      </c>
      <c r="Y859" s="65">
        <v>1</v>
      </c>
      <c r="Z859" s="65">
        <v>0</v>
      </c>
      <c r="AA859" s="65">
        <v>1</v>
      </c>
      <c r="AB859" s="65">
        <v>0</v>
      </c>
      <c r="AC859" s="72" t="s">
        <v>1793</v>
      </c>
      <c r="AD859" s="72" t="s">
        <v>1837</v>
      </c>
      <c r="AE859" s="72" t="s">
        <v>1837</v>
      </c>
      <c r="AF859" s="72" t="s">
        <v>1793</v>
      </c>
      <c r="AG859" s="72" t="s">
        <v>1837</v>
      </c>
      <c r="AH859" s="72" t="s">
        <v>1837</v>
      </c>
      <c r="AI859" s="221">
        <v>13.2</v>
      </c>
      <c r="AJ859" s="72" t="s">
        <v>1793</v>
      </c>
    </row>
    <row r="860" spans="2:36" s="50" customFormat="1" ht="20.100000000000001" customHeight="1">
      <c r="B860" s="51">
        <v>855</v>
      </c>
      <c r="C860" s="57" t="s">
        <v>600</v>
      </c>
      <c r="D860" s="62" t="s">
        <v>629</v>
      </c>
      <c r="E860" s="140" t="s">
        <v>1848</v>
      </c>
      <c r="F860" s="505">
        <v>7566</v>
      </c>
      <c r="G860" s="486">
        <f t="shared" si="13"/>
        <v>5.2868094105207504E-4</v>
      </c>
      <c r="H860" s="74" t="s">
        <v>1793</v>
      </c>
      <c r="I860" s="482">
        <v>1</v>
      </c>
      <c r="J860" s="487">
        <v>1</v>
      </c>
      <c r="K860" s="65">
        <v>1</v>
      </c>
      <c r="L860" s="65">
        <v>0</v>
      </c>
      <c r="M860" s="65">
        <v>1</v>
      </c>
      <c r="N860" s="65">
        <v>0</v>
      </c>
      <c r="O860" s="65">
        <v>0</v>
      </c>
      <c r="P860" s="65">
        <v>0</v>
      </c>
      <c r="Q860" s="175" t="s">
        <v>1785</v>
      </c>
      <c r="R860" s="72" t="s">
        <v>1793</v>
      </c>
      <c r="S860" s="109" t="s">
        <v>3732</v>
      </c>
      <c r="T860" s="75" t="s">
        <v>1785</v>
      </c>
      <c r="U860" s="65">
        <v>10</v>
      </c>
      <c r="V860" s="66" t="s">
        <v>1837</v>
      </c>
      <c r="W860" s="65">
        <v>4</v>
      </c>
      <c r="X860" s="65">
        <v>0</v>
      </c>
      <c r="Y860" s="65">
        <v>3</v>
      </c>
      <c r="Z860" s="65">
        <v>3</v>
      </c>
      <c r="AA860" s="65">
        <v>0</v>
      </c>
      <c r="AB860" s="65">
        <v>0</v>
      </c>
      <c r="AC860" s="72" t="s">
        <v>1793</v>
      </c>
      <c r="AD860" s="72" t="s">
        <v>1837</v>
      </c>
      <c r="AE860" s="72" t="s">
        <v>1837</v>
      </c>
      <c r="AF860" s="72" t="s">
        <v>1837</v>
      </c>
      <c r="AG860" s="72" t="s">
        <v>1837</v>
      </c>
      <c r="AH860" s="72" t="s">
        <v>1837</v>
      </c>
      <c r="AI860" s="221">
        <v>1.8</v>
      </c>
      <c r="AJ860" s="72" t="s">
        <v>1837</v>
      </c>
    </row>
    <row r="861" spans="2:36" s="50" customFormat="1" ht="20.100000000000001" customHeight="1">
      <c r="B861" s="51">
        <v>856</v>
      </c>
      <c r="C861" s="57" t="s">
        <v>600</v>
      </c>
      <c r="D861" s="62" t="s">
        <v>630</v>
      </c>
      <c r="E861" s="379"/>
      <c r="F861" s="505">
        <v>18555</v>
      </c>
      <c r="G861" s="503" t="str">
        <f t="shared" si="13"/>
        <v/>
      </c>
      <c r="H861" s="74" t="s">
        <v>1857</v>
      </c>
      <c r="I861" s="482">
        <v>1</v>
      </c>
      <c r="J861" s="487">
        <v>1</v>
      </c>
      <c r="K861" s="65">
        <v>0</v>
      </c>
      <c r="L861" s="65"/>
      <c r="M861" s="65"/>
      <c r="N861" s="65"/>
      <c r="O861" s="386"/>
      <c r="P861" s="386"/>
      <c r="Q861" s="175" t="s">
        <v>1804</v>
      </c>
      <c r="R861" s="382"/>
      <c r="S861" s="382"/>
      <c r="T861" s="387"/>
      <c r="U861" s="386"/>
      <c r="V861" s="388"/>
      <c r="W861" s="386"/>
      <c r="X861" s="386"/>
      <c r="Y861" s="386"/>
      <c r="Z861" s="386"/>
      <c r="AA861" s="386"/>
      <c r="AB861" s="386"/>
      <c r="AC861" s="382"/>
      <c r="AD861" s="382"/>
      <c r="AE861" s="382"/>
      <c r="AF861" s="382"/>
      <c r="AG861" s="382"/>
      <c r="AH861" s="382"/>
      <c r="AI861" s="389"/>
      <c r="AJ861" s="382"/>
    </row>
    <row r="862" spans="2:36" s="50" customFormat="1" ht="20.100000000000001" customHeight="1">
      <c r="B862" s="51">
        <v>857</v>
      </c>
      <c r="C862" s="57" t="s">
        <v>600</v>
      </c>
      <c r="D862" s="62" t="s">
        <v>631</v>
      </c>
      <c r="E862" s="140" t="s">
        <v>3268</v>
      </c>
      <c r="F862" s="505">
        <v>24989</v>
      </c>
      <c r="G862" s="486">
        <f t="shared" si="13"/>
        <v>2.8012325423186203E-4</v>
      </c>
      <c r="H862" s="74" t="s">
        <v>1793</v>
      </c>
      <c r="I862" s="482">
        <v>1</v>
      </c>
      <c r="J862" s="487">
        <v>1</v>
      </c>
      <c r="K862" s="65">
        <v>1</v>
      </c>
      <c r="L862" s="65">
        <v>0</v>
      </c>
      <c r="M862" s="65">
        <v>1</v>
      </c>
      <c r="N862" s="65">
        <v>0</v>
      </c>
      <c r="O862" s="65">
        <v>0</v>
      </c>
      <c r="P862" s="65">
        <v>0</v>
      </c>
      <c r="Q862" s="175" t="s">
        <v>1785</v>
      </c>
      <c r="R862" s="72" t="s">
        <v>1793</v>
      </c>
      <c r="S862" s="109" t="s">
        <v>3733</v>
      </c>
      <c r="T862" s="75" t="s">
        <v>1785</v>
      </c>
      <c r="U862" s="65">
        <v>40</v>
      </c>
      <c r="V862" s="66" t="s">
        <v>1837</v>
      </c>
      <c r="W862" s="65">
        <v>7</v>
      </c>
      <c r="X862" s="65">
        <v>1</v>
      </c>
      <c r="Y862" s="65">
        <v>1</v>
      </c>
      <c r="Z862" s="65">
        <v>5</v>
      </c>
      <c r="AA862" s="65">
        <v>0</v>
      </c>
      <c r="AB862" s="65">
        <v>0</v>
      </c>
      <c r="AC862" s="72" t="s">
        <v>1793</v>
      </c>
      <c r="AD862" s="72" t="s">
        <v>1837</v>
      </c>
      <c r="AE862" s="72" t="s">
        <v>1837</v>
      </c>
      <c r="AF862" s="72" t="s">
        <v>1837</v>
      </c>
      <c r="AG862" s="72" t="s">
        <v>1793</v>
      </c>
      <c r="AH862" s="72" t="s">
        <v>1793</v>
      </c>
      <c r="AI862" s="221">
        <v>11</v>
      </c>
      <c r="AJ862" s="72" t="s">
        <v>1793</v>
      </c>
    </row>
    <row r="863" spans="2:36" s="50" customFormat="1" ht="20.100000000000001" customHeight="1">
      <c r="B863" s="51">
        <v>858</v>
      </c>
      <c r="C863" s="57" t="s">
        <v>600</v>
      </c>
      <c r="D863" s="62" t="s">
        <v>1699</v>
      </c>
      <c r="E863" s="140" t="s">
        <v>1908</v>
      </c>
      <c r="F863" s="505">
        <v>9004</v>
      </c>
      <c r="G863" s="486">
        <f t="shared" si="13"/>
        <v>8.8849400266548197E-4</v>
      </c>
      <c r="H863" s="74" t="s">
        <v>1793</v>
      </c>
      <c r="I863" s="482">
        <v>1</v>
      </c>
      <c r="J863" s="487">
        <v>1</v>
      </c>
      <c r="K863" s="65">
        <v>1</v>
      </c>
      <c r="L863" s="65">
        <v>0</v>
      </c>
      <c r="M863" s="65">
        <v>1</v>
      </c>
      <c r="N863" s="65">
        <v>0</v>
      </c>
      <c r="O863" s="65">
        <v>0</v>
      </c>
      <c r="P863" s="65">
        <v>0</v>
      </c>
      <c r="Q863" s="175" t="s">
        <v>3805</v>
      </c>
      <c r="R863" s="72" t="s">
        <v>1837</v>
      </c>
      <c r="S863" s="72" t="s">
        <v>1837</v>
      </c>
      <c r="T863" s="75" t="s">
        <v>1785</v>
      </c>
      <c r="U863" s="65">
        <v>11</v>
      </c>
      <c r="V863" s="66" t="s">
        <v>1837</v>
      </c>
      <c r="W863" s="65">
        <v>8</v>
      </c>
      <c r="X863" s="65">
        <v>0</v>
      </c>
      <c r="Y863" s="65">
        <v>8</v>
      </c>
      <c r="Z863" s="65">
        <v>1</v>
      </c>
      <c r="AA863" s="65">
        <v>0</v>
      </c>
      <c r="AB863" s="65">
        <v>0</v>
      </c>
      <c r="AC863" s="72" t="s">
        <v>1793</v>
      </c>
      <c r="AD863" s="72" t="s">
        <v>1793</v>
      </c>
      <c r="AE863" s="72" t="s">
        <v>1793</v>
      </c>
      <c r="AF863" s="72" t="s">
        <v>1793</v>
      </c>
      <c r="AG863" s="72" t="s">
        <v>1793</v>
      </c>
      <c r="AH863" s="72" t="s">
        <v>1793</v>
      </c>
      <c r="AI863" s="221">
        <v>14.8</v>
      </c>
      <c r="AJ863" s="72" t="s">
        <v>1793</v>
      </c>
    </row>
    <row r="864" spans="2:36" s="50" customFormat="1" ht="20.100000000000001" customHeight="1">
      <c r="B864" s="51">
        <v>859</v>
      </c>
      <c r="C864" s="57" t="s">
        <v>600</v>
      </c>
      <c r="D864" s="62" t="s">
        <v>1700</v>
      </c>
      <c r="E864" s="140" t="s">
        <v>2429</v>
      </c>
      <c r="F864" s="505">
        <v>15797</v>
      </c>
      <c r="G864" s="486">
        <f t="shared" si="13"/>
        <v>8.8624422358675697E-4</v>
      </c>
      <c r="H864" s="74" t="s">
        <v>1793</v>
      </c>
      <c r="I864" s="482">
        <v>1</v>
      </c>
      <c r="J864" s="487">
        <v>1</v>
      </c>
      <c r="K864" s="65">
        <v>1</v>
      </c>
      <c r="L864" s="65">
        <v>1</v>
      </c>
      <c r="M864" s="65">
        <v>0</v>
      </c>
      <c r="N864" s="65">
        <v>0</v>
      </c>
      <c r="O864" s="65">
        <v>0</v>
      </c>
      <c r="P864" s="65">
        <v>0</v>
      </c>
      <c r="Q864" s="175" t="s">
        <v>1782</v>
      </c>
      <c r="R864" s="72" t="s">
        <v>1793</v>
      </c>
      <c r="S864" s="109" t="s">
        <v>3734</v>
      </c>
      <c r="T864" s="75" t="s">
        <v>1782</v>
      </c>
      <c r="U864" s="65">
        <v>10</v>
      </c>
      <c r="V864" s="66" t="s">
        <v>1786</v>
      </c>
      <c r="W864" s="65">
        <v>14</v>
      </c>
      <c r="X864" s="65">
        <v>5</v>
      </c>
      <c r="Y864" s="65">
        <v>8</v>
      </c>
      <c r="Z864" s="65">
        <v>1</v>
      </c>
      <c r="AA864" s="65">
        <v>0</v>
      </c>
      <c r="AB864" s="65">
        <v>0</v>
      </c>
      <c r="AC864" s="72" t="s">
        <v>1793</v>
      </c>
      <c r="AD864" s="72" t="s">
        <v>1837</v>
      </c>
      <c r="AE864" s="72" t="s">
        <v>1837</v>
      </c>
      <c r="AF864" s="72" t="s">
        <v>1837</v>
      </c>
      <c r="AG864" s="72" t="s">
        <v>1793</v>
      </c>
      <c r="AH864" s="72" t="s">
        <v>1793</v>
      </c>
      <c r="AI864" s="221">
        <v>0.3</v>
      </c>
      <c r="AJ864" s="72" t="s">
        <v>1793</v>
      </c>
    </row>
    <row r="865" spans="2:36" s="50" customFormat="1" ht="20.100000000000001" customHeight="1">
      <c r="B865" s="51">
        <v>860</v>
      </c>
      <c r="C865" s="57" t="s">
        <v>600</v>
      </c>
      <c r="D865" s="62" t="s">
        <v>1701</v>
      </c>
      <c r="E865" s="140" t="s">
        <v>3269</v>
      </c>
      <c r="F865" s="505">
        <v>4739</v>
      </c>
      <c r="G865" s="486">
        <f t="shared" si="13"/>
        <v>1.6881198565098122E-3</v>
      </c>
      <c r="H865" s="74" t="s">
        <v>1793</v>
      </c>
      <c r="I865" s="482">
        <v>2</v>
      </c>
      <c r="J865" s="487">
        <v>2</v>
      </c>
      <c r="K865" s="65">
        <v>2</v>
      </c>
      <c r="L865" s="65">
        <v>0</v>
      </c>
      <c r="M865" s="65">
        <v>2</v>
      </c>
      <c r="N865" s="65">
        <v>0</v>
      </c>
      <c r="O865" s="65">
        <v>0</v>
      </c>
      <c r="P865" s="65">
        <v>0</v>
      </c>
      <c r="Q865" s="175" t="s">
        <v>1786</v>
      </c>
      <c r="R865" s="72" t="s">
        <v>1793</v>
      </c>
      <c r="S865" s="109" t="s">
        <v>3735</v>
      </c>
      <c r="T865" s="75" t="s">
        <v>1786</v>
      </c>
      <c r="U865" s="65">
        <v>35</v>
      </c>
      <c r="V865" s="66" t="s">
        <v>1837</v>
      </c>
      <c r="W865" s="65">
        <v>8</v>
      </c>
      <c r="X865" s="65">
        <v>1</v>
      </c>
      <c r="Y865" s="65">
        <v>5</v>
      </c>
      <c r="Z865" s="65">
        <v>2</v>
      </c>
      <c r="AA865" s="65">
        <v>0</v>
      </c>
      <c r="AB865" s="65">
        <v>0</v>
      </c>
      <c r="AC865" s="72" t="s">
        <v>1837</v>
      </c>
      <c r="AD865" s="72" t="s">
        <v>1793</v>
      </c>
      <c r="AE865" s="72" t="s">
        <v>1837</v>
      </c>
      <c r="AF865" s="72" t="s">
        <v>1837</v>
      </c>
      <c r="AG865" s="72" t="s">
        <v>1793</v>
      </c>
      <c r="AH865" s="72" t="s">
        <v>1793</v>
      </c>
      <c r="AI865" s="220" t="s">
        <v>1837</v>
      </c>
      <c r="AJ865" s="72" t="s">
        <v>1837</v>
      </c>
    </row>
    <row r="866" spans="2:36" s="50" customFormat="1" ht="20.100000000000001" customHeight="1">
      <c r="B866" s="51">
        <v>861</v>
      </c>
      <c r="C866" s="57" t="s">
        <v>600</v>
      </c>
      <c r="D866" s="62" t="s">
        <v>1702</v>
      </c>
      <c r="E866" s="140" t="s">
        <v>2147</v>
      </c>
      <c r="F866" s="505">
        <v>8878</v>
      </c>
      <c r="G866" s="486">
        <f t="shared" si="13"/>
        <v>2.2527596305474206E-4</v>
      </c>
      <c r="H866" s="74" t="s">
        <v>1793</v>
      </c>
      <c r="I866" s="482">
        <v>1</v>
      </c>
      <c r="J866" s="487">
        <v>1</v>
      </c>
      <c r="K866" s="65">
        <v>1</v>
      </c>
      <c r="L866" s="65">
        <v>0</v>
      </c>
      <c r="M866" s="65">
        <v>1</v>
      </c>
      <c r="N866" s="65">
        <v>0</v>
      </c>
      <c r="O866" s="65">
        <v>0</v>
      </c>
      <c r="P866" s="65">
        <v>0</v>
      </c>
      <c r="Q866" s="175" t="s">
        <v>3805</v>
      </c>
      <c r="R866" s="72" t="s">
        <v>1793</v>
      </c>
      <c r="S866" s="109" t="s">
        <v>3736</v>
      </c>
      <c r="T866" s="75" t="s">
        <v>1785</v>
      </c>
      <c r="U866" s="65">
        <v>10</v>
      </c>
      <c r="V866" s="66" t="s">
        <v>1837</v>
      </c>
      <c r="W866" s="65">
        <v>2</v>
      </c>
      <c r="X866" s="65">
        <v>0</v>
      </c>
      <c r="Y866" s="65">
        <v>2</v>
      </c>
      <c r="Z866" s="65">
        <v>0</v>
      </c>
      <c r="AA866" s="65">
        <v>0</v>
      </c>
      <c r="AB866" s="65">
        <v>0</v>
      </c>
      <c r="AC866" s="72" t="s">
        <v>1837</v>
      </c>
      <c r="AD866" s="72" t="s">
        <v>1837</v>
      </c>
      <c r="AE866" s="72" t="s">
        <v>1837</v>
      </c>
      <c r="AF866" s="72" t="s">
        <v>1837</v>
      </c>
      <c r="AG866" s="72" t="s">
        <v>1793</v>
      </c>
      <c r="AH866" s="72" t="s">
        <v>1793</v>
      </c>
      <c r="AI866" s="221">
        <v>0</v>
      </c>
      <c r="AJ866" s="72" t="s">
        <v>1793</v>
      </c>
    </row>
    <row r="867" spans="2:36" s="50" customFormat="1" ht="20.100000000000001" customHeight="1">
      <c r="B867" s="51">
        <v>862</v>
      </c>
      <c r="C867" s="57" t="s">
        <v>600</v>
      </c>
      <c r="D867" s="62" t="s">
        <v>632</v>
      </c>
      <c r="E867" s="140" t="s">
        <v>3270</v>
      </c>
      <c r="F867" s="505">
        <v>12530</v>
      </c>
      <c r="G867" s="486">
        <f t="shared" si="13"/>
        <v>7.9808459696727857E-4</v>
      </c>
      <c r="H867" s="74" t="s">
        <v>1793</v>
      </c>
      <c r="I867" s="482">
        <v>1</v>
      </c>
      <c r="J867" s="487">
        <v>1</v>
      </c>
      <c r="K867" s="65">
        <v>1</v>
      </c>
      <c r="L867" s="65">
        <v>0</v>
      </c>
      <c r="M867" s="65">
        <v>1</v>
      </c>
      <c r="N867" s="65">
        <v>0</v>
      </c>
      <c r="O867" s="65">
        <v>0</v>
      </c>
      <c r="P867" s="65">
        <v>0</v>
      </c>
      <c r="Q867" s="175" t="s">
        <v>1786</v>
      </c>
      <c r="R867" s="72" t="s">
        <v>1793</v>
      </c>
      <c r="S867" s="109" t="s">
        <v>3737</v>
      </c>
      <c r="T867" s="75" t="s">
        <v>1786</v>
      </c>
      <c r="U867" s="65">
        <v>10</v>
      </c>
      <c r="V867" s="66" t="s">
        <v>1837</v>
      </c>
      <c r="W867" s="65">
        <v>10</v>
      </c>
      <c r="X867" s="65">
        <v>1</v>
      </c>
      <c r="Y867" s="65">
        <v>9</v>
      </c>
      <c r="Z867" s="65">
        <v>0</v>
      </c>
      <c r="AA867" s="65">
        <v>0</v>
      </c>
      <c r="AB867" s="65">
        <v>0</v>
      </c>
      <c r="AC867" s="72" t="s">
        <v>1793</v>
      </c>
      <c r="AD867" s="72" t="s">
        <v>1837</v>
      </c>
      <c r="AE867" s="72" t="s">
        <v>1837</v>
      </c>
      <c r="AF867" s="72" t="s">
        <v>1837</v>
      </c>
      <c r="AG867" s="72" t="s">
        <v>1837</v>
      </c>
      <c r="AH867" s="72" t="s">
        <v>1837</v>
      </c>
      <c r="AI867" s="220" t="s">
        <v>1837</v>
      </c>
      <c r="AJ867" s="72" t="s">
        <v>1793</v>
      </c>
    </row>
    <row r="868" spans="2:36" s="50" customFormat="1" ht="20.100000000000001" customHeight="1">
      <c r="B868" s="51">
        <v>863</v>
      </c>
      <c r="C868" s="57" t="s">
        <v>600</v>
      </c>
      <c r="D868" s="62" t="s">
        <v>1289</v>
      </c>
      <c r="E868" s="140" t="s">
        <v>3271</v>
      </c>
      <c r="F868" s="505">
        <v>12987</v>
      </c>
      <c r="G868" s="486">
        <f t="shared" si="13"/>
        <v>1.5400015400015399E-4</v>
      </c>
      <c r="H868" s="74" t="s">
        <v>1793</v>
      </c>
      <c r="I868" s="482">
        <v>1</v>
      </c>
      <c r="J868" s="487">
        <v>1</v>
      </c>
      <c r="K868" s="65">
        <v>1</v>
      </c>
      <c r="L868" s="65">
        <v>0</v>
      </c>
      <c r="M868" s="65">
        <v>1</v>
      </c>
      <c r="N868" s="65">
        <v>0</v>
      </c>
      <c r="O868" s="65">
        <v>0</v>
      </c>
      <c r="P868" s="65">
        <v>0</v>
      </c>
      <c r="Q868" s="175" t="s">
        <v>3805</v>
      </c>
      <c r="R868" s="72" t="s">
        <v>1837</v>
      </c>
      <c r="S868" s="72" t="s">
        <v>1837</v>
      </c>
      <c r="T868" s="75" t="s">
        <v>3805</v>
      </c>
      <c r="U868" s="65">
        <v>9</v>
      </c>
      <c r="V868" s="66" t="s">
        <v>1837</v>
      </c>
      <c r="W868" s="65">
        <v>2</v>
      </c>
      <c r="X868" s="65">
        <v>0</v>
      </c>
      <c r="Y868" s="65">
        <v>2</v>
      </c>
      <c r="Z868" s="65">
        <v>2</v>
      </c>
      <c r="AA868" s="65">
        <v>0</v>
      </c>
      <c r="AB868" s="65">
        <v>0</v>
      </c>
      <c r="AC868" s="72" t="s">
        <v>1793</v>
      </c>
      <c r="AD868" s="72" t="s">
        <v>1793</v>
      </c>
      <c r="AE868" s="72" t="s">
        <v>1837</v>
      </c>
      <c r="AF868" s="72" t="s">
        <v>1837</v>
      </c>
      <c r="AG868" s="72" t="s">
        <v>1793</v>
      </c>
      <c r="AH868" s="72" t="s">
        <v>1793</v>
      </c>
      <c r="AI868" s="221">
        <v>13</v>
      </c>
      <c r="AJ868" s="72" t="s">
        <v>1793</v>
      </c>
    </row>
    <row r="869" spans="2:36" s="50" customFormat="1" ht="20.100000000000001" customHeight="1">
      <c r="B869" s="51">
        <v>864</v>
      </c>
      <c r="C869" s="57" t="s">
        <v>600</v>
      </c>
      <c r="D869" s="62" t="s">
        <v>1703</v>
      </c>
      <c r="E869" s="144" t="s">
        <v>3272</v>
      </c>
      <c r="F869" s="505">
        <v>4299</v>
      </c>
      <c r="G869" s="486">
        <f t="shared" si="13"/>
        <v>2.0935101186322401E-3</v>
      </c>
      <c r="H869" s="74" t="s">
        <v>1793</v>
      </c>
      <c r="I869" s="482">
        <v>1</v>
      </c>
      <c r="J869" s="487">
        <v>1</v>
      </c>
      <c r="K869" s="65">
        <v>1</v>
      </c>
      <c r="L869" s="65">
        <v>0</v>
      </c>
      <c r="M869" s="65">
        <v>1</v>
      </c>
      <c r="N869" s="65">
        <v>0</v>
      </c>
      <c r="O869" s="65">
        <v>0</v>
      </c>
      <c r="P869" s="65">
        <v>0</v>
      </c>
      <c r="Q869" s="175" t="s">
        <v>1781</v>
      </c>
      <c r="R869" s="72" t="s">
        <v>1793</v>
      </c>
      <c r="S869" s="123" t="s">
        <v>3738</v>
      </c>
      <c r="T869" s="75" t="s">
        <v>1786</v>
      </c>
      <c r="U869" s="65">
        <v>20</v>
      </c>
      <c r="V869" s="66" t="s">
        <v>1837</v>
      </c>
      <c r="W869" s="65">
        <v>9</v>
      </c>
      <c r="X869" s="65">
        <v>0</v>
      </c>
      <c r="Y869" s="65">
        <v>6</v>
      </c>
      <c r="Z869" s="65">
        <v>3</v>
      </c>
      <c r="AA869" s="65">
        <v>0</v>
      </c>
      <c r="AB869" s="65">
        <v>0</v>
      </c>
      <c r="AC869" s="72" t="s">
        <v>1793</v>
      </c>
      <c r="AD869" s="72" t="s">
        <v>1793</v>
      </c>
      <c r="AE869" s="72" t="s">
        <v>1837</v>
      </c>
      <c r="AF869" s="72" t="s">
        <v>1793</v>
      </c>
      <c r="AG869" s="72" t="s">
        <v>1837</v>
      </c>
      <c r="AH869" s="72" t="s">
        <v>1837</v>
      </c>
      <c r="AI869" s="221">
        <v>9</v>
      </c>
      <c r="AJ869" s="72" t="s">
        <v>1793</v>
      </c>
    </row>
    <row r="870" spans="2:36" s="50" customFormat="1" ht="20.100000000000001" customHeight="1">
      <c r="B870" s="51">
        <v>865</v>
      </c>
      <c r="C870" s="57" t="s">
        <v>600</v>
      </c>
      <c r="D870" s="62" t="s">
        <v>1704</v>
      </c>
      <c r="E870" s="144" t="s">
        <v>1848</v>
      </c>
      <c r="F870" s="505">
        <v>6157</v>
      </c>
      <c r="G870" s="486">
        <f t="shared" si="13"/>
        <v>8.1208380704888747E-4</v>
      </c>
      <c r="H870" s="74" t="s">
        <v>1793</v>
      </c>
      <c r="I870" s="482">
        <v>1</v>
      </c>
      <c r="J870" s="487">
        <v>1</v>
      </c>
      <c r="K870" s="65">
        <v>1</v>
      </c>
      <c r="L870" s="65">
        <v>0</v>
      </c>
      <c r="M870" s="65">
        <v>1</v>
      </c>
      <c r="N870" s="65">
        <v>0</v>
      </c>
      <c r="O870" s="65">
        <v>0</v>
      </c>
      <c r="P870" s="65">
        <v>0</v>
      </c>
      <c r="Q870" s="175" t="s">
        <v>1785</v>
      </c>
      <c r="R870" s="72" t="s">
        <v>1837</v>
      </c>
      <c r="S870" s="72" t="s">
        <v>1837</v>
      </c>
      <c r="T870" s="75" t="s">
        <v>1786</v>
      </c>
      <c r="U870" s="65">
        <v>5</v>
      </c>
      <c r="V870" s="66" t="s">
        <v>1837</v>
      </c>
      <c r="W870" s="65">
        <v>5</v>
      </c>
      <c r="X870" s="65">
        <v>0</v>
      </c>
      <c r="Y870" s="65">
        <v>5</v>
      </c>
      <c r="Z870" s="65">
        <v>0</v>
      </c>
      <c r="AA870" s="65">
        <v>0</v>
      </c>
      <c r="AB870" s="65">
        <v>0</v>
      </c>
      <c r="AC870" s="72" t="s">
        <v>1793</v>
      </c>
      <c r="AD870" s="72" t="s">
        <v>1837</v>
      </c>
      <c r="AE870" s="72" t="s">
        <v>1837</v>
      </c>
      <c r="AF870" s="72" t="s">
        <v>1837</v>
      </c>
      <c r="AG870" s="72" t="s">
        <v>1793</v>
      </c>
      <c r="AH870" s="72" t="s">
        <v>1837</v>
      </c>
      <c r="AI870" s="221">
        <v>1.03</v>
      </c>
      <c r="AJ870" s="72" t="s">
        <v>1837</v>
      </c>
    </row>
    <row r="871" spans="2:36" s="50" customFormat="1" ht="20.100000000000001" customHeight="1">
      <c r="B871" s="51">
        <v>866</v>
      </c>
      <c r="C871" s="57" t="s">
        <v>600</v>
      </c>
      <c r="D871" s="62" t="s">
        <v>1705</v>
      </c>
      <c r="E871" s="144" t="s">
        <v>3273</v>
      </c>
      <c r="F871" s="505">
        <v>387</v>
      </c>
      <c r="G871" s="486">
        <f t="shared" si="13"/>
        <v>2.5839793281653748E-3</v>
      </c>
      <c r="H871" s="74" t="s">
        <v>1793</v>
      </c>
      <c r="I871" s="482">
        <v>1</v>
      </c>
      <c r="J871" s="487">
        <v>1</v>
      </c>
      <c r="K871" s="65">
        <v>1</v>
      </c>
      <c r="L871" s="65">
        <v>0</v>
      </c>
      <c r="M871" s="65">
        <v>1</v>
      </c>
      <c r="N871" s="65">
        <v>0</v>
      </c>
      <c r="O871" s="65">
        <v>0</v>
      </c>
      <c r="P871" s="65">
        <v>0</v>
      </c>
      <c r="Q871" s="175" t="s">
        <v>1801</v>
      </c>
      <c r="R871" s="72" t="s">
        <v>1837</v>
      </c>
      <c r="S871" s="72" t="s">
        <v>1837</v>
      </c>
      <c r="T871" s="75" t="s">
        <v>1801</v>
      </c>
      <c r="U871" s="65">
        <v>10</v>
      </c>
      <c r="V871" s="66" t="s">
        <v>1837</v>
      </c>
      <c r="W871" s="65">
        <v>1</v>
      </c>
      <c r="X871" s="65">
        <v>0</v>
      </c>
      <c r="Y871" s="65">
        <v>1</v>
      </c>
      <c r="Z871" s="65">
        <v>0</v>
      </c>
      <c r="AA871" s="65">
        <v>0</v>
      </c>
      <c r="AB871" s="65">
        <v>0</v>
      </c>
      <c r="AC871" s="72" t="s">
        <v>1837</v>
      </c>
      <c r="AD871" s="72" t="s">
        <v>1837</v>
      </c>
      <c r="AE871" s="72" t="s">
        <v>1837</v>
      </c>
      <c r="AF871" s="72" t="s">
        <v>1837</v>
      </c>
      <c r="AG871" s="72" t="s">
        <v>1837</v>
      </c>
      <c r="AH871" s="72" t="s">
        <v>1837</v>
      </c>
      <c r="AI871" s="220" t="s">
        <v>1837</v>
      </c>
      <c r="AJ871" s="72" t="s">
        <v>1837</v>
      </c>
    </row>
    <row r="872" spans="2:36" s="50" customFormat="1" ht="20.100000000000001" customHeight="1">
      <c r="B872" s="51">
        <v>867</v>
      </c>
      <c r="C872" s="57" t="s">
        <v>600</v>
      </c>
      <c r="D872" s="62" t="s">
        <v>1706</v>
      </c>
      <c r="E872" s="144" t="s">
        <v>1849</v>
      </c>
      <c r="F872" s="505">
        <v>883</v>
      </c>
      <c r="G872" s="486">
        <f t="shared" si="13"/>
        <v>2.2650056625141564E-3</v>
      </c>
      <c r="H872" s="74" t="s">
        <v>1793</v>
      </c>
      <c r="I872" s="482">
        <v>1</v>
      </c>
      <c r="J872" s="487">
        <v>1</v>
      </c>
      <c r="K872" s="65">
        <v>1</v>
      </c>
      <c r="L872" s="65">
        <v>0</v>
      </c>
      <c r="M872" s="65">
        <v>1</v>
      </c>
      <c r="N872" s="65">
        <v>0</v>
      </c>
      <c r="O872" s="65">
        <v>0</v>
      </c>
      <c r="P872" s="65">
        <v>0</v>
      </c>
      <c r="Q872" s="175" t="s">
        <v>1785</v>
      </c>
      <c r="R872" s="72" t="s">
        <v>1837</v>
      </c>
      <c r="S872" s="72" t="s">
        <v>1837</v>
      </c>
      <c r="T872" s="75" t="s">
        <v>1785</v>
      </c>
      <c r="U872" s="65">
        <v>10</v>
      </c>
      <c r="V872" s="66" t="s">
        <v>1837</v>
      </c>
      <c r="W872" s="65">
        <v>2</v>
      </c>
      <c r="X872" s="65">
        <v>0</v>
      </c>
      <c r="Y872" s="65">
        <v>1</v>
      </c>
      <c r="Z872" s="65">
        <v>1</v>
      </c>
      <c r="AA872" s="65">
        <v>0</v>
      </c>
      <c r="AB872" s="65">
        <v>0</v>
      </c>
      <c r="AC872" s="72" t="s">
        <v>1837</v>
      </c>
      <c r="AD872" s="72" t="s">
        <v>1837</v>
      </c>
      <c r="AE872" s="72" t="s">
        <v>1837</v>
      </c>
      <c r="AF872" s="72" t="s">
        <v>1837</v>
      </c>
      <c r="AG872" s="72" t="s">
        <v>1837</v>
      </c>
      <c r="AH872" s="72" t="s">
        <v>1837</v>
      </c>
      <c r="AI872" s="220" t="s">
        <v>1837</v>
      </c>
      <c r="AJ872" s="72" t="s">
        <v>1837</v>
      </c>
    </row>
    <row r="873" spans="2:36" s="50" customFormat="1" ht="20.100000000000001" customHeight="1">
      <c r="B873" s="51">
        <v>868</v>
      </c>
      <c r="C873" s="57" t="s">
        <v>600</v>
      </c>
      <c r="D873" s="62" t="s">
        <v>633</v>
      </c>
      <c r="E873" s="144" t="s">
        <v>3274</v>
      </c>
      <c r="F873" s="505">
        <v>3584</v>
      </c>
      <c r="G873" s="486">
        <f t="shared" si="13"/>
        <v>2.7901785714285713E-4</v>
      </c>
      <c r="H873" s="74" t="s">
        <v>1793</v>
      </c>
      <c r="I873" s="482">
        <v>1</v>
      </c>
      <c r="J873" s="487">
        <v>1</v>
      </c>
      <c r="K873" s="65">
        <v>1</v>
      </c>
      <c r="L873" s="65">
        <v>0</v>
      </c>
      <c r="M873" s="65">
        <v>1</v>
      </c>
      <c r="N873" s="65">
        <v>0</v>
      </c>
      <c r="O873" s="65">
        <v>0</v>
      </c>
      <c r="P873" s="65">
        <v>0</v>
      </c>
      <c r="Q873" s="175" t="s">
        <v>1786</v>
      </c>
      <c r="R873" s="72" t="s">
        <v>1793</v>
      </c>
      <c r="S873" s="123" t="s">
        <v>3739</v>
      </c>
      <c r="T873" s="75" t="s">
        <v>1786</v>
      </c>
      <c r="U873" s="65">
        <v>9</v>
      </c>
      <c r="V873" s="66" t="s">
        <v>1837</v>
      </c>
      <c r="W873" s="65">
        <v>1</v>
      </c>
      <c r="X873" s="65">
        <v>0</v>
      </c>
      <c r="Y873" s="65">
        <v>1</v>
      </c>
      <c r="Z873" s="65">
        <v>0</v>
      </c>
      <c r="AA873" s="65">
        <v>0</v>
      </c>
      <c r="AB873" s="65">
        <v>0</v>
      </c>
      <c r="AC873" s="72" t="s">
        <v>1793</v>
      </c>
      <c r="AD873" s="72" t="s">
        <v>1837</v>
      </c>
      <c r="AE873" s="72" t="s">
        <v>1837</v>
      </c>
      <c r="AF873" s="72" t="s">
        <v>1837</v>
      </c>
      <c r="AG873" s="72" t="s">
        <v>1793</v>
      </c>
      <c r="AH873" s="72" t="s">
        <v>1837</v>
      </c>
      <c r="AI873" s="220" t="s">
        <v>1837</v>
      </c>
      <c r="AJ873" s="72" t="s">
        <v>1793</v>
      </c>
    </row>
    <row r="874" spans="2:36" s="50" customFormat="1" ht="20.100000000000001" customHeight="1">
      <c r="B874" s="51">
        <v>869</v>
      </c>
      <c r="C874" s="57" t="s">
        <v>600</v>
      </c>
      <c r="D874" s="62" t="s">
        <v>1707</v>
      </c>
      <c r="E874" s="144" t="s">
        <v>3275</v>
      </c>
      <c r="F874" s="505">
        <v>548</v>
      </c>
      <c r="G874" s="486">
        <f t="shared" si="13"/>
        <v>1.8248175182481751E-3</v>
      </c>
      <c r="H874" s="74" t="s">
        <v>1793</v>
      </c>
      <c r="I874" s="482">
        <v>2</v>
      </c>
      <c r="J874" s="487">
        <v>2</v>
      </c>
      <c r="K874" s="65">
        <v>2</v>
      </c>
      <c r="L874" s="65">
        <v>2</v>
      </c>
      <c r="M874" s="65">
        <v>0</v>
      </c>
      <c r="N874" s="65">
        <v>0</v>
      </c>
      <c r="O874" s="65">
        <v>0</v>
      </c>
      <c r="P874" s="65">
        <v>0</v>
      </c>
      <c r="Q874" s="175" t="s">
        <v>1786</v>
      </c>
      <c r="R874" s="72" t="s">
        <v>1837</v>
      </c>
      <c r="S874" s="72" t="s">
        <v>1837</v>
      </c>
      <c r="T874" s="75" t="s">
        <v>3805</v>
      </c>
      <c r="U874" s="65">
        <v>17</v>
      </c>
      <c r="V874" s="66" t="s">
        <v>1786</v>
      </c>
      <c r="W874" s="65">
        <v>1</v>
      </c>
      <c r="X874" s="65">
        <v>0</v>
      </c>
      <c r="Y874" s="65">
        <v>1</v>
      </c>
      <c r="Z874" s="65">
        <v>0</v>
      </c>
      <c r="AA874" s="65">
        <v>0</v>
      </c>
      <c r="AB874" s="65">
        <v>0</v>
      </c>
      <c r="AC874" s="72" t="s">
        <v>1793</v>
      </c>
      <c r="AD874" s="72" t="s">
        <v>1837</v>
      </c>
      <c r="AE874" s="72" t="s">
        <v>1837</v>
      </c>
      <c r="AF874" s="72" t="s">
        <v>1837</v>
      </c>
      <c r="AG874" s="72" t="s">
        <v>1837</v>
      </c>
      <c r="AH874" s="72" t="s">
        <v>1837</v>
      </c>
      <c r="AI874" s="221">
        <v>0.01</v>
      </c>
      <c r="AJ874" s="72" t="s">
        <v>1837</v>
      </c>
    </row>
    <row r="875" spans="2:36" s="50" customFormat="1" ht="20.100000000000001" customHeight="1">
      <c r="B875" s="51">
        <v>870</v>
      </c>
      <c r="C875" s="57" t="s">
        <v>600</v>
      </c>
      <c r="D875" s="62" t="s">
        <v>1708</v>
      </c>
      <c r="E875" s="144" t="s">
        <v>3276</v>
      </c>
      <c r="F875" s="505">
        <v>1178</v>
      </c>
      <c r="G875" s="486">
        <f t="shared" si="13"/>
        <v>8.4889643463497452E-4</v>
      </c>
      <c r="H875" s="74" t="s">
        <v>1793</v>
      </c>
      <c r="I875" s="482">
        <v>1</v>
      </c>
      <c r="J875" s="487">
        <v>1</v>
      </c>
      <c r="K875" s="65">
        <v>1</v>
      </c>
      <c r="L875" s="65">
        <v>1</v>
      </c>
      <c r="M875" s="65">
        <v>0</v>
      </c>
      <c r="N875" s="65">
        <v>0</v>
      </c>
      <c r="O875" s="65">
        <v>0</v>
      </c>
      <c r="P875" s="65">
        <v>0</v>
      </c>
      <c r="Q875" s="175" t="s">
        <v>1782</v>
      </c>
      <c r="R875" s="72" t="s">
        <v>1837</v>
      </c>
      <c r="S875" s="72" t="s">
        <v>1837</v>
      </c>
      <c r="T875" s="75" t="s">
        <v>1782</v>
      </c>
      <c r="U875" s="65">
        <v>4</v>
      </c>
      <c r="V875" s="66" t="s">
        <v>1786</v>
      </c>
      <c r="W875" s="65">
        <v>1</v>
      </c>
      <c r="X875" s="65">
        <v>0</v>
      </c>
      <c r="Y875" s="65">
        <v>0</v>
      </c>
      <c r="Z875" s="65">
        <v>0</v>
      </c>
      <c r="AA875" s="65">
        <v>0</v>
      </c>
      <c r="AB875" s="65">
        <v>0</v>
      </c>
      <c r="AC875" s="72" t="s">
        <v>1837</v>
      </c>
      <c r="AD875" s="72" t="s">
        <v>1837</v>
      </c>
      <c r="AE875" s="72" t="s">
        <v>1837</v>
      </c>
      <c r="AF875" s="72" t="s">
        <v>1793</v>
      </c>
      <c r="AG875" s="72" t="s">
        <v>1837</v>
      </c>
      <c r="AH875" s="72" t="s">
        <v>1837</v>
      </c>
      <c r="AI875" s="220" t="s">
        <v>1837</v>
      </c>
      <c r="AJ875" s="72" t="s">
        <v>1793</v>
      </c>
    </row>
    <row r="876" spans="2:36" s="50" customFormat="1" ht="20.100000000000001" customHeight="1">
      <c r="B876" s="51">
        <v>871</v>
      </c>
      <c r="C876" s="57" t="s">
        <v>600</v>
      </c>
      <c r="D876" s="62" t="s">
        <v>634</v>
      </c>
      <c r="E876" s="144" t="s">
        <v>3277</v>
      </c>
      <c r="F876" s="505">
        <v>1536</v>
      </c>
      <c r="G876" s="486">
        <f t="shared" si="13"/>
        <v>3.2552083333333335E-3</v>
      </c>
      <c r="H876" s="74" t="s">
        <v>1793</v>
      </c>
      <c r="I876" s="482">
        <v>1</v>
      </c>
      <c r="J876" s="487">
        <v>1</v>
      </c>
      <c r="K876" s="65">
        <v>1</v>
      </c>
      <c r="L876" s="65">
        <v>0</v>
      </c>
      <c r="M876" s="65">
        <v>1</v>
      </c>
      <c r="N876" s="65">
        <v>0</v>
      </c>
      <c r="O876" s="65">
        <v>0</v>
      </c>
      <c r="P876" s="65">
        <v>0</v>
      </c>
      <c r="Q876" s="175" t="s">
        <v>1786</v>
      </c>
      <c r="R876" s="72" t="s">
        <v>1837</v>
      </c>
      <c r="S876" s="72" t="s">
        <v>1837</v>
      </c>
      <c r="T876" s="75" t="s">
        <v>1786</v>
      </c>
      <c r="U876" s="65">
        <v>37</v>
      </c>
      <c r="V876" s="66" t="s">
        <v>1837</v>
      </c>
      <c r="W876" s="65">
        <v>5</v>
      </c>
      <c r="X876" s="65">
        <v>3</v>
      </c>
      <c r="Y876" s="65">
        <v>1</v>
      </c>
      <c r="Z876" s="65">
        <v>1</v>
      </c>
      <c r="AA876" s="65">
        <v>0</v>
      </c>
      <c r="AB876" s="65">
        <v>0</v>
      </c>
      <c r="AC876" s="72" t="s">
        <v>1793</v>
      </c>
      <c r="AD876" s="72" t="s">
        <v>1837</v>
      </c>
      <c r="AE876" s="72" t="s">
        <v>1837</v>
      </c>
      <c r="AF876" s="72" t="s">
        <v>1837</v>
      </c>
      <c r="AG876" s="72" t="s">
        <v>1793</v>
      </c>
      <c r="AH876" s="72" t="s">
        <v>1837</v>
      </c>
      <c r="AI876" s="221">
        <v>3.6</v>
      </c>
      <c r="AJ876" s="72" t="s">
        <v>1837</v>
      </c>
    </row>
    <row r="877" spans="2:36" s="50" customFormat="1" ht="20.100000000000001" customHeight="1">
      <c r="B877" s="51">
        <v>872</v>
      </c>
      <c r="C877" s="57" t="s">
        <v>600</v>
      </c>
      <c r="D877" s="62" t="s">
        <v>635</v>
      </c>
      <c r="E877" s="144" t="s">
        <v>1850</v>
      </c>
      <c r="F877" s="505">
        <v>5973</v>
      </c>
      <c r="G877" s="486">
        <f t="shared" si="13"/>
        <v>8.3710028461409674E-4</v>
      </c>
      <c r="H877" s="74" t="s">
        <v>1793</v>
      </c>
      <c r="I877" s="482">
        <v>1</v>
      </c>
      <c r="J877" s="487">
        <v>1</v>
      </c>
      <c r="K877" s="65">
        <v>1</v>
      </c>
      <c r="L877" s="65">
        <v>0</v>
      </c>
      <c r="M877" s="65">
        <v>1</v>
      </c>
      <c r="N877" s="65">
        <v>0</v>
      </c>
      <c r="O877" s="65">
        <v>0</v>
      </c>
      <c r="P877" s="65">
        <v>0</v>
      </c>
      <c r="Q877" s="175" t="s">
        <v>1785</v>
      </c>
      <c r="R877" s="72" t="s">
        <v>1837</v>
      </c>
      <c r="S877" s="72" t="s">
        <v>1837</v>
      </c>
      <c r="T877" s="75" t="s">
        <v>1785</v>
      </c>
      <c r="U877" s="65">
        <v>10</v>
      </c>
      <c r="V877" s="66" t="s">
        <v>1837</v>
      </c>
      <c r="W877" s="65">
        <v>5</v>
      </c>
      <c r="X877" s="65">
        <v>0</v>
      </c>
      <c r="Y877" s="65">
        <v>1</v>
      </c>
      <c r="Z877" s="65">
        <v>3</v>
      </c>
      <c r="AA877" s="65">
        <v>1</v>
      </c>
      <c r="AB877" s="65">
        <v>0</v>
      </c>
      <c r="AC877" s="72" t="s">
        <v>1793</v>
      </c>
      <c r="AD877" s="72" t="s">
        <v>1837</v>
      </c>
      <c r="AE877" s="72" t="s">
        <v>1837</v>
      </c>
      <c r="AF877" s="72" t="s">
        <v>1837</v>
      </c>
      <c r="AG877" s="72" t="s">
        <v>1793</v>
      </c>
      <c r="AH877" s="72" t="s">
        <v>1837</v>
      </c>
      <c r="AI877" s="221">
        <v>0.71921000000000002</v>
      </c>
      <c r="AJ877" s="72" t="s">
        <v>1793</v>
      </c>
    </row>
    <row r="878" spans="2:36" s="52" customFormat="1" ht="20.100000000000001" customHeight="1">
      <c r="B878" s="51">
        <v>873</v>
      </c>
      <c r="C878" s="57" t="s">
        <v>600</v>
      </c>
      <c r="D878" s="62" t="s">
        <v>636</v>
      </c>
      <c r="E878" s="144" t="s">
        <v>3278</v>
      </c>
      <c r="F878" s="505">
        <v>6426</v>
      </c>
      <c r="G878" s="486">
        <f t="shared" si="13"/>
        <v>3.1123560535325243E-4</v>
      </c>
      <c r="H878" s="74" t="s">
        <v>1793</v>
      </c>
      <c r="I878" s="482">
        <v>1</v>
      </c>
      <c r="J878" s="487">
        <v>1</v>
      </c>
      <c r="K878" s="65">
        <v>1</v>
      </c>
      <c r="L878" s="65">
        <v>1</v>
      </c>
      <c r="M878" s="65">
        <v>0</v>
      </c>
      <c r="N878" s="65">
        <v>0</v>
      </c>
      <c r="O878" s="65">
        <v>0</v>
      </c>
      <c r="P878" s="65">
        <v>0</v>
      </c>
      <c r="Q878" s="175" t="s">
        <v>3805</v>
      </c>
      <c r="R878" s="72" t="s">
        <v>1793</v>
      </c>
      <c r="S878" s="123" t="s">
        <v>3740</v>
      </c>
      <c r="T878" s="75" t="s">
        <v>3805</v>
      </c>
      <c r="U878" s="65">
        <v>10</v>
      </c>
      <c r="V878" s="66" t="s">
        <v>1785</v>
      </c>
      <c r="W878" s="65">
        <v>2</v>
      </c>
      <c r="X878" s="65">
        <v>1</v>
      </c>
      <c r="Y878" s="65">
        <v>0</v>
      </c>
      <c r="Z878" s="65">
        <v>1</v>
      </c>
      <c r="AA878" s="65">
        <v>0</v>
      </c>
      <c r="AB878" s="65">
        <v>0</v>
      </c>
      <c r="AC878" s="72" t="s">
        <v>1793</v>
      </c>
      <c r="AD878" s="72" t="s">
        <v>1837</v>
      </c>
      <c r="AE878" s="72" t="s">
        <v>1837</v>
      </c>
      <c r="AF878" s="72" t="s">
        <v>1837</v>
      </c>
      <c r="AG878" s="72" t="s">
        <v>1837</v>
      </c>
      <c r="AH878" s="72" t="s">
        <v>1837</v>
      </c>
      <c r="AI878" s="221">
        <v>0.1</v>
      </c>
      <c r="AJ878" s="72" t="s">
        <v>1793</v>
      </c>
    </row>
    <row r="879" spans="2:36" s="50" customFormat="1" ht="20.100000000000001" customHeight="1">
      <c r="B879" s="51">
        <v>874</v>
      </c>
      <c r="C879" s="57" t="s">
        <v>600</v>
      </c>
      <c r="D879" s="62" t="s">
        <v>637</v>
      </c>
      <c r="E879" s="140" t="s">
        <v>1848</v>
      </c>
      <c r="F879" s="505">
        <v>1023</v>
      </c>
      <c r="G879" s="486">
        <f t="shared" si="13"/>
        <v>1.9550342130987292E-3</v>
      </c>
      <c r="H879" s="74" t="s">
        <v>1793</v>
      </c>
      <c r="I879" s="482">
        <v>1</v>
      </c>
      <c r="J879" s="487">
        <v>1</v>
      </c>
      <c r="K879" s="65">
        <v>1</v>
      </c>
      <c r="L879" s="65">
        <v>0</v>
      </c>
      <c r="M879" s="65">
        <v>1</v>
      </c>
      <c r="N879" s="65">
        <v>0</v>
      </c>
      <c r="O879" s="65">
        <v>0</v>
      </c>
      <c r="P879" s="65">
        <v>0</v>
      </c>
      <c r="Q879" s="175" t="s">
        <v>1786</v>
      </c>
      <c r="R879" s="72" t="s">
        <v>1793</v>
      </c>
      <c r="S879" s="123" t="s">
        <v>3741</v>
      </c>
      <c r="T879" s="75" t="s">
        <v>1786</v>
      </c>
      <c r="U879" s="65">
        <v>11</v>
      </c>
      <c r="V879" s="66" t="s">
        <v>1837</v>
      </c>
      <c r="W879" s="65">
        <v>2</v>
      </c>
      <c r="X879" s="65">
        <v>0</v>
      </c>
      <c r="Y879" s="65">
        <v>2</v>
      </c>
      <c r="Z879" s="65">
        <v>0</v>
      </c>
      <c r="AA879" s="65">
        <v>0</v>
      </c>
      <c r="AB879" s="65">
        <v>0</v>
      </c>
      <c r="AC879" s="72" t="s">
        <v>1793</v>
      </c>
      <c r="AD879" s="72" t="s">
        <v>1837</v>
      </c>
      <c r="AE879" s="72" t="s">
        <v>1837</v>
      </c>
      <c r="AF879" s="72" t="s">
        <v>1837</v>
      </c>
      <c r="AG879" s="72" t="s">
        <v>1837</v>
      </c>
      <c r="AH879" s="72" t="s">
        <v>1837</v>
      </c>
      <c r="AI879" s="221">
        <v>31.9</v>
      </c>
      <c r="AJ879" s="72" t="s">
        <v>1837</v>
      </c>
    </row>
    <row r="880" spans="2:36" s="50" customFormat="1" ht="20.100000000000001" customHeight="1">
      <c r="B880" s="51">
        <v>875</v>
      </c>
      <c r="C880" s="57" t="s">
        <v>600</v>
      </c>
      <c r="D880" s="62" t="s">
        <v>638</v>
      </c>
      <c r="E880" s="140" t="s">
        <v>3279</v>
      </c>
      <c r="F880" s="505">
        <v>4131</v>
      </c>
      <c r="G880" s="486">
        <f t="shared" si="13"/>
        <v>2.4207213749697409E-4</v>
      </c>
      <c r="H880" s="74" t="s">
        <v>1793</v>
      </c>
      <c r="I880" s="482">
        <v>1</v>
      </c>
      <c r="J880" s="487">
        <v>1</v>
      </c>
      <c r="K880" s="65">
        <v>1</v>
      </c>
      <c r="L880" s="65">
        <v>0</v>
      </c>
      <c r="M880" s="65">
        <v>1</v>
      </c>
      <c r="N880" s="65">
        <v>0</v>
      </c>
      <c r="O880" s="65">
        <v>0</v>
      </c>
      <c r="P880" s="65">
        <v>0</v>
      </c>
      <c r="Q880" s="175" t="s">
        <v>1785</v>
      </c>
      <c r="R880" s="72" t="s">
        <v>1837</v>
      </c>
      <c r="S880" s="72" t="s">
        <v>1837</v>
      </c>
      <c r="T880" s="75" t="s">
        <v>1786</v>
      </c>
      <c r="U880" s="65">
        <v>10</v>
      </c>
      <c r="V880" s="66" t="s">
        <v>1837</v>
      </c>
      <c r="W880" s="65">
        <v>1</v>
      </c>
      <c r="X880" s="65">
        <v>0</v>
      </c>
      <c r="Y880" s="65">
        <v>0</v>
      </c>
      <c r="Z880" s="65">
        <v>1</v>
      </c>
      <c r="AA880" s="65">
        <v>0</v>
      </c>
      <c r="AB880" s="65">
        <v>0</v>
      </c>
      <c r="AC880" s="72" t="s">
        <v>1793</v>
      </c>
      <c r="AD880" s="72" t="s">
        <v>1837</v>
      </c>
      <c r="AE880" s="72" t="s">
        <v>1837</v>
      </c>
      <c r="AF880" s="72" t="s">
        <v>1837</v>
      </c>
      <c r="AG880" s="72" t="s">
        <v>1793</v>
      </c>
      <c r="AH880" s="72" t="s">
        <v>1793</v>
      </c>
      <c r="AI880" s="220" t="s">
        <v>1837</v>
      </c>
      <c r="AJ880" s="72" t="s">
        <v>1793</v>
      </c>
    </row>
    <row r="881" spans="2:36" s="50" customFormat="1" ht="20.100000000000001" customHeight="1">
      <c r="B881" s="51">
        <v>876</v>
      </c>
      <c r="C881" s="57" t="s">
        <v>600</v>
      </c>
      <c r="D881" s="62" t="s">
        <v>639</v>
      </c>
      <c r="E881" s="140" t="s">
        <v>1849</v>
      </c>
      <c r="F881" s="505">
        <v>3915</v>
      </c>
      <c r="G881" s="486">
        <f t="shared" si="13"/>
        <v>1.5325670498084292E-3</v>
      </c>
      <c r="H881" s="74" t="s">
        <v>1793</v>
      </c>
      <c r="I881" s="482">
        <v>1</v>
      </c>
      <c r="J881" s="487">
        <v>1</v>
      </c>
      <c r="K881" s="65">
        <v>1</v>
      </c>
      <c r="L881" s="65">
        <v>0</v>
      </c>
      <c r="M881" s="65">
        <v>1</v>
      </c>
      <c r="N881" s="65">
        <v>0</v>
      </c>
      <c r="O881" s="65">
        <v>0</v>
      </c>
      <c r="P881" s="65">
        <v>0</v>
      </c>
      <c r="Q881" s="175" t="s">
        <v>1785</v>
      </c>
      <c r="R881" s="72" t="s">
        <v>1837</v>
      </c>
      <c r="S881" s="72" t="s">
        <v>1837</v>
      </c>
      <c r="T881" s="75" t="s">
        <v>1785</v>
      </c>
      <c r="U881" s="65">
        <v>10</v>
      </c>
      <c r="V881" s="66" t="s">
        <v>1837</v>
      </c>
      <c r="W881" s="65">
        <v>6</v>
      </c>
      <c r="X881" s="65">
        <v>0</v>
      </c>
      <c r="Y881" s="65">
        <v>3</v>
      </c>
      <c r="Z881" s="65">
        <v>0</v>
      </c>
      <c r="AA881" s="65">
        <v>3</v>
      </c>
      <c r="AB881" s="65">
        <v>0</v>
      </c>
      <c r="AC881" s="72" t="s">
        <v>1837</v>
      </c>
      <c r="AD881" s="72" t="s">
        <v>1837</v>
      </c>
      <c r="AE881" s="72" t="s">
        <v>1837</v>
      </c>
      <c r="AF881" s="72" t="s">
        <v>1837</v>
      </c>
      <c r="AG881" s="72" t="s">
        <v>1793</v>
      </c>
      <c r="AH881" s="72" t="s">
        <v>1837</v>
      </c>
      <c r="AI881" s="220" t="s">
        <v>1837</v>
      </c>
      <c r="AJ881" s="72" t="s">
        <v>1793</v>
      </c>
    </row>
    <row r="882" spans="2:36" s="50" customFormat="1" ht="20.100000000000001" customHeight="1">
      <c r="B882" s="51">
        <v>877</v>
      </c>
      <c r="C882" s="57" t="s">
        <v>600</v>
      </c>
      <c r="D882" s="62" t="s">
        <v>640</v>
      </c>
      <c r="E882" s="140" t="s">
        <v>1853</v>
      </c>
      <c r="F882" s="505">
        <v>2692</v>
      </c>
      <c r="G882" s="486">
        <f t="shared" si="13"/>
        <v>1.4858841010401188E-3</v>
      </c>
      <c r="H882" s="74" t="s">
        <v>1793</v>
      </c>
      <c r="I882" s="482">
        <v>1</v>
      </c>
      <c r="J882" s="487">
        <v>1</v>
      </c>
      <c r="K882" s="65">
        <v>1</v>
      </c>
      <c r="L882" s="65">
        <v>0</v>
      </c>
      <c r="M882" s="65">
        <v>1</v>
      </c>
      <c r="N882" s="65">
        <v>0</v>
      </c>
      <c r="O882" s="65">
        <v>0</v>
      </c>
      <c r="P882" s="65">
        <v>0</v>
      </c>
      <c r="Q882" s="175" t="s">
        <v>1785</v>
      </c>
      <c r="R882" s="72" t="s">
        <v>1837</v>
      </c>
      <c r="S882" s="72" t="s">
        <v>1837</v>
      </c>
      <c r="T882" s="75" t="s">
        <v>1786</v>
      </c>
      <c r="U882" s="65">
        <v>6</v>
      </c>
      <c r="V882" s="66" t="s">
        <v>1837</v>
      </c>
      <c r="W882" s="65">
        <v>4</v>
      </c>
      <c r="X882" s="65">
        <v>1</v>
      </c>
      <c r="Y882" s="65">
        <v>1</v>
      </c>
      <c r="Z882" s="65">
        <v>2</v>
      </c>
      <c r="AA882" s="65">
        <v>0</v>
      </c>
      <c r="AB882" s="65">
        <v>0</v>
      </c>
      <c r="AC882" s="72" t="s">
        <v>1793</v>
      </c>
      <c r="AD882" s="72" t="s">
        <v>1793</v>
      </c>
      <c r="AE882" s="72" t="s">
        <v>1837</v>
      </c>
      <c r="AF882" s="72" t="s">
        <v>1837</v>
      </c>
      <c r="AG882" s="72" t="s">
        <v>1793</v>
      </c>
      <c r="AH882" s="72" t="s">
        <v>1793</v>
      </c>
      <c r="AI882" s="221">
        <v>10.6</v>
      </c>
      <c r="AJ882" s="72" t="s">
        <v>1793</v>
      </c>
    </row>
    <row r="883" spans="2:36" s="50" customFormat="1" ht="20.100000000000001" customHeight="1">
      <c r="B883" s="51">
        <v>878</v>
      </c>
      <c r="C883" s="57" t="s">
        <v>600</v>
      </c>
      <c r="D883" s="62" t="s">
        <v>1709</v>
      </c>
      <c r="E883" s="379"/>
      <c r="F883" s="505">
        <v>715</v>
      </c>
      <c r="G883" s="503" t="str">
        <f t="shared" si="13"/>
        <v/>
      </c>
      <c r="H883" s="74" t="s">
        <v>1857</v>
      </c>
      <c r="I883" s="482">
        <v>1</v>
      </c>
      <c r="J883" s="487">
        <v>1</v>
      </c>
      <c r="K883" s="65">
        <v>0</v>
      </c>
      <c r="L883" s="65"/>
      <c r="M883" s="65"/>
      <c r="N883" s="65"/>
      <c r="O883" s="386"/>
      <c r="P883" s="386"/>
      <c r="Q883" s="175" t="s">
        <v>1804</v>
      </c>
      <c r="R883" s="382"/>
      <c r="S883" s="382"/>
      <c r="T883" s="387"/>
      <c r="U883" s="386"/>
      <c r="V883" s="388"/>
      <c r="W883" s="386"/>
      <c r="X883" s="386"/>
      <c r="Y883" s="386"/>
      <c r="Z883" s="386"/>
      <c r="AA883" s="386"/>
      <c r="AB883" s="386"/>
      <c r="AC883" s="382"/>
      <c r="AD883" s="382"/>
      <c r="AE883" s="382"/>
      <c r="AF883" s="382"/>
      <c r="AG883" s="382"/>
      <c r="AH883" s="382"/>
      <c r="AI883" s="389"/>
      <c r="AJ883" s="382"/>
    </row>
    <row r="884" spans="2:36" s="50" customFormat="1" ht="20.100000000000001" customHeight="1">
      <c r="B884" s="51">
        <v>879</v>
      </c>
      <c r="C884" s="57" t="s">
        <v>600</v>
      </c>
      <c r="D884" s="62" t="s">
        <v>641</v>
      </c>
      <c r="E884" s="140" t="s">
        <v>3280</v>
      </c>
      <c r="F884" s="505">
        <v>3444</v>
      </c>
      <c r="G884" s="486">
        <f t="shared" si="13"/>
        <v>4.6457607433217189E-3</v>
      </c>
      <c r="H884" s="74" t="s">
        <v>1793</v>
      </c>
      <c r="I884" s="482">
        <v>1</v>
      </c>
      <c r="J884" s="487">
        <v>1</v>
      </c>
      <c r="K884" s="65">
        <v>1</v>
      </c>
      <c r="L884" s="65">
        <v>0</v>
      </c>
      <c r="M884" s="65">
        <v>1</v>
      </c>
      <c r="N884" s="65">
        <v>0</v>
      </c>
      <c r="O884" s="65">
        <v>0</v>
      </c>
      <c r="P884" s="65">
        <v>0</v>
      </c>
      <c r="Q884" s="175" t="s">
        <v>1786</v>
      </c>
      <c r="R884" s="72" t="s">
        <v>1793</v>
      </c>
      <c r="S884" s="109" t="s">
        <v>3742</v>
      </c>
      <c r="T884" s="75" t="s">
        <v>1801</v>
      </c>
      <c r="U884" s="65">
        <v>10</v>
      </c>
      <c r="V884" s="66" t="s">
        <v>1837</v>
      </c>
      <c r="W884" s="65">
        <v>16</v>
      </c>
      <c r="X884" s="65">
        <v>3</v>
      </c>
      <c r="Y884" s="65">
        <v>3</v>
      </c>
      <c r="Z884" s="65">
        <v>0</v>
      </c>
      <c r="AA884" s="65">
        <v>0</v>
      </c>
      <c r="AB884" s="65">
        <v>10</v>
      </c>
      <c r="AC884" s="72" t="s">
        <v>1793</v>
      </c>
      <c r="AD884" s="72" t="s">
        <v>1793</v>
      </c>
      <c r="AE884" s="72" t="s">
        <v>1837</v>
      </c>
      <c r="AF884" s="72" t="s">
        <v>1793</v>
      </c>
      <c r="AG884" s="72" t="s">
        <v>1793</v>
      </c>
      <c r="AH884" s="72" t="s">
        <v>1793</v>
      </c>
      <c r="AI884" s="221">
        <v>128.6</v>
      </c>
      <c r="AJ884" s="72" t="s">
        <v>1793</v>
      </c>
    </row>
    <row r="885" spans="2:36" s="50" customFormat="1" ht="20.100000000000001" customHeight="1">
      <c r="B885" s="51">
        <v>880</v>
      </c>
      <c r="C885" s="57" t="s">
        <v>600</v>
      </c>
      <c r="D885" s="62" t="s">
        <v>642</v>
      </c>
      <c r="E885" s="140" t="s">
        <v>3281</v>
      </c>
      <c r="F885" s="505">
        <v>10584</v>
      </c>
      <c r="G885" s="486">
        <f t="shared" si="13"/>
        <v>1.7006802721088435E-3</v>
      </c>
      <c r="H885" s="74" t="s">
        <v>1793</v>
      </c>
      <c r="I885" s="482">
        <v>1</v>
      </c>
      <c r="J885" s="487">
        <v>1</v>
      </c>
      <c r="K885" s="65">
        <v>1</v>
      </c>
      <c r="L885" s="65">
        <v>0</v>
      </c>
      <c r="M885" s="65">
        <v>1</v>
      </c>
      <c r="N885" s="65">
        <v>0</v>
      </c>
      <c r="O885" s="65">
        <v>0</v>
      </c>
      <c r="P885" s="65">
        <v>0</v>
      </c>
      <c r="Q885" s="175" t="s">
        <v>1785</v>
      </c>
      <c r="R885" s="72" t="s">
        <v>1793</v>
      </c>
      <c r="S885" s="109" t="s">
        <v>3743</v>
      </c>
      <c r="T885" s="75" t="s">
        <v>1786</v>
      </c>
      <c r="U885" s="65">
        <v>10</v>
      </c>
      <c r="V885" s="66" t="s">
        <v>1837</v>
      </c>
      <c r="W885" s="65">
        <v>18</v>
      </c>
      <c r="X885" s="65">
        <v>4</v>
      </c>
      <c r="Y885" s="65">
        <v>17</v>
      </c>
      <c r="Z885" s="65">
        <v>10</v>
      </c>
      <c r="AA885" s="65">
        <v>6</v>
      </c>
      <c r="AB885" s="65">
        <v>0</v>
      </c>
      <c r="AC885" s="72" t="s">
        <v>1793</v>
      </c>
      <c r="AD885" s="72" t="s">
        <v>1793</v>
      </c>
      <c r="AE885" s="72" t="s">
        <v>1837</v>
      </c>
      <c r="AF885" s="72" t="s">
        <v>1837</v>
      </c>
      <c r="AG885" s="72" t="s">
        <v>1837</v>
      </c>
      <c r="AH885" s="72" t="s">
        <v>1837</v>
      </c>
      <c r="AI885" s="221">
        <v>7.3</v>
      </c>
      <c r="AJ885" s="72" t="s">
        <v>1793</v>
      </c>
    </row>
    <row r="886" spans="2:36" s="50" customFormat="1" ht="20.100000000000001" customHeight="1">
      <c r="B886" s="51">
        <v>881</v>
      </c>
      <c r="C886" s="57" t="s">
        <v>600</v>
      </c>
      <c r="D886" s="62" t="s">
        <v>643</v>
      </c>
      <c r="E886" s="140" t="s">
        <v>3282</v>
      </c>
      <c r="F886" s="505">
        <v>2593</v>
      </c>
      <c r="G886" s="486">
        <f t="shared" si="13"/>
        <v>9.2556883918241423E-3</v>
      </c>
      <c r="H886" s="74" t="s">
        <v>1793</v>
      </c>
      <c r="I886" s="482">
        <v>1</v>
      </c>
      <c r="J886" s="487">
        <v>1</v>
      </c>
      <c r="K886" s="65">
        <v>1</v>
      </c>
      <c r="L886" s="65">
        <v>0</v>
      </c>
      <c r="M886" s="65">
        <v>1</v>
      </c>
      <c r="N886" s="65">
        <v>0</v>
      </c>
      <c r="O886" s="65">
        <v>0</v>
      </c>
      <c r="P886" s="65">
        <v>0</v>
      </c>
      <c r="Q886" s="175" t="s">
        <v>1785</v>
      </c>
      <c r="R886" s="72" t="s">
        <v>1837</v>
      </c>
      <c r="S886" s="72" t="s">
        <v>1837</v>
      </c>
      <c r="T886" s="75" t="s">
        <v>1785</v>
      </c>
      <c r="U886" s="65">
        <v>25</v>
      </c>
      <c r="V886" s="66" t="s">
        <v>1837</v>
      </c>
      <c r="W886" s="65">
        <v>24</v>
      </c>
      <c r="X886" s="65">
        <v>3</v>
      </c>
      <c r="Y886" s="65">
        <v>16</v>
      </c>
      <c r="Z886" s="65">
        <v>5</v>
      </c>
      <c r="AA886" s="65">
        <v>0</v>
      </c>
      <c r="AB886" s="65">
        <v>0</v>
      </c>
      <c r="AC886" s="72" t="s">
        <v>1793</v>
      </c>
      <c r="AD886" s="72" t="s">
        <v>1793</v>
      </c>
      <c r="AE886" s="72" t="s">
        <v>1793</v>
      </c>
      <c r="AF886" s="72" t="s">
        <v>1793</v>
      </c>
      <c r="AG886" s="72" t="s">
        <v>1793</v>
      </c>
      <c r="AH886" s="72" t="s">
        <v>1837</v>
      </c>
      <c r="AI886" s="221">
        <v>16.16</v>
      </c>
      <c r="AJ886" s="72" t="s">
        <v>1793</v>
      </c>
    </row>
    <row r="887" spans="2:36" s="50" customFormat="1" ht="20.100000000000001" customHeight="1">
      <c r="B887" s="51">
        <v>882</v>
      </c>
      <c r="C887" s="57" t="s">
        <v>600</v>
      </c>
      <c r="D887" s="62" t="s">
        <v>644</v>
      </c>
      <c r="E887" s="140" t="s">
        <v>1848</v>
      </c>
      <c r="F887" s="505">
        <v>1843</v>
      </c>
      <c r="G887" s="486">
        <f t="shared" si="13"/>
        <v>5.4259359739555074E-4</v>
      </c>
      <c r="H887" s="74" t="s">
        <v>1793</v>
      </c>
      <c r="I887" s="482">
        <v>1</v>
      </c>
      <c r="J887" s="487">
        <v>1</v>
      </c>
      <c r="K887" s="65">
        <v>1</v>
      </c>
      <c r="L887" s="65">
        <v>0</v>
      </c>
      <c r="M887" s="65">
        <v>1</v>
      </c>
      <c r="N887" s="65">
        <v>0</v>
      </c>
      <c r="O887" s="65">
        <v>0</v>
      </c>
      <c r="P887" s="65">
        <v>0</v>
      </c>
      <c r="Q887" s="175" t="s">
        <v>1785</v>
      </c>
      <c r="R887" s="72" t="s">
        <v>1837</v>
      </c>
      <c r="S887" s="72" t="s">
        <v>1837</v>
      </c>
      <c r="T887" s="75" t="s">
        <v>1786</v>
      </c>
      <c r="U887" s="65">
        <v>37</v>
      </c>
      <c r="V887" s="66" t="s">
        <v>1837</v>
      </c>
      <c r="W887" s="65">
        <v>1</v>
      </c>
      <c r="X887" s="65">
        <v>0</v>
      </c>
      <c r="Y887" s="65">
        <v>1</v>
      </c>
      <c r="Z887" s="65">
        <v>0</v>
      </c>
      <c r="AA887" s="65">
        <v>0</v>
      </c>
      <c r="AB887" s="65">
        <v>0</v>
      </c>
      <c r="AC887" s="72" t="s">
        <v>1793</v>
      </c>
      <c r="AD887" s="72" t="s">
        <v>1837</v>
      </c>
      <c r="AE887" s="72" t="s">
        <v>1837</v>
      </c>
      <c r="AF887" s="72" t="s">
        <v>1837</v>
      </c>
      <c r="AG887" s="72" t="s">
        <v>1793</v>
      </c>
      <c r="AH887" s="72" t="s">
        <v>1837</v>
      </c>
      <c r="AI887" s="220" t="s">
        <v>1837</v>
      </c>
      <c r="AJ887" s="72" t="s">
        <v>1793</v>
      </c>
    </row>
    <row r="888" spans="2:36" s="50" customFormat="1" ht="20.100000000000001" customHeight="1">
      <c r="B888" s="51">
        <v>883</v>
      </c>
      <c r="C888" s="57" t="s">
        <v>600</v>
      </c>
      <c r="D888" s="62" t="s">
        <v>645</v>
      </c>
      <c r="E888" s="140" t="s">
        <v>3283</v>
      </c>
      <c r="F888" s="505">
        <v>8400</v>
      </c>
      <c r="G888" s="486">
        <f t="shared" si="13"/>
        <v>3.5714285714285714E-4</v>
      </c>
      <c r="H888" s="74" t="s">
        <v>1793</v>
      </c>
      <c r="I888" s="482">
        <v>1</v>
      </c>
      <c r="J888" s="487">
        <v>1</v>
      </c>
      <c r="K888" s="65">
        <v>1</v>
      </c>
      <c r="L888" s="65">
        <v>0</v>
      </c>
      <c r="M888" s="65">
        <v>1</v>
      </c>
      <c r="N888" s="65">
        <v>0</v>
      </c>
      <c r="O888" s="65">
        <v>0</v>
      </c>
      <c r="P888" s="65">
        <v>0</v>
      </c>
      <c r="Q888" s="175" t="s">
        <v>3805</v>
      </c>
      <c r="R888" s="72" t="s">
        <v>1837</v>
      </c>
      <c r="S888" s="72" t="s">
        <v>1837</v>
      </c>
      <c r="T888" s="75" t="s">
        <v>3805</v>
      </c>
      <c r="U888" s="65">
        <v>16</v>
      </c>
      <c r="V888" s="66" t="s">
        <v>1837</v>
      </c>
      <c r="W888" s="65">
        <v>3</v>
      </c>
      <c r="X888" s="65">
        <v>0</v>
      </c>
      <c r="Y888" s="65">
        <v>1</v>
      </c>
      <c r="Z888" s="65">
        <v>1</v>
      </c>
      <c r="AA888" s="65">
        <v>1</v>
      </c>
      <c r="AB888" s="65">
        <v>0</v>
      </c>
      <c r="AC888" s="72" t="s">
        <v>1793</v>
      </c>
      <c r="AD888" s="72" t="s">
        <v>1837</v>
      </c>
      <c r="AE888" s="72" t="s">
        <v>1793</v>
      </c>
      <c r="AF888" s="72" t="s">
        <v>1837</v>
      </c>
      <c r="AG888" s="72" t="s">
        <v>1837</v>
      </c>
      <c r="AH888" s="72" t="s">
        <v>1837</v>
      </c>
      <c r="AI888" s="221">
        <v>12.9</v>
      </c>
      <c r="AJ888" s="72" t="s">
        <v>1793</v>
      </c>
    </row>
    <row r="889" spans="2:36" s="50" customFormat="1" ht="20.100000000000001" customHeight="1">
      <c r="B889" s="51">
        <v>884</v>
      </c>
      <c r="C889" s="57" t="s">
        <v>600</v>
      </c>
      <c r="D889" s="62" t="s">
        <v>646</v>
      </c>
      <c r="E889" s="140" t="s">
        <v>3284</v>
      </c>
      <c r="F889" s="505">
        <v>4279</v>
      </c>
      <c r="G889" s="486">
        <f t="shared" si="13"/>
        <v>1.4021967749474175E-3</v>
      </c>
      <c r="H889" s="74" t="s">
        <v>1793</v>
      </c>
      <c r="I889" s="482">
        <v>1</v>
      </c>
      <c r="J889" s="487">
        <v>1</v>
      </c>
      <c r="K889" s="65">
        <v>1</v>
      </c>
      <c r="L889" s="65">
        <v>0</v>
      </c>
      <c r="M889" s="65">
        <v>1</v>
      </c>
      <c r="N889" s="65">
        <v>0</v>
      </c>
      <c r="O889" s="65"/>
      <c r="P889" s="65"/>
      <c r="Q889" s="175" t="s">
        <v>3805</v>
      </c>
      <c r="R889" s="72" t="s">
        <v>1793</v>
      </c>
      <c r="S889" s="109" t="s">
        <v>3744</v>
      </c>
      <c r="T889" s="75" t="s">
        <v>3805</v>
      </c>
      <c r="U889" s="65">
        <v>17</v>
      </c>
      <c r="V889" s="66" t="s">
        <v>1837</v>
      </c>
      <c r="W889" s="65">
        <v>6</v>
      </c>
      <c r="X889" s="65">
        <v>1</v>
      </c>
      <c r="Y889" s="65">
        <v>4</v>
      </c>
      <c r="Z889" s="65">
        <v>1</v>
      </c>
      <c r="AA889" s="65">
        <v>0</v>
      </c>
      <c r="AB889" s="65">
        <v>0</v>
      </c>
      <c r="AC889" s="72" t="s">
        <v>1793</v>
      </c>
      <c r="AD889" s="72" t="s">
        <v>1837</v>
      </c>
      <c r="AE889" s="72" t="s">
        <v>1837</v>
      </c>
      <c r="AF889" s="72" t="s">
        <v>1837</v>
      </c>
      <c r="AG889" s="72" t="s">
        <v>1793</v>
      </c>
      <c r="AH889" s="72" t="s">
        <v>1793</v>
      </c>
      <c r="AI889" s="221">
        <v>3.6</v>
      </c>
      <c r="AJ889" s="72" t="s">
        <v>1793</v>
      </c>
    </row>
    <row r="890" spans="2:36" s="50" customFormat="1" ht="20.100000000000001" customHeight="1">
      <c r="B890" s="51">
        <v>885</v>
      </c>
      <c r="C890" s="57" t="s">
        <v>600</v>
      </c>
      <c r="D890" s="62" t="s">
        <v>647</v>
      </c>
      <c r="E890" s="140" t="s">
        <v>1933</v>
      </c>
      <c r="F890" s="505">
        <v>4149</v>
      </c>
      <c r="G890" s="486">
        <f t="shared" si="13"/>
        <v>2.1691973969631237E-3</v>
      </c>
      <c r="H890" s="74" t="s">
        <v>1793</v>
      </c>
      <c r="I890" s="482">
        <v>2</v>
      </c>
      <c r="J890" s="487">
        <v>2</v>
      </c>
      <c r="K890" s="65">
        <v>2</v>
      </c>
      <c r="L890" s="65">
        <v>0</v>
      </c>
      <c r="M890" s="65">
        <v>2</v>
      </c>
      <c r="N890" s="65">
        <v>0</v>
      </c>
      <c r="O890" s="65">
        <v>0</v>
      </c>
      <c r="P890" s="65">
        <v>0</v>
      </c>
      <c r="Q890" s="175" t="s">
        <v>3805</v>
      </c>
      <c r="R890" s="72" t="s">
        <v>1793</v>
      </c>
      <c r="S890" s="109" t="s">
        <v>3745</v>
      </c>
      <c r="T890" s="75" t="s">
        <v>1785</v>
      </c>
      <c r="U890" s="65">
        <v>10</v>
      </c>
      <c r="V890" s="66" t="s">
        <v>1837</v>
      </c>
      <c r="W890" s="65">
        <v>9</v>
      </c>
      <c r="X890" s="65">
        <v>0</v>
      </c>
      <c r="Y890" s="65">
        <v>1</v>
      </c>
      <c r="Z890" s="65">
        <v>6</v>
      </c>
      <c r="AA890" s="65">
        <v>2</v>
      </c>
      <c r="AB890" s="65">
        <v>0</v>
      </c>
      <c r="AC890" s="72" t="s">
        <v>1793</v>
      </c>
      <c r="AD890" s="72" t="s">
        <v>1837</v>
      </c>
      <c r="AE890" s="72" t="s">
        <v>1837</v>
      </c>
      <c r="AF890" s="72" t="s">
        <v>1793</v>
      </c>
      <c r="AG890" s="72" t="s">
        <v>1793</v>
      </c>
      <c r="AH890" s="72" t="s">
        <v>1793</v>
      </c>
      <c r="AI890" s="221">
        <v>1.9</v>
      </c>
      <c r="AJ890" s="72" t="s">
        <v>1793</v>
      </c>
    </row>
    <row r="891" spans="2:36" s="50" customFormat="1" ht="20.100000000000001" customHeight="1">
      <c r="B891" s="51">
        <v>886</v>
      </c>
      <c r="C891" s="57" t="s">
        <v>600</v>
      </c>
      <c r="D891" s="62" t="s">
        <v>119</v>
      </c>
      <c r="E891" s="140" t="s">
        <v>3285</v>
      </c>
      <c r="F891" s="505">
        <v>9382</v>
      </c>
      <c r="G891" s="486">
        <f t="shared" si="13"/>
        <v>6.3952248987422724E-4</v>
      </c>
      <c r="H891" s="74" t="s">
        <v>1793</v>
      </c>
      <c r="I891" s="482">
        <v>2</v>
      </c>
      <c r="J891" s="487">
        <v>2</v>
      </c>
      <c r="K891" s="65">
        <v>2</v>
      </c>
      <c r="L891" s="65">
        <v>0</v>
      </c>
      <c r="M891" s="65">
        <v>2</v>
      </c>
      <c r="N891" s="65">
        <v>0</v>
      </c>
      <c r="O891" s="65">
        <v>0</v>
      </c>
      <c r="P891" s="65">
        <v>0</v>
      </c>
      <c r="Q891" s="175" t="s">
        <v>3805</v>
      </c>
      <c r="R891" s="72" t="s">
        <v>1793</v>
      </c>
      <c r="S891" s="109" t="s">
        <v>3746</v>
      </c>
      <c r="T891" s="75" t="s">
        <v>1785</v>
      </c>
      <c r="U891" s="65">
        <v>9</v>
      </c>
      <c r="V891" s="66" t="s">
        <v>1837</v>
      </c>
      <c r="W891" s="65">
        <v>6</v>
      </c>
      <c r="X891" s="65">
        <v>0</v>
      </c>
      <c r="Y891" s="65">
        <v>2</v>
      </c>
      <c r="Z891" s="65">
        <v>4</v>
      </c>
      <c r="AA891" s="65">
        <v>0</v>
      </c>
      <c r="AB891" s="65">
        <v>0</v>
      </c>
      <c r="AC891" s="72" t="s">
        <v>1793</v>
      </c>
      <c r="AD891" s="72" t="s">
        <v>1837</v>
      </c>
      <c r="AE891" s="72" t="s">
        <v>1837</v>
      </c>
      <c r="AF891" s="72" t="s">
        <v>1793</v>
      </c>
      <c r="AG891" s="72" t="s">
        <v>1837</v>
      </c>
      <c r="AH891" s="72" t="s">
        <v>1837</v>
      </c>
      <c r="AI891" s="220" t="s">
        <v>1837</v>
      </c>
      <c r="AJ891" s="72" t="s">
        <v>1837</v>
      </c>
    </row>
    <row r="892" spans="2:36" s="50" customFormat="1" ht="20.100000000000001" customHeight="1">
      <c r="B892" s="51">
        <v>887</v>
      </c>
      <c r="C892" s="57" t="s">
        <v>600</v>
      </c>
      <c r="D892" s="62" t="s">
        <v>1710</v>
      </c>
      <c r="E892" s="140" t="s">
        <v>2147</v>
      </c>
      <c r="F892" s="505">
        <v>9599</v>
      </c>
      <c r="G892" s="486">
        <f t="shared" si="13"/>
        <v>2.0835503698301907E-4</v>
      </c>
      <c r="H892" s="74" t="s">
        <v>1793</v>
      </c>
      <c r="I892" s="482">
        <v>1</v>
      </c>
      <c r="J892" s="487">
        <v>1</v>
      </c>
      <c r="K892" s="65">
        <v>1</v>
      </c>
      <c r="L892" s="65">
        <v>1</v>
      </c>
      <c r="M892" s="65">
        <v>0</v>
      </c>
      <c r="N892" s="65">
        <v>0</v>
      </c>
      <c r="O892" s="65">
        <v>0</v>
      </c>
      <c r="P892" s="65">
        <v>0</v>
      </c>
      <c r="Q892" s="175" t="s">
        <v>3293</v>
      </c>
      <c r="R892" s="72" t="s">
        <v>1793</v>
      </c>
      <c r="S892" s="109" t="s">
        <v>3747</v>
      </c>
      <c r="T892" s="75" t="s">
        <v>1780</v>
      </c>
      <c r="U892" s="65">
        <v>40</v>
      </c>
      <c r="V892" s="66" t="s">
        <v>1786</v>
      </c>
      <c r="W892" s="65">
        <v>2</v>
      </c>
      <c r="X892" s="65">
        <v>1</v>
      </c>
      <c r="Y892" s="65">
        <v>1</v>
      </c>
      <c r="Z892" s="65">
        <v>0</v>
      </c>
      <c r="AA892" s="65">
        <v>0</v>
      </c>
      <c r="AB892" s="65">
        <v>0</v>
      </c>
      <c r="AC892" s="72" t="s">
        <v>1793</v>
      </c>
      <c r="AD892" s="72" t="s">
        <v>1837</v>
      </c>
      <c r="AE892" s="72" t="s">
        <v>1837</v>
      </c>
      <c r="AF892" s="72" t="s">
        <v>1837</v>
      </c>
      <c r="AG892" s="72" t="s">
        <v>1837</v>
      </c>
      <c r="AH892" s="72" t="s">
        <v>1793</v>
      </c>
      <c r="AI892" s="221">
        <v>35</v>
      </c>
      <c r="AJ892" s="72" t="s">
        <v>1793</v>
      </c>
    </row>
    <row r="893" spans="2:36" s="50" customFormat="1" ht="20.100000000000001" customHeight="1">
      <c r="B893" s="51">
        <v>888</v>
      </c>
      <c r="C893" s="57" t="s">
        <v>600</v>
      </c>
      <c r="D893" s="62" t="s">
        <v>648</v>
      </c>
      <c r="E893" s="144" t="s">
        <v>3286</v>
      </c>
      <c r="F893" s="505">
        <v>8575</v>
      </c>
      <c r="G893" s="486">
        <f t="shared" si="13"/>
        <v>3.4985422740524782E-4</v>
      </c>
      <c r="H893" s="74" t="s">
        <v>1793</v>
      </c>
      <c r="I893" s="482">
        <v>1</v>
      </c>
      <c r="J893" s="487">
        <v>1</v>
      </c>
      <c r="K893" s="65">
        <v>1</v>
      </c>
      <c r="L893" s="65">
        <v>0</v>
      </c>
      <c r="M893" s="65">
        <v>1</v>
      </c>
      <c r="N893" s="65">
        <v>0</v>
      </c>
      <c r="O893" s="65">
        <v>0</v>
      </c>
      <c r="P893" s="65">
        <v>0</v>
      </c>
      <c r="Q893" s="175" t="s">
        <v>3805</v>
      </c>
      <c r="R893" s="72" t="s">
        <v>1837</v>
      </c>
      <c r="S893" s="72" t="s">
        <v>1837</v>
      </c>
      <c r="T893" s="75" t="s">
        <v>3805</v>
      </c>
      <c r="U893" s="65">
        <v>30</v>
      </c>
      <c r="V893" s="66" t="s">
        <v>1837</v>
      </c>
      <c r="W893" s="65">
        <v>3</v>
      </c>
      <c r="X893" s="65">
        <v>0</v>
      </c>
      <c r="Y893" s="65">
        <v>3</v>
      </c>
      <c r="Z893" s="65">
        <v>0</v>
      </c>
      <c r="AA893" s="65">
        <v>0</v>
      </c>
      <c r="AB893" s="65">
        <v>0</v>
      </c>
      <c r="AC893" s="72" t="s">
        <v>1837</v>
      </c>
      <c r="AD893" s="72" t="s">
        <v>1837</v>
      </c>
      <c r="AE893" s="72" t="s">
        <v>1793</v>
      </c>
      <c r="AF893" s="72" t="s">
        <v>1837</v>
      </c>
      <c r="AG893" s="72" t="s">
        <v>1837</v>
      </c>
      <c r="AH893" s="72" t="s">
        <v>1837</v>
      </c>
      <c r="AI893" s="220" t="s">
        <v>1837</v>
      </c>
      <c r="AJ893" s="72" t="s">
        <v>1793</v>
      </c>
    </row>
    <row r="894" spans="2:36" s="50" customFormat="1" ht="20.100000000000001" customHeight="1">
      <c r="B894" s="51">
        <v>889</v>
      </c>
      <c r="C894" s="57" t="s">
        <v>600</v>
      </c>
      <c r="D894" s="62" t="s">
        <v>649</v>
      </c>
      <c r="E894" s="140" t="s">
        <v>3287</v>
      </c>
      <c r="F894" s="505">
        <v>2647</v>
      </c>
      <c r="G894" s="486">
        <f t="shared" si="13"/>
        <v>7.5557234605213447E-4</v>
      </c>
      <c r="H894" s="74" t="s">
        <v>1793</v>
      </c>
      <c r="I894" s="482">
        <v>1</v>
      </c>
      <c r="J894" s="487">
        <v>1</v>
      </c>
      <c r="K894" s="65">
        <v>1</v>
      </c>
      <c r="L894" s="65">
        <v>0</v>
      </c>
      <c r="M894" s="65">
        <v>1</v>
      </c>
      <c r="N894" s="65">
        <v>0</v>
      </c>
      <c r="O894" s="65">
        <v>0</v>
      </c>
      <c r="P894" s="65">
        <v>2</v>
      </c>
      <c r="Q894" s="175" t="s">
        <v>3805</v>
      </c>
      <c r="R894" s="72" t="s">
        <v>1837</v>
      </c>
      <c r="S894" s="72" t="s">
        <v>1837</v>
      </c>
      <c r="T894" s="75" t="s">
        <v>3805</v>
      </c>
      <c r="U894" s="65">
        <v>21</v>
      </c>
      <c r="V894" s="66" t="s">
        <v>1837</v>
      </c>
      <c r="W894" s="65">
        <v>2</v>
      </c>
      <c r="X894" s="65">
        <v>0</v>
      </c>
      <c r="Y894" s="65">
        <v>0</v>
      </c>
      <c r="Z894" s="65">
        <v>0</v>
      </c>
      <c r="AA894" s="65">
        <v>2</v>
      </c>
      <c r="AB894" s="65">
        <v>0</v>
      </c>
      <c r="AC894" s="72" t="s">
        <v>1793</v>
      </c>
      <c r="AD894" s="72" t="s">
        <v>1837</v>
      </c>
      <c r="AE894" s="72" t="s">
        <v>1837</v>
      </c>
      <c r="AF894" s="72" t="s">
        <v>1837</v>
      </c>
      <c r="AG894" s="72" t="s">
        <v>1837</v>
      </c>
      <c r="AH894" s="72" t="s">
        <v>1837</v>
      </c>
      <c r="AI894" s="220" t="s">
        <v>1837</v>
      </c>
      <c r="AJ894" s="72" t="s">
        <v>1837</v>
      </c>
    </row>
    <row r="895" spans="2:36" s="50" customFormat="1" ht="20.100000000000001" customHeight="1">
      <c r="B895" s="51">
        <v>890</v>
      </c>
      <c r="C895" s="57" t="s">
        <v>600</v>
      </c>
      <c r="D895" s="62" t="s">
        <v>650</v>
      </c>
      <c r="E895" s="140" t="s">
        <v>3288</v>
      </c>
      <c r="F895" s="505">
        <v>14004</v>
      </c>
      <c r="G895" s="486">
        <f t="shared" si="13"/>
        <v>1.4281633818908883E-4</v>
      </c>
      <c r="H895" s="74" t="s">
        <v>1793</v>
      </c>
      <c r="I895" s="482">
        <v>1</v>
      </c>
      <c r="J895" s="487">
        <v>1</v>
      </c>
      <c r="K895" s="65">
        <v>1</v>
      </c>
      <c r="L895" s="65">
        <v>0</v>
      </c>
      <c r="M895" s="65">
        <v>1</v>
      </c>
      <c r="N895" s="65">
        <v>0</v>
      </c>
      <c r="O895" s="65">
        <v>0</v>
      </c>
      <c r="P895" s="65">
        <v>0</v>
      </c>
      <c r="Q895" s="175" t="s">
        <v>1785</v>
      </c>
      <c r="R895" s="72" t="s">
        <v>1793</v>
      </c>
      <c r="S895" s="109" t="s">
        <v>3748</v>
      </c>
      <c r="T895" s="75" t="s">
        <v>1785</v>
      </c>
      <c r="U895" s="65">
        <v>10</v>
      </c>
      <c r="V895" s="66" t="s">
        <v>1837</v>
      </c>
      <c r="W895" s="65">
        <v>2</v>
      </c>
      <c r="X895" s="65">
        <v>0</v>
      </c>
      <c r="Y895" s="65">
        <v>1</v>
      </c>
      <c r="Z895" s="65">
        <v>1</v>
      </c>
      <c r="AA895" s="65">
        <v>0</v>
      </c>
      <c r="AB895" s="65">
        <v>0</v>
      </c>
      <c r="AC895" s="72" t="s">
        <v>1793</v>
      </c>
      <c r="AD895" s="72" t="s">
        <v>1837</v>
      </c>
      <c r="AE895" s="72" t="s">
        <v>1837</v>
      </c>
      <c r="AF895" s="72" t="s">
        <v>1837</v>
      </c>
      <c r="AG895" s="72" t="s">
        <v>1837</v>
      </c>
      <c r="AH895" s="72" t="s">
        <v>1837</v>
      </c>
      <c r="AI895" s="221">
        <v>4</v>
      </c>
      <c r="AJ895" s="72" t="s">
        <v>1837</v>
      </c>
    </row>
    <row r="896" spans="2:36" s="50" customFormat="1" ht="20.100000000000001" customHeight="1">
      <c r="B896" s="51">
        <v>891</v>
      </c>
      <c r="C896" s="57" t="s">
        <v>600</v>
      </c>
      <c r="D896" s="62" t="s">
        <v>651</v>
      </c>
      <c r="E896" s="140" t="s">
        <v>3289</v>
      </c>
      <c r="F896" s="505">
        <v>10660</v>
      </c>
      <c r="G896" s="486">
        <f t="shared" si="13"/>
        <v>7.5046904315196998E-4</v>
      </c>
      <c r="H896" s="74" t="s">
        <v>1793</v>
      </c>
      <c r="I896" s="482">
        <v>2</v>
      </c>
      <c r="J896" s="487">
        <v>2</v>
      </c>
      <c r="K896" s="65">
        <v>2</v>
      </c>
      <c r="L896" s="65">
        <v>2</v>
      </c>
      <c r="M896" s="65">
        <v>0</v>
      </c>
      <c r="N896" s="65">
        <v>0</v>
      </c>
      <c r="O896" s="65">
        <v>0</v>
      </c>
      <c r="P896" s="65">
        <v>0</v>
      </c>
      <c r="Q896" s="175" t="s">
        <v>1783</v>
      </c>
      <c r="R896" s="72" t="s">
        <v>1793</v>
      </c>
      <c r="S896" s="109" t="s">
        <v>3749</v>
      </c>
      <c r="T896" s="75" t="s">
        <v>1783</v>
      </c>
      <c r="U896" s="65">
        <v>40</v>
      </c>
      <c r="V896" s="66" t="s">
        <v>1785</v>
      </c>
      <c r="W896" s="65">
        <v>8</v>
      </c>
      <c r="X896" s="65">
        <v>0</v>
      </c>
      <c r="Y896" s="65">
        <v>5</v>
      </c>
      <c r="Z896" s="65">
        <v>1</v>
      </c>
      <c r="AA896" s="65">
        <v>2</v>
      </c>
      <c r="AB896" s="65">
        <v>0</v>
      </c>
      <c r="AC896" s="72" t="s">
        <v>1793</v>
      </c>
      <c r="AD896" s="72" t="s">
        <v>1793</v>
      </c>
      <c r="AE896" s="72" t="s">
        <v>1837</v>
      </c>
      <c r="AF896" s="72" t="s">
        <v>1837</v>
      </c>
      <c r="AG896" s="72" t="s">
        <v>1837</v>
      </c>
      <c r="AH896" s="72" t="s">
        <v>1837</v>
      </c>
      <c r="AI896" s="221">
        <v>11.1</v>
      </c>
      <c r="AJ896" s="72" t="s">
        <v>1793</v>
      </c>
    </row>
    <row r="897" spans="2:36" s="50" customFormat="1" ht="20.100000000000001" customHeight="1">
      <c r="B897" s="51">
        <v>892</v>
      </c>
      <c r="C897" s="57" t="s">
        <v>600</v>
      </c>
      <c r="D897" s="62" t="s">
        <v>652</v>
      </c>
      <c r="E897" s="140" t="s">
        <v>3290</v>
      </c>
      <c r="F897" s="505">
        <v>6617</v>
      </c>
      <c r="G897" s="486">
        <f t="shared" si="13"/>
        <v>1.6623847665105033E-3</v>
      </c>
      <c r="H897" s="74" t="s">
        <v>1793</v>
      </c>
      <c r="I897" s="482">
        <v>1</v>
      </c>
      <c r="J897" s="487">
        <v>1</v>
      </c>
      <c r="K897" s="65">
        <v>1</v>
      </c>
      <c r="L897" s="65">
        <v>0</v>
      </c>
      <c r="M897" s="65">
        <v>1</v>
      </c>
      <c r="N897" s="65">
        <v>0</v>
      </c>
      <c r="O897" s="65">
        <v>0</v>
      </c>
      <c r="P897" s="65">
        <v>0</v>
      </c>
      <c r="Q897" s="175" t="s">
        <v>1997</v>
      </c>
      <c r="R897" s="72" t="s">
        <v>1793</v>
      </c>
      <c r="S897" s="109" t="s">
        <v>3750</v>
      </c>
      <c r="T897" s="75" t="s">
        <v>1997</v>
      </c>
      <c r="U897" s="65">
        <v>10</v>
      </c>
      <c r="V897" s="66" t="s">
        <v>1837</v>
      </c>
      <c r="W897" s="65">
        <v>11</v>
      </c>
      <c r="X897" s="65">
        <v>0</v>
      </c>
      <c r="Y897" s="65">
        <v>6</v>
      </c>
      <c r="Z897" s="65">
        <v>5</v>
      </c>
      <c r="AA897" s="65">
        <v>0</v>
      </c>
      <c r="AB897" s="65">
        <v>0</v>
      </c>
      <c r="AC897" s="72" t="s">
        <v>1793</v>
      </c>
      <c r="AD897" s="72" t="s">
        <v>1837</v>
      </c>
      <c r="AE897" s="72" t="s">
        <v>1837</v>
      </c>
      <c r="AF897" s="72" t="s">
        <v>1793</v>
      </c>
      <c r="AG897" s="72" t="s">
        <v>1837</v>
      </c>
      <c r="AH897" s="72" t="s">
        <v>1837</v>
      </c>
      <c r="AI897" s="220" t="s">
        <v>1837</v>
      </c>
      <c r="AJ897" s="72" t="s">
        <v>1793</v>
      </c>
    </row>
    <row r="898" spans="2:36" s="50" customFormat="1" ht="20.100000000000001" customHeight="1">
      <c r="B898" s="51">
        <v>893</v>
      </c>
      <c r="C898" s="57" t="s">
        <v>600</v>
      </c>
      <c r="D898" s="62" t="s">
        <v>653</v>
      </c>
      <c r="E898" s="140" t="s">
        <v>2574</v>
      </c>
      <c r="F898" s="505">
        <v>11539</v>
      </c>
      <c r="G898" s="486">
        <f t="shared" si="13"/>
        <v>2.5998786723286244E-4</v>
      </c>
      <c r="H898" s="74" t="s">
        <v>1793</v>
      </c>
      <c r="I898" s="482">
        <v>1</v>
      </c>
      <c r="J898" s="487">
        <v>1</v>
      </c>
      <c r="K898" s="65">
        <v>1</v>
      </c>
      <c r="L898" s="65">
        <v>0</v>
      </c>
      <c r="M898" s="65">
        <v>1</v>
      </c>
      <c r="N898" s="65">
        <v>0</v>
      </c>
      <c r="O898" s="65">
        <v>1</v>
      </c>
      <c r="P898" s="65">
        <v>0</v>
      </c>
      <c r="Q898" s="175" t="s">
        <v>1785</v>
      </c>
      <c r="R898" s="72" t="s">
        <v>1793</v>
      </c>
      <c r="S898" s="109" t="s">
        <v>3751</v>
      </c>
      <c r="T898" s="75" t="s">
        <v>1786</v>
      </c>
      <c r="U898" s="65">
        <v>10</v>
      </c>
      <c r="V898" s="66" t="s">
        <v>1837</v>
      </c>
      <c r="W898" s="65">
        <v>3</v>
      </c>
      <c r="X898" s="65">
        <v>0</v>
      </c>
      <c r="Y898" s="65">
        <v>5</v>
      </c>
      <c r="Z898" s="65">
        <v>2</v>
      </c>
      <c r="AA898" s="65">
        <v>0</v>
      </c>
      <c r="AB898" s="65">
        <v>0</v>
      </c>
      <c r="AC898" s="72" t="s">
        <v>1793</v>
      </c>
      <c r="AD898" s="72" t="s">
        <v>1793</v>
      </c>
      <c r="AE898" s="72" t="s">
        <v>1793</v>
      </c>
      <c r="AF898" s="72" t="s">
        <v>1837</v>
      </c>
      <c r="AG898" s="72" t="s">
        <v>1793</v>
      </c>
      <c r="AH898" s="72" t="s">
        <v>1837</v>
      </c>
      <c r="AI898" s="221">
        <v>7.6</v>
      </c>
      <c r="AJ898" s="72" t="s">
        <v>1793</v>
      </c>
    </row>
    <row r="899" spans="2:36" s="50" customFormat="1" ht="20.100000000000001" customHeight="1">
      <c r="B899" s="51">
        <v>894</v>
      </c>
      <c r="C899" s="57" t="s">
        <v>600</v>
      </c>
      <c r="D899" s="62" t="s">
        <v>654</v>
      </c>
      <c r="E899" s="140" t="s">
        <v>2851</v>
      </c>
      <c r="F899" s="505">
        <v>4875</v>
      </c>
      <c r="G899" s="486">
        <f t="shared" si="13"/>
        <v>4.1025641025641023E-4</v>
      </c>
      <c r="H899" s="74" t="s">
        <v>1793</v>
      </c>
      <c r="I899" s="482">
        <v>1</v>
      </c>
      <c r="J899" s="487">
        <v>1</v>
      </c>
      <c r="K899" s="65">
        <v>1</v>
      </c>
      <c r="L899" s="65">
        <v>0</v>
      </c>
      <c r="M899" s="65">
        <v>1</v>
      </c>
      <c r="N899" s="65">
        <v>0</v>
      </c>
      <c r="O899" s="65">
        <v>0</v>
      </c>
      <c r="P899" s="65">
        <v>0</v>
      </c>
      <c r="Q899" s="175" t="s">
        <v>1786</v>
      </c>
      <c r="R899" s="72" t="s">
        <v>1837</v>
      </c>
      <c r="S899" s="72" t="s">
        <v>1837</v>
      </c>
      <c r="T899" s="75" t="s">
        <v>1786</v>
      </c>
      <c r="U899" s="65">
        <v>5</v>
      </c>
      <c r="V899" s="66" t="s">
        <v>1837</v>
      </c>
      <c r="W899" s="65">
        <v>2</v>
      </c>
      <c r="X899" s="65">
        <v>2</v>
      </c>
      <c r="Y899" s="65">
        <v>0</v>
      </c>
      <c r="Z899" s="65">
        <v>0</v>
      </c>
      <c r="AA899" s="65">
        <v>0</v>
      </c>
      <c r="AB899" s="65">
        <v>0</v>
      </c>
      <c r="AC899" s="72" t="s">
        <v>1793</v>
      </c>
      <c r="AD899" s="72" t="s">
        <v>1837</v>
      </c>
      <c r="AE899" s="72" t="s">
        <v>1837</v>
      </c>
      <c r="AF899" s="72" t="s">
        <v>1837</v>
      </c>
      <c r="AG899" s="72" t="s">
        <v>1837</v>
      </c>
      <c r="AH899" s="72" t="s">
        <v>1793</v>
      </c>
      <c r="AI899" s="220" t="s">
        <v>1837</v>
      </c>
      <c r="AJ899" s="72" t="s">
        <v>1837</v>
      </c>
    </row>
    <row r="900" spans="2:36" s="50" customFormat="1" ht="20.100000000000001" customHeight="1">
      <c r="B900" s="51">
        <v>895</v>
      </c>
      <c r="C900" s="57" t="s">
        <v>600</v>
      </c>
      <c r="D900" s="62" t="s">
        <v>655</v>
      </c>
      <c r="E900" s="140" t="s">
        <v>3291</v>
      </c>
      <c r="F900" s="505">
        <v>3279</v>
      </c>
      <c r="G900" s="486">
        <f t="shared" si="13"/>
        <v>1.2198841110094541E-3</v>
      </c>
      <c r="H900" s="74" t="s">
        <v>1793</v>
      </c>
      <c r="I900" s="482">
        <v>1</v>
      </c>
      <c r="J900" s="487">
        <v>1</v>
      </c>
      <c r="K900" s="65">
        <v>1</v>
      </c>
      <c r="L900" s="65">
        <v>1</v>
      </c>
      <c r="M900" s="65">
        <v>0</v>
      </c>
      <c r="N900" s="65">
        <v>0</v>
      </c>
      <c r="O900" s="65">
        <v>0</v>
      </c>
      <c r="P900" s="65">
        <v>0</v>
      </c>
      <c r="Q900" s="175" t="s">
        <v>1781</v>
      </c>
      <c r="R900" s="72" t="s">
        <v>1793</v>
      </c>
      <c r="S900" s="109" t="s">
        <v>3752</v>
      </c>
      <c r="T900" s="75" t="s">
        <v>1781</v>
      </c>
      <c r="U900" s="65">
        <v>20</v>
      </c>
      <c r="V900" s="66" t="s">
        <v>1786</v>
      </c>
      <c r="W900" s="65">
        <v>4</v>
      </c>
      <c r="X900" s="65">
        <v>0</v>
      </c>
      <c r="Y900" s="65">
        <v>2</v>
      </c>
      <c r="Z900" s="65">
        <v>2</v>
      </c>
      <c r="AA900" s="65">
        <v>0</v>
      </c>
      <c r="AB900" s="65">
        <v>0</v>
      </c>
      <c r="AC900" s="72" t="s">
        <v>1793</v>
      </c>
      <c r="AD900" s="72" t="s">
        <v>1837</v>
      </c>
      <c r="AE900" s="72" t="s">
        <v>1837</v>
      </c>
      <c r="AF900" s="72" t="s">
        <v>1793</v>
      </c>
      <c r="AG900" s="72" t="s">
        <v>1793</v>
      </c>
      <c r="AH900" s="72" t="s">
        <v>1793</v>
      </c>
      <c r="AI900" s="221">
        <v>13.3</v>
      </c>
      <c r="AJ900" s="72" t="s">
        <v>1793</v>
      </c>
    </row>
    <row r="901" spans="2:36" s="50" customFormat="1" ht="20.100000000000001" customHeight="1">
      <c r="B901" s="51">
        <v>896</v>
      </c>
      <c r="C901" s="57" t="s">
        <v>600</v>
      </c>
      <c r="D901" s="62" t="s">
        <v>656</v>
      </c>
      <c r="E901" s="140" t="s">
        <v>3292</v>
      </c>
      <c r="F901" s="505">
        <v>7739</v>
      </c>
      <c r="G901" s="486">
        <f t="shared" si="13"/>
        <v>9.0450962656673985E-4</v>
      </c>
      <c r="H901" s="74" t="s">
        <v>1793</v>
      </c>
      <c r="I901" s="482">
        <v>2</v>
      </c>
      <c r="J901" s="487">
        <v>2</v>
      </c>
      <c r="K901" s="65">
        <v>2</v>
      </c>
      <c r="L901" s="65">
        <v>0</v>
      </c>
      <c r="M901" s="65">
        <v>2</v>
      </c>
      <c r="N901" s="65">
        <v>0</v>
      </c>
      <c r="O901" s="65">
        <v>0</v>
      </c>
      <c r="P901" s="65">
        <v>0</v>
      </c>
      <c r="Q901" s="175" t="s">
        <v>3805</v>
      </c>
      <c r="R901" s="72" t="s">
        <v>1793</v>
      </c>
      <c r="S901" s="109" t="s">
        <v>3753</v>
      </c>
      <c r="T901" s="75" t="s">
        <v>1785</v>
      </c>
      <c r="U901" s="65">
        <v>25</v>
      </c>
      <c r="V901" s="66" t="s">
        <v>1837</v>
      </c>
      <c r="W901" s="65">
        <v>7</v>
      </c>
      <c r="X901" s="65">
        <v>1</v>
      </c>
      <c r="Y901" s="65">
        <v>5</v>
      </c>
      <c r="Z901" s="65">
        <v>1</v>
      </c>
      <c r="AA901" s="65">
        <v>0</v>
      </c>
      <c r="AB901" s="65">
        <v>0</v>
      </c>
      <c r="AC901" s="72" t="s">
        <v>1793</v>
      </c>
      <c r="AD901" s="72" t="s">
        <v>1793</v>
      </c>
      <c r="AE901" s="72" t="s">
        <v>1837</v>
      </c>
      <c r="AF901" s="72" t="s">
        <v>1837</v>
      </c>
      <c r="AG901" s="72" t="s">
        <v>1793</v>
      </c>
      <c r="AH901" s="72" t="s">
        <v>1837</v>
      </c>
      <c r="AI901" s="221">
        <v>1.7</v>
      </c>
      <c r="AJ901" s="72" t="s">
        <v>1837</v>
      </c>
    </row>
    <row r="902" spans="2:36" s="50" customFormat="1" ht="20.100000000000001" customHeight="1">
      <c r="B902" s="51">
        <v>897</v>
      </c>
      <c r="C902" s="57" t="s">
        <v>600</v>
      </c>
      <c r="D902" s="62" t="s">
        <v>657</v>
      </c>
      <c r="E902" s="140" t="s">
        <v>1849</v>
      </c>
      <c r="F902" s="505">
        <v>2215</v>
      </c>
      <c r="G902" s="486">
        <f t="shared" ref="G902:G965" si="14">IF(W902="","",W902/F902)</f>
        <v>1.8058690744920992E-3</v>
      </c>
      <c r="H902" s="74" t="s">
        <v>1793</v>
      </c>
      <c r="I902" s="482">
        <v>1</v>
      </c>
      <c r="J902" s="487">
        <v>1</v>
      </c>
      <c r="K902" s="65">
        <v>1</v>
      </c>
      <c r="L902" s="65">
        <v>0</v>
      </c>
      <c r="M902" s="65">
        <v>1</v>
      </c>
      <c r="N902" s="65">
        <v>0</v>
      </c>
      <c r="O902" s="65">
        <v>0</v>
      </c>
      <c r="P902" s="65">
        <v>0</v>
      </c>
      <c r="Q902" s="175" t="s">
        <v>1785</v>
      </c>
      <c r="R902" s="72" t="s">
        <v>1837</v>
      </c>
      <c r="S902" s="72" t="s">
        <v>1837</v>
      </c>
      <c r="T902" s="75" t="s">
        <v>1785</v>
      </c>
      <c r="U902" s="65">
        <v>8</v>
      </c>
      <c r="V902" s="66" t="s">
        <v>1837</v>
      </c>
      <c r="W902" s="65">
        <v>4</v>
      </c>
      <c r="X902" s="65">
        <v>3</v>
      </c>
      <c r="Y902" s="65">
        <v>0</v>
      </c>
      <c r="Z902" s="65">
        <v>1</v>
      </c>
      <c r="AA902" s="65">
        <v>0</v>
      </c>
      <c r="AB902" s="65">
        <v>0</v>
      </c>
      <c r="AC902" s="72" t="s">
        <v>1793</v>
      </c>
      <c r="AD902" s="72" t="s">
        <v>1837</v>
      </c>
      <c r="AE902" s="72" t="s">
        <v>1837</v>
      </c>
      <c r="AF902" s="72" t="s">
        <v>1837</v>
      </c>
      <c r="AG902" s="72" t="s">
        <v>1837</v>
      </c>
      <c r="AH902" s="72" t="s">
        <v>1837</v>
      </c>
      <c r="AI902" s="221">
        <v>12.2</v>
      </c>
      <c r="AJ902" s="72" t="s">
        <v>1793</v>
      </c>
    </row>
    <row r="903" spans="2:36" s="52" customFormat="1" ht="20.100000000000001" customHeight="1">
      <c r="B903" s="51">
        <v>898</v>
      </c>
      <c r="C903" s="57" t="s">
        <v>600</v>
      </c>
      <c r="D903" s="62" t="s">
        <v>658</v>
      </c>
      <c r="E903" s="379"/>
      <c r="F903" s="505">
        <v>10300</v>
      </c>
      <c r="G903" s="503" t="str">
        <f t="shared" si="14"/>
        <v/>
      </c>
      <c r="H903" s="74" t="s">
        <v>1856</v>
      </c>
      <c r="I903" s="482">
        <v>1</v>
      </c>
      <c r="J903" s="487">
        <v>1</v>
      </c>
      <c r="K903" s="65">
        <v>0</v>
      </c>
      <c r="L903" s="65"/>
      <c r="M903" s="65"/>
      <c r="N903" s="65"/>
      <c r="O903" s="386"/>
      <c r="P903" s="386"/>
      <c r="Q903" s="175" t="s">
        <v>1801</v>
      </c>
      <c r="R903" s="382"/>
      <c r="S903" s="382"/>
      <c r="T903" s="387"/>
      <c r="U903" s="386"/>
      <c r="V903" s="388"/>
      <c r="W903" s="386"/>
      <c r="X903" s="386"/>
      <c r="Y903" s="386"/>
      <c r="Z903" s="386"/>
      <c r="AA903" s="386"/>
      <c r="AB903" s="386"/>
      <c r="AC903" s="382"/>
      <c r="AD903" s="382"/>
      <c r="AE903" s="382"/>
      <c r="AF903" s="382"/>
      <c r="AG903" s="382"/>
      <c r="AH903" s="382"/>
      <c r="AI903" s="389"/>
      <c r="AJ903" s="382"/>
    </row>
    <row r="904" spans="2:36" s="50" customFormat="1" ht="20.100000000000001" customHeight="1">
      <c r="B904" s="51">
        <v>899</v>
      </c>
      <c r="C904" s="57" t="s">
        <v>600</v>
      </c>
      <c r="D904" s="62" t="s">
        <v>659</v>
      </c>
      <c r="E904" s="144" t="s">
        <v>1848</v>
      </c>
      <c r="F904" s="505">
        <v>1660</v>
      </c>
      <c r="G904" s="486">
        <f t="shared" si="14"/>
        <v>3.6144578313253013E-3</v>
      </c>
      <c r="H904" s="74" t="s">
        <v>1793</v>
      </c>
      <c r="I904" s="482">
        <v>1</v>
      </c>
      <c r="J904" s="487">
        <v>1</v>
      </c>
      <c r="K904" s="65">
        <v>1</v>
      </c>
      <c r="L904" s="65">
        <v>0</v>
      </c>
      <c r="M904" s="65">
        <v>1</v>
      </c>
      <c r="N904" s="65">
        <v>0</v>
      </c>
      <c r="O904" s="65">
        <v>0</v>
      </c>
      <c r="P904" s="65">
        <v>0</v>
      </c>
      <c r="Q904" s="175" t="s">
        <v>1782</v>
      </c>
      <c r="R904" s="72" t="s">
        <v>1793</v>
      </c>
      <c r="S904" s="72" t="s">
        <v>3294</v>
      </c>
      <c r="T904" s="75" t="s">
        <v>1782</v>
      </c>
      <c r="U904" s="65">
        <v>30</v>
      </c>
      <c r="V904" s="66" t="s">
        <v>1837</v>
      </c>
      <c r="W904" s="65">
        <v>6</v>
      </c>
      <c r="X904" s="65">
        <v>5</v>
      </c>
      <c r="Y904" s="65">
        <v>1</v>
      </c>
      <c r="Z904" s="65">
        <v>0</v>
      </c>
      <c r="AA904" s="65">
        <v>0</v>
      </c>
      <c r="AB904" s="65">
        <v>0</v>
      </c>
      <c r="AC904" s="72" t="s">
        <v>1837</v>
      </c>
      <c r="AD904" s="72" t="s">
        <v>1837</v>
      </c>
      <c r="AE904" s="72" t="s">
        <v>1837</v>
      </c>
      <c r="AF904" s="72" t="s">
        <v>1837</v>
      </c>
      <c r="AG904" s="72" t="s">
        <v>1837</v>
      </c>
      <c r="AH904" s="72" t="s">
        <v>1837</v>
      </c>
      <c r="AI904" s="220" t="s">
        <v>1837</v>
      </c>
      <c r="AJ904" s="72" t="s">
        <v>1837</v>
      </c>
    </row>
    <row r="905" spans="2:36" s="52" customFormat="1" ht="20.100000000000001" customHeight="1">
      <c r="B905" s="51">
        <v>900</v>
      </c>
      <c r="C905" s="62" t="s">
        <v>661</v>
      </c>
      <c r="D905" s="62" t="s">
        <v>661</v>
      </c>
      <c r="E905" s="140" t="s">
        <v>2763</v>
      </c>
      <c r="F905" s="505">
        <v>402965</v>
      </c>
      <c r="G905" s="486">
        <f t="shared" si="14"/>
        <v>1.5882272653952576E-4</v>
      </c>
      <c r="H905" s="74" t="s">
        <v>1793</v>
      </c>
      <c r="I905" s="482">
        <v>2</v>
      </c>
      <c r="J905" s="487">
        <v>2</v>
      </c>
      <c r="K905" s="65">
        <v>2</v>
      </c>
      <c r="L905" s="65">
        <v>2</v>
      </c>
      <c r="M905" s="65">
        <v>0</v>
      </c>
      <c r="N905" s="65">
        <v>0</v>
      </c>
      <c r="O905" s="65">
        <v>0</v>
      </c>
      <c r="P905" s="65">
        <v>0</v>
      </c>
      <c r="Q905" s="181" t="s">
        <v>1785</v>
      </c>
      <c r="R905" s="72" t="s">
        <v>1793</v>
      </c>
      <c r="S905" s="322" t="s">
        <v>3660</v>
      </c>
      <c r="T905" s="75" t="s">
        <v>2027</v>
      </c>
      <c r="U905" s="65">
        <v>10</v>
      </c>
      <c r="V905" s="66" t="s">
        <v>1837</v>
      </c>
      <c r="W905" s="65">
        <v>64</v>
      </c>
      <c r="X905" s="65">
        <v>10</v>
      </c>
      <c r="Y905" s="65">
        <v>30</v>
      </c>
      <c r="Z905" s="65">
        <v>22</v>
      </c>
      <c r="AA905" s="65">
        <v>2</v>
      </c>
      <c r="AB905" s="65">
        <v>0</v>
      </c>
      <c r="AC905" s="72" t="s">
        <v>1793</v>
      </c>
      <c r="AD905" s="72" t="s">
        <v>1837</v>
      </c>
      <c r="AE905" s="72" t="s">
        <v>1837</v>
      </c>
      <c r="AF905" s="72" t="s">
        <v>1837</v>
      </c>
      <c r="AG905" s="72" t="s">
        <v>1793</v>
      </c>
      <c r="AH905" s="72" t="s">
        <v>1793</v>
      </c>
      <c r="AI905" s="221">
        <v>79.900000000000006</v>
      </c>
      <c r="AJ905" s="72" t="s">
        <v>1793</v>
      </c>
    </row>
    <row r="906" spans="2:36" s="50" customFormat="1" ht="20.100000000000001" customHeight="1">
      <c r="B906" s="51">
        <v>901</v>
      </c>
      <c r="C906" s="57" t="s">
        <v>660</v>
      </c>
      <c r="D906" s="62" t="s">
        <v>662</v>
      </c>
      <c r="E906" s="140" t="s">
        <v>2739</v>
      </c>
      <c r="F906" s="505">
        <v>158266</v>
      </c>
      <c r="G906" s="486">
        <f t="shared" si="14"/>
        <v>8.2140194356336793E-5</v>
      </c>
      <c r="H906" s="74" t="s">
        <v>1793</v>
      </c>
      <c r="I906" s="482">
        <v>1</v>
      </c>
      <c r="J906" s="487">
        <v>1</v>
      </c>
      <c r="K906" s="65">
        <v>1</v>
      </c>
      <c r="L906" s="65">
        <v>0</v>
      </c>
      <c r="M906" s="65">
        <v>1</v>
      </c>
      <c r="N906" s="65">
        <v>0</v>
      </c>
      <c r="O906" s="65">
        <v>0</v>
      </c>
      <c r="P906" s="65">
        <v>0</v>
      </c>
      <c r="Q906" s="175" t="s">
        <v>1786</v>
      </c>
      <c r="R906" s="72" t="s">
        <v>1793</v>
      </c>
      <c r="S906" s="72" t="s">
        <v>2764</v>
      </c>
      <c r="T906" s="75" t="s">
        <v>1929</v>
      </c>
      <c r="U906" s="65">
        <v>5</v>
      </c>
      <c r="V906" s="66" t="s">
        <v>1837</v>
      </c>
      <c r="W906" s="65">
        <v>13</v>
      </c>
      <c r="X906" s="65">
        <v>0</v>
      </c>
      <c r="Y906" s="65">
        <v>7</v>
      </c>
      <c r="Z906" s="65">
        <v>5</v>
      </c>
      <c r="AA906" s="65">
        <v>1</v>
      </c>
      <c r="AB906" s="65">
        <v>0</v>
      </c>
      <c r="AC906" s="72" t="s">
        <v>1793</v>
      </c>
      <c r="AD906" s="72" t="s">
        <v>1837</v>
      </c>
      <c r="AE906" s="72" t="s">
        <v>1837</v>
      </c>
      <c r="AF906" s="72" t="s">
        <v>1837</v>
      </c>
      <c r="AG906" s="72" t="s">
        <v>1837</v>
      </c>
      <c r="AH906" s="72" t="s">
        <v>1837</v>
      </c>
      <c r="AI906" s="221">
        <v>230</v>
      </c>
      <c r="AJ906" s="72" t="s">
        <v>1837</v>
      </c>
    </row>
    <row r="907" spans="2:36" s="50" customFormat="1" ht="20.100000000000001" customHeight="1">
      <c r="B907" s="51">
        <v>902</v>
      </c>
      <c r="C907" s="57" t="s">
        <v>660</v>
      </c>
      <c r="D907" s="62" t="s">
        <v>1711</v>
      </c>
      <c r="E907" s="140" t="s">
        <v>2740</v>
      </c>
      <c r="F907" s="505">
        <v>84419</v>
      </c>
      <c r="G907" s="486">
        <f t="shared" si="14"/>
        <v>4.501356329736197E-4</v>
      </c>
      <c r="H907" s="74" t="s">
        <v>1793</v>
      </c>
      <c r="I907" s="482">
        <v>1</v>
      </c>
      <c r="J907" s="487">
        <v>1</v>
      </c>
      <c r="K907" s="65">
        <v>1</v>
      </c>
      <c r="L907" s="65">
        <v>0</v>
      </c>
      <c r="M907" s="65">
        <v>1</v>
      </c>
      <c r="N907" s="65">
        <v>0</v>
      </c>
      <c r="O907" s="65">
        <v>1</v>
      </c>
      <c r="P907" s="65">
        <v>0</v>
      </c>
      <c r="Q907" s="175" t="s">
        <v>1785</v>
      </c>
      <c r="R907" s="72" t="s">
        <v>1793</v>
      </c>
      <c r="S907" s="72" t="s">
        <v>2765</v>
      </c>
      <c r="T907" s="75" t="s">
        <v>1997</v>
      </c>
      <c r="U907" s="65">
        <v>30</v>
      </c>
      <c r="V907" s="66" t="s">
        <v>1837</v>
      </c>
      <c r="W907" s="65">
        <v>38</v>
      </c>
      <c r="X907" s="65">
        <v>17</v>
      </c>
      <c r="Y907" s="65">
        <v>13</v>
      </c>
      <c r="Z907" s="65">
        <v>8</v>
      </c>
      <c r="AA907" s="65">
        <v>0</v>
      </c>
      <c r="AB907" s="65">
        <v>0</v>
      </c>
      <c r="AC907" s="72" t="s">
        <v>1793</v>
      </c>
      <c r="AD907" s="72" t="s">
        <v>1793</v>
      </c>
      <c r="AE907" s="72" t="s">
        <v>1793</v>
      </c>
      <c r="AF907" s="72" t="s">
        <v>1793</v>
      </c>
      <c r="AG907" s="72" t="s">
        <v>1837</v>
      </c>
      <c r="AH907" s="72" t="s">
        <v>1793</v>
      </c>
      <c r="AI907" s="221">
        <v>54.32</v>
      </c>
      <c r="AJ907" s="72" t="s">
        <v>1837</v>
      </c>
    </row>
    <row r="908" spans="2:36" s="50" customFormat="1" ht="20.100000000000001" customHeight="1">
      <c r="B908" s="51">
        <v>903</v>
      </c>
      <c r="C908" s="57" t="s">
        <v>660</v>
      </c>
      <c r="D908" s="62" t="s">
        <v>663</v>
      </c>
      <c r="E908" s="169" t="s">
        <v>2741</v>
      </c>
      <c r="F908" s="132">
        <v>106732</v>
      </c>
      <c r="G908" s="486">
        <f t="shared" si="14"/>
        <v>1.1243113592924333E-4</v>
      </c>
      <c r="H908" s="66" t="s">
        <v>1793</v>
      </c>
      <c r="I908" s="482">
        <v>1</v>
      </c>
      <c r="J908" s="487">
        <v>1</v>
      </c>
      <c r="K908" s="65">
        <v>1</v>
      </c>
      <c r="L908" s="65">
        <v>0</v>
      </c>
      <c r="M908" s="65">
        <v>1</v>
      </c>
      <c r="N908" s="65">
        <v>0</v>
      </c>
      <c r="O908" s="65">
        <v>0</v>
      </c>
      <c r="P908" s="65">
        <v>0</v>
      </c>
      <c r="Q908" s="175" t="s">
        <v>3805</v>
      </c>
      <c r="R908" s="72" t="s">
        <v>1793</v>
      </c>
      <c r="S908" s="97" t="s">
        <v>3661</v>
      </c>
      <c r="T908" s="75" t="s">
        <v>1997</v>
      </c>
      <c r="U908" s="65">
        <v>40</v>
      </c>
      <c r="V908" s="66" t="s">
        <v>1837</v>
      </c>
      <c r="W908" s="65">
        <v>12</v>
      </c>
      <c r="X908" s="65">
        <v>1</v>
      </c>
      <c r="Y908" s="65">
        <v>9</v>
      </c>
      <c r="Z908" s="65">
        <v>2</v>
      </c>
      <c r="AA908" s="65">
        <v>0</v>
      </c>
      <c r="AB908" s="65">
        <v>0</v>
      </c>
      <c r="AC908" s="72" t="s">
        <v>1793</v>
      </c>
      <c r="AD908" s="72" t="s">
        <v>1837</v>
      </c>
      <c r="AE908" s="72" t="s">
        <v>1793</v>
      </c>
      <c r="AF908" s="72" t="s">
        <v>1793</v>
      </c>
      <c r="AG908" s="72" t="s">
        <v>1793</v>
      </c>
      <c r="AH908" s="72" t="s">
        <v>1837</v>
      </c>
      <c r="AI908" s="221">
        <v>118.4</v>
      </c>
      <c r="AJ908" s="72" t="s">
        <v>1793</v>
      </c>
    </row>
    <row r="909" spans="2:36" s="52" customFormat="1" ht="20.100000000000001" customHeight="1">
      <c r="B909" s="51">
        <v>904</v>
      </c>
      <c r="C909" s="57" t="s">
        <v>660</v>
      </c>
      <c r="D909" s="62" t="s">
        <v>664</v>
      </c>
      <c r="E909" s="379"/>
      <c r="F909" s="505">
        <v>85283</v>
      </c>
      <c r="G909" s="503" t="str">
        <f t="shared" si="14"/>
        <v/>
      </c>
      <c r="H909" s="74" t="s">
        <v>1857</v>
      </c>
      <c r="I909" s="482">
        <v>1</v>
      </c>
      <c r="J909" s="487">
        <v>1</v>
      </c>
      <c r="K909" s="65">
        <v>0</v>
      </c>
      <c r="L909" s="65"/>
      <c r="M909" s="65"/>
      <c r="N909" s="65"/>
      <c r="O909" s="386"/>
      <c r="P909" s="386"/>
      <c r="Q909" s="175" t="s">
        <v>1804</v>
      </c>
      <c r="R909" s="382"/>
      <c r="S909" s="382"/>
      <c r="T909" s="387"/>
      <c r="U909" s="386"/>
      <c r="V909" s="388"/>
      <c r="W909" s="386"/>
      <c r="X909" s="386"/>
      <c r="Y909" s="386"/>
      <c r="Z909" s="386"/>
      <c r="AA909" s="386"/>
      <c r="AB909" s="386"/>
      <c r="AC909" s="382"/>
      <c r="AD909" s="382"/>
      <c r="AE909" s="382"/>
      <c r="AF909" s="382"/>
      <c r="AG909" s="382"/>
      <c r="AH909" s="382"/>
      <c r="AI909" s="389"/>
      <c r="AJ909" s="382"/>
    </row>
    <row r="910" spans="2:36" s="50" customFormat="1" ht="20.100000000000001" customHeight="1">
      <c r="B910" s="51">
        <v>905</v>
      </c>
      <c r="C910" s="57" t="s">
        <v>660</v>
      </c>
      <c r="D910" s="62" t="s">
        <v>665</v>
      </c>
      <c r="E910" s="140" t="s">
        <v>2742</v>
      </c>
      <c r="F910" s="505">
        <v>76570</v>
      </c>
      <c r="G910" s="486">
        <f t="shared" si="14"/>
        <v>1.8283923207522529E-4</v>
      </c>
      <c r="H910" s="74" t="s">
        <v>1793</v>
      </c>
      <c r="I910" s="482">
        <v>1</v>
      </c>
      <c r="J910" s="487">
        <v>1</v>
      </c>
      <c r="K910" s="65">
        <v>1</v>
      </c>
      <c r="L910" s="65">
        <v>0</v>
      </c>
      <c r="M910" s="65">
        <v>1</v>
      </c>
      <c r="N910" s="65">
        <v>0</v>
      </c>
      <c r="O910" s="65">
        <v>1</v>
      </c>
      <c r="P910" s="65">
        <v>0</v>
      </c>
      <c r="Q910" s="175" t="s">
        <v>3805</v>
      </c>
      <c r="R910" s="72" t="s">
        <v>1793</v>
      </c>
      <c r="S910" s="72" t="s">
        <v>2766</v>
      </c>
      <c r="T910" s="75" t="s">
        <v>3804</v>
      </c>
      <c r="U910" s="65">
        <v>10</v>
      </c>
      <c r="V910" s="66" t="s">
        <v>1837</v>
      </c>
      <c r="W910" s="65">
        <v>14</v>
      </c>
      <c r="X910" s="65">
        <v>2</v>
      </c>
      <c r="Y910" s="65">
        <v>3</v>
      </c>
      <c r="Z910" s="65">
        <v>8</v>
      </c>
      <c r="AA910" s="65">
        <v>1</v>
      </c>
      <c r="AB910" s="65">
        <v>0</v>
      </c>
      <c r="AC910" s="72" t="s">
        <v>1793</v>
      </c>
      <c r="AD910" s="72" t="s">
        <v>1793</v>
      </c>
      <c r="AE910" s="72" t="s">
        <v>1793</v>
      </c>
      <c r="AF910" s="72" t="s">
        <v>1793</v>
      </c>
      <c r="AG910" s="72" t="s">
        <v>1793</v>
      </c>
      <c r="AH910" s="72" t="s">
        <v>1793</v>
      </c>
      <c r="AI910" s="221">
        <v>1.5</v>
      </c>
      <c r="AJ910" s="72" t="s">
        <v>1837</v>
      </c>
    </row>
    <row r="911" spans="2:36" s="50" customFormat="1" ht="20.100000000000001" customHeight="1">
      <c r="B911" s="51">
        <v>906</v>
      </c>
      <c r="C911" s="57" t="s">
        <v>660</v>
      </c>
      <c r="D911" s="62" t="s">
        <v>666</v>
      </c>
      <c r="E911" s="140" t="s">
        <v>1840</v>
      </c>
      <c r="F911" s="505">
        <v>19267</v>
      </c>
      <c r="G911" s="486">
        <f t="shared" si="14"/>
        <v>6.7472881092022624E-4</v>
      </c>
      <c r="H911" s="74" t="s">
        <v>1793</v>
      </c>
      <c r="I911" s="482">
        <v>1</v>
      </c>
      <c r="J911" s="487">
        <v>1</v>
      </c>
      <c r="K911" s="65">
        <v>1</v>
      </c>
      <c r="L911" s="65">
        <v>0</v>
      </c>
      <c r="M911" s="65">
        <v>1</v>
      </c>
      <c r="N911" s="65">
        <v>0</v>
      </c>
      <c r="O911" s="65">
        <v>0</v>
      </c>
      <c r="P911" s="65">
        <v>0</v>
      </c>
      <c r="Q911" s="175" t="s">
        <v>1786</v>
      </c>
      <c r="R911" s="72" t="s">
        <v>1837</v>
      </c>
      <c r="S911" s="72" t="s">
        <v>1837</v>
      </c>
      <c r="T911" s="75" t="s">
        <v>2027</v>
      </c>
      <c r="U911" s="65">
        <v>30</v>
      </c>
      <c r="V911" s="66" t="s">
        <v>1837</v>
      </c>
      <c r="W911" s="65">
        <v>13</v>
      </c>
      <c r="X911" s="65">
        <v>2</v>
      </c>
      <c r="Y911" s="65">
        <v>9</v>
      </c>
      <c r="Z911" s="65">
        <v>2</v>
      </c>
      <c r="AA911" s="65">
        <v>0</v>
      </c>
      <c r="AB911" s="65">
        <v>0</v>
      </c>
      <c r="AC911" s="72" t="s">
        <v>1837</v>
      </c>
      <c r="AD911" s="72" t="s">
        <v>1837</v>
      </c>
      <c r="AE911" s="72" t="s">
        <v>1837</v>
      </c>
      <c r="AF911" s="72" t="s">
        <v>1793</v>
      </c>
      <c r="AG911" s="72" t="s">
        <v>1793</v>
      </c>
      <c r="AH911" s="72" t="s">
        <v>1837</v>
      </c>
      <c r="AI911" s="220" t="s">
        <v>3529</v>
      </c>
      <c r="AJ911" s="72" t="s">
        <v>1793</v>
      </c>
    </row>
    <row r="912" spans="2:36" s="50" customFormat="1" ht="20.100000000000001" customHeight="1">
      <c r="B912" s="51">
        <v>907</v>
      </c>
      <c r="C912" s="57" t="s">
        <v>660</v>
      </c>
      <c r="D912" s="62" t="s">
        <v>667</v>
      </c>
      <c r="E912" s="140" t="s">
        <v>1922</v>
      </c>
      <c r="F912" s="505">
        <v>37150</v>
      </c>
      <c r="G912" s="486">
        <f t="shared" si="14"/>
        <v>3.7685060565275909E-4</v>
      </c>
      <c r="H912" s="74" t="s">
        <v>1793</v>
      </c>
      <c r="I912" s="482">
        <v>2</v>
      </c>
      <c r="J912" s="487">
        <v>2</v>
      </c>
      <c r="K912" s="65">
        <v>2</v>
      </c>
      <c r="L912" s="65">
        <v>0</v>
      </c>
      <c r="M912" s="65">
        <v>2</v>
      </c>
      <c r="N912" s="65">
        <v>0</v>
      </c>
      <c r="O912" s="65">
        <v>0</v>
      </c>
      <c r="P912" s="65">
        <v>2</v>
      </c>
      <c r="Q912" s="175" t="s">
        <v>1782</v>
      </c>
      <c r="R912" s="72" t="s">
        <v>1793</v>
      </c>
      <c r="S912" s="72" t="s">
        <v>2767</v>
      </c>
      <c r="T912" s="75" t="s">
        <v>2021</v>
      </c>
      <c r="U912" s="65">
        <v>10</v>
      </c>
      <c r="V912" s="66" t="s">
        <v>1837</v>
      </c>
      <c r="W912" s="65">
        <v>14</v>
      </c>
      <c r="X912" s="65">
        <v>4</v>
      </c>
      <c r="Y912" s="65">
        <v>9</v>
      </c>
      <c r="Z912" s="65">
        <v>1</v>
      </c>
      <c r="AA912" s="65">
        <v>0</v>
      </c>
      <c r="AB912" s="65">
        <v>0</v>
      </c>
      <c r="AC912" s="72" t="s">
        <v>1793</v>
      </c>
      <c r="AD912" s="72" t="s">
        <v>1837</v>
      </c>
      <c r="AE912" s="72" t="s">
        <v>1837</v>
      </c>
      <c r="AF912" s="72" t="s">
        <v>1793</v>
      </c>
      <c r="AG912" s="72" t="s">
        <v>1837</v>
      </c>
      <c r="AH912" s="72" t="s">
        <v>1837</v>
      </c>
      <c r="AI912" s="221">
        <v>14.3</v>
      </c>
      <c r="AJ912" s="72" t="s">
        <v>1793</v>
      </c>
    </row>
    <row r="913" spans="2:36" s="50" customFormat="1" ht="20.100000000000001" customHeight="1">
      <c r="B913" s="51">
        <v>908</v>
      </c>
      <c r="C913" s="57" t="s">
        <v>660</v>
      </c>
      <c r="D913" s="62" t="s">
        <v>668</v>
      </c>
      <c r="E913" s="379"/>
      <c r="F913" s="505">
        <v>65649</v>
      </c>
      <c r="G913" s="503" t="str">
        <f t="shared" si="14"/>
        <v/>
      </c>
      <c r="H913" s="74" t="s">
        <v>1857</v>
      </c>
      <c r="I913" s="482">
        <v>1</v>
      </c>
      <c r="J913" s="487">
        <v>1</v>
      </c>
      <c r="K913" s="65">
        <v>0</v>
      </c>
      <c r="L913" s="65"/>
      <c r="M913" s="65"/>
      <c r="N913" s="65"/>
      <c r="O913" s="386"/>
      <c r="P913" s="386"/>
      <c r="Q913" s="175" t="s">
        <v>1804</v>
      </c>
      <c r="R913" s="382"/>
      <c r="S913" s="382"/>
      <c r="T913" s="387"/>
      <c r="U913" s="386"/>
      <c r="V913" s="388"/>
      <c r="W913" s="386"/>
      <c r="X913" s="386"/>
      <c r="Y913" s="386"/>
      <c r="Z913" s="386"/>
      <c r="AA913" s="386"/>
      <c r="AB913" s="386"/>
      <c r="AC913" s="382"/>
      <c r="AD913" s="382"/>
      <c r="AE913" s="382"/>
      <c r="AF913" s="382"/>
      <c r="AG913" s="382"/>
      <c r="AH913" s="382"/>
      <c r="AI913" s="389"/>
      <c r="AJ913" s="382"/>
    </row>
    <row r="914" spans="2:36" s="50" customFormat="1" ht="20.100000000000001" customHeight="1">
      <c r="B914" s="51">
        <v>909</v>
      </c>
      <c r="C914" s="57" t="s">
        <v>660</v>
      </c>
      <c r="D914" s="62" t="s">
        <v>669</v>
      </c>
      <c r="E914" s="140" t="s">
        <v>2743</v>
      </c>
      <c r="F914" s="505">
        <v>47774</v>
      </c>
      <c r="G914" s="486">
        <f t="shared" si="14"/>
        <v>2.0931887637627161E-5</v>
      </c>
      <c r="H914" s="74" t="s">
        <v>1793</v>
      </c>
      <c r="I914" s="482">
        <v>1</v>
      </c>
      <c r="J914" s="487">
        <v>1</v>
      </c>
      <c r="K914" s="65">
        <v>1</v>
      </c>
      <c r="L914" s="65">
        <v>1</v>
      </c>
      <c r="M914" s="65">
        <v>0</v>
      </c>
      <c r="N914" s="65">
        <v>0</v>
      </c>
      <c r="O914" s="65">
        <v>0</v>
      </c>
      <c r="P914" s="65">
        <v>0</v>
      </c>
      <c r="Q914" s="175" t="s">
        <v>1785</v>
      </c>
      <c r="R914" s="72" t="s">
        <v>1793</v>
      </c>
      <c r="S914" s="72" t="s">
        <v>2768</v>
      </c>
      <c r="T914" s="75" t="s">
        <v>2027</v>
      </c>
      <c r="U914" s="65">
        <v>10</v>
      </c>
      <c r="V914" s="66" t="s">
        <v>1837</v>
      </c>
      <c r="W914" s="65">
        <v>1</v>
      </c>
      <c r="X914" s="65">
        <v>0</v>
      </c>
      <c r="Y914" s="65">
        <v>0</v>
      </c>
      <c r="Z914" s="65">
        <v>1</v>
      </c>
      <c r="AA914" s="65">
        <v>0</v>
      </c>
      <c r="AB914" s="65">
        <v>0</v>
      </c>
      <c r="AC914" s="72" t="s">
        <v>1793</v>
      </c>
      <c r="AD914" s="72" t="s">
        <v>1837</v>
      </c>
      <c r="AE914" s="72" t="s">
        <v>1837</v>
      </c>
      <c r="AF914" s="72" t="s">
        <v>1837</v>
      </c>
      <c r="AG914" s="72" t="s">
        <v>1837</v>
      </c>
      <c r="AH914" s="72" t="s">
        <v>1837</v>
      </c>
      <c r="AI914" s="220" t="s">
        <v>3529</v>
      </c>
      <c r="AJ914" s="72" t="s">
        <v>1837</v>
      </c>
    </row>
    <row r="915" spans="2:36" s="50" customFormat="1" ht="20.100000000000001" customHeight="1">
      <c r="B915" s="51">
        <v>910</v>
      </c>
      <c r="C915" s="57" t="s">
        <v>660</v>
      </c>
      <c r="D915" s="62" t="s">
        <v>670</v>
      </c>
      <c r="E915" s="140" t="s">
        <v>2744</v>
      </c>
      <c r="F915" s="505">
        <v>56689</v>
      </c>
      <c r="G915" s="486">
        <f t="shared" si="14"/>
        <v>2.2932138510116601E-4</v>
      </c>
      <c r="H915" s="74" t="s">
        <v>1793</v>
      </c>
      <c r="I915" s="482">
        <v>1</v>
      </c>
      <c r="J915" s="487">
        <v>1</v>
      </c>
      <c r="K915" s="65">
        <v>1</v>
      </c>
      <c r="L915" s="65">
        <v>0</v>
      </c>
      <c r="M915" s="65">
        <v>1</v>
      </c>
      <c r="N915" s="65">
        <v>0</v>
      </c>
      <c r="O915" s="65">
        <v>0</v>
      </c>
      <c r="P915" s="65">
        <v>0</v>
      </c>
      <c r="Q915" s="175" t="s">
        <v>1780</v>
      </c>
      <c r="R915" s="72" t="s">
        <v>1793</v>
      </c>
      <c r="S915" s="72" t="s">
        <v>2769</v>
      </c>
      <c r="T915" s="75" t="s">
        <v>2251</v>
      </c>
      <c r="U915" s="65">
        <v>40</v>
      </c>
      <c r="V915" s="66" t="s">
        <v>1837</v>
      </c>
      <c r="W915" s="65">
        <v>13</v>
      </c>
      <c r="X915" s="65">
        <v>4</v>
      </c>
      <c r="Y915" s="65">
        <v>6</v>
      </c>
      <c r="Z915" s="65">
        <v>3</v>
      </c>
      <c r="AA915" s="65">
        <v>0</v>
      </c>
      <c r="AB915" s="65">
        <v>0</v>
      </c>
      <c r="AC915" s="72" t="s">
        <v>1793</v>
      </c>
      <c r="AD915" s="72" t="s">
        <v>1837</v>
      </c>
      <c r="AE915" s="72" t="s">
        <v>1837</v>
      </c>
      <c r="AF915" s="72" t="s">
        <v>1793</v>
      </c>
      <c r="AG915" s="72" t="s">
        <v>1793</v>
      </c>
      <c r="AH915" s="72" t="s">
        <v>1837</v>
      </c>
      <c r="AI915" s="221">
        <v>75.3</v>
      </c>
      <c r="AJ915" s="72" t="s">
        <v>1837</v>
      </c>
    </row>
    <row r="916" spans="2:36" s="50" customFormat="1" ht="20.100000000000001" customHeight="1">
      <c r="B916" s="51">
        <v>911</v>
      </c>
      <c r="C916" s="57" t="s">
        <v>660</v>
      </c>
      <c r="D916" s="62" t="s">
        <v>671</v>
      </c>
      <c r="E916" s="140" t="s">
        <v>1945</v>
      </c>
      <c r="F916" s="505">
        <v>55348</v>
      </c>
      <c r="G916" s="486">
        <f t="shared" si="14"/>
        <v>1.9874250198742503E-4</v>
      </c>
      <c r="H916" s="74" t="s">
        <v>1793</v>
      </c>
      <c r="I916" s="482">
        <v>1</v>
      </c>
      <c r="J916" s="487">
        <v>1</v>
      </c>
      <c r="K916" s="65">
        <v>1</v>
      </c>
      <c r="L916" s="65">
        <v>0</v>
      </c>
      <c r="M916" s="65">
        <v>1</v>
      </c>
      <c r="N916" s="65">
        <v>0</v>
      </c>
      <c r="O916" s="65">
        <v>0</v>
      </c>
      <c r="P916" s="65">
        <v>1</v>
      </c>
      <c r="Q916" s="175" t="s">
        <v>3805</v>
      </c>
      <c r="R916" s="72" t="s">
        <v>1793</v>
      </c>
      <c r="S916" s="72" t="s">
        <v>2770</v>
      </c>
      <c r="T916" s="75" t="s">
        <v>3804</v>
      </c>
      <c r="U916" s="65">
        <v>7</v>
      </c>
      <c r="V916" s="66" t="s">
        <v>1837</v>
      </c>
      <c r="W916" s="65">
        <v>11</v>
      </c>
      <c r="X916" s="65">
        <v>2</v>
      </c>
      <c r="Y916" s="65">
        <v>6</v>
      </c>
      <c r="Z916" s="65">
        <v>3</v>
      </c>
      <c r="AA916" s="65">
        <v>0</v>
      </c>
      <c r="AB916" s="65">
        <v>0</v>
      </c>
      <c r="AC916" s="72" t="s">
        <v>1793</v>
      </c>
      <c r="AD916" s="72" t="s">
        <v>1837</v>
      </c>
      <c r="AE916" s="72" t="s">
        <v>1837</v>
      </c>
      <c r="AF916" s="72" t="s">
        <v>1837</v>
      </c>
      <c r="AG916" s="72" t="s">
        <v>1837</v>
      </c>
      <c r="AH916" s="72" t="s">
        <v>1837</v>
      </c>
      <c r="AI916" s="221">
        <v>1.7</v>
      </c>
      <c r="AJ916" s="72" t="s">
        <v>1837</v>
      </c>
    </row>
    <row r="917" spans="2:36" s="50" customFormat="1" ht="20.100000000000001" customHeight="1">
      <c r="B917" s="51">
        <v>912</v>
      </c>
      <c r="C917" s="57" t="s">
        <v>660</v>
      </c>
      <c r="D917" s="62" t="s">
        <v>672</v>
      </c>
      <c r="E917" s="140" t="s">
        <v>2745</v>
      </c>
      <c r="F917" s="505">
        <v>144521</v>
      </c>
      <c r="G917" s="486">
        <f t="shared" si="14"/>
        <v>2.0758228907909578E-5</v>
      </c>
      <c r="H917" s="74" t="s">
        <v>1793</v>
      </c>
      <c r="I917" s="482">
        <v>1</v>
      </c>
      <c r="J917" s="487">
        <v>1</v>
      </c>
      <c r="K917" s="65">
        <v>1</v>
      </c>
      <c r="L917" s="65">
        <v>1</v>
      </c>
      <c r="M917" s="65">
        <v>0</v>
      </c>
      <c r="N917" s="65">
        <v>0</v>
      </c>
      <c r="O917" s="65">
        <v>0</v>
      </c>
      <c r="P917" s="65">
        <v>0</v>
      </c>
      <c r="Q917" s="175" t="s">
        <v>1929</v>
      </c>
      <c r="R917" s="72" t="s">
        <v>1793</v>
      </c>
      <c r="S917" s="72" t="s">
        <v>2771</v>
      </c>
      <c r="T917" s="75" t="s">
        <v>2027</v>
      </c>
      <c r="U917" s="65">
        <v>40</v>
      </c>
      <c r="V917" s="66" t="s">
        <v>1929</v>
      </c>
      <c r="W917" s="65">
        <v>3</v>
      </c>
      <c r="X917" s="65">
        <v>0</v>
      </c>
      <c r="Y917" s="65">
        <v>0</v>
      </c>
      <c r="Z917" s="65">
        <v>3</v>
      </c>
      <c r="AA917" s="65">
        <v>0</v>
      </c>
      <c r="AB917" s="65">
        <v>0</v>
      </c>
      <c r="AC917" s="72" t="s">
        <v>1793</v>
      </c>
      <c r="AD917" s="72" t="s">
        <v>1837</v>
      </c>
      <c r="AE917" s="72" t="s">
        <v>1837</v>
      </c>
      <c r="AF917" s="72" t="s">
        <v>1837</v>
      </c>
      <c r="AG917" s="72" t="s">
        <v>1793</v>
      </c>
      <c r="AH917" s="72" t="s">
        <v>1793</v>
      </c>
      <c r="AI917" s="221">
        <v>21.2</v>
      </c>
      <c r="AJ917" s="72" t="s">
        <v>1793</v>
      </c>
    </row>
    <row r="918" spans="2:36" s="50" customFormat="1" ht="20.100000000000001" customHeight="1">
      <c r="B918" s="51">
        <v>913</v>
      </c>
      <c r="C918" s="57" t="s">
        <v>660</v>
      </c>
      <c r="D918" s="62" t="s">
        <v>673</v>
      </c>
      <c r="E918" s="140" t="s">
        <v>2746</v>
      </c>
      <c r="F918" s="505">
        <v>99968</v>
      </c>
      <c r="G918" s="486">
        <f t="shared" si="14"/>
        <v>1.40044814340589E-4</v>
      </c>
      <c r="H918" s="74" t="s">
        <v>1793</v>
      </c>
      <c r="I918" s="482">
        <v>1</v>
      </c>
      <c r="J918" s="487">
        <v>1</v>
      </c>
      <c r="K918" s="65">
        <v>1</v>
      </c>
      <c r="L918" s="65">
        <v>0</v>
      </c>
      <c r="M918" s="65">
        <v>1</v>
      </c>
      <c r="N918" s="65">
        <v>0</v>
      </c>
      <c r="O918" s="65">
        <v>0</v>
      </c>
      <c r="P918" s="65">
        <v>0</v>
      </c>
      <c r="Q918" s="175" t="s">
        <v>1785</v>
      </c>
      <c r="R918" s="72" t="s">
        <v>1793</v>
      </c>
      <c r="S918" s="72" t="s">
        <v>3662</v>
      </c>
      <c r="T918" s="75" t="s">
        <v>2027</v>
      </c>
      <c r="U918" s="65">
        <v>10</v>
      </c>
      <c r="V918" s="66" t="s">
        <v>1837</v>
      </c>
      <c r="W918" s="65">
        <v>14</v>
      </c>
      <c r="X918" s="65">
        <v>0</v>
      </c>
      <c r="Y918" s="65">
        <v>13</v>
      </c>
      <c r="Z918" s="65">
        <v>1</v>
      </c>
      <c r="AA918" s="65">
        <v>0</v>
      </c>
      <c r="AB918" s="65">
        <v>0</v>
      </c>
      <c r="AC918" s="72" t="s">
        <v>1793</v>
      </c>
      <c r="AD918" s="72" t="s">
        <v>1837</v>
      </c>
      <c r="AE918" s="72" t="s">
        <v>1837</v>
      </c>
      <c r="AF918" s="72" t="s">
        <v>1837</v>
      </c>
      <c r="AG918" s="72" t="s">
        <v>1793</v>
      </c>
      <c r="AH918" s="72" t="s">
        <v>1837</v>
      </c>
      <c r="AI918" s="221">
        <v>12.6</v>
      </c>
      <c r="AJ918" s="72" t="s">
        <v>1793</v>
      </c>
    </row>
    <row r="919" spans="2:36" s="50" customFormat="1" ht="20.100000000000001" customHeight="1">
      <c r="B919" s="51">
        <v>914</v>
      </c>
      <c r="C919" s="57" t="s">
        <v>660</v>
      </c>
      <c r="D919" s="62" t="s">
        <v>674</v>
      </c>
      <c r="E919" s="140" t="s">
        <v>2704</v>
      </c>
      <c r="F919" s="505">
        <v>25280</v>
      </c>
      <c r="G919" s="486">
        <f t="shared" si="14"/>
        <v>9.493670886075949E-4</v>
      </c>
      <c r="H919" s="74" t="s">
        <v>1793</v>
      </c>
      <c r="I919" s="482">
        <v>1</v>
      </c>
      <c r="J919" s="487">
        <v>1</v>
      </c>
      <c r="K919" s="65">
        <v>1</v>
      </c>
      <c r="L919" s="65">
        <v>1</v>
      </c>
      <c r="M919" s="65">
        <v>0</v>
      </c>
      <c r="N919" s="65">
        <v>0</v>
      </c>
      <c r="O919" s="65">
        <v>1</v>
      </c>
      <c r="P919" s="65">
        <v>0</v>
      </c>
      <c r="Q919" s="175" t="s">
        <v>1783</v>
      </c>
      <c r="R919" s="72" t="s">
        <v>1837</v>
      </c>
      <c r="S919" s="72" t="s">
        <v>1837</v>
      </c>
      <c r="T919" s="75" t="s">
        <v>3804</v>
      </c>
      <c r="U919" s="65">
        <v>10</v>
      </c>
      <c r="V919" s="66" t="s">
        <v>1997</v>
      </c>
      <c r="W919" s="65">
        <v>24</v>
      </c>
      <c r="X919" s="65">
        <v>1</v>
      </c>
      <c r="Y919" s="65">
        <v>12</v>
      </c>
      <c r="Z919" s="65">
        <v>11</v>
      </c>
      <c r="AA919" s="65">
        <v>0</v>
      </c>
      <c r="AB919" s="65">
        <v>0</v>
      </c>
      <c r="AC919" s="72" t="s">
        <v>1793</v>
      </c>
      <c r="AD919" s="72" t="s">
        <v>1837</v>
      </c>
      <c r="AE919" s="72" t="s">
        <v>1837</v>
      </c>
      <c r="AF919" s="72" t="s">
        <v>1793</v>
      </c>
      <c r="AG919" s="72" t="s">
        <v>1837</v>
      </c>
      <c r="AH919" s="72" t="s">
        <v>1837</v>
      </c>
      <c r="AI919" s="221">
        <v>1.3</v>
      </c>
      <c r="AJ919" s="72" t="s">
        <v>1793</v>
      </c>
    </row>
    <row r="920" spans="2:36" s="50" customFormat="1" ht="20.100000000000001" customHeight="1">
      <c r="B920" s="51">
        <v>915</v>
      </c>
      <c r="C920" s="57" t="s">
        <v>660</v>
      </c>
      <c r="D920" s="62" t="s">
        <v>675</v>
      </c>
      <c r="E920" s="140" t="s">
        <v>2747</v>
      </c>
      <c r="F920" s="505">
        <v>56388</v>
      </c>
      <c r="G920" s="486">
        <f t="shared" si="14"/>
        <v>3.5468539405547281E-5</v>
      </c>
      <c r="H920" s="74" t="s">
        <v>1793</v>
      </c>
      <c r="I920" s="482">
        <v>1</v>
      </c>
      <c r="J920" s="487">
        <v>1</v>
      </c>
      <c r="K920" s="65">
        <v>1</v>
      </c>
      <c r="L920" s="65">
        <v>0</v>
      </c>
      <c r="M920" s="65">
        <v>1</v>
      </c>
      <c r="N920" s="65">
        <v>0</v>
      </c>
      <c r="O920" s="65">
        <v>0</v>
      </c>
      <c r="P920" s="65">
        <v>0</v>
      </c>
      <c r="Q920" s="175" t="s">
        <v>1818</v>
      </c>
      <c r="R920" s="72" t="s">
        <v>1837</v>
      </c>
      <c r="S920" s="72" t="s">
        <v>1837</v>
      </c>
      <c r="T920" s="75" t="s">
        <v>2221</v>
      </c>
      <c r="U920" s="65">
        <v>15</v>
      </c>
      <c r="V920" s="66" t="s">
        <v>1837</v>
      </c>
      <c r="W920" s="65">
        <v>2</v>
      </c>
      <c r="X920" s="65">
        <v>0</v>
      </c>
      <c r="Y920" s="65">
        <v>0</v>
      </c>
      <c r="Z920" s="65">
        <v>2</v>
      </c>
      <c r="AA920" s="65">
        <v>0</v>
      </c>
      <c r="AB920" s="65">
        <v>0</v>
      </c>
      <c r="AC920" s="72" t="s">
        <v>1793</v>
      </c>
      <c r="AD920" s="72" t="s">
        <v>1837</v>
      </c>
      <c r="AE920" s="72" t="s">
        <v>1837</v>
      </c>
      <c r="AF920" s="72" t="s">
        <v>1837</v>
      </c>
      <c r="AG920" s="72" t="s">
        <v>1837</v>
      </c>
      <c r="AH920" s="72" t="s">
        <v>1837</v>
      </c>
      <c r="AI920" s="221">
        <v>2</v>
      </c>
      <c r="AJ920" s="72" t="s">
        <v>1837</v>
      </c>
    </row>
    <row r="921" spans="2:36" s="50" customFormat="1" ht="20.100000000000001" customHeight="1">
      <c r="B921" s="51">
        <v>916</v>
      </c>
      <c r="C921" s="57" t="s">
        <v>660</v>
      </c>
      <c r="D921" s="62" t="s">
        <v>676</v>
      </c>
      <c r="E921" s="140" t="s">
        <v>2748</v>
      </c>
      <c r="F921" s="505">
        <v>22538</v>
      </c>
      <c r="G921" s="486">
        <f t="shared" si="14"/>
        <v>1.3754547874700507E-3</v>
      </c>
      <c r="H921" s="74" t="s">
        <v>1793</v>
      </c>
      <c r="I921" s="482">
        <v>1</v>
      </c>
      <c r="J921" s="487">
        <v>1</v>
      </c>
      <c r="K921" s="65">
        <v>1</v>
      </c>
      <c r="L921" s="65">
        <v>0</v>
      </c>
      <c r="M921" s="65">
        <v>1</v>
      </c>
      <c r="N921" s="65">
        <v>0</v>
      </c>
      <c r="O921" s="65">
        <v>0</v>
      </c>
      <c r="P921" s="65">
        <v>0</v>
      </c>
      <c r="Q921" s="175" t="s">
        <v>1929</v>
      </c>
      <c r="R921" s="72" t="s">
        <v>1837</v>
      </c>
      <c r="S921" s="72" t="s">
        <v>1837</v>
      </c>
      <c r="T921" s="75" t="s">
        <v>1997</v>
      </c>
      <c r="U921" s="65">
        <v>30</v>
      </c>
      <c r="V921" s="66" t="s">
        <v>1837</v>
      </c>
      <c r="W921" s="65">
        <v>31</v>
      </c>
      <c r="X921" s="65">
        <v>9</v>
      </c>
      <c r="Y921" s="65">
        <v>13</v>
      </c>
      <c r="Z921" s="65">
        <v>8</v>
      </c>
      <c r="AA921" s="65">
        <v>0</v>
      </c>
      <c r="AB921" s="65">
        <v>1</v>
      </c>
      <c r="AC921" s="72" t="s">
        <v>1793</v>
      </c>
      <c r="AD921" s="72" t="s">
        <v>1837</v>
      </c>
      <c r="AE921" s="72" t="s">
        <v>1837</v>
      </c>
      <c r="AF921" s="72" t="s">
        <v>1837</v>
      </c>
      <c r="AG921" s="72" t="s">
        <v>1793</v>
      </c>
      <c r="AH921" s="72" t="s">
        <v>1793</v>
      </c>
      <c r="AI921" s="221">
        <v>33.200000000000003</v>
      </c>
      <c r="AJ921" s="72" t="s">
        <v>1837</v>
      </c>
    </row>
    <row r="922" spans="2:36" s="50" customFormat="1" ht="20.100000000000001" customHeight="1">
      <c r="B922" s="51">
        <v>917</v>
      </c>
      <c r="C922" s="57" t="s">
        <v>660</v>
      </c>
      <c r="D922" s="62" t="s">
        <v>677</v>
      </c>
      <c r="E922" s="146" t="s">
        <v>2749</v>
      </c>
      <c r="F922" s="514">
        <v>33183</v>
      </c>
      <c r="G922" s="486">
        <f t="shared" si="14"/>
        <v>3.9176686857728355E-4</v>
      </c>
      <c r="H922" s="494" t="s">
        <v>1793</v>
      </c>
      <c r="I922" s="482">
        <v>1</v>
      </c>
      <c r="J922" s="487">
        <v>1</v>
      </c>
      <c r="K922" s="65">
        <v>1</v>
      </c>
      <c r="L922" s="105">
        <v>1</v>
      </c>
      <c r="M922" s="105">
        <v>0</v>
      </c>
      <c r="N922" s="105">
        <v>0</v>
      </c>
      <c r="O922" s="105">
        <v>0</v>
      </c>
      <c r="P922" s="105">
        <v>0</v>
      </c>
      <c r="Q922" s="182" t="s">
        <v>1883</v>
      </c>
      <c r="R922" s="72" t="s">
        <v>1793</v>
      </c>
      <c r="S922" s="110" t="s">
        <v>2772</v>
      </c>
      <c r="T922" s="179" t="s">
        <v>1997</v>
      </c>
      <c r="U922" s="193">
        <v>6</v>
      </c>
      <c r="V922" s="66" t="s">
        <v>1837</v>
      </c>
      <c r="W922" s="105">
        <v>13</v>
      </c>
      <c r="X922" s="65">
        <v>0</v>
      </c>
      <c r="Y922" s="105">
        <v>10</v>
      </c>
      <c r="Z922" s="105">
        <v>2</v>
      </c>
      <c r="AA922" s="65">
        <v>0</v>
      </c>
      <c r="AB922" s="65">
        <v>0</v>
      </c>
      <c r="AC922" s="72" t="s">
        <v>1793</v>
      </c>
      <c r="AD922" s="72" t="s">
        <v>1837</v>
      </c>
      <c r="AE922" s="72" t="s">
        <v>1837</v>
      </c>
      <c r="AF922" s="72" t="s">
        <v>1793</v>
      </c>
      <c r="AG922" s="72" t="s">
        <v>1793</v>
      </c>
      <c r="AH922" s="72" t="s">
        <v>1837</v>
      </c>
      <c r="AI922" s="226">
        <v>20.100000000000001</v>
      </c>
      <c r="AJ922" s="72" t="s">
        <v>1793</v>
      </c>
    </row>
    <row r="923" spans="2:36" s="50" customFormat="1" ht="20.100000000000001" customHeight="1">
      <c r="B923" s="51">
        <v>918</v>
      </c>
      <c r="C923" s="57" t="s">
        <v>660</v>
      </c>
      <c r="D923" s="62" t="s">
        <v>678</v>
      </c>
      <c r="E923" s="140" t="s">
        <v>2260</v>
      </c>
      <c r="F923" s="505">
        <v>38997</v>
      </c>
      <c r="G923" s="486">
        <f t="shared" si="14"/>
        <v>6.6671795266302534E-4</v>
      </c>
      <c r="H923" s="74" t="s">
        <v>1793</v>
      </c>
      <c r="I923" s="482">
        <v>1</v>
      </c>
      <c r="J923" s="487">
        <v>1</v>
      </c>
      <c r="K923" s="65">
        <v>1</v>
      </c>
      <c r="L923" s="65">
        <v>0</v>
      </c>
      <c r="M923" s="65">
        <v>1</v>
      </c>
      <c r="N923" s="65">
        <v>0</v>
      </c>
      <c r="O923" s="65">
        <v>0</v>
      </c>
      <c r="P923" s="65">
        <v>0</v>
      </c>
      <c r="Q923" s="175" t="s">
        <v>3805</v>
      </c>
      <c r="R923" s="72" t="s">
        <v>1793</v>
      </c>
      <c r="S923" s="72" t="s">
        <v>2773</v>
      </c>
      <c r="T923" s="75" t="s">
        <v>3804</v>
      </c>
      <c r="U923" s="65">
        <v>10</v>
      </c>
      <c r="V923" s="66" t="s">
        <v>1837</v>
      </c>
      <c r="W923" s="65">
        <v>26</v>
      </c>
      <c r="X923" s="65">
        <v>3</v>
      </c>
      <c r="Y923" s="65">
        <v>21</v>
      </c>
      <c r="Z923" s="65">
        <v>2</v>
      </c>
      <c r="AA923" s="65">
        <v>0</v>
      </c>
      <c r="AB923" s="65">
        <v>0</v>
      </c>
      <c r="AC923" s="72" t="s">
        <v>1793</v>
      </c>
      <c r="AD923" s="72" t="s">
        <v>1793</v>
      </c>
      <c r="AE923" s="72" t="s">
        <v>1793</v>
      </c>
      <c r="AF923" s="72" t="s">
        <v>1793</v>
      </c>
      <c r="AG923" s="72" t="s">
        <v>1793</v>
      </c>
      <c r="AH923" s="72" t="s">
        <v>1793</v>
      </c>
      <c r="AI923" s="221">
        <v>54.2</v>
      </c>
      <c r="AJ923" s="72" t="s">
        <v>1793</v>
      </c>
    </row>
    <row r="924" spans="2:36" s="50" customFormat="1" ht="20.100000000000001" customHeight="1">
      <c r="B924" s="51">
        <v>919</v>
      </c>
      <c r="C924" s="57" t="s">
        <v>660</v>
      </c>
      <c r="D924" s="62" t="s">
        <v>679</v>
      </c>
      <c r="E924" s="142" t="s">
        <v>2750</v>
      </c>
      <c r="F924" s="505">
        <v>30381</v>
      </c>
      <c r="G924" s="486">
        <f t="shared" si="14"/>
        <v>3.6206839801191537E-4</v>
      </c>
      <c r="H924" s="74" t="s">
        <v>1793</v>
      </c>
      <c r="I924" s="482">
        <v>1</v>
      </c>
      <c r="J924" s="487">
        <v>1</v>
      </c>
      <c r="K924" s="65">
        <v>1</v>
      </c>
      <c r="L924" s="65">
        <v>0</v>
      </c>
      <c r="M924" s="65">
        <v>1</v>
      </c>
      <c r="N924" s="65">
        <v>0</v>
      </c>
      <c r="O924" s="65">
        <v>0</v>
      </c>
      <c r="P924" s="65">
        <v>0</v>
      </c>
      <c r="Q924" s="175" t="s">
        <v>1786</v>
      </c>
      <c r="R924" s="72" t="s">
        <v>1837</v>
      </c>
      <c r="S924" s="72" t="s">
        <v>1837</v>
      </c>
      <c r="T924" s="75" t="s">
        <v>2027</v>
      </c>
      <c r="U924" s="65">
        <v>40</v>
      </c>
      <c r="V924" s="66" t="s">
        <v>1837</v>
      </c>
      <c r="W924" s="65">
        <v>11</v>
      </c>
      <c r="X924" s="65">
        <v>1</v>
      </c>
      <c r="Y924" s="65">
        <v>4</v>
      </c>
      <c r="Z924" s="65">
        <v>6</v>
      </c>
      <c r="AA924" s="65">
        <v>0</v>
      </c>
      <c r="AB924" s="65">
        <v>0</v>
      </c>
      <c r="AC924" s="72" t="s">
        <v>1837</v>
      </c>
      <c r="AD924" s="72" t="s">
        <v>1837</v>
      </c>
      <c r="AE924" s="72" t="s">
        <v>1837</v>
      </c>
      <c r="AF924" s="72" t="s">
        <v>1837</v>
      </c>
      <c r="AG924" s="72" t="s">
        <v>1837</v>
      </c>
      <c r="AH924" s="72" t="s">
        <v>1837</v>
      </c>
      <c r="AI924" s="220" t="s">
        <v>3529</v>
      </c>
      <c r="AJ924" s="72" t="s">
        <v>1793</v>
      </c>
    </row>
    <row r="925" spans="2:36" s="50" customFormat="1" ht="20.100000000000001" customHeight="1">
      <c r="B925" s="51">
        <v>920</v>
      </c>
      <c r="C925" s="57" t="s">
        <v>660</v>
      </c>
      <c r="D925" s="62" t="s">
        <v>680</v>
      </c>
      <c r="E925" s="379"/>
      <c r="F925" s="505">
        <v>32749</v>
      </c>
      <c r="G925" s="503" t="str">
        <f t="shared" si="14"/>
        <v/>
      </c>
      <c r="H925" s="74" t="s">
        <v>1857</v>
      </c>
      <c r="I925" s="482">
        <v>1</v>
      </c>
      <c r="J925" s="487">
        <v>1</v>
      </c>
      <c r="K925" s="65">
        <v>0</v>
      </c>
      <c r="L925" s="65"/>
      <c r="M925" s="65"/>
      <c r="N925" s="65"/>
      <c r="O925" s="386"/>
      <c r="P925" s="386"/>
      <c r="Q925" s="175" t="s">
        <v>1802</v>
      </c>
      <c r="R925" s="382"/>
      <c r="S925" s="382"/>
      <c r="T925" s="387"/>
      <c r="U925" s="386"/>
      <c r="V925" s="388"/>
      <c r="W925" s="386"/>
      <c r="X925" s="386"/>
      <c r="Y925" s="386"/>
      <c r="Z925" s="386"/>
      <c r="AA925" s="386"/>
      <c r="AB925" s="386"/>
      <c r="AC925" s="382"/>
      <c r="AD925" s="382"/>
      <c r="AE925" s="382"/>
      <c r="AF925" s="382"/>
      <c r="AG925" s="382"/>
      <c r="AH925" s="382"/>
      <c r="AI925" s="389"/>
      <c r="AJ925" s="382"/>
    </row>
    <row r="926" spans="2:36" s="50" customFormat="1" ht="20.100000000000001" customHeight="1">
      <c r="B926" s="51">
        <v>921</v>
      </c>
      <c r="C926" s="57" t="s">
        <v>660</v>
      </c>
      <c r="D926" s="62" t="s">
        <v>681</v>
      </c>
      <c r="E926" s="140" t="s">
        <v>2751</v>
      </c>
      <c r="F926" s="505">
        <v>25881</v>
      </c>
      <c r="G926" s="486">
        <f t="shared" si="14"/>
        <v>3.8638383370039796E-4</v>
      </c>
      <c r="H926" s="74" t="s">
        <v>1793</v>
      </c>
      <c r="I926" s="482">
        <v>1</v>
      </c>
      <c r="J926" s="487">
        <v>1</v>
      </c>
      <c r="K926" s="65">
        <v>1</v>
      </c>
      <c r="L926" s="65">
        <v>0</v>
      </c>
      <c r="M926" s="65">
        <v>1</v>
      </c>
      <c r="N926" s="65">
        <v>0</v>
      </c>
      <c r="O926" s="65">
        <v>0</v>
      </c>
      <c r="P926" s="65">
        <v>0</v>
      </c>
      <c r="Q926" s="175" t="s">
        <v>1785</v>
      </c>
      <c r="R926" s="72" t="s">
        <v>1793</v>
      </c>
      <c r="S926" s="72" t="s">
        <v>2774</v>
      </c>
      <c r="T926" s="75" t="s">
        <v>2027</v>
      </c>
      <c r="U926" s="65">
        <v>6</v>
      </c>
      <c r="V926" s="66" t="s">
        <v>1837</v>
      </c>
      <c r="W926" s="65">
        <v>10</v>
      </c>
      <c r="X926" s="65">
        <v>6</v>
      </c>
      <c r="Y926" s="65">
        <v>4</v>
      </c>
      <c r="Z926" s="65">
        <v>0</v>
      </c>
      <c r="AA926" s="65">
        <v>0</v>
      </c>
      <c r="AB926" s="65">
        <v>0</v>
      </c>
      <c r="AC926" s="72" t="s">
        <v>1793</v>
      </c>
      <c r="AD926" s="72" t="s">
        <v>1837</v>
      </c>
      <c r="AE926" s="72" t="s">
        <v>1837</v>
      </c>
      <c r="AF926" s="72" t="s">
        <v>1837</v>
      </c>
      <c r="AG926" s="72" t="s">
        <v>1837</v>
      </c>
      <c r="AH926" s="72" t="s">
        <v>1837</v>
      </c>
      <c r="AI926" s="221">
        <v>0.3</v>
      </c>
      <c r="AJ926" s="72" t="s">
        <v>1837</v>
      </c>
    </row>
    <row r="927" spans="2:36" s="50" customFormat="1" ht="20.100000000000001" customHeight="1">
      <c r="B927" s="51">
        <v>922</v>
      </c>
      <c r="C927" s="57" t="s">
        <v>660</v>
      </c>
      <c r="D927" s="62" t="s">
        <v>682</v>
      </c>
      <c r="E927" s="379"/>
      <c r="F927" s="505">
        <v>22208</v>
      </c>
      <c r="G927" s="503" t="str">
        <f t="shared" si="14"/>
        <v/>
      </c>
      <c r="H927" s="74" t="s">
        <v>1856</v>
      </c>
      <c r="I927" s="482">
        <v>1</v>
      </c>
      <c r="J927" s="487">
        <v>1</v>
      </c>
      <c r="K927" s="65">
        <v>0</v>
      </c>
      <c r="L927" s="65"/>
      <c r="M927" s="65"/>
      <c r="N927" s="65"/>
      <c r="O927" s="386"/>
      <c r="P927" s="386"/>
      <c r="Q927" s="175" t="s">
        <v>1801</v>
      </c>
      <c r="R927" s="382"/>
      <c r="S927" s="382"/>
      <c r="T927" s="387"/>
      <c r="U927" s="386"/>
      <c r="V927" s="388"/>
      <c r="W927" s="386"/>
      <c r="X927" s="386"/>
      <c r="Y927" s="386"/>
      <c r="Z927" s="386"/>
      <c r="AA927" s="386"/>
      <c r="AB927" s="386"/>
      <c r="AC927" s="382"/>
      <c r="AD927" s="382"/>
      <c r="AE927" s="382"/>
      <c r="AF927" s="382"/>
      <c r="AG927" s="382"/>
      <c r="AH927" s="382"/>
      <c r="AI927" s="389"/>
      <c r="AJ927" s="382"/>
    </row>
    <row r="928" spans="2:36" s="50" customFormat="1" ht="20.100000000000001" customHeight="1">
      <c r="B928" s="51">
        <v>923</v>
      </c>
      <c r="C928" s="57" t="s">
        <v>660</v>
      </c>
      <c r="D928" s="62" t="s">
        <v>1712</v>
      </c>
      <c r="E928" s="140" t="s">
        <v>1907</v>
      </c>
      <c r="F928" s="505">
        <v>26882</v>
      </c>
      <c r="G928" s="486">
        <f t="shared" si="14"/>
        <v>5.579941968603527E-4</v>
      </c>
      <c r="H928" s="74" t="s">
        <v>1793</v>
      </c>
      <c r="I928" s="482">
        <v>1</v>
      </c>
      <c r="J928" s="487">
        <v>1</v>
      </c>
      <c r="K928" s="65">
        <v>1</v>
      </c>
      <c r="L928" s="65">
        <v>1</v>
      </c>
      <c r="M928" s="65">
        <v>0</v>
      </c>
      <c r="N928" s="65">
        <v>0</v>
      </c>
      <c r="O928" s="65">
        <v>0</v>
      </c>
      <c r="P928" s="65">
        <v>0</v>
      </c>
      <c r="Q928" s="175" t="s">
        <v>2027</v>
      </c>
      <c r="R928" s="72" t="s">
        <v>1837</v>
      </c>
      <c r="S928" s="72" t="s">
        <v>1837</v>
      </c>
      <c r="T928" s="75" t="s">
        <v>2025</v>
      </c>
      <c r="U928" s="106" t="s">
        <v>1837</v>
      </c>
      <c r="V928" s="66" t="s">
        <v>1837</v>
      </c>
      <c r="W928" s="65">
        <v>15</v>
      </c>
      <c r="X928" s="65">
        <v>3</v>
      </c>
      <c r="Y928" s="65">
        <v>11</v>
      </c>
      <c r="Z928" s="65">
        <v>1</v>
      </c>
      <c r="AA928" s="65">
        <v>0</v>
      </c>
      <c r="AB928" s="65">
        <v>0</v>
      </c>
      <c r="AC928" s="72" t="s">
        <v>1793</v>
      </c>
      <c r="AD928" s="72" t="s">
        <v>1837</v>
      </c>
      <c r="AE928" s="72" t="s">
        <v>1837</v>
      </c>
      <c r="AF928" s="72" t="s">
        <v>1793</v>
      </c>
      <c r="AG928" s="72" t="s">
        <v>1837</v>
      </c>
      <c r="AH928" s="72" t="s">
        <v>1837</v>
      </c>
      <c r="AI928" s="220" t="s">
        <v>3529</v>
      </c>
      <c r="AJ928" s="72" t="s">
        <v>1837</v>
      </c>
    </row>
    <row r="929" spans="2:36" s="50" customFormat="1" ht="20.100000000000001" customHeight="1">
      <c r="B929" s="51">
        <v>924</v>
      </c>
      <c r="C929" s="57" t="s">
        <v>660</v>
      </c>
      <c r="D929" s="62" t="s">
        <v>683</v>
      </c>
      <c r="E929" s="140" t="s">
        <v>2752</v>
      </c>
      <c r="F929" s="505">
        <v>26402</v>
      </c>
      <c r="G929" s="486">
        <f t="shared" si="14"/>
        <v>7.5751836982046808E-5</v>
      </c>
      <c r="H929" s="74" t="s">
        <v>1793</v>
      </c>
      <c r="I929" s="482">
        <v>1</v>
      </c>
      <c r="J929" s="487">
        <v>1</v>
      </c>
      <c r="K929" s="65">
        <v>1</v>
      </c>
      <c r="L929" s="65">
        <v>0</v>
      </c>
      <c r="M929" s="65">
        <v>1</v>
      </c>
      <c r="N929" s="65">
        <v>0</v>
      </c>
      <c r="O929" s="65">
        <v>0</v>
      </c>
      <c r="P929" s="65">
        <v>0</v>
      </c>
      <c r="Q929" s="175" t="s">
        <v>1785</v>
      </c>
      <c r="R929" s="72" t="s">
        <v>1837</v>
      </c>
      <c r="S929" s="72" t="s">
        <v>1837</v>
      </c>
      <c r="T929" s="75" t="s">
        <v>2027</v>
      </c>
      <c r="U929" s="65">
        <v>16</v>
      </c>
      <c r="V929" s="66" t="s">
        <v>1837</v>
      </c>
      <c r="W929" s="65">
        <v>2</v>
      </c>
      <c r="X929" s="65">
        <v>0</v>
      </c>
      <c r="Y929" s="65">
        <v>1</v>
      </c>
      <c r="Z929" s="65">
        <v>1</v>
      </c>
      <c r="AA929" s="65">
        <v>0</v>
      </c>
      <c r="AB929" s="65">
        <v>0</v>
      </c>
      <c r="AC929" s="72" t="s">
        <v>1793</v>
      </c>
      <c r="AD929" s="72" t="s">
        <v>1837</v>
      </c>
      <c r="AE929" s="72" t="s">
        <v>1837</v>
      </c>
      <c r="AF929" s="72" t="s">
        <v>1793</v>
      </c>
      <c r="AG929" s="72" t="s">
        <v>1837</v>
      </c>
      <c r="AH929" s="72" t="s">
        <v>1837</v>
      </c>
      <c r="AI929" s="221">
        <v>6.7</v>
      </c>
      <c r="AJ929" s="72" t="s">
        <v>1793</v>
      </c>
    </row>
    <row r="930" spans="2:36" s="50" customFormat="1" ht="20.100000000000001" customHeight="1">
      <c r="B930" s="51">
        <v>925</v>
      </c>
      <c r="C930" s="57" t="s">
        <v>660</v>
      </c>
      <c r="D930" s="62" t="s">
        <v>684</v>
      </c>
      <c r="E930" s="140" t="s">
        <v>2302</v>
      </c>
      <c r="F930" s="505">
        <v>6610</v>
      </c>
      <c r="G930" s="486">
        <f t="shared" si="14"/>
        <v>1.51285930408472E-4</v>
      </c>
      <c r="H930" s="74" t="s">
        <v>1793</v>
      </c>
      <c r="I930" s="482">
        <v>1</v>
      </c>
      <c r="J930" s="487">
        <v>1</v>
      </c>
      <c r="K930" s="65">
        <v>1</v>
      </c>
      <c r="L930" s="65">
        <v>0</v>
      </c>
      <c r="M930" s="65">
        <v>1</v>
      </c>
      <c r="N930" s="65">
        <v>0</v>
      </c>
      <c r="O930" s="65">
        <v>0</v>
      </c>
      <c r="P930" s="65">
        <v>0</v>
      </c>
      <c r="Q930" s="175" t="s">
        <v>1785</v>
      </c>
      <c r="R930" s="72" t="s">
        <v>1793</v>
      </c>
      <c r="S930" s="109" t="s">
        <v>3663</v>
      </c>
      <c r="T930" s="75" t="s">
        <v>2027</v>
      </c>
      <c r="U930" s="65">
        <v>10</v>
      </c>
      <c r="V930" s="66" t="s">
        <v>1837</v>
      </c>
      <c r="W930" s="65">
        <v>1</v>
      </c>
      <c r="X930" s="65">
        <v>0</v>
      </c>
      <c r="Y930" s="65">
        <v>0</v>
      </c>
      <c r="Z930" s="65">
        <v>1</v>
      </c>
      <c r="AA930" s="65">
        <v>0</v>
      </c>
      <c r="AB930" s="65">
        <v>0</v>
      </c>
      <c r="AC930" s="72" t="s">
        <v>1837</v>
      </c>
      <c r="AD930" s="72" t="s">
        <v>1793</v>
      </c>
      <c r="AE930" s="72" t="s">
        <v>1837</v>
      </c>
      <c r="AF930" s="72" t="s">
        <v>1837</v>
      </c>
      <c r="AG930" s="72" t="s">
        <v>1837</v>
      </c>
      <c r="AH930" s="72" t="s">
        <v>1837</v>
      </c>
      <c r="AI930" s="220" t="s">
        <v>3529</v>
      </c>
      <c r="AJ930" s="72" t="s">
        <v>1837</v>
      </c>
    </row>
    <row r="931" spans="2:36" s="50" customFormat="1" ht="20.100000000000001" customHeight="1">
      <c r="B931" s="51">
        <v>926</v>
      </c>
      <c r="C931" s="57" t="s">
        <v>660</v>
      </c>
      <c r="D931" s="62" t="s">
        <v>685</v>
      </c>
      <c r="E931" s="140" t="s">
        <v>2753</v>
      </c>
      <c r="F931" s="505">
        <v>18585</v>
      </c>
      <c r="G931" s="486">
        <f t="shared" si="14"/>
        <v>1.0761366693570084E-4</v>
      </c>
      <c r="H931" s="74" t="s">
        <v>1793</v>
      </c>
      <c r="I931" s="482">
        <v>1</v>
      </c>
      <c r="J931" s="487">
        <v>1</v>
      </c>
      <c r="K931" s="65">
        <v>1</v>
      </c>
      <c r="L931" s="65">
        <v>0</v>
      </c>
      <c r="M931" s="65">
        <v>1</v>
      </c>
      <c r="N931" s="65">
        <v>0</v>
      </c>
      <c r="O931" s="65">
        <v>0</v>
      </c>
      <c r="P931" s="65">
        <v>0</v>
      </c>
      <c r="Q931" s="175" t="s">
        <v>1785</v>
      </c>
      <c r="R931" s="72" t="s">
        <v>1793</v>
      </c>
      <c r="S931" s="72" t="s">
        <v>2775</v>
      </c>
      <c r="T931" s="75" t="s">
        <v>2027</v>
      </c>
      <c r="U931" s="65">
        <v>25</v>
      </c>
      <c r="V931" s="66" t="s">
        <v>1837</v>
      </c>
      <c r="W931" s="65">
        <v>2</v>
      </c>
      <c r="X931" s="65">
        <v>0</v>
      </c>
      <c r="Y931" s="65">
        <v>2</v>
      </c>
      <c r="Z931" s="65">
        <v>0</v>
      </c>
      <c r="AA931" s="65">
        <v>0</v>
      </c>
      <c r="AB931" s="65">
        <v>0</v>
      </c>
      <c r="AC931" s="72" t="s">
        <v>1837</v>
      </c>
      <c r="AD931" s="72" t="s">
        <v>1837</v>
      </c>
      <c r="AE931" s="72" t="s">
        <v>1837</v>
      </c>
      <c r="AF931" s="72" t="s">
        <v>1837</v>
      </c>
      <c r="AG931" s="72" t="s">
        <v>1793</v>
      </c>
      <c r="AH931" s="72" t="s">
        <v>1837</v>
      </c>
      <c r="AI931" s="221">
        <v>7.6</v>
      </c>
      <c r="AJ931" s="72" t="s">
        <v>1837</v>
      </c>
    </row>
    <row r="932" spans="2:36" s="50" customFormat="1" ht="20.100000000000001" customHeight="1">
      <c r="B932" s="51">
        <v>927</v>
      </c>
      <c r="C932" s="57" t="s">
        <v>660</v>
      </c>
      <c r="D932" s="62" t="s">
        <v>686</v>
      </c>
      <c r="E932" s="140" t="s">
        <v>2754</v>
      </c>
      <c r="F932" s="505">
        <v>9664</v>
      </c>
      <c r="G932" s="486">
        <f t="shared" si="14"/>
        <v>1.0347682119205298E-4</v>
      </c>
      <c r="H932" s="74" t="s">
        <v>1793</v>
      </c>
      <c r="I932" s="482">
        <v>1</v>
      </c>
      <c r="J932" s="487">
        <v>1</v>
      </c>
      <c r="K932" s="65">
        <v>1</v>
      </c>
      <c r="L932" s="65">
        <v>0</v>
      </c>
      <c r="M932" s="65">
        <v>1</v>
      </c>
      <c r="N932" s="65">
        <v>0</v>
      </c>
      <c r="O932" s="65">
        <v>0</v>
      </c>
      <c r="P932" s="65">
        <v>1</v>
      </c>
      <c r="Q932" s="175" t="s">
        <v>1782</v>
      </c>
      <c r="R932" s="72" t="s">
        <v>1793</v>
      </c>
      <c r="S932" s="72" t="s">
        <v>2776</v>
      </c>
      <c r="T932" s="75" t="s">
        <v>2021</v>
      </c>
      <c r="U932" s="65">
        <v>35</v>
      </c>
      <c r="V932" s="66" t="s">
        <v>1837</v>
      </c>
      <c r="W932" s="65">
        <v>1</v>
      </c>
      <c r="X932" s="65">
        <v>0</v>
      </c>
      <c r="Y932" s="65">
        <v>1</v>
      </c>
      <c r="Z932" s="65">
        <v>0</v>
      </c>
      <c r="AA932" s="65">
        <v>0</v>
      </c>
      <c r="AB932" s="65">
        <v>0</v>
      </c>
      <c r="AC932" s="72" t="s">
        <v>1837</v>
      </c>
      <c r="AD932" s="72" t="s">
        <v>1837</v>
      </c>
      <c r="AE932" s="72" t="s">
        <v>1837</v>
      </c>
      <c r="AF932" s="72" t="s">
        <v>1837</v>
      </c>
      <c r="AG932" s="72" t="s">
        <v>1837</v>
      </c>
      <c r="AH932" s="72" t="s">
        <v>1837</v>
      </c>
      <c r="AI932" s="220" t="s">
        <v>3529</v>
      </c>
      <c r="AJ932" s="72" t="s">
        <v>1837</v>
      </c>
    </row>
    <row r="933" spans="2:36" s="50" customFormat="1" ht="20.100000000000001" customHeight="1">
      <c r="B933" s="51">
        <v>928</v>
      </c>
      <c r="C933" s="57" t="s">
        <v>660</v>
      </c>
      <c r="D933" s="62" t="s">
        <v>687</v>
      </c>
      <c r="E933" s="140" t="s">
        <v>2467</v>
      </c>
      <c r="F933" s="505">
        <v>14355</v>
      </c>
      <c r="G933" s="486">
        <f t="shared" si="14"/>
        <v>1.3932427725531175E-4</v>
      </c>
      <c r="H933" s="74" t="s">
        <v>1793</v>
      </c>
      <c r="I933" s="482">
        <v>1</v>
      </c>
      <c r="J933" s="487">
        <v>1</v>
      </c>
      <c r="K933" s="65">
        <v>1</v>
      </c>
      <c r="L933" s="65">
        <v>0</v>
      </c>
      <c r="M933" s="65">
        <v>1</v>
      </c>
      <c r="N933" s="65">
        <v>0</v>
      </c>
      <c r="O933" s="65">
        <v>0</v>
      </c>
      <c r="P933" s="65">
        <v>0</v>
      </c>
      <c r="Q933" s="175" t="s">
        <v>1785</v>
      </c>
      <c r="R933" s="72" t="s">
        <v>1793</v>
      </c>
      <c r="S933" s="72" t="s">
        <v>2777</v>
      </c>
      <c r="T933" s="75" t="s">
        <v>1997</v>
      </c>
      <c r="U933" s="65">
        <v>15</v>
      </c>
      <c r="V933" s="66" t="s">
        <v>1837</v>
      </c>
      <c r="W933" s="65">
        <v>2</v>
      </c>
      <c r="X933" s="65">
        <v>1</v>
      </c>
      <c r="Y933" s="65">
        <v>1</v>
      </c>
      <c r="Z933" s="65">
        <v>0</v>
      </c>
      <c r="AA933" s="65">
        <v>0</v>
      </c>
      <c r="AB933" s="65">
        <v>0</v>
      </c>
      <c r="AC933" s="72" t="s">
        <v>1793</v>
      </c>
      <c r="AD933" s="72" t="s">
        <v>1837</v>
      </c>
      <c r="AE933" s="72" t="s">
        <v>1837</v>
      </c>
      <c r="AF933" s="72" t="s">
        <v>1837</v>
      </c>
      <c r="AG933" s="72" t="s">
        <v>1837</v>
      </c>
      <c r="AH933" s="72" t="s">
        <v>1837</v>
      </c>
      <c r="AI933" s="221">
        <v>8.6999999999999993</v>
      </c>
      <c r="AJ933" s="72" t="s">
        <v>1837</v>
      </c>
    </row>
    <row r="934" spans="2:36" s="50" customFormat="1" ht="20.100000000000001" customHeight="1">
      <c r="B934" s="51">
        <v>929</v>
      </c>
      <c r="C934" s="57" t="s">
        <v>660</v>
      </c>
      <c r="D934" s="62" t="s">
        <v>688</v>
      </c>
      <c r="E934" s="140" t="s">
        <v>2755</v>
      </c>
      <c r="F934" s="505">
        <v>19529</v>
      </c>
      <c r="G934" s="486">
        <f t="shared" si="14"/>
        <v>2.1506477546213323E-3</v>
      </c>
      <c r="H934" s="74" t="s">
        <v>1793</v>
      </c>
      <c r="I934" s="482">
        <v>1</v>
      </c>
      <c r="J934" s="487">
        <v>1</v>
      </c>
      <c r="K934" s="65">
        <v>1</v>
      </c>
      <c r="L934" s="65">
        <v>0</v>
      </c>
      <c r="M934" s="65">
        <v>1</v>
      </c>
      <c r="N934" s="65">
        <v>0</v>
      </c>
      <c r="O934" s="65">
        <v>0</v>
      </c>
      <c r="P934" s="65">
        <v>0</v>
      </c>
      <c r="Q934" s="175" t="s">
        <v>1786</v>
      </c>
      <c r="R934" s="72" t="s">
        <v>1793</v>
      </c>
      <c r="S934" s="72" t="s">
        <v>3664</v>
      </c>
      <c r="T934" s="75" t="s">
        <v>2027</v>
      </c>
      <c r="U934" s="65">
        <v>10</v>
      </c>
      <c r="V934" s="66" t="s">
        <v>1837</v>
      </c>
      <c r="W934" s="65">
        <v>42</v>
      </c>
      <c r="X934" s="65">
        <v>4</v>
      </c>
      <c r="Y934" s="65">
        <v>34</v>
      </c>
      <c r="Z934" s="65">
        <v>4</v>
      </c>
      <c r="AA934" s="65">
        <v>0</v>
      </c>
      <c r="AB934" s="65">
        <v>0</v>
      </c>
      <c r="AC934" s="72" t="s">
        <v>1793</v>
      </c>
      <c r="AD934" s="72" t="s">
        <v>1793</v>
      </c>
      <c r="AE934" s="72" t="s">
        <v>1837</v>
      </c>
      <c r="AF934" s="72" t="s">
        <v>1793</v>
      </c>
      <c r="AG934" s="72" t="s">
        <v>1837</v>
      </c>
      <c r="AH934" s="72" t="s">
        <v>1837</v>
      </c>
      <c r="AI934" s="221">
        <v>25.6</v>
      </c>
      <c r="AJ934" s="72" t="s">
        <v>1793</v>
      </c>
    </row>
    <row r="935" spans="2:36" s="50" customFormat="1" ht="20.100000000000001" customHeight="1">
      <c r="B935" s="51">
        <v>930</v>
      </c>
      <c r="C935" s="57" t="s">
        <v>660</v>
      </c>
      <c r="D935" s="62" t="s">
        <v>689</v>
      </c>
      <c r="E935" s="140" t="s">
        <v>2756</v>
      </c>
      <c r="F935" s="505">
        <v>22401</v>
      </c>
      <c r="G935" s="486">
        <f t="shared" si="14"/>
        <v>4.017677782241864E-4</v>
      </c>
      <c r="H935" s="74" t="s">
        <v>1793</v>
      </c>
      <c r="I935" s="482">
        <v>1</v>
      </c>
      <c r="J935" s="487">
        <v>1</v>
      </c>
      <c r="K935" s="65">
        <v>1</v>
      </c>
      <c r="L935" s="65">
        <v>1</v>
      </c>
      <c r="M935" s="65">
        <v>0</v>
      </c>
      <c r="N935" s="65">
        <v>0</v>
      </c>
      <c r="O935" s="65">
        <v>0</v>
      </c>
      <c r="P935" s="65">
        <v>0</v>
      </c>
      <c r="Q935" s="175" t="s">
        <v>2027</v>
      </c>
      <c r="R935" s="72" t="s">
        <v>1793</v>
      </c>
      <c r="S935" s="109" t="s">
        <v>2778</v>
      </c>
      <c r="T935" s="75" t="s">
        <v>2027</v>
      </c>
      <c r="U935" s="65">
        <v>5</v>
      </c>
      <c r="V935" s="66" t="s">
        <v>1837</v>
      </c>
      <c r="W935" s="65">
        <v>9</v>
      </c>
      <c r="X935" s="65">
        <v>0</v>
      </c>
      <c r="Y935" s="65">
        <v>7</v>
      </c>
      <c r="Z935" s="65">
        <v>2</v>
      </c>
      <c r="AA935" s="65">
        <v>0</v>
      </c>
      <c r="AB935" s="65">
        <v>0</v>
      </c>
      <c r="AC935" s="72" t="s">
        <v>1793</v>
      </c>
      <c r="AD935" s="72" t="s">
        <v>1837</v>
      </c>
      <c r="AE935" s="72" t="s">
        <v>1837</v>
      </c>
      <c r="AF935" s="72" t="s">
        <v>1793</v>
      </c>
      <c r="AG935" s="72" t="s">
        <v>1793</v>
      </c>
      <c r="AH935" s="72" t="s">
        <v>1793</v>
      </c>
      <c r="AI935" s="221">
        <v>1.8</v>
      </c>
      <c r="AJ935" s="72" t="s">
        <v>1793</v>
      </c>
    </row>
    <row r="936" spans="2:36" s="50" customFormat="1" ht="20.100000000000001" customHeight="1">
      <c r="B936" s="51">
        <v>931</v>
      </c>
      <c r="C936" s="57" t="s">
        <v>660</v>
      </c>
      <c r="D936" s="62" t="s">
        <v>119</v>
      </c>
      <c r="E936" s="140" t="s">
        <v>2757</v>
      </c>
      <c r="F936" s="505">
        <v>23360</v>
      </c>
      <c r="G936" s="486">
        <f t="shared" si="14"/>
        <v>4.2808219178082189E-4</v>
      </c>
      <c r="H936" s="74" t="s">
        <v>1793</v>
      </c>
      <c r="I936" s="482">
        <v>1</v>
      </c>
      <c r="J936" s="487">
        <v>1</v>
      </c>
      <c r="K936" s="65">
        <v>1</v>
      </c>
      <c r="L936" s="65">
        <v>0</v>
      </c>
      <c r="M936" s="65">
        <v>1</v>
      </c>
      <c r="N936" s="65">
        <v>0</v>
      </c>
      <c r="O936" s="65">
        <v>0</v>
      </c>
      <c r="P936" s="65">
        <v>0</v>
      </c>
      <c r="Q936" s="175" t="s">
        <v>1804</v>
      </c>
      <c r="R936" s="72" t="s">
        <v>1837</v>
      </c>
      <c r="S936" s="72" t="s">
        <v>1837</v>
      </c>
      <c r="T936" s="75" t="s">
        <v>1997</v>
      </c>
      <c r="U936" s="65">
        <v>10</v>
      </c>
      <c r="V936" s="66" t="s">
        <v>1837</v>
      </c>
      <c r="W936" s="65">
        <v>10</v>
      </c>
      <c r="X936" s="65">
        <v>0</v>
      </c>
      <c r="Y936" s="65">
        <v>9</v>
      </c>
      <c r="Z936" s="65">
        <v>16</v>
      </c>
      <c r="AA936" s="65">
        <v>0</v>
      </c>
      <c r="AB936" s="65">
        <v>0</v>
      </c>
      <c r="AC936" s="72" t="s">
        <v>1793</v>
      </c>
      <c r="AD936" s="72" t="s">
        <v>1837</v>
      </c>
      <c r="AE936" s="72" t="s">
        <v>1837</v>
      </c>
      <c r="AF936" s="72" t="s">
        <v>1793</v>
      </c>
      <c r="AG936" s="72" t="s">
        <v>1837</v>
      </c>
      <c r="AH936" s="72" t="s">
        <v>1837</v>
      </c>
      <c r="AI936" s="221">
        <v>4.9000000000000004</v>
      </c>
      <c r="AJ936" s="72" t="s">
        <v>1793</v>
      </c>
    </row>
    <row r="937" spans="2:36" s="50" customFormat="1" ht="20.100000000000001" customHeight="1">
      <c r="B937" s="51">
        <v>932</v>
      </c>
      <c r="C937" s="57" t="s">
        <v>660</v>
      </c>
      <c r="D937" s="62" t="s">
        <v>690</v>
      </c>
      <c r="E937" s="140" t="s">
        <v>2758</v>
      </c>
      <c r="F937" s="505">
        <v>18574</v>
      </c>
      <c r="G937" s="486">
        <f t="shared" si="14"/>
        <v>1.076773985140519E-4</v>
      </c>
      <c r="H937" s="74" t="s">
        <v>1793</v>
      </c>
      <c r="I937" s="482">
        <v>1</v>
      </c>
      <c r="J937" s="487">
        <v>1</v>
      </c>
      <c r="K937" s="65">
        <v>1</v>
      </c>
      <c r="L937" s="65">
        <v>0</v>
      </c>
      <c r="M937" s="65">
        <v>1</v>
      </c>
      <c r="N937" s="65">
        <v>0</v>
      </c>
      <c r="O937" s="65">
        <v>0</v>
      </c>
      <c r="P937" s="65">
        <v>0</v>
      </c>
      <c r="Q937" s="175" t="s">
        <v>3805</v>
      </c>
      <c r="R937" s="72" t="s">
        <v>1793</v>
      </c>
      <c r="S937" s="72" t="s">
        <v>2779</v>
      </c>
      <c r="T937" s="75" t="s">
        <v>1997</v>
      </c>
      <c r="U937" s="65">
        <v>10</v>
      </c>
      <c r="V937" s="66" t="s">
        <v>1837</v>
      </c>
      <c r="W937" s="65">
        <v>2</v>
      </c>
      <c r="X937" s="65">
        <v>2</v>
      </c>
      <c r="Y937" s="65">
        <v>1</v>
      </c>
      <c r="Z937" s="65">
        <v>0</v>
      </c>
      <c r="AA937" s="65">
        <v>0</v>
      </c>
      <c r="AB937" s="65">
        <v>0</v>
      </c>
      <c r="AC937" s="72" t="s">
        <v>1793</v>
      </c>
      <c r="AD937" s="72" t="s">
        <v>1837</v>
      </c>
      <c r="AE937" s="72" t="s">
        <v>1837</v>
      </c>
      <c r="AF937" s="72" t="s">
        <v>1837</v>
      </c>
      <c r="AG937" s="72" t="s">
        <v>1793</v>
      </c>
      <c r="AH937" s="72" t="s">
        <v>1837</v>
      </c>
      <c r="AI937" s="221">
        <v>0.8</v>
      </c>
      <c r="AJ937" s="72" t="s">
        <v>1812</v>
      </c>
    </row>
    <row r="938" spans="2:36" s="50" customFormat="1" ht="20.100000000000001" customHeight="1">
      <c r="B938" s="51">
        <v>933</v>
      </c>
      <c r="C938" s="57" t="s">
        <v>660</v>
      </c>
      <c r="D938" s="62" t="s">
        <v>691</v>
      </c>
      <c r="E938" s="140" t="s">
        <v>1848</v>
      </c>
      <c r="F938" s="505">
        <v>8071</v>
      </c>
      <c r="G938" s="486">
        <f t="shared" si="14"/>
        <v>1.2390038409119069E-4</v>
      </c>
      <c r="H938" s="74" t="s">
        <v>1793</v>
      </c>
      <c r="I938" s="482">
        <v>1</v>
      </c>
      <c r="J938" s="487">
        <v>1</v>
      </c>
      <c r="K938" s="65">
        <v>1</v>
      </c>
      <c r="L938" s="65">
        <v>0</v>
      </c>
      <c r="M938" s="65">
        <v>1</v>
      </c>
      <c r="N938" s="65">
        <v>0</v>
      </c>
      <c r="O938" s="65">
        <v>0</v>
      </c>
      <c r="P938" s="65">
        <v>0</v>
      </c>
      <c r="Q938" s="175" t="s">
        <v>1785</v>
      </c>
      <c r="R938" s="72" t="s">
        <v>1793</v>
      </c>
      <c r="S938" s="72" t="s">
        <v>2780</v>
      </c>
      <c r="T938" s="75" t="s">
        <v>2027</v>
      </c>
      <c r="U938" s="65">
        <v>5</v>
      </c>
      <c r="V938" s="66" t="s">
        <v>1837</v>
      </c>
      <c r="W938" s="65">
        <v>1</v>
      </c>
      <c r="X938" s="65">
        <v>0</v>
      </c>
      <c r="Y938" s="65">
        <v>1</v>
      </c>
      <c r="Z938" s="65">
        <v>0</v>
      </c>
      <c r="AA938" s="65">
        <v>0</v>
      </c>
      <c r="AB938" s="65">
        <v>0</v>
      </c>
      <c r="AC938" s="72" t="s">
        <v>1837</v>
      </c>
      <c r="AD938" s="72" t="s">
        <v>1837</v>
      </c>
      <c r="AE938" s="72" t="s">
        <v>1837</v>
      </c>
      <c r="AF938" s="72" t="s">
        <v>1837</v>
      </c>
      <c r="AG938" s="72" t="s">
        <v>1837</v>
      </c>
      <c r="AH938" s="72" t="s">
        <v>1837</v>
      </c>
      <c r="AI938" s="220" t="s">
        <v>3529</v>
      </c>
      <c r="AJ938" s="72" t="s">
        <v>1793</v>
      </c>
    </row>
    <row r="939" spans="2:36" s="50" customFormat="1" ht="20.100000000000001" customHeight="1">
      <c r="B939" s="51">
        <v>934</v>
      </c>
      <c r="C939" s="57" t="s">
        <v>660</v>
      </c>
      <c r="D939" s="62" t="s">
        <v>692</v>
      </c>
      <c r="E939" s="369" t="s">
        <v>2020</v>
      </c>
      <c r="F939" s="505">
        <v>5627</v>
      </c>
      <c r="G939" s="486">
        <f t="shared" si="14"/>
        <v>7.1085836147147686E-4</v>
      </c>
      <c r="H939" s="74" t="s">
        <v>1793</v>
      </c>
      <c r="I939" s="482">
        <v>1</v>
      </c>
      <c r="J939" s="487">
        <v>1</v>
      </c>
      <c r="K939" s="65">
        <v>1</v>
      </c>
      <c r="L939" s="65">
        <v>0</v>
      </c>
      <c r="M939" s="65">
        <v>1</v>
      </c>
      <c r="N939" s="65">
        <v>0</v>
      </c>
      <c r="O939" s="65">
        <v>0</v>
      </c>
      <c r="P939" s="65">
        <v>0</v>
      </c>
      <c r="Q939" s="175" t="s">
        <v>3805</v>
      </c>
      <c r="R939" s="72" t="s">
        <v>1837</v>
      </c>
      <c r="S939" s="72" t="s">
        <v>1837</v>
      </c>
      <c r="T939" s="75" t="s">
        <v>1997</v>
      </c>
      <c r="U939" s="65">
        <v>6</v>
      </c>
      <c r="V939" s="66" t="s">
        <v>1837</v>
      </c>
      <c r="W939" s="65">
        <v>4</v>
      </c>
      <c r="X939" s="65">
        <v>0</v>
      </c>
      <c r="Y939" s="65">
        <v>2</v>
      </c>
      <c r="Z939" s="65">
        <v>2</v>
      </c>
      <c r="AA939" s="65">
        <v>0</v>
      </c>
      <c r="AB939" s="65">
        <v>0</v>
      </c>
      <c r="AC939" s="72" t="s">
        <v>1793</v>
      </c>
      <c r="AD939" s="72" t="s">
        <v>1837</v>
      </c>
      <c r="AE939" s="72" t="s">
        <v>1837</v>
      </c>
      <c r="AF939" s="72" t="s">
        <v>1837</v>
      </c>
      <c r="AG939" s="72" t="s">
        <v>1793</v>
      </c>
      <c r="AH939" s="72" t="s">
        <v>1837</v>
      </c>
      <c r="AI939" s="221">
        <v>0.31</v>
      </c>
      <c r="AJ939" s="72" t="s">
        <v>1837</v>
      </c>
    </row>
    <row r="940" spans="2:36" s="50" customFormat="1" ht="20.100000000000001" customHeight="1">
      <c r="B940" s="51">
        <v>935</v>
      </c>
      <c r="C940" s="57" t="s">
        <v>660</v>
      </c>
      <c r="D940" s="62" t="s">
        <v>693</v>
      </c>
      <c r="E940" s="149" t="s">
        <v>1945</v>
      </c>
      <c r="F940" s="505">
        <v>9860</v>
      </c>
      <c r="G940" s="486">
        <f t="shared" si="14"/>
        <v>3.0425963488843813E-4</v>
      </c>
      <c r="H940" s="74" t="s">
        <v>1793</v>
      </c>
      <c r="I940" s="482">
        <v>1</v>
      </c>
      <c r="J940" s="487">
        <v>1</v>
      </c>
      <c r="K940" s="65">
        <v>1</v>
      </c>
      <c r="L940" s="65">
        <v>0</v>
      </c>
      <c r="M940" s="65">
        <v>1</v>
      </c>
      <c r="N940" s="65">
        <v>0</v>
      </c>
      <c r="O940" s="65">
        <v>0</v>
      </c>
      <c r="P940" s="65">
        <v>1</v>
      </c>
      <c r="Q940" s="175" t="s">
        <v>3805</v>
      </c>
      <c r="R940" s="72" t="s">
        <v>1793</v>
      </c>
      <c r="S940" s="72" t="s">
        <v>2781</v>
      </c>
      <c r="T940" s="75" t="s">
        <v>3804</v>
      </c>
      <c r="U940" s="65">
        <v>40</v>
      </c>
      <c r="V940" s="66" t="s">
        <v>1837</v>
      </c>
      <c r="W940" s="65">
        <v>3</v>
      </c>
      <c r="X940" s="65">
        <v>2</v>
      </c>
      <c r="Y940" s="65">
        <v>1</v>
      </c>
      <c r="Z940" s="65">
        <v>0</v>
      </c>
      <c r="AA940" s="65">
        <v>0</v>
      </c>
      <c r="AB940" s="65">
        <v>0</v>
      </c>
      <c r="AC940" s="72" t="s">
        <v>1793</v>
      </c>
      <c r="AD940" s="72" t="s">
        <v>1837</v>
      </c>
      <c r="AE940" s="72" t="s">
        <v>1837</v>
      </c>
      <c r="AF940" s="72" t="s">
        <v>1837</v>
      </c>
      <c r="AG940" s="72" t="s">
        <v>1793</v>
      </c>
      <c r="AH940" s="72" t="s">
        <v>1837</v>
      </c>
      <c r="AI940" s="221">
        <v>8.3000000000000007</v>
      </c>
      <c r="AJ940" s="72" t="s">
        <v>1793</v>
      </c>
    </row>
    <row r="941" spans="2:36" s="50" customFormat="1" ht="20.100000000000001" customHeight="1">
      <c r="B941" s="51">
        <v>936</v>
      </c>
      <c r="C941" s="57" t="s">
        <v>660</v>
      </c>
      <c r="D941" s="62" t="s">
        <v>694</v>
      </c>
      <c r="E941" s="140" t="s">
        <v>2759</v>
      </c>
      <c r="F941" s="505">
        <v>3693</v>
      </c>
      <c r="G941" s="486">
        <f t="shared" si="14"/>
        <v>5.415651232060655E-4</v>
      </c>
      <c r="H941" s="74" t="s">
        <v>1793</v>
      </c>
      <c r="I941" s="482">
        <v>1</v>
      </c>
      <c r="J941" s="487">
        <v>1</v>
      </c>
      <c r="K941" s="65">
        <v>1</v>
      </c>
      <c r="L941" s="65">
        <v>0</v>
      </c>
      <c r="M941" s="65">
        <v>1</v>
      </c>
      <c r="N941" s="65">
        <v>0</v>
      </c>
      <c r="O941" s="65">
        <v>0</v>
      </c>
      <c r="P941" s="65">
        <v>0</v>
      </c>
      <c r="Q941" s="175" t="s">
        <v>1785</v>
      </c>
      <c r="R941" s="72" t="s">
        <v>1837</v>
      </c>
      <c r="S941" s="72" t="s">
        <v>1837</v>
      </c>
      <c r="T941" s="75" t="s">
        <v>2027</v>
      </c>
      <c r="U941" s="65">
        <v>45</v>
      </c>
      <c r="V941" s="66" t="s">
        <v>1837</v>
      </c>
      <c r="W941" s="65">
        <v>2</v>
      </c>
      <c r="X941" s="65">
        <v>1</v>
      </c>
      <c r="Y941" s="65">
        <v>1</v>
      </c>
      <c r="Z941" s="65">
        <v>0</v>
      </c>
      <c r="AA941" s="65">
        <v>0</v>
      </c>
      <c r="AB941" s="65">
        <v>0</v>
      </c>
      <c r="AC941" s="72" t="s">
        <v>1793</v>
      </c>
      <c r="AD941" s="72" t="s">
        <v>1793</v>
      </c>
      <c r="AE941" s="72" t="s">
        <v>1837</v>
      </c>
      <c r="AF941" s="72" t="s">
        <v>1837</v>
      </c>
      <c r="AG941" s="72" t="s">
        <v>1793</v>
      </c>
      <c r="AH941" s="72" t="s">
        <v>1793</v>
      </c>
      <c r="AI941" s="221">
        <v>7.1</v>
      </c>
      <c r="AJ941" s="72" t="s">
        <v>1793</v>
      </c>
    </row>
    <row r="942" spans="2:36" s="50" customFormat="1" ht="20.100000000000001" customHeight="1">
      <c r="B942" s="51">
        <v>937</v>
      </c>
      <c r="C942" s="57" t="s">
        <v>660</v>
      </c>
      <c r="D942" s="62" t="s">
        <v>695</v>
      </c>
      <c r="E942" s="140" t="s">
        <v>2760</v>
      </c>
      <c r="F942" s="505">
        <v>10195</v>
      </c>
      <c r="G942" s="486">
        <f t="shared" si="14"/>
        <v>9.8087297694948511E-4</v>
      </c>
      <c r="H942" s="74" t="s">
        <v>1793</v>
      </c>
      <c r="I942" s="482">
        <v>1</v>
      </c>
      <c r="J942" s="487">
        <v>1</v>
      </c>
      <c r="K942" s="65">
        <v>1</v>
      </c>
      <c r="L942" s="65">
        <v>1</v>
      </c>
      <c r="M942" s="65">
        <v>0</v>
      </c>
      <c r="N942" s="65">
        <v>0</v>
      </c>
      <c r="O942" s="65">
        <v>0</v>
      </c>
      <c r="P942" s="65">
        <v>0</v>
      </c>
      <c r="Q942" s="175" t="s">
        <v>1786</v>
      </c>
      <c r="R942" s="72" t="s">
        <v>1793</v>
      </c>
      <c r="S942" s="72" t="s">
        <v>2782</v>
      </c>
      <c r="T942" s="75" t="s">
        <v>2027</v>
      </c>
      <c r="U942" s="65">
        <v>10</v>
      </c>
      <c r="V942" s="66" t="s">
        <v>1837</v>
      </c>
      <c r="W942" s="65">
        <v>10</v>
      </c>
      <c r="X942" s="65">
        <v>1</v>
      </c>
      <c r="Y942" s="65">
        <v>11</v>
      </c>
      <c r="Z942" s="65">
        <v>4</v>
      </c>
      <c r="AA942" s="65">
        <v>4</v>
      </c>
      <c r="AB942" s="65">
        <v>0</v>
      </c>
      <c r="AC942" s="72" t="s">
        <v>1793</v>
      </c>
      <c r="AD942" s="72" t="s">
        <v>1793</v>
      </c>
      <c r="AE942" s="72" t="s">
        <v>1837</v>
      </c>
      <c r="AF942" s="72" t="s">
        <v>1837</v>
      </c>
      <c r="AG942" s="72" t="s">
        <v>1793</v>
      </c>
      <c r="AH942" s="72" t="s">
        <v>1793</v>
      </c>
      <c r="AI942" s="221">
        <v>1</v>
      </c>
      <c r="AJ942" s="72" t="s">
        <v>1793</v>
      </c>
    </row>
    <row r="943" spans="2:36" s="50" customFormat="1" ht="20.100000000000001" customHeight="1">
      <c r="B943" s="51">
        <v>938</v>
      </c>
      <c r="C943" s="57" t="s">
        <v>660</v>
      </c>
      <c r="D943" s="62" t="s">
        <v>696</v>
      </c>
      <c r="E943" s="140" t="s">
        <v>2761</v>
      </c>
      <c r="F943" s="505">
        <v>7412</v>
      </c>
      <c r="G943" s="486">
        <f t="shared" si="14"/>
        <v>2.6983270372369131E-4</v>
      </c>
      <c r="H943" s="74" t="s">
        <v>1793</v>
      </c>
      <c r="I943" s="482">
        <v>2</v>
      </c>
      <c r="J943" s="487">
        <v>2</v>
      </c>
      <c r="K943" s="65">
        <v>2</v>
      </c>
      <c r="L943" s="65">
        <v>0</v>
      </c>
      <c r="M943" s="65">
        <v>2</v>
      </c>
      <c r="N943" s="65">
        <v>0</v>
      </c>
      <c r="O943" s="65">
        <v>0</v>
      </c>
      <c r="P943" s="65">
        <v>0</v>
      </c>
      <c r="Q943" s="175" t="s">
        <v>1785</v>
      </c>
      <c r="R943" s="72" t="s">
        <v>1837</v>
      </c>
      <c r="S943" s="72" t="s">
        <v>1837</v>
      </c>
      <c r="T943" s="75" t="s">
        <v>1997</v>
      </c>
      <c r="U943" s="65">
        <v>27</v>
      </c>
      <c r="V943" s="66" t="s">
        <v>1837</v>
      </c>
      <c r="W943" s="65">
        <v>2</v>
      </c>
      <c r="X943" s="65">
        <v>0</v>
      </c>
      <c r="Y943" s="65">
        <v>2</v>
      </c>
      <c r="Z943" s="65">
        <v>0</v>
      </c>
      <c r="AA943" s="65">
        <v>0</v>
      </c>
      <c r="AB943" s="65">
        <v>0</v>
      </c>
      <c r="AC943" s="72" t="s">
        <v>1793</v>
      </c>
      <c r="AD943" s="72" t="s">
        <v>1837</v>
      </c>
      <c r="AE943" s="72" t="s">
        <v>1837</v>
      </c>
      <c r="AF943" s="72" t="s">
        <v>1837</v>
      </c>
      <c r="AG943" s="72" t="s">
        <v>1837</v>
      </c>
      <c r="AH943" s="72" t="s">
        <v>1837</v>
      </c>
      <c r="AI943" s="220" t="s">
        <v>3529</v>
      </c>
      <c r="AJ943" s="72" t="s">
        <v>1837</v>
      </c>
    </row>
    <row r="944" spans="2:36" s="50" customFormat="1" ht="20.100000000000001" customHeight="1">
      <c r="B944" s="51">
        <v>939</v>
      </c>
      <c r="C944" s="57" t="s">
        <v>660</v>
      </c>
      <c r="D944" s="62" t="s">
        <v>697</v>
      </c>
      <c r="E944" s="140" t="s">
        <v>1848</v>
      </c>
      <c r="F944" s="505">
        <v>2016</v>
      </c>
      <c r="G944" s="486">
        <f t="shared" si="14"/>
        <v>4.96031746031746E-4</v>
      </c>
      <c r="H944" s="74" t="s">
        <v>1793</v>
      </c>
      <c r="I944" s="482">
        <v>1</v>
      </c>
      <c r="J944" s="487">
        <v>1</v>
      </c>
      <c r="K944" s="65">
        <v>1</v>
      </c>
      <c r="L944" s="65">
        <v>0</v>
      </c>
      <c r="M944" s="65">
        <v>1</v>
      </c>
      <c r="N944" s="65">
        <v>0</v>
      </c>
      <c r="O944" s="65">
        <v>0</v>
      </c>
      <c r="P944" s="65">
        <v>0</v>
      </c>
      <c r="Q944" s="175" t="s">
        <v>1786</v>
      </c>
      <c r="R944" s="72" t="s">
        <v>1837</v>
      </c>
      <c r="S944" s="72" t="s">
        <v>1837</v>
      </c>
      <c r="T944" s="75" t="s">
        <v>2027</v>
      </c>
      <c r="U944" s="65">
        <v>10</v>
      </c>
      <c r="V944" s="66" t="s">
        <v>1837</v>
      </c>
      <c r="W944" s="65">
        <v>1</v>
      </c>
      <c r="X944" s="65">
        <v>0</v>
      </c>
      <c r="Y944" s="65">
        <v>0</v>
      </c>
      <c r="Z944" s="65">
        <v>1</v>
      </c>
      <c r="AA944" s="65">
        <v>0</v>
      </c>
      <c r="AB944" s="65">
        <v>0</v>
      </c>
      <c r="AC944" s="72" t="s">
        <v>1793</v>
      </c>
      <c r="AD944" s="72" t="s">
        <v>1837</v>
      </c>
      <c r="AE944" s="72" t="s">
        <v>1837</v>
      </c>
      <c r="AF944" s="72" t="s">
        <v>1837</v>
      </c>
      <c r="AG944" s="72" t="s">
        <v>1837</v>
      </c>
      <c r="AH944" s="72" t="s">
        <v>1837</v>
      </c>
      <c r="AI944" s="220" t="s">
        <v>3529</v>
      </c>
      <c r="AJ944" s="72" t="s">
        <v>1837</v>
      </c>
    </row>
    <row r="945" spans="2:36" s="50" customFormat="1" ht="20.100000000000001" customHeight="1">
      <c r="B945" s="51">
        <v>940</v>
      </c>
      <c r="C945" s="57" t="s">
        <v>660</v>
      </c>
      <c r="D945" s="62" t="s">
        <v>698</v>
      </c>
      <c r="E945" s="140" t="s">
        <v>2762</v>
      </c>
      <c r="F945" s="505">
        <v>17156</v>
      </c>
      <c r="G945" s="486">
        <f t="shared" si="14"/>
        <v>2.9144322685940779E-4</v>
      </c>
      <c r="H945" s="74" t="s">
        <v>1793</v>
      </c>
      <c r="I945" s="482">
        <v>1</v>
      </c>
      <c r="J945" s="487">
        <v>1</v>
      </c>
      <c r="K945" s="65">
        <v>1</v>
      </c>
      <c r="L945" s="65">
        <v>1</v>
      </c>
      <c r="M945" s="65">
        <v>0</v>
      </c>
      <c r="N945" s="65">
        <v>0</v>
      </c>
      <c r="O945" s="65">
        <v>0</v>
      </c>
      <c r="P945" s="65">
        <v>1</v>
      </c>
      <c r="Q945" s="175" t="s">
        <v>1785</v>
      </c>
      <c r="R945" s="72" t="s">
        <v>1837</v>
      </c>
      <c r="S945" s="72" t="s">
        <v>1837</v>
      </c>
      <c r="T945" s="75" t="s">
        <v>2027</v>
      </c>
      <c r="U945" s="65">
        <v>34</v>
      </c>
      <c r="V945" s="66" t="s">
        <v>2027</v>
      </c>
      <c r="W945" s="65">
        <v>5</v>
      </c>
      <c r="X945" s="65">
        <v>0</v>
      </c>
      <c r="Y945" s="65">
        <v>3</v>
      </c>
      <c r="Z945" s="65">
        <v>2</v>
      </c>
      <c r="AA945" s="65">
        <v>0</v>
      </c>
      <c r="AB945" s="65">
        <v>0</v>
      </c>
      <c r="AC945" s="72" t="s">
        <v>1793</v>
      </c>
      <c r="AD945" s="72" t="s">
        <v>1793</v>
      </c>
      <c r="AE945" s="72" t="s">
        <v>1793</v>
      </c>
      <c r="AF945" s="72" t="s">
        <v>1793</v>
      </c>
      <c r="AG945" s="72" t="s">
        <v>1793</v>
      </c>
      <c r="AH945" s="72" t="s">
        <v>1837</v>
      </c>
      <c r="AI945" s="221">
        <v>33.1</v>
      </c>
      <c r="AJ945" s="72" t="s">
        <v>1793</v>
      </c>
    </row>
    <row r="946" spans="2:36" s="52" customFormat="1" ht="20.100000000000001" customHeight="1">
      <c r="B946" s="51">
        <v>941</v>
      </c>
      <c r="C946" s="57" t="s">
        <v>660</v>
      </c>
      <c r="D946" s="62" t="s">
        <v>699</v>
      </c>
      <c r="E946" s="379"/>
      <c r="F946" s="505">
        <v>1511</v>
      </c>
      <c r="G946" s="503" t="str">
        <f t="shared" si="14"/>
        <v/>
      </c>
      <c r="H946" s="74" t="s">
        <v>1857</v>
      </c>
      <c r="I946" s="482">
        <v>1</v>
      </c>
      <c r="J946" s="487">
        <v>1</v>
      </c>
      <c r="K946" s="65">
        <v>0</v>
      </c>
      <c r="L946" s="65"/>
      <c r="M946" s="65"/>
      <c r="N946" s="65"/>
      <c r="O946" s="386"/>
      <c r="P946" s="386"/>
      <c r="Q946" s="175" t="s">
        <v>1804</v>
      </c>
      <c r="R946" s="382"/>
      <c r="S946" s="382"/>
      <c r="T946" s="387"/>
      <c r="U946" s="386"/>
      <c r="V946" s="388"/>
      <c r="W946" s="386"/>
      <c r="X946" s="386"/>
      <c r="Y946" s="386"/>
      <c r="Z946" s="386"/>
      <c r="AA946" s="386"/>
      <c r="AB946" s="386"/>
      <c r="AC946" s="382"/>
      <c r="AD946" s="382"/>
      <c r="AE946" s="382"/>
      <c r="AF946" s="382"/>
      <c r="AG946" s="382"/>
      <c r="AH946" s="382"/>
      <c r="AI946" s="389"/>
      <c r="AJ946" s="382"/>
    </row>
    <row r="947" spans="2:36" s="50" customFormat="1" ht="20.100000000000001" customHeight="1">
      <c r="B947" s="51">
        <v>942</v>
      </c>
      <c r="C947" s="57" t="s">
        <v>700</v>
      </c>
      <c r="D947" s="62" t="s">
        <v>701</v>
      </c>
      <c r="E947" s="146" t="s">
        <v>2043</v>
      </c>
      <c r="F947" s="514">
        <v>189386</v>
      </c>
      <c r="G947" s="486">
        <f t="shared" si="14"/>
        <v>8.4483541550061777E-5</v>
      </c>
      <c r="H947" s="494" t="s">
        <v>1793</v>
      </c>
      <c r="I947" s="482">
        <v>1</v>
      </c>
      <c r="J947" s="487">
        <v>1</v>
      </c>
      <c r="K947" s="105">
        <v>1</v>
      </c>
      <c r="L947" s="105">
        <v>0</v>
      </c>
      <c r="M947" s="105">
        <v>1</v>
      </c>
      <c r="N947" s="105">
        <v>0</v>
      </c>
      <c r="O947" s="105">
        <v>0</v>
      </c>
      <c r="P947" s="105">
        <v>0</v>
      </c>
      <c r="Q947" s="182" t="s">
        <v>1997</v>
      </c>
      <c r="R947" s="79" t="s">
        <v>1793</v>
      </c>
      <c r="S947" s="133" t="s">
        <v>2068</v>
      </c>
      <c r="T947" s="179" t="s">
        <v>2027</v>
      </c>
      <c r="U947" s="193">
        <v>26</v>
      </c>
      <c r="V947" s="66" t="s">
        <v>1837</v>
      </c>
      <c r="W947" s="105">
        <v>16</v>
      </c>
      <c r="X947" s="105">
        <v>0</v>
      </c>
      <c r="Y947" s="105">
        <v>12</v>
      </c>
      <c r="Z947" s="105">
        <v>4</v>
      </c>
      <c r="AA947" s="105">
        <v>0</v>
      </c>
      <c r="AB947" s="105">
        <v>0</v>
      </c>
      <c r="AC947" s="72" t="s">
        <v>1793</v>
      </c>
      <c r="AD947" s="72" t="s">
        <v>1793</v>
      </c>
      <c r="AE947" s="72" t="s">
        <v>1837</v>
      </c>
      <c r="AF947" s="72" t="s">
        <v>1793</v>
      </c>
      <c r="AG947" s="72" t="s">
        <v>1837</v>
      </c>
      <c r="AH947" s="72" t="s">
        <v>1837</v>
      </c>
      <c r="AI947" s="226">
        <v>55.8</v>
      </c>
      <c r="AJ947" s="72" t="s">
        <v>1837</v>
      </c>
    </row>
    <row r="948" spans="2:36" s="50" customFormat="1" ht="20.100000000000001" customHeight="1">
      <c r="B948" s="51">
        <v>943</v>
      </c>
      <c r="C948" s="57" t="s">
        <v>700</v>
      </c>
      <c r="D948" s="62" t="s">
        <v>702</v>
      </c>
      <c r="E948" s="146" t="s">
        <v>2044</v>
      </c>
      <c r="F948" s="514">
        <v>34208</v>
      </c>
      <c r="G948" s="486">
        <f t="shared" si="14"/>
        <v>1.1693171188026193E-4</v>
      </c>
      <c r="H948" s="494" t="s">
        <v>1793</v>
      </c>
      <c r="I948" s="482">
        <v>1</v>
      </c>
      <c r="J948" s="487">
        <v>1</v>
      </c>
      <c r="K948" s="105">
        <v>1</v>
      </c>
      <c r="L948" s="105">
        <v>0</v>
      </c>
      <c r="M948" s="105">
        <v>1</v>
      </c>
      <c r="N948" s="105">
        <v>0</v>
      </c>
      <c r="O948" s="105">
        <v>0</v>
      </c>
      <c r="P948" s="105">
        <v>1</v>
      </c>
      <c r="Q948" s="182" t="s">
        <v>2021</v>
      </c>
      <c r="R948" s="72" t="s">
        <v>1793</v>
      </c>
      <c r="S948" s="134" t="s">
        <v>2070</v>
      </c>
      <c r="T948" s="179" t="s">
        <v>2021</v>
      </c>
      <c r="U948" s="193">
        <v>5</v>
      </c>
      <c r="V948" s="104" t="s">
        <v>2025</v>
      </c>
      <c r="W948" s="105">
        <v>4</v>
      </c>
      <c r="X948" s="105">
        <v>1</v>
      </c>
      <c r="Y948" s="105">
        <v>3</v>
      </c>
      <c r="Z948" s="105">
        <v>0</v>
      </c>
      <c r="AA948" s="105">
        <v>0</v>
      </c>
      <c r="AB948" s="105">
        <v>0</v>
      </c>
      <c r="AC948" s="72" t="s">
        <v>1793</v>
      </c>
      <c r="AD948" s="72" t="s">
        <v>1837</v>
      </c>
      <c r="AE948" s="72" t="s">
        <v>1837</v>
      </c>
      <c r="AF948" s="72" t="s">
        <v>1793</v>
      </c>
      <c r="AG948" s="72" t="s">
        <v>1837</v>
      </c>
      <c r="AH948" s="72" t="s">
        <v>1837</v>
      </c>
      <c r="AI948" s="226">
        <v>1.5</v>
      </c>
      <c r="AJ948" s="72" t="s">
        <v>1793</v>
      </c>
    </row>
    <row r="949" spans="2:36" s="50" customFormat="1" ht="20.100000000000001" customHeight="1">
      <c r="B949" s="51">
        <v>944</v>
      </c>
      <c r="C949" s="57" t="s">
        <v>700</v>
      </c>
      <c r="D949" s="62" t="s">
        <v>703</v>
      </c>
      <c r="E949" s="146" t="s">
        <v>2045</v>
      </c>
      <c r="F949" s="545">
        <v>107783</v>
      </c>
      <c r="G949" s="486">
        <f t="shared" si="14"/>
        <v>5.5667405806110423E-5</v>
      </c>
      <c r="H949" s="494" t="s">
        <v>1793</v>
      </c>
      <c r="I949" s="482">
        <v>1</v>
      </c>
      <c r="J949" s="487">
        <v>1</v>
      </c>
      <c r="K949" s="105">
        <v>1</v>
      </c>
      <c r="L949" s="105">
        <v>1</v>
      </c>
      <c r="M949" s="105">
        <v>0</v>
      </c>
      <c r="N949" s="105">
        <v>0</v>
      </c>
      <c r="O949" s="105">
        <v>0</v>
      </c>
      <c r="P949" s="105">
        <v>0</v>
      </c>
      <c r="Q949" s="182" t="s">
        <v>3804</v>
      </c>
      <c r="R949" s="72" t="s">
        <v>1793</v>
      </c>
      <c r="S949" s="133" t="s">
        <v>2071</v>
      </c>
      <c r="T949" s="179" t="s">
        <v>1997</v>
      </c>
      <c r="U949" s="193">
        <v>30</v>
      </c>
      <c r="V949" s="104" t="s">
        <v>2027</v>
      </c>
      <c r="W949" s="105">
        <v>6</v>
      </c>
      <c r="X949" s="105">
        <v>1</v>
      </c>
      <c r="Y949" s="105">
        <v>3</v>
      </c>
      <c r="Z949" s="105">
        <v>2</v>
      </c>
      <c r="AA949" s="105">
        <v>0</v>
      </c>
      <c r="AB949" s="105">
        <v>0</v>
      </c>
      <c r="AC949" s="72" t="s">
        <v>1793</v>
      </c>
      <c r="AD949" s="72" t="s">
        <v>1837</v>
      </c>
      <c r="AE949" s="72" t="s">
        <v>1837</v>
      </c>
      <c r="AF949" s="72" t="s">
        <v>1837</v>
      </c>
      <c r="AG949" s="72" t="s">
        <v>1793</v>
      </c>
      <c r="AH949" s="72" t="s">
        <v>1793</v>
      </c>
      <c r="AI949" s="226">
        <v>43.7</v>
      </c>
      <c r="AJ949" s="72" t="s">
        <v>1793</v>
      </c>
    </row>
    <row r="950" spans="2:36" s="50" customFormat="1" ht="20.100000000000001" customHeight="1">
      <c r="B950" s="51">
        <v>945</v>
      </c>
      <c r="C950" s="57" t="s">
        <v>700</v>
      </c>
      <c r="D950" s="62" t="s">
        <v>704</v>
      </c>
      <c r="E950" s="146" t="s">
        <v>2046</v>
      </c>
      <c r="F950" s="514">
        <v>128147</v>
      </c>
      <c r="G950" s="486">
        <f t="shared" si="14"/>
        <v>7.0231843117669551E-5</v>
      </c>
      <c r="H950" s="494" t="s">
        <v>1793</v>
      </c>
      <c r="I950" s="482">
        <v>1</v>
      </c>
      <c r="J950" s="487">
        <v>1</v>
      </c>
      <c r="K950" s="105">
        <v>1</v>
      </c>
      <c r="L950" s="105">
        <v>0</v>
      </c>
      <c r="M950" s="105">
        <v>1</v>
      </c>
      <c r="N950" s="105">
        <v>0</v>
      </c>
      <c r="O950" s="105">
        <v>0</v>
      </c>
      <c r="P950" s="105">
        <v>0</v>
      </c>
      <c r="Q950" s="182" t="s">
        <v>2027</v>
      </c>
      <c r="R950" s="72" t="s">
        <v>1793</v>
      </c>
      <c r="S950" s="133" t="s">
        <v>2072</v>
      </c>
      <c r="T950" s="179" t="s">
        <v>2027</v>
      </c>
      <c r="U950" s="193">
        <v>35</v>
      </c>
      <c r="V950" s="66" t="s">
        <v>1837</v>
      </c>
      <c r="W950" s="105">
        <v>9</v>
      </c>
      <c r="X950" s="105">
        <v>1</v>
      </c>
      <c r="Y950" s="105">
        <v>6</v>
      </c>
      <c r="Z950" s="105">
        <v>2</v>
      </c>
      <c r="AA950" s="105">
        <v>0</v>
      </c>
      <c r="AB950" s="105">
        <v>0</v>
      </c>
      <c r="AC950" s="72" t="s">
        <v>1793</v>
      </c>
      <c r="AD950" s="72" t="s">
        <v>1793</v>
      </c>
      <c r="AE950" s="72" t="s">
        <v>1837</v>
      </c>
      <c r="AF950" s="72" t="s">
        <v>1793</v>
      </c>
      <c r="AG950" s="72" t="s">
        <v>1793</v>
      </c>
      <c r="AH950" s="72" t="s">
        <v>1793</v>
      </c>
      <c r="AI950" s="226">
        <v>4.8</v>
      </c>
      <c r="AJ950" s="72" t="s">
        <v>1793</v>
      </c>
    </row>
    <row r="951" spans="2:36" s="50" customFormat="1" ht="20.100000000000001" customHeight="1">
      <c r="B951" s="51">
        <v>946</v>
      </c>
      <c r="C951" s="57" t="s">
        <v>700</v>
      </c>
      <c r="D951" s="62" t="s">
        <v>705</v>
      </c>
      <c r="E951" s="146" t="s">
        <v>2047</v>
      </c>
      <c r="F951" s="514">
        <v>65491</v>
      </c>
      <c r="G951" s="486">
        <f t="shared" si="14"/>
        <v>1.3742346276587623E-4</v>
      </c>
      <c r="H951" s="494" t="s">
        <v>1793</v>
      </c>
      <c r="I951" s="482">
        <v>1</v>
      </c>
      <c r="J951" s="487">
        <v>1</v>
      </c>
      <c r="K951" s="105">
        <v>1</v>
      </c>
      <c r="L951" s="105">
        <v>0</v>
      </c>
      <c r="M951" s="105">
        <v>1</v>
      </c>
      <c r="N951" s="105">
        <v>0</v>
      </c>
      <c r="O951" s="105">
        <v>0</v>
      </c>
      <c r="P951" s="105">
        <v>0</v>
      </c>
      <c r="Q951" s="182" t="s">
        <v>1997</v>
      </c>
      <c r="R951" s="72" t="s">
        <v>1793</v>
      </c>
      <c r="S951" s="133" t="s">
        <v>2073</v>
      </c>
      <c r="T951" s="179" t="s">
        <v>2027</v>
      </c>
      <c r="U951" s="193">
        <v>5</v>
      </c>
      <c r="V951" s="66" t="s">
        <v>1837</v>
      </c>
      <c r="W951" s="105">
        <v>9</v>
      </c>
      <c r="X951" s="105">
        <v>1</v>
      </c>
      <c r="Y951" s="105">
        <v>8</v>
      </c>
      <c r="Z951" s="105">
        <v>0</v>
      </c>
      <c r="AA951" s="105">
        <v>0</v>
      </c>
      <c r="AB951" s="105">
        <v>0</v>
      </c>
      <c r="AC951" s="72" t="s">
        <v>1793</v>
      </c>
      <c r="AD951" s="72" t="s">
        <v>1793</v>
      </c>
      <c r="AE951" s="72" t="s">
        <v>1837</v>
      </c>
      <c r="AF951" s="72" t="s">
        <v>1793</v>
      </c>
      <c r="AG951" s="72" t="s">
        <v>1837</v>
      </c>
      <c r="AH951" s="72" t="s">
        <v>1837</v>
      </c>
      <c r="AI951" s="226">
        <v>8.8000000000000007</v>
      </c>
      <c r="AJ951" s="72" t="s">
        <v>1793</v>
      </c>
    </row>
    <row r="952" spans="2:36" s="50" customFormat="1" ht="20.100000000000001" customHeight="1">
      <c r="B952" s="51">
        <v>947</v>
      </c>
      <c r="C952" s="57" t="s">
        <v>700</v>
      </c>
      <c r="D952" s="62" t="s">
        <v>706</v>
      </c>
      <c r="E952" s="146" t="s">
        <v>2048</v>
      </c>
      <c r="F952" s="514">
        <v>95719</v>
      </c>
      <c r="G952" s="486">
        <f t="shared" si="14"/>
        <v>9.4025219653360356E-5</v>
      </c>
      <c r="H952" s="494" t="s">
        <v>1793</v>
      </c>
      <c r="I952" s="482">
        <v>1</v>
      </c>
      <c r="J952" s="487">
        <v>1</v>
      </c>
      <c r="K952" s="105">
        <v>1</v>
      </c>
      <c r="L952" s="105">
        <v>1</v>
      </c>
      <c r="M952" s="105">
        <v>0</v>
      </c>
      <c r="N952" s="105">
        <v>0</v>
      </c>
      <c r="O952" s="105">
        <v>0</v>
      </c>
      <c r="P952" s="105">
        <v>0</v>
      </c>
      <c r="Q952" s="182" t="s">
        <v>2031</v>
      </c>
      <c r="R952" s="72" t="s">
        <v>1793</v>
      </c>
      <c r="S952" s="133" t="s">
        <v>2075</v>
      </c>
      <c r="T952" s="179" t="s">
        <v>2031</v>
      </c>
      <c r="U952" s="193">
        <v>4</v>
      </c>
      <c r="V952" s="104" t="s">
        <v>2027</v>
      </c>
      <c r="W952" s="105">
        <v>9</v>
      </c>
      <c r="X952" s="105">
        <v>4</v>
      </c>
      <c r="Y952" s="105">
        <v>5</v>
      </c>
      <c r="Z952" s="105">
        <v>0</v>
      </c>
      <c r="AA952" s="105">
        <v>0</v>
      </c>
      <c r="AB952" s="105">
        <v>0</v>
      </c>
      <c r="AC952" s="72" t="s">
        <v>1793</v>
      </c>
      <c r="AD952" s="72" t="s">
        <v>1837</v>
      </c>
      <c r="AE952" s="72" t="s">
        <v>1837</v>
      </c>
      <c r="AF952" s="72" t="s">
        <v>1837</v>
      </c>
      <c r="AG952" s="72" t="s">
        <v>1837</v>
      </c>
      <c r="AH952" s="72" t="s">
        <v>1837</v>
      </c>
      <c r="AI952" s="220" t="s">
        <v>1837</v>
      </c>
      <c r="AJ952" s="72" t="s">
        <v>1793</v>
      </c>
    </row>
    <row r="953" spans="2:36" s="50" customFormat="1" ht="20.100000000000001" customHeight="1">
      <c r="B953" s="51">
        <v>948</v>
      </c>
      <c r="C953" s="57" t="s">
        <v>700</v>
      </c>
      <c r="D953" s="62" t="s">
        <v>707</v>
      </c>
      <c r="E953" s="396"/>
      <c r="F953" s="507">
        <v>245392</v>
      </c>
      <c r="G953" s="503" t="str">
        <f t="shared" si="14"/>
        <v/>
      </c>
      <c r="H953" s="494" t="s">
        <v>1857</v>
      </c>
      <c r="I953" s="496">
        <v>1</v>
      </c>
      <c r="J953" s="487">
        <v>1</v>
      </c>
      <c r="K953" s="105">
        <v>0</v>
      </c>
      <c r="L953" s="105"/>
      <c r="M953" s="105"/>
      <c r="N953" s="105"/>
      <c r="O953" s="422"/>
      <c r="P953" s="422"/>
      <c r="Q953" s="182" t="s">
        <v>2030</v>
      </c>
      <c r="R953" s="382"/>
      <c r="S953" s="418"/>
      <c r="T953" s="419"/>
      <c r="U953" s="420"/>
      <c r="V953" s="421"/>
      <c r="W953" s="422"/>
      <c r="X953" s="422"/>
      <c r="Y953" s="422"/>
      <c r="Z953" s="422"/>
      <c r="AA953" s="422"/>
      <c r="AB953" s="422"/>
      <c r="AC953" s="382"/>
      <c r="AD953" s="382"/>
      <c r="AE953" s="382"/>
      <c r="AF953" s="382"/>
      <c r="AG953" s="382"/>
      <c r="AH953" s="382"/>
      <c r="AI953" s="423"/>
      <c r="AJ953" s="382"/>
    </row>
    <row r="954" spans="2:36" s="50" customFormat="1" ht="20.100000000000001" customHeight="1">
      <c r="B954" s="51">
        <v>949</v>
      </c>
      <c r="C954" s="57" t="s">
        <v>700</v>
      </c>
      <c r="D954" s="62" t="s">
        <v>708</v>
      </c>
      <c r="E954" s="396"/>
      <c r="F954" s="507">
        <v>166672</v>
      </c>
      <c r="G954" s="503" t="str">
        <f t="shared" si="14"/>
        <v/>
      </c>
      <c r="H954" s="494" t="s">
        <v>1857</v>
      </c>
      <c r="I954" s="482">
        <v>2</v>
      </c>
      <c r="J954" s="487">
        <v>2</v>
      </c>
      <c r="K954" s="105">
        <v>0</v>
      </c>
      <c r="L954" s="105"/>
      <c r="M954" s="105"/>
      <c r="N954" s="105"/>
      <c r="O954" s="422"/>
      <c r="P954" s="422"/>
      <c r="Q954" s="182" t="s">
        <v>2258</v>
      </c>
      <c r="R954" s="382"/>
      <c r="S954" s="418"/>
      <c r="T954" s="419"/>
      <c r="U954" s="420"/>
      <c r="V954" s="421"/>
      <c r="W954" s="422"/>
      <c r="X954" s="422"/>
      <c r="Y954" s="422"/>
      <c r="Z954" s="422"/>
      <c r="AA954" s="422"/>
      <c r="AB954" s="422"/>
      <c r="AC954" s="382"/>
      <c r="AD954" s="382"/>
      <c r="AE954" s="382"/>
      <c r="AF954" s="382"/>
      <c r="AG954" s="382"/>
      <c r="AH954" s="382"/>
      <c r="AI954" s="423"/>
      <c r="AJ954" s="382"/>
    </row>
    <row r="955" spans="2:36" s="50" customFormat="1" ht="20.100000000000001" customHeight="1">
      <c r="B955" s="51">
        <v>950</v>
      </c>
      <c r="C955" s="57" t="s">
        <v>700</v>
      </c>
      <c r="D955" s="62" t="s">
        <v>709</v>
      </c>
      <c r="E955" s="146" t="s">
        <v>2049</v>
      </c>
      <c r="F955" s="514">
        <v>136845</v>
      </c>
      <c r="G955" s="486">
        <f t="shared" si="14"/>
        <v>1.169206036026161E-4</v>
      </c>
      <c r="H955" s="494" t="s">
        <v>1793</v>
      </c>
      <c r="I955" s="482">
        <v>2</v>
      </c>
      <c r="J955" s="487">
        <v>2</v>
      </c>
      <c r="K955" s="105">
        <v>2</v>
      </c>
      <c r="L955" s="105">
        <v>0</v>
      </c>
      <c r="M955" s="105">
        <v>2</v>
      </c>
      <c r="N955" s="105">
        <v>0</v>
      </c>
      <c r="O955" s="105">
        <v>0</v>
      </c>
      <c r="P955" s="105">
        <v>0</v>
      </c>
      <c r="Q955" s="182" t="s">
        <v>1997</v>
      </c>
      <c r="R955" s="72" t="s">
        <v>1793</v>
      </c>
      <c r="S955" s="133" t="s">
        <v>2077</v>
      </c>
      <c r="T955" s="179" t="s">
        <v>1997</v>
      </c>
      <c r="U955" s="193">
        <v>10</v>
      </c>
      <c r="V955" s="66" t="s">
        <v>1837</v>
      </c>
      <c r="W955" s="105">
        <v>16</v>
      </c>
      <c r="X955" s="105">
        <v>9</v>
      </c>
      <c r="Y955" s="105">
        <v>9</v>
      </c>
      <c r="Z955" s="105">
        <v>2</v>
      </c>
      <c r="AA955" s="105">
        <v>4</v>
      </c>
      <c r="AB955" s="105">
        <v>0</v>
      </c>
      <c r="AC955" s="72" t="s">
        <v>1793</v>
      </c>
      <c r="AD955" s="72" t="s">
        <v>1793</v>
      </c>
      <c r="AE955" s="72" t="s">
        <v>1793</v>
      </c>
      <c r="AF955" s="72" t="s">
        <v>1793</v>
      </c>
      <c r="AG955" s="72" t="s">
        <v>1793</v>
      </c>
      <c r="AH955" s="72" t="s">
        <v>1793</v>
      </c>
      <c r="AI955" s="226">
        <v>11.8</v>
      </c>
      <c r="AJ955" s="72" t="s">
        <v>1793</v>
      </c>
    </row>
    <row r="956" spans="2:36" s="50" customFormat="1" ht="20.100000000000001" customHeight="1">
      <c r="B956" s="51">
        <v>951</v>
      </c>
      <c r="C956" s="57" t="s">
        <v>700</v>
      </c>
      <c r="D956" s="62" t="s">
        <v>710</v>
      </c>
      <c r="E956" s="146" t="s">
        <v>2050</v>
      </c>
      <c r="F956" s="514">
        <v>114954</v>
      </c>
      <c r="G956" s="486">
        <f t="shared" si="14"/>
        <v>9.5690450093080713E-5</v>
      </c>
      <c r="H956" s="494" t="s">
        <v>1793</v>
      </c>
      <c r="I956" s="482">
        <v>2</v>
      </c>
      <c r="J956" s="487">
        <v>2</v>
      </c>
      <c r="K956" s="105">
        <v>2</v>
      </c>
      <c r="L956" s="105">
        <v>0</v>
      </c>
      <c r="M956" s="105">
        <v>2</v>
      </c>
      <c r="N956" s="105">
        <v>0</v>
      </c>
      <c r="O956" s="105">
        <v>0</v>
      </c>
      <c r="P956" s="105">
        <v>0</v>
      </c>
      <c r="Q956" s="182" t="s">
        <v>2027</v>
      </c>
      <c r="R956" s="72" t="s">
        <v>1793</v>
      </c>
      <c r="S956" s="133" t="s">
        <v>2078</v>
      </c>
      <c r="T956" s="179" t="s">
        <v>2027</v>
      </c>
      <c r="U956" s="244">
        <v>48</v>
      </c>
      <c r="V956" s="66" t="s">
        <v>1837</v>
      </c>
      <c r="W956" s="105">
        <v>11</v>
      </c>
      <c r="X956" s="105">
        <v>5</v>
      </c>
      <c r="Y956" s="105">
        <v>10</v>
      </c>
      <c r="Z956" s="105">
        <v>2</v>
      </c>
      <c r="AA956" s="105">
        <v>0</v>
      </c>
      <c r="AB956" s="105">
        <v>0</v>
      </c>
      <c r="AC956" s="72" t="s">
        <v>1793</v>
      </c>
      <c r="AD956" s="72" t="s">
        <v>1837</v>
      </c>
      <c r="AE956" s="72" t="s">
        <v>1793</v>
      </c>
      <c r="AF956" s="72" t="s">
        <v>1793</v>
      </c>
      <c r="AG956" s="72" t="s">
        <v>1793</v>
      </c>
      <c r="AH956" s="72" t="s">
        <v>1793</v>
      </c>
      <c r="AI956" s="226">
        <v>81.5</v>
      </c>
      <c r="AJ956" s="72" t="s">
        <v>1793</v>
      </c>
    </row>
    <row r="957" spans="2:36" s="52" customFormat="1" ht="20.100000000000001" customHeight="1">
      <c r="B957" s="51">
        <v>952</v>
      </c>
      <c r="C957" s="57" t="s">
        <v>700</v>
      </c>
      <c r="D957" s="62" t="s">
        <v>711</v>
      </c>
      <c r="E957" s="146" t="s">
        <v>2051</v>
      </c>
      <c r="F957" s="514">
        <v>141342</v>
      </c>
      <c r="G957" s="486">
        <f t="shared" si="14"/>
        <v>9.9050529920335079E-5</v>
      </c>
      <c r="H957" s="494" t="s">
        <v>1793</v>
      </c>
      <c r="I957" s="482">
        <v>2</v>
      </c>
      <c r="J957" s="487">
        <v>2</v>
      </c>
      <c r="K957" s="105">
        <v>2</v>
      </c>
      <c r="L957" s="105">
        <v>2</v>
      </c>
      <c r="M957" s="105">
        <v>0</v>
      </c>
      <c r="N957" s="105">
        <v>0</v>
      </c>
      <c r="O957" s="105">
        <v>0</v>
      </c>
      <c r="P957" s="105">
        <v>0</v>
      </c>
      <c r="Q957" s="182" t="s">
        <v>1997</v>
      </c>
      <c r="R957" s="72" t="s">
        <v>1793</v>
      </c>
      <c r="S957" s="133" t="s">
        <v>2079</v>
      </c>
      <c r="T957" s="179" t="s">
        <v>2021</v>
      </c>
      <c r="U957" s="193">
        <v>30</v>
      </c>
      <c r="V957" s="104" t="s">
        <v>2027</v>
      </c>
      <c r="W957" s="105">
        <v>14</v>
      </c>
      <c r="X957" s="105">
        <v>8</v>
      </c>
      <c r="Y957" s="105">
        <v>18</v>
      </c>
      <c r="Z957" s="105">
        <v>1</v>
      </c>
      <c r="AA957" s="105">
        <v>0</v>
      </c>
      <c r="AB957" s="105">
        <v>0</v>
      </c>
      <c r="AC957" s="72" t="s">
        <v>1793</v>
      </c>
      <c r="AD957" s="72" t="s">
        <v>1837</v>
      </c>
      <c r="AE957" s="72" t="s">
        <v>1837</v>
      </c>
      <c r="AF957" s="72" t="s">
        <v>1837</v>
      </c>
      <c r="AG957" s="72" t="s">
        <v>1793</v>
      </c>
      <c r="AH957" s="72" t="s">
        <v>1793</v>
      </c>
      <c r="AI957" s="226">
        <v>14.5</v>
      </c>
      <c r="AJ957" s="72" t="s">
        <v>1793</v>
      </c>
    </row>
    <row r="958" spans="2:36" s="50" customFormat="1" ht="20.100000000000001" customHeight="1">
      <c r="B958" s="51">
        <v>953</v>
      </c>
      <c r="C958" s="57" t="s">
        <v>700</v>
      </c>
      <c r="D958" s="62" t="s">
        <v>1713</v>
      </c>
      <c r="E958" s="146" t="s">
        <v>2052</v>
      </c>
      <c r="F958" s="514">
        <v>86614</v>
      </c>
      <c r="G958" s="486">
        <f t="shared" si="14"/>
        <v>1.1545477636409818E-5</v>
      </c>
      <c r="H958" s="494" t="s">
        <v>1793</v>
      </c>
      <c r="I958" s="482">
        <v>1</v>
      </c>
      <c r="J958" s="487">
        <v>1</v>
      </c>
      <c r="K958" s="105">
        <v>1</v>
      </c>
      <c r="L958" s="105">
        <v>1</v>
      </c>
      <c r="M958" s="105">
        <v>0</v>
      </c>
      <c r="N958" s="105">
        <v>0</v>
      </c>
      <c r="O958" s="105">
        <v>0</v>
      </c>
      <c r="P958" s="105">
        <v>0</v>
      </c>
      <c r="Q958" s="182" t="s">
        <v>3804</v>
      </c>
      <c r="R958" s="72" t="s">
        <v>1837</v>
      </c>
      <c r="S958" s="72" t="s">
        <v>1837</v>
      </c>
      <c r="T958" s="179" t="s">
        <v>1997</v>
      </c>
      <c r="U958" s="193">
        <v>26</v>
      </c>
      <c r="V958" s="104" t="s">
        <v>2027</v>
      </c>
      <c r="W958" s="105">
        <v>1</v>
      </c>
      <c r="X958" s="105">
        <v>0</v>
      </c>
      <c r="Y958" s="105">
        <v>0</v>
      </c>
      <c r="Z958" s="105">
        <v>1</v>
      </c>
      <c r="AA958" s="105">
        <v>0</v>
      </c>
      <c r="AB958" s="105">
        <v>0</v>
      </c>
      <c r="AC958" s="72" t="s">
        <v>1837</v>
      </c>
      <c r="AD958" s="72" t="s">
        <v>1837</v>
      </c>
      <c r="AE958" s="72" t="s">
        <v>1793</v>
      </c>
      <c r="AF958" s="72" t="s">
        <v>1837</v>
      </c>
      <c r="AG958" s="72" t="s">
        <v>1793</v>
      </c>
      <c r="AH958" s="72" t="s">
        <v>1793</v>
      </c>
      <c r="AI958" s="226">
        <v>35</v>
      </c>
      <c r="AJ958" s="72" t="s">
        <v>1793</v>
      </c>
    </row>
    <row r="959" spans="2:36" s="50" customFormat="1" ht="20.100000000000001" customHeight="1">
      <c r="B959" s="51">
        <v>954</v>
      </c>
      <c r="C959" s="57" t="s">
        <v>700</v>
      </c>
      <c r="D959" s="62" t="s">
        <v>1714</v>
      </c>
      <c r="E959" s="146" t="s">
        <v>2053</v>
      </c>
      <c r="F959" s="514">
        <v>87864</v>
      </c>
      <c r="G959" s="486">
        <f t="shared" si="14"/>
        <v>2.276245106073022E-5</v>
      </c>
      <c r="H959" s="494" t="s">
        <v>1793</v>
      </c>
      <c r="I959" s="482">
        <v>1</v>
      </c>
      <c r="J959" s="487">
        <v>1</v>
      </c>
      <c r="K959" s="105">
        <v>1</v>
      </c>
      <c r="L959" s="105">
        <v>0</v>
      </c>
      <c r="M959" s="105">
        <v>1</v>
      </c>
      <c r="N959" s="105">
        <v>0</v>
      </c>
      <c r="O959" s="105">
        <v>0</v>
      </c>
      <c r="P959" s="105">
        <v>0</v>
      </c>
      <c r="Q959" s="182" t="s">
        <v>2025</v>
      </c>
      <c r="R959" s="72" t="s">
        <v>1793</v>
      </c>
      <c r="S959" s="133" t="s">
        <v>2080</v>
      </c>
      <c r="T959" s="179" t="s">
        <v>3804</v>
      </c>
      <c r="U959" s="193">
        <v>10</v>
      </c>
      <c r="V959" s="66" t="s">
        <v>1837</v>
      </c>
      <c r="W959" s="105">
        <v>2</v>
      </c>
      <c r="X959" s="105">
        <v>1</v>
      </c>
      <c r="Y959" s="105">
        <v>1</v>
      </c>
      <c r="Z959" s="105">
        <v>0</v>
      </c>
      <c r="AA959" s="105">
        <v>0</v>
      </c>
      <c r="AB959" s="105">
        <v>0</v>
      </c>
      <c r="AC959" s="72" t="s">
        <v>1793</v>
      </c>
      <c r="AD959" s="72" t="s">
        <v>1837</v>
      </c>
      <c r="AE959" s="72" t="s">
        <v>1837</v>
      </c>
      <c r="AF959" s="72" t="s">
        <v>1837</v>
      </c>
      <c r="AG959" s="72" t="s">
        <v>1793</v>
      </c>
      <c r="AH959" s="72" t="s">
        <v>1793</v>
      </c>
      <c r="AI959" s="220" t="s">
        <v>1837</v>
      </c>
      <c r="AJ959" s="72" t="s">
        <v>1793</v>
      </c>
    </row>
    <row r="960" spans="2:36" s="50" customFormat="1" ht="20.100000000000001" customHeight="1">
      <c r="B960" s="51">
        <v>955</v>
      </c>
      <c r="C960" s="57" t="s">
        <v>700</v>
      </c>
      <c r="D960" s="62" t="s">
        <v>712</v>
      </c>
      <c r="E960" s="146" t="s">
        <v>2054</v>
      </c>
      <c r="F960" s="514">
        <v>20813</v>
      </c>
      <c r="G960" s="486">
        <f t="shared" si="14"/>
        <v>3.3632825637822512E-4</v>
      </c>
      <c r="H960" s="494" t="s">
        <v>1793</v>
      </c>
      <c r="I960" s="482">
        <v>1</v>
      </c>
      <c r="J960" s="487">
        <v>1</v>
      </c>
      <c r="K960" s="105">
        <v>1</v>
      </c>
      <c r="L960" s="105">
        <v>0</v>
      </c>
      <c r="M960" s="105">
        <v>1</v>
      </c>
      <c r="N960" s="105">
        <v>0</v>
      </c>
      <c r="O960" s="105">
        <v>1</v>
      </c>
      <c r="P960" s="105">
        <v>0</v>
      </c>
      <c r="Q960" s="182" t="s">
        <v>3804</v>
      </c>
      <c r="R960" s="72" t="s">
        <v>1793</v>
      </c>
      <c r="S960" s="133" t="s">
        <v>2081</v>
      </c>
      <c r="T960" s="179" t="s">
        <v>3804</v>
      </c>
      <c r="U960" s="193">
        <v>10</v>
      </c>
      <c r="V960" s="66" t="s">
        <v>1837</v>
      </c>
      <c r="W960" s="105">
        <v>7</v>
      </c>
      <c r="X960" s="105">
        <v>0</v>
      </c>
      <c r="Y960" s="105">
        <v>2</v>
      </c>
      <c r="Z960" s="105">
        <v>4</v>
      </c>
      <c r="AA960" s="105">
        <v>1</v>
      </c>
      <c r="AB960" s="105">
        <v>0</v>
      </c>
      <c r="AC960" s="72" t="s">
        <v>1793</v>
      </c>
      <c r="AD960" s="72" t="s">
        <v>1793</v>
      </c>
      <c r="AE960" s="72" t="s">
        <v>1837</v>
      </c>
      <c r="AF960" s="72" t="s">
        <v>1793</v>
      </c>
      <c r="AG960" s="72" t="s">
        <v>1837</v>
      </c>
      <c r="AH960" s="72" t="s">
        <v>1837</v>
      </c>
      <c r="AI960" s="226">
        <v>1</v>
      </c>
      <c r="AJ960" s="72" t="s">
        <v>1793</v>
      </c>
    </row>
    <row r="961" spans="2:36" s="50" customFormat="1" ht="20.100000000000001" customHeight="1">
      <c r="B961" s="51">
        <v>956</v>
      </c>
      <c r="C961" s="57" t="s">
        <v>700</v>
      </c>
      <c r="D961" s="62" t="s">
        <v>713</v>
      </c>
      <c r="E961" s="146" t="s">
        <v>2055</v>
      </c>
      <c r="F961" s="514">
        <v>50911</v>
      </c>
      <c r="G961" s="486">
        <f t="shared" si="14"/>
        <v>7.8568482253344067E-5</v>
      </c>
      <c r="H961" s="494" t="s">
        <v>1793</v>
      </c>
      <c r="I961" s="482">
        <v>1</v>
      </c>
      <c r="J961" s="487">
        <v>1</v>
      </c>
      <c r="K961" s="105">
        <v>1</v>
      </c>
      <c r="L961" s="105">
        <v>0</v>
      </c>
      <c r="M961" s="105">
        <v>1</v>
      </c>
      <c r="N961" s="105">
        <v>0</v>
      </c>
      <c r="O961" s="105">
        <v>0</v>
      </c>
      <c r="P961" s="105">
        <v>0</v>
      </c>
      <c r="Q961" s="182" t="s">
        <v>1997</v>
      </c>
      <c r="R961" s="72" t="s">
        <v>1837</v>
      </c>
      <c r="S961" s="72" t="s">
        <v>1837</v>
      </c>
      <c r="T961" s="179" t="s">
        <v>1997</v>
      </c>
      <c r="U961" s="193">
        <v>31</v>
      </c>
      <c r="V961" s="66" t="s">
        <v>1837</v>
      </c>
      <c r="W961" s="105">
        <v>4</v>
      </c>
      <c r="X961" s="105">
        <v>1</v>
      </c>
      <c r="Y961" s="105">
        <v>3</v>
      </c>
      <c r="Z961" s="105">
        <v>2</v>
      </c>
      <c r="AA961" s="105">
        <v>0</v>
      </c>
      <c r="AB961" s="105">
        <v>0</v>
      </c>
      <c r="AC961" s="72" t="s">
        <v>1793</v>
      </c>
      <c r="AD961" s="72" t="s">
        <v>1793</v>
      </c>
      <c r="AE961" s="72" t="s">
        <v>1837</v>
      </c>
      <c r="AF961" s="72" t="s">
        <v>1837</v>
      </c>
      <c r="AG961" s="72" t="s">
        <v>1837</v>
      </c>
      <c r="AH961" s="72" t="s">
        <v>1837</v>
      </c>
      <c r="AI961" s="226">
        <v>38.299999999999997</v>
      </c>
      <c r="AJ961" s="72" t="s">
        <v>1837</v>
      </c>
    </row>
    <row r="962" spans="2:36" s="50" customFormat="1" ht="20.100000000000001" customHeight="1">
      <c r="B962" s="51">
        <v>957</v>
      </c>
      <c r="C962" s="247" t="s">
        <v>700</v>
      </c>
      <c r="D962" s="245" t="s">
        <v>714</v>
      </c>
      <c r="E962" s="146" t="s">
        <v>2056</v>
      </c>
      <c r="F962" s="514">
        <v>57885</v>
      </c>
      <c r="G962" s="486">
        <f t="shared" si="14"/>
        <v>3.4551265440096744E-5</v>
      </c>
      <c r="H962" s="494" t="s">
        <v>1793</v>
      </c>
      <c r="I962" s="482">
        <v>2</v>
      </c>
      <c r="J962" s="487">
        <v>2</v>
      </c>
      <c r="K962" s="105">
        <v>2</v>
      </c>
      <c r="L962" s="105">
        <v>2</v>
      </c>
      <c r="M962" s="105">
        <v>0</v>
      </c>
      <c r="N962" s="105">
        <v>0</v>
      </c>
      <c r="O962" s="105">
        <v>0</v>
      </c>
      <c r="P962" s="105">
        <v>0</v>
      </c>
      <c r="Q962" s="182" t="s">
        <v>1997</v>
      </c>
      <c r="R962" s="72" t="s">
        <v>1793</v>
      </c>
      <c r="S962" s="133" t="s">
        <v>2082</v>
      </c>
      <c r="T962" s="179" t="s">
        <v>2021</v>
      </c>
      <c r="U962" s="193">
        <v>4</v>
      </c>
      <c r="V962" s="104" t="s">
        <v>1997</v>
      </c>
      <c r="W962" s="105">
        <v>2</v>
      </c>
      <c r="X962" s="105">
        <v>1</v>
      </c>
      <c r="Y962" s="105">
        <v>3</v>
      </c>
      <c r="Z962" s="105">
        <v>0</v>
      </c>
      <c r="AA962" s="105">
        <v>1</v>
      </c>
      <c r="AB962" s="105">
        <v>0</v>
      </c>
      <c r="AC962" s="72" t="s">
        <v>1793</v>
      </c>
      <c r="AD962" s="72" t="s">
        <v>1793</v>
      </c>
      <c r="AE962" s="72" t="s">
        <v>1793</v>
      </c>
      <c r="AF962" s="72" t="s">
        <v>1793</v>
      </c>
      <c r="AG962" s="72" t="s">
        <v>1837</v>
      </c>
      <c r="AH962" s="72" t="s">
        <v>1793</v>
      </c>
      <c r="AI962" s="226">
        <v>27</v>
      </c>
      <c r="AJ962" s="72" t="s">
        <v>1793</v>
      </c>
    </row>
    <row r="963" spans="2:36" s="50" customFormat="1" ht="20.100000000000001" customHeight="1">
      <c r="B963" s="51">
        <v>958</v>
      </c>
      <c r="C963" s="247" t="s">
        <v>700</v>
      </c>
      <c r="D963" s="245" t="s">
        <v>715</v>
      </c>
      <c r="E963" s="396"/>
      <c r="F963" s="507">
        <v>28190</v>
      </c>
      <c r="G963" s="503" t="str">
        <f t="shared" si="14"/>
        <v/>
      </c>
      <c r="H963" s="494" t="s">
        <v>1856</v>
      </c>
      <c r="I963" s="482">
        <v>1</v>
      </c>
      <c r="J963" s="487">
        <v>1</v>
      </c>
      <c r="K963" s="105">
        <v>0</v>
      </c>
      <c r="L963" s="105"/>
      <c r="M963" s="105"/>
      <c r="N963" s="105"/>
      <c r="O963" s="422"/>
      <c r="P963" s="422"/>
      <c r="Q963" s="182" t="s">
        <v>1929</v>
      </c>
      <c r="R963" s="382"/>
      <c r="S963" s="418"/>
      <c r="T963" s="419"/>
      <c r="U963" s="420"/>
      <c r="V963" s="421"/>
      <c r="W963" s="422"/>
      <c r="X963" s="422"/>
      <c r="Y963" s="422"/>
      <c r="Z963" s="422"/>
      <c r="AA963" s="422"/>
      <c r="AB963" s="422"/>
      <c r="AC963" s="382"/>
      <c r="AD963" s="382"/>
      <c r="AE963" s="382"/>
      <c r="AF963" s="382"/>
      <c r="AG963" s="382"/>
      <c r="AH963" s="382"/>
      <c r="AI963" s="423"/>
      <c r="AJ963" s="382"/>
    </row>
    <row r="964" spans="2:36" s="50" customFormat="1" ht="20.100000000000001" customHeight="1">
      <c r="B964" s="51">
        <v>959</v>
      </c>
      <c r="C964" s="247" t="s">
        <v>700</v>
      </c>
      <c r="D964" s="245" t="s">
        <v>716</v>
      </c>
      <c r="E964" s="146" t="s">
        <v>2057</v>
      </c>
      <c r="F964" s="514">
        <v>31103</v>
      </c>
      <c r="G964" s="486">
        <f t="shared" si="14"/>
        <v>9.6453718290840116E-5</v>
      </c>
      <c r="H964" s="494" t="s">
        <v>1793</v>
      </c>
      <c r="I964" s="482">
        <v>1</v>
      </c>
      <c r="J964" s="487">
        <v>1</v>
      </c>
      <c r="K964" s="105">
        <v>1</v>
      </c>
      <c r="L964" s="105">
        <v>0</v>
      </c>
      <c r="M964" s="105">
        <v>1</v>
      </c>
      <c r="N964" s="105">
        <v>0</v>
      </c>
      <c r="O964" s="105">
        <v>0</v>
      </c>
      <c r="P964" s="105">
        <v>0</v>
      </c>
      <c r="Q964" s="182" t="s">
        <v>1997</v>
      </c>
      <c r="R964" s="72" t="s">
        <v>1837</v>
      </c>
      <c r="S964" s="72" t="s">
        <v>1837</v>
      </c>
      <c r="T964" s="179" t="s">
        <v>2027</v>
      </c>
      <c r="U964" s="193">
        <v>30</v>
      </c>
      <c r="V964" s="66" t="s">
        <v>1837</v>
      </c>
      <c r="W964" s="105">
        <v>3</v>
      </c>
      <c r="X964" s="105">
        <v>0</v>
      </c>
      <c r="Y964" s="105">
        <v>2</v>
      </c>
      <c r="Z964" s="105">
        <v>1</v>
      </c>
      <c r="AA964" s="105">
        <v>0</v>
      </c>
      <c r="AB964" s="105">
        <v>0</v>
      </c>
      <c r="AC964" s="72" t="s">
        <v>1793</v>
      </c>
      <c r="AD964" s="72" t="s">
        <v>1837</v>
      </c>
      <c r="AE964" s="72" t="s">
        <v>1837</v>
      </c>
      <c r="AF964" s="72" t="s">
        <v>1837</v>
      </c>
      <c r="AG964" s="72" t="s">
        <v>1837</v>
      </c>
      <c r="AH964" s="72" t="s">
        <v>1837</v>
      </c>
      <c r="AI964" s="226">
        <v>0.7</v>
      </c>
      <c r="AJ964" s="72" t="s">
        <v>1793</v>
      </c>
    </row>
    <row r="965" spans="2:36" s="50" customFormat="1" ht="20.100000000000001" customHeight="1">
      <c r="B965" s="51">
        <v>960</v>
      </c>
      <c r="C965" s="247" t="s">
        <v>700</v>
      </c>
      <c r="D965" s="245" t="s">
        <v>717</v>
      </c>
      <c r="E965" s="146" t="s">
        <v>2058</v>
      </c>
      <c r="F965" s="514">
        <v>47789</v>
      </c>
      <c r="G965" s="486">
        <f t="shared" si="14"/>
        <v>1.0462658770846848E-4</v>
      </c>
      <c r="H965" s="494" t="s">
        <v>1793</v>
      </c>
      <c r="I965" s="482">
        <v>1</v>
      </c>
      <c r="J965" s="487">
        <v>1</v>
      </c>
      <c r="K965" s="105">
        <v>1</v>
      </c>
      <c r="L965" s="105">
        <v>0</v>
      </c>
      <c r="M965" s="105">
        <v>1</v>
      </c>
      <c r="N965" s="105">
        <v>0</v>
      </c>
      <c r="O965" s="105">
        <v>0</v>
      </c>
      <c r="P965" s="105">
        <v>0</v>
      </c>
      <c r="Q965" s="182" t="s">
        <v>1997</v>
      </c>
      <c r="R965" s="72" t="s">
        <v>1793</v>
      </c>
      <c r="S965" s="133" t="s">
        <v>2084</v>
      </c>
      <c r="T965" s="179" t="s">
        <v>2027</v>
      </c>
      <c r="U965" s="193">
        <v>30</v>
      </c>
      <c r="V965" s="66" t="s">
        <v>1837</v>
      </c>
      <c r="W965" s="105">
        <v>5</v>
      </c>
      <c r="X965" s="105">
        <v>0</v>
      </c>
      <c r="Y965" s="105">
        <v>5</v>
      </c>
      <c r="Z965" s="105">
        <v>0</v>
      </c>
      <c r="AA965" s="105">
        <v>0</v>
      </c>
      <c r="AB965" s="105">
        <v>0</v>
      </c>
      <c r="AC965" s="72" t="s">
        <v>1793</v>
      </c>
      <c r="AD965" s="72" t="s">
        <v>1837</v>
      </c>
      <c r="AE965" s="72" t="s">
        <v>1837</v>
      </c>
      <c r="AF965" s="72" t="s">
        <v>1837</v>
      </c>
      <c r="AG965" s="72" t="s">
        <v>1793</v>
      </c>
      <c r="AH965" s="72" t="s">
        <v>1793</v>
      </c>
      <c r="AI965" s="226">
        <v>31.9</v>
      </c>
      <c r="AJ965" s="72" t="s">
        <v>1793</v>
      </c>
    </row>
    <row r="966" spans="2:36" s="50" customFormat="1" ht="20.100000000000001" customHeight="1">
      <c r="B966" s="51">
        <v>961</v>
      </c>
      <c r="C966" s="247" t="s">
        <v>700</v>
      </c>
      <c r="D966" s="245" t="s">
        <v>718</v>
      </c>
      <c r="E966" s="396"/>
      <c r="F966" s="507">
        <v>47544</v>
      </c>
      <c r="G966" s="503" t="str">
        <f t="shared" ref="G966:G1029" si="15">IF(W966="","",W966/F966)</f>
        <v/>
      </c>
      <c r="H966" s="494" t="s">
        <v>1857</v>
      </c>
      <c r="I966" s="482">
        <v>1</v>
      </c>
      <c r="J966" s="487">
        <v>1</v>
      </c>
      <c r="K966" s="105">
        <v>0</v>
      </c>
      <c r="L966" s="105"/>
      <c r="M966" s="105"/>
      <c r="N966" s="105"/>
      <c r="O966" s="422"/>
      <c r="P966" s="422"/>
      <c r="Q966" s="182" t="s">
        <v>2030</v>
      </c>
      <c r="R966" s="382"/>
      <c r="S966" s="418"/>
      <c r="T966" s="419"/>
      <c r="U966" s="420"/>
      <c r="V966" s="421"/>
      <c r="W966" s="422"/>
      <c r="X966" s="422"/>
      <c r="Y966" s="422"/>
      <c r="Z966" s="422"/>
      <c r="AA966" s="422"/>
      <c r="AB966" s="422"/>
      <c r="AC966" s="382"/>
      <c r="AD966" s="382"/>
      <c r="AE966" s="382"/>
      <c r="AF966" s="382"/>
      <c r="AG966" s="382"/>
      <c r="AH966" s="382"/>
      <c r="AI966" s="423"/>
      <c r="AJ966" s="382"/>
    </row>
    <row r="967" spans="2:36" s="50" customFormat="1" ht="20.100000000000001" customHeight="1">
      <c r="B967" s="51">
        <v>962</v>
      </c>
      <c r="C967" s="247" t="s">
        <v>700</v>
      </c>
      <c r="D967" s="245" t="s">
        <v>719</v>
      </c>
      <c r="E967" s="146" t="s">
        <v>2059</v>
      </c>
      <c r="F967" s="514">
        <v>43502</v>
      </c>
      <c r="G967" s="486">
        <f t="shared" si="15"/>
        <v>1.1493724426463151E-4</v>
      </c>
      <c r="H967" s="494" t="s">
        <v>1793</v>
      </c>
      <c r="I967" s="482">
        <v>1</v>
      </c>
      <c r="J967" s="487">
        <v>1</v>
      </c>
      <c r="K967" s="105">
        <v>1</v>
      </c>
      <c r="L967" s="105">
        <v>1</v>
      </c>
      <c r="M967" s="105">
        <v>0</v>
      </c>
      <c r="N967" s="105">
        <v>0</v>
      </c>
      <c r="O967" s="105">
        <v>0</v>
      </c>
      <c r="P967" s="105">
        <v>0</v>
      </c>
      <c r="Q967" s="182" t="s">
        <v>1997</v>
      </c>
      <c r="R967" s="72" t="s">
        <v>1793</v>
      </c>
      <c r="S967" s="133" t="s">
        <v>2085</v>
      </c>
      <c r="T967" s="179" t="s">
        <v>1997</v>
      </c>
      <c r="U967" s="193">
        <v>8</v>
      </c>
      <c r="V967" s="104" t="s">
        <v>2027</v>
      </c>
      <c r="W967" s="105">
        <v>5</v>
      </c>
      <c r="X967" s="105">
        <v>0</v>
      </c>
      <c r="Y967" s="105">
        <v>1</v>
      </c>
      <c r="Z967" s="105">
        <v>2</v>
      </c>
      <c r="AA967" s="105">
        <v>0</v>
      </c>
      <c r="AB967" s="105">
        <v>0</v>
      </c>
      <c r="AC967" s="72" t="s">
        <v>1793</v>
      </c>
      <c r="AD967" s="72" t="s">
        <v>1837</v>
      </c>
      <c r="AE967" s="72" t="s">
        <v>1793</v>
      </c>
      <c r="AF967" s="72" t="s">
        <v>1793</v>
      </c>
      <c r="AG967" s="72" t="s">
        <v>1837</v>
      </c>
      <c r="AH967" s="72" t="s">
        <v>1837</v>
      </c>
      <c r="AI967" s="226">
        <v>1.7</v>
      </c>
      <c r="AJ967" s="72" t="s">
        <v>1837</v>
      </c>
    </row>
    <row r="968" spans="2:36" s="50" customFormat="1" ht="20.100000000000001" customHeight="1">
      <c r="B968" s="51">
        <v>963</v>
      </c>
      <c r="C968" s="247" t="s">
        <v>700</v>
      </c>
      <c r="D968" s="245" t="s">
        <v>720</v>
      </c>
      <c r="E968" s="146" t="s">
        <v>2060</v>
      </c>
      <c r="F968" s="514">
        <v>11488</v>
      </c>
      <c r="G968" s="486">
        <f t="shared" si="15"/>
        <v>8.7047353760445683E-5</v>
      </c>
      <c r="H968" s="538" t="s">
        <v>1793</v>
      </c>
      <c r="I968" s="482">
        <v>1</v>
      </c>
      <c r="J968" s="487">
        <v>1</v>
      </c>
      <c r="K968" s="105">
        <v>1</v>
      </c>
      <c r="L968" s="105">
        <v>1</v>
      </c>
      <c r="M968" s="105">
        <v>0</v>
      </c>
      <c r="N968" s="105">
        <v>0</v>
      </c>
      <c r="O968" s="105">
        <v>0</v>
      </c>
      <c r="P968" s="105">
        <v>0</v>
      </c>
      <c r="Q968" s="182" t="s">
        <v>2021</v>
      </c>
      <c r="R968" s="72" t="s">
        <v>1793</v>
      </c>
      <c r="S968" s="323" t="s">
        <v>2086</v>
      </c>
      <c r="T968" s="179" t="s">
        <v>2021</v>
      </c>
      <c r="U968" s="193">
        <v>40</v>
      </c>
      <c r="V968" s="104" t="s">
        <v>2027</v>
      </c>
      <c r="W968" s="105">
        <v>1</v>
      </c>
      <c r="X968" s="105">
        <v>0</v>
      </c>
      <c r="Y968" s="105">
        <v>1</v>
      </c>
      <c r="Z968" s="105">
        <v>0</v>
      </c>
      <c r="AA968" s="105">
        <v>0</v>
      </c>
      <c r="AB968" s="105">
        <v>0</v>
      </c>
      <c r="AC968" s="72" t="s">
        <v>1793</v>
      </c>
      <c r="AD968" s="72" t="s">
        <v>1837</v>
      </c>
      <c r="AE968" s="72" t="s">
        <v>1793</v>
      </c>
      <c r="AF968" s="72" t="s">
        <v>1837</v>
      </c>
      <c r="AG968" s="72" t="s">
        <v>1793</v>
      </c>
      <c r="AH968" s="72" t="s">
        <v>1793</v>
      </c>
      <c r="AI968" s="220" t="s">
        <v>1837</v>
      </c>
      <c r="AJ968" s="72" t="s">
        <v>1837</v>
      </c>
    </row>
    <row r="969" spans="2:36" s="50" customFormat="1" ht="20.100000000000001" customHeight="1">
      <c r="B969" s="51">
        <v>964</v>
      </c>
      <c r="C969" s="247" t="s">
        <v>700</v>
      </c>
      <c r="D969" s="245" t="s">
        <v>721</v>
      </c>
      <c r="E969" s="456"/>
      <c r="F969" s="546"/>
      <c r="G969" s="510" t="str">
        <f t="shared" si="15"/>
        <v/>
      </c>
      <c r="H969" s="511"/>
      <c r="I969" s="540"/>
      <c r="J969" s="513"/>
      <c r="K969" s="457"/>
      <c r="L969" s="457"/>
      <c r="M969" s="457"/>
      <c r="N969" s="457"/>
      <c r="O969" s="457"/>
      <c r="P969" s="457"/>
      <c r="Q969" s="458"/>
      <c r="R969" s="446"/>
      <c r="S969" s="459"/>
      <c r="T969" s="460"/>
      <c r="U969" s="461"/>
      <c r="V969" s="462"/>
      <c r="W969" s="457"/>
      <c r="X969" s="457"/>
      <c r="Y969" s="457"/>
      <c r="Z969" s="457"/>
      <c r="AA969" s="457"/>
      <c r="AB969" s="457"/>
      <c r="AC969" s="446"/>
      <c r="AD969" s="446"/>
      <c r="AE969" s="446"/>
      <c r="AF969" s="446"/>
      <c r="AG969" s="446"/>
      <c r="AH969" s="446"/>
      <c r="AI969" s="457"/>
      <c r="AJ969" s="446"/>
    </row>
    <row r="970" spans="2:36" s="50" customFormat="1" ht="20.100000000000001" customHeight="1">
      <c r="B970" s="51">
        <v>965</v>
      </c>
      <c r="C970" s="247" t="s">
        <v>700</v>
      </c>
      <c r="D970" s="245" t="s">
        <v>722</v>
      </c>
      <c r="E970" s="146" t="s">
        <v>1876</v>
      </c>
      <c r="F970" s="514">
        <v>7804</v>
      </c>
      <c r="G970" s="486">
        <f t="shared" si="15"/>
        <v>1.2813941568426448E-4</v>
      </c>
      <c r="H970" s="104" t="s">
        <v>1793</v>
      </c>
      <c r="I970" s="496">
        <v>1</v>
      </c>
      <c r="J970" s="487">
        <v>1</v>
      </c>
      <c r="K970" s="105">
        <v>1</v>
      </c>
      <c r="L970" s="105">
        <v>0</v>
      </c>
      <c r="M970" s="105">
        <v>1</v>
      </c>
      <c r="N970" s="105">
        <v>0</v>
      </c>
      <c r="O970" s="105">
        <v>0</v>
      </c>
      <c r="P970" s="105">
        <v>0</v>
      </c>
      <c r="Q970" s="182" t="s">
        <v>2027</v>
      </c>
      <c r="R970" s="79" t="s">
        <v>1837</v>
      </c>
      <c r="S970" s="72" t="s">
        <v>1837</v>
      </c>
      <c r="T970" s="179" t="s">
        <v>1929</v>
      </c>
      <c r="U970" s="193">
        <v>30</v>
      </c>
      <c r="V970" s="66" t="s">
        <v>1837</v>
      </c>
      <c r="W970" s="105">
        <v>1</v>
      </c>
      <c r="X970" s="105">
        <v>0</v>
      </c>
      <c r="Y970" s="105">
        <v>1</v>
      </c>
      <c r="Z970" s="105">
        <v>0</v>
      </c>
      <c r="AA970" s="105">
        <v>0</v>
      </c>
      <c r="AB970" s="105">
        <v>0</v>
      </c>
      <c r="AC970" s="79" t="s">
        <v>1837</v>
      </c>
      <c r="AD970" s="79" t="s">
        <v>1793</v>
      </c>
      <c r="AE970" s="79" t="s">
        <v>1837</v>
      </c>
      <c r="AF970" s="79" t="s">
        <v>1837</v>
      </c>
      <c r="AG970" s="79" t="s">
        <v>1837</v>
      </c>
      <c r="AH970" s="79" t="s">
        <v>1837</v>
      </c>
      <c r="AI970" s="226">
        <v>1.3</v>
      </c>
      <c r="AJ970" s="79" t="s">
        <v>1837</v>
      </c>
    </row>
    <row r="971" spans="2:36" s="50" customFormat="1" ht="20.100000000000001" customHeight="1">
      <c r="B971" s="51">
        <v>966</v>
      </c>
      <c r="C971" s="247" t="s">
        <v>700</v>
      </c>
      <c r="D971" s="245" t="s">
        <v>1715</v>
      </c>
      <c r="E971" s="146" t="s">
        <v>2061</v>
      </c>
      <c r="F971" s="514">
        <v>6038</v>
      </c>
      <c r="G971" s="486">
        <f t="shared" si="15"/>
        <v>1.6561775422325274E-4</v>
      </c>
      <c r="H971" s="494" t="s">
        <v>1793</v>
      </c>
      <c r="I971" s="482">
        <v>1</v>
      </c>
      <c r="J971" s="487">
        <v>1</v>
      </c>
      <c r="K971" s="105">
        <v>1</v>
      </c>
      <c r="L971" s="105">
        <v>0</v>
      </c>
      <c r="M971" s="105">
        <v>1</v>
      </c>
      <c r="N971" s="105">
        <v>0</v>
      </c>
      <c r="O971" s="105">
        <v>0</v>
      </c>
      <c r="P971" s="105">
        <v>0</v>
      </c>
      <c r="Q971" s="182" t="s">
        <v>2027</v>
      </c>
      <c r="R971" s="72" t="s">
        <v>1837</v>
      </c>
      <c r="S971" s="72" t="s">
        <v>1837</v>
      </c>
      <c r="T971" s="179" t="s">
        <v>1929</v>
      </c>
      <c r="U971" s="193">
        <v>40</v>
      </c>
      <c r="V971" s="66" t="s">
        <v>1837</v>
      </c>
      <c r="W971" s="105">
        <v>1</v>
      </c>
      <c r="X971" s="105">
        <v>0</v>
      </c>
      <c r="Y971" s="105">
        <v>1</v>
      </c>
      <c r="Z971" s="105">
        <v>0</v>
      </c>
      <c r="AA971" s="105">
        <v>0</v>
      </c>
      <c r="AB971" s="105">
        <v>0</v>
      </c>
      <c r="AC971" s="72" t="s">
        <v>1793</v>
      </c>
      <c r="AD971" s="72" t="s">
        <v>1837</v>
      </c>
      <c r="AE971" s="72" t="s">
        <v>1837</v>
      </c>
      <c r="AF971" s="72" t="s">
        <v>1837</v>
      </c>
      <c r="AG971" s="72" t="s">
        <v>1837</v>
      </c>
      <c r="AH971" s="72" t="s">
        <v>1837</v>
      </c>
      <c r="AI971" s="226">
        <v>22</v>
      </c>
      <c r="AJ971" s="72" t="s">
        <v>1837</v>
      </c>
    </row>
    <row r="972" spans="2:36" s="50" customFormat="1" ht="20.100000000000001" customHeight="1">
      <c r="B972" s="51">
        <v>967</v>
      </c>
      <c r="C972" s="247" t="s">
        <v>700</v>
      </c>
      <c r="D972" s="245" t="s">
        <v>723</v>
      </c>
      <c r="E972" s="146" t="s">
        <v>2062</v>
      </c>
      <c r="F972" s="514">
        <v>7089</v>
      </c>
      <c r="G972" s="486">
        <f t="shared" si="15"/>
        <v>7.0531809846240655E-4</v>
      </c>
      <c r="H972" s="494" t="s">
        <v>1793</v>
      </c>
      <c r="I972" s="482">
        <v>1</v>
      </c>
      <c r="J972" s="487">
        <v>1</v>
      </c>
      <c r="K972" s="105">
        <v>1</v>
      </c>
      <c r="L972" s="105">
        <v>0</v>
      </c>
      <c r="M972" s="105">
        <v>1</v>
      </c>
      <c r="N972" s="105">
        <v>0</v>
      </c>
      <c r="O972" s="105">
        <v>0</v>
      </c>
      <c r="P972" s="105">
        <v>0</v>
      </c>
      <c r="Q972" s="182" t="s">
        <v>1997</v>
      </c>
      <c r="R972" s="72" t="s">
        <v>1793</v>
      </c>
      <c r="S972" s="133" t="s">
        <v>2087</v>
      </c>
      <c r="T972" s="179" t="s">
        <v>1997</v>
      </c>
      <c r="U972" s="193">
        <v>40</v>
      </c>
      <c r="V972" s="66" t="s">
        <v>1837</v>
      </c>
      <c r="W972" s="105">
        <v>5</v>
      </c>
      <c r="X972" s="105">
        <v>0</v>
      </c>
      <c r="Y972" s="105">
        <v>4</v>
      </c>
      <c r="Z972" s="105">
        <v>1</v>
      </c>
      <c r="AA972" s="105">
        <v>0</v>
      </c>
      <c r="AB972" s="105">
        <v>0</v>
      </c>
      <c r="AC972" s="72" t="s">
        <v>1793</v>
      </c>
      <c r="AD972" s="72" t="s">
        <v>1837</v>
      </c>
      <c r="AE972" s="72" t="s">
        <v>1837</v>
      </c>
      <c r="AF972" s="72" t="s">
        <v>1793</v>
      </c>
      <c r="AG972" s="72" t="s">
        <v>1793</v>
      </c>
      <c r="AH972" s="72" t="s">
        <v>1837</v>
      </c>
      <c r="AI972" s="226">
        <v>19.7</v>
      </c>
      <c r="AJ972" s="72" t="s">
        <v>1837</v>
      </c>
    </row>
    <row r="973" spans="2:36" s="50" customFormat="1" ht="20.100000000000001" customHeight="1">
      <c r="B973" s="51">
        <v>968</v>
      </c>
      <c r="C973" s="247" t="s">
        <v>700</v>
      </c>
      <c r="D973" s="245" t="s">
        <v>724</v>
      </c>
      <c r="E973" s="146" t="s">
        <v>2063</v>
      </c>
      <c r="F973" s="514">
        <v>36794</v>
      </c>
      <c r="G973" s="486">
        <f t="shared" si="15"/>
        <v>5.4356688590531064E-5</v>
      </c>
      <c r="H973" s="494" t="s">
        <v>1793</v>
      </c>
      <c r="I973" s="482">
        <v>1</v>
      </c>
      <c r="J973" s="487">
        <v>1</v>
      </c>
      <c r="K973" s="105">
        <v>1</v>
      </c>
      <c r="L973" s="105">
        <v>0</v>
      </c>
      <c r="M973" s="105">
        <v>1</v>
      </c>
      <c r="N973" s="105">
        <v>0</v>
      </c>
      <c r="O973" s="105">
        <v>0</v>
      </c>
      <c r="P973" s="105">
        <v>0</v>
      </c>
      <c r="Q973" s="182" t="s">
        <v>1997</v>
      </c>
      <c r="R973" s="72" t="s">
        <v>1793</v>
      </c>
      <c r="S973" s="133" t="s">
        <v>2088</v>
      </c>
      <c r="T973" s="179" t="s">
        <v>2027</v>
      </c>
      <c r="U973" s="193">
        <v>36</v>
      </c>
      <c r="V973" s="66" t="s">
        <v>1837</v>
      </c>
      <c r="W973" s="105">
        <v>2</v>
      </c>
      <c r="X973" s="105">
        <v>2</v>
      </c>
      <c r="Y973" s="105">
        <v>0</v>
      </c>
      <c r="Z973" s="105">
        <v>0</v>
      </c>
      <c r="AA973" s="105">
        <v>0</v>
      </c>
      <c r="AB973" s="105">
        <v>0</v>
      </c>
      <c r="AC973" s="72" t="s">
        <v>1793</v>
      </c>
      <c r="AD973" s="72" t="s">
        <v>1793</v>
      </c>
      <c r="AE973" s="72" t="s">
        <v>1837</v>
      </c>
      <c r="AF973" s="72" t="s">
        <v>1837</v>
      </c>
      <c r="AG973" s="72" t="s">
        <v>1793</v>
      </c>
      <c r="AH973" s="72" t="s">
        <v>1793</v>
      </c>
      <c r="AI973" s="226">
        <v>10</v>
      </c>
      <c r="AJ973" s="72" t="s">
        <v>1793</v>
      </c>
    </row>
    <row r="974" spans="2:36" s="50" customFormat="1" ht="20.100000000000001" customHeight="1">
      <c r="B974" s="51">
        <v>969</v>
      </c>
      <c r="C974" s="247" t="s">
        <v>700</v>
      </c>
      <c r="D974" s="245" t="s">
        <v>114</v>
      </c>
      <c r="E974" s="146" t="s">
        <v>2064</v>
      </c>
      <c r="F974" s="514">
        <v>31710</v>
      </c>
      <c r="G974" s="486">
        <f t="shared" si="15"/>
        <v>6.3071586250394197E-5</v>
      </c>
      <c r="H974" s="494" t="s">
        <v>1793</v>
      </c>
      <c r="I974" s="482">
        <v>1</v>
      </c>
      <c r="J974" s="487">
        <v>1</v>
      </c>
      <c r="K974" s="105">
        <v>1</v>
      </c>
      <c r="L974" s="105">
        <v>0</v>
      </c>
      <c r="M974" s="105">
        <v>1</v>
      </c>
      <c r="N974" s="105">
        <v>0</v>
      </c>
      <c r="O974" s="105">
        <v>0</v>
      </c>
      <c r="P974" s="105">
        <v>0</v>
      </c>
      <c r="Q974" s="182" t="s">
        <v>1997</v>
      </c>
      <c r="R974" s="72" t="s">
        <v>1793</v>
      </c>
      <c r="S974" s="133" t="s">
        <v>2089</v>
      </c>
      <c r="T974" s="179" t="s">
        <v>1997</v>
      </c>
      <c r="U974" s="193">
        <v>30</v>
      </c>
      <c r="V974" s="66" t="s">
        <v>1837</v>
      </c>
      <c r="W974" s="105">
        <v>2</v>
      </c>
      <c r="X974" s="105">
        <v>1</v>
      </c>
      <c r="Y974" s="105">
        <v>1</v>
      </c>
      <c r="Z974" s="105">
        <v>0</v>
      </c>
      <c r="AA974" s="105">
        <v>0</v>
      </c>
      <c r="AB974" s="105">
        <v>0</v>
      </c>
      <c r="AC974" s="72" t="s">
        <v>1793</v>
      </c>
      <c r="AD974" s="72" t="s">
        <v>1837</v>
      </c>
      <c r="AE974" s="72" t="s">
        <v>1837</v>
      </c>
      <c r="AF974" s="72" t="s">
        <v>1793</v>
      </c>
      <c r="AG974" s="72" t="s">
        <v>1793</v>
      </c>
      <c r="AH974" s="72" t="s">
        <v>1793</v>
      </c>
      <c r="AI974" s="226">
        <v>1.5</v>
      </c>
      <c r="AJ974" s="72" t="s">
        <v>1793</v>
      </c>
    </row>
    <row r="975" spans="2:36" s="50" customFormat="1" ht="20.100000000000001" customHeight="1">
      <c r="B975" s="51">
        <v>970</v>
      </c>
      <c r="C975" s="247" t="s">
        <v>700</v>
      </c>
      <c r="D975" s="245" t="s">
        <v>725</v>
      </c>
      <c r="E975" s="146" t="s">
        <v>2065</v>
      </c>
      <c r="F975" s="514">
        <v>43336</v>
      </c>
      <c r="G975" s="486">
        <f t="shared" si="15"/>
        <v>9.2302012183865609E-5</v>
      </c>
      <c r="H975" s="494" t="s">
        <v>1793</v>
      </c>
      <c r="I975" s="482">
        <v>2</v>
      </c>
      <c r="J975" s="487">
        <v>2</v>
      </c>
      <c r="K975" s="105">
        <v>2</v>
      </c>
      <c r="L975" s="105">
        <v>0</v>
      </c>
      <c r="M975" s="105">
        <v>2</v>
      </c>
      <c r="N975" s="105">
        <v>0</v>
      </c>
      <c r="O975" s="105">
        <v>0</v>
      </c>
      <c r="P975" s="105">
        <v>0</v>
      </c>
      <c r="Q975" s="182" t="s">
        <v>1997</v>
      </c>
      <c r="R975" s="72" t="s">
        <v>1793</v>
      </c>
      <c r="S975" s="133" t="s">
        <v>2090</v>
      </c>
      <c r="T975" s="179" t="s">
        <v>2027</v>
      </c>
      <c r="U975" s="193">
        <v>10</v>
      </c>
      <c r="V975" s="66" t="s">
        <v>1837</v>
      </c>
      <c r="W975" s="105">
        <v>4</v>
      </c>
      <c r="X975" s="105">
        <v>2</v>
      </c>
      <c r="Y975" s="105">
        <v>1</v>
      </c>
      <c r="Z975" s="105">
        <v>1</v>
      </c>
      <c r="AA975" s="105">
        <v>0</v>
      </c>
      <c r="AB975" s="105">
        <v>0</v>
      </c>
      <c r="AC975" s="72" t="s">
        <v>1793</v>
      </c>
      <c r="AD975" s="72" t="s">
        <v>1837</v>
      </c>
      <c r="AE975" s="72" t="s">
        <v>1837</v>
      </c>
      <c r="AF975" s="72" t="s">
        <v>1837</v>
      </c>
      <c r="AG975" s="72" t="s">
        <v>1837</v>
      </c>
      <c r="AH975" s="72" t="s">
        <v>1793</v>
      </c>
      <c r="AI975" s="226">
        <v>4.5</v>
      </c>
      <c r="AJ975" s="72" t="s">
        <v>1793</v>
      </c>
    </row>
    <row r="976" spans="2:36" s="50" customFormat="1" ht="20.100000000000001" customHeight="1">
      <c r="B976" s="51">
        <v>971</v>
      </c>
      <c r="C976" s="247" t="s">
        <v>700</v>
      </c>
      <c r="D976" s="245" t="s">
        <v>726</v>
      </c>
      <c r="E976" s="146" t="s">
        <v>2066</v>
      </c>
      <c r="F976" s="514">
        <v>17670</v>
      </c>
      <c r="G976" s="486">
        <f t="shared" si="15"/>
        <v>1.1318619128466328E-4</v>
      </c>
      <c r="H976" s="494" t="s">
        <v>1793</v>
      </c>
      <c r="I976" s="482">
        <v>1</v>
      </c>
      <c r="J976" s="487">
        <v>1</v>
      </c>
      <c r="K976" s="105">
        <v>1</v>
      </c>
      <c r="L976" s="105">
        <v>0</v>
      </c>
      <c r="M976" s="105">
        <v>1</v>
      </c>
      <c r="N976" s="105">
        <v>0</v>
      </c>
      <c r="O976" s="105">
        <v>0</v>
      </c>
      <c r="P976" s="105">
        <v>0</v>
      </c>
      <c r="Q976" s="182" t="s">
        <v>1997</v>
      </c>
      <c r="R976" s="72" t="s">
        <v>1837</v>
      </c>
      <c r="S976" s="72" t="s">
        <v>1837</v>
      </c>
      <c r="T976" s="179" t="s">
        <v>2027</v>
      </c>
      <c r="U976" s="193">
        <v>35</v>
      </c>
      <c r="V976" s="66" t="s">
        <v>1837</v>
      </c>
      <c r="W976" s="105">
        <v>2</v>
      </c>
      <c r="X976" s="105">
        <v>0</v>
      </c>
      <c r="Y976" s="105">
        <v>0</v>
      </c>
      <c r="Z976" s="105">
        <v>1</v>
      </c>
      <c r="AA976" s="105">
        <v>0</v>
      </c>
      <c r="AB976" s="105">
        <v>0</v>
      </c>
      <c r="AC976" s="72" t="s">
        <v>1837</v>
      </c>
      <c r="AD976" s="72" t="s">
        <v>1837</v>
      </c>
      <c r="AE976" s="72" t="s">
        <v>1837</v>
      </c>
      <c r="AF976" s="72" t="s">
        <v>1837</v>
      </c>
      <c r="AG976" s="72" t="s">
        <v>1793</v>
      </c>
      <c r="AH976" s="72" t="s">
        <v>1793</v>
      </c>
      <c r="AI976" s="226">
        <v>0.1</v>
      </c>
      <c r="AJ976" s="72" t="s">
        <v>1793</v>
      </c>
    </row>
    <row r="977" spans="2:36" s="50" customFormat="1" ht="20.100000000000001" customHeight="1">
      <c r="B977" s="51">
        <v>972</v>
      </c>
      <c r="C977" s="247" t="s">
        <v>700</v>
      </c>
      <c r="D977" s="245" t="s">
        <v>727</v>
      </c>
      <c r="E977" s="163" t="s">
        <v>2067</v>
      </c>
      <c r="F977" s="246">
        <v>28919</v>
      </c>
      <c r="G977" s="486">
        <f t="shared" si="15"/>
        <v>3.4579342300909435E-5</v>
      </c>
      <c r="H977" s="494" t="s">
        <v>1793</v>
      </c>
      <c r="I977" s="482">
        <v>1</v>
      </c>
      <c r="J977" s="487">
        <v>1</v>
      </c>
      <c r="K977" s="105">
        <v>1</v>
      </c>
      <c r="L977" s="105">
        <v>0</v>
      </c>
      <c r="M977" s="105">
        <v>1</v>
      </c>
      <c r="N977" s="105">
        <v>0</v>
      </c>
      <c r="O977" s="105">
        <v>0</v>
      </c>
      <c r="P977" s="105">
        <v>0</v>
      </c>
      <c r="Q977" s="182" t="s">
        <v>3804</v>
      </c>
      <c r="R977" s="72" t="s">
        <v>1793</v>
      </c>
      <c r="S977" s="133" t="s">
        <v>2091</v>
      </c>
      <c r="T977" s="179" t="s">
        <v>1997</v>
      </c>
      <c r="U977" s="193">
        <v>10</v>
      </c>
      <c r="V977" s="66" t="s">
        <v>1837</v>
      </c>
      <c r="W977" s="105">
        <v>1</v>
      </c>
      <c r="X977" s="105">
        <v>0</v>
      </c>
      <c r="Y977" s="105">
        <v>0</v>
      </c>
      <c r="Z977" s="105">
        <v>1</v>
      </c>
      <c r="AA977" s="105">
        <v>0</v>
      </c>
      <c r="AB977" s="105">
        <v>0</v>
      </c>
      <c r="AC977" s="72" t="s">
        <v>1793</v>
      </c>
      <c r="AD977" s="72" t="s">
        <v>1837</v>
      </c>
      <c r="AE977" s="72" t="s">
        <v>1837</v>
      </c>
      <c r="AF977" s="72" t="s">
        <v>1837</v>
      </c>
      <c r="AG977" s="72" t="s">
        <v>1837</v>
      </c>
      <c r="AH977" s="72" t="s">
        <v>1837</v>
      </c>
      <c r="AI977" s="226">
        <v>0.8</v>
      </c>
      <c r="AJ977" s="72" t="s">
        <v>1837</v>
      </c>
    </row>
    <row r="978" spans="2:36" s="50" customFormat="1" ht="20.100000000000001" customHeight="1">
      <c r="B978" s="51">
        <v>973</v>
      </c>
      <c r="C978" s="247" t="s">
        <v>700</v>
      </c>
      <c r="D978" s="245" t="s">
        <v>728</v>
      </c>
      <c r="E978" s="396"/>
      <c r="F978" s="507">
        <v>6206</v>
      </c>
      <c r="G978" s="503" t="str">
        <f t="shared" si="15"/>
        <v/>
      </c>
      <c r="H978" s="494" t="s">
        <v>1856</v>
      </c>
      <c r="I978" s="482">
        <v>1</v>
      </c>
      <c r="J978" s="487">
        <v>1</v>
      </c>
      <c r="K978" s="105">
        <v>0</v>
      </c>
      <c r="L978" s="105"/>
      <c r="M978" s="105"/>
      <c r="N978" s="105"/>
      <c r="O978" s="422"/>
      <c r="P978" s="422"/>
      <c r="Q978" s="182" t="s">
        <v>1929</v>
      </c>
      <c r="R978" s="382"/>
      <c r="S978" s="418"/>
      <c r="T978" s="419"/>
      <c r="U978" s="420"/>
      <c r="V978" s="421"/>
      <c r="W978" s="422"/>
      <c r="X978" s="422"/>
      <c r="Y978" s="422"/>
      <c r="Z978" s="422"/>
      <c r="AA978" s="422"/>
      <c r="AB978" s="422"/>
      <c r="AC978" s="382"/>
      <c r="AD978" s="382"/>
      <c r="AE978" s="382"/>
      <c r="AF978" s="382"/>
      <c r="AG978" s="382"/>
      <c r="AH978" s="382"/>
      <c r="AI978" s="423"/>
      <c r="AJ978" s="382"/>
    </row>
    <row r="979" spans="2:36" s="50" customFormat="1" ht="20.100000000000001" customHeight="1">
      <c r="B979" s="51">
        <v>974</v>
      </c>
      <c r="C979" s="247" t="s">
        <v>700</v>
      </c>
      <c r="D979" s="245" t="s">
        <v>33</v>
      </c>
      <c r="E979" s="146" t="s">
        <v>1876</v>
      </c>
      <c r="F979" s="514">
        <v>17475</v>
      </c>
      <c r="G979" s="486">
        <f t="shared" si="15"/>
        <v>2.861230329041488E-4</v>
      </c>
      <c r="H979" s="494" t="s">
        <v>1793</v>
      </c>
      <c r="I979" s="482">
        <v>1</v>
      </c>
      <c r="J979" s="487">
        <v>1</v>
      </c>
      <c r="K979" s="105">
        <v>1</v>
      </c>
      <c r="L979" s="105">
        <v>1</v>
      </c>
      <c r="M979" s="105">
        <v>0</v>
      </c>
      <c r="N979" s="105">
        <v>0</v>
      </c>
      <c r="O979" s="105">
        <v>0</v>
      </c>
      <c r="P979" s="105">
        <v>0</v>
      </c>
      <c r="Q979" s="182" t="s">
        <v>2025</v>
      </c>
      <c r="R979" s="72" t="s">
        <v>1793</v>
      </c>
      <c r="S979" s="133" t="s">
        <v>2092</v>
      </c>
      <c r="T979" s="179" t="s">
        <v>3804</v>
      </c>
      <c r="U979" s="193">
        <v>27</v>
      </c>
      <c r="V979" s="104" t="s">
        <v>2027</v>
      </c>
      <c r="W979" s="105">
        <v>5</v>
      </c>
      <c r="X979" s="105">
        <v>0</v>
      </c>
      <c r="Y979" s="105">
        <v>2</v>
      </c>
      <c r="Z979" s="105">
        <v>1</v>
      </c>
      <c r="AA979" s="105">
        <v>2</v>
      </c>
      <c r="AB979" s="105">
        <v>0</v>
      </c>
      <c r="AC979" s="72" t="s">
        <v>1793</v>
      </c>
      <c r="AD979" s="72" t="s">
        <v>1837</v>
      </c>
      <c r="AE979" s="72" t="s">
        <v>1837</v>
      </c>
      <c r="AF979" s="72" t="s">
        <v>1793</v>
      </c>
      <c r="AG979" s="72" t="s">
        <v>1793</v>
      </c>
      <c r="AH979" s="72" t="s">
        <v>1793</v>
      </c>
      <c r="AI979" s="226">
        <v>1.7</v>
      </c>
      <c r="AJ979" s="72" t="s">
        <v>1793</v>
      </c>
    </row>
    <row r="980" spans="2:36" s="50" customFormat="1" ht="20.100000000000001" customHeight="1">
      <c r="B980" s="51">
        <v>975</v>
      </c>
      <c r="C980" s="247" t="s">
        <v>729</v>
      </c>
      <c r="D980" s="247" t="s">
        <v>730</v>
      </c>
      <c r="E980" s="144" t="s">
        <v>3799</v>
      </c>
      <c r="F980" s="505">
        <v>371920</v>
      </c>
      <c r="G980" s="486">
        <f t="shared" si="15"/>
        <v>1.801462680146268E-4</v>
      </c>
      <c r="H980" s="74" t="s">
        <v>1857</v>
      </c>
      <c r="I980" s="482">
        <v>2</v>
      </c>
      <c r="J980" s="487">
        <v>2</v>
      </c>
      <c r="K980" s="65">
        <v>1</v>
      </c>
      <c r="L980" s="65">
        <v>1</v>
      </c>
      <c r="M980" s="65">
        <v>0</v>
      </c>
      <c r="N980" s="65">
        <v>0</v>
      </c>
      <c r="O980" s="65">
        <v>0</v>
      </c>
      <c r="P980" s="65">
        <v>0</v>
      </c>
      <c r="Q980" s="175" t="s">
        <v>1804</v>
      </c>
      <c r="R980" s="72" t="s">
        <v>1837</v>
      </c>
      <c r="S980" s="72" t="s">
        <v>1837</v>
      </c>
      <c r="T980" s="72" t="s">
        <v>1818</v>
      </c>
      <c r="U980" s="205">
        <v>15</v>
      </c>
      <c r="V980" s="85" t="s">
        <v>1801</v>
      </c>
      <c r="W980" s="205">
        <v>67</v>
      </c>
      <c r="X980" s="205">
        <v>5</v>
      </c>
      <c r="Y980" s="205">
        <v>29</v>
      </c>
      <c r="Z980" s="205">
        <v>33</v>
      </c>
      <c r="AA980" s="205">
        <v>0</v>
      </c>
      <c r="AB980" s="205">
        <v>0</v>
      </c>
      <c r="AC980" s="72" t="s">
        <v>1793</v>
      </c>
      <c r="AD980" s="72" t="s">
        <v>1837</v>
      </c>
      <c r="AE980" s="72" t="s">
        <v>1837</v>
      </c>
      <c r="AF980" s="72" t="s">
        <v>1837</v>
      </c>
      <c r="AG980" s="72" t="s">
        <v>1793</v>
      </c>
      <c r="AH980" s="72" t="s">
        <v>1793</v>
      </c>
      <c r="AI980" s="205">
        <v>64.099999999999994</v>
      </c>
      <c r="AJ980" s="72" t="s">
        <v>1837</v>
      </c>
    </row>
    <row r="981" spans="2:36" s="50" customFormat="1" ht="20.100000000000001" customHeight="1">
      <c r="B981" s="51">
        <v>976</v>
      </c>
      <c r="C981" s="247" t="s">
        <v>729</v>
      </c>
      <c r="D981" s="247" t="s">
        <v>731</v>
      </c>
      <c r="E981" s="144" t="s">
        <v>1995</v>
      </c>
      <c r="F981" s="505">
        <v>384805</v>
      </c>
      <c r="G981" s="486">
        <f t="shared" si="15"/>
        <v>2.0789750652928106E-5</v>
      </c>
      <c r="H981" s="74" t="s">
        <v>1793</v>
      </c>
      <c r="I981" s="482">
        <v>1</v>
      </c>
      <c r="J981" s="487">
        <v>1</v>
      </c>
      <c r="K981" s="65">
        <v>1</v>
      </c>
      <c r="L981" s="65">
        <v>0</v>
      </c>
      <c r="M981" s="65">
        <v>1</v>
      </c>
      <c r="N981" s="65">
        <v>0</v>
      </c>
      <c r="O981" s="65">
        <v>0</v>
      </c>
      <c r="P981" s="65">
        <v>0</v>
      </c>
      <c r="Q981" s="175" t="s">
        <v>1785</v>
      </c>
      <c r="R981" s="72" t="s">
        <v>1793</v>
      </c>
      <c r="S981" s="248" t="s">
        <v>2854</v>
      </c>
      <c r="T981" s="72" t="s">
        <v>1786</v>
      </c>
      <c r="U981" s="205">
        <v>10</v>
      </c>
      <c r="V981" s="66" t="s">
        <v>1837</v>
      </c>
      <c r="W981" s="205">
        <v>8</v>
      </c>
      <c r="X981" s="88">
        <v>1</v>
      </c>
      <c r="Y981" s="88">
        <v>0</v>
      </c>
      <c r="Z981" s="88">
        <v>7</v>
      </c>
      <c r="AA981" s="88">
        <v>0</v>
      </c>
      <c r="AB981" s="88">
        <v>0</v>
      </c>
      <c r="AC981" s="72" t="s">
        <v>1777</v>
      </c>
      <c r="AD981" s="72" t="s">
        <v>1793</v>
      </c>
      <c r="AE981" s="72" t="s">
        <v>1793</v>
      </c>
      <c r="AF981" s="72" t="s">
        <v>1837</v>
      </c>
      <c r="AG981" s="72" t="s">
        <v>1837</v>
      </c>
      <c r="AH981" s="72" t="s">
        <v>1793</v>
      </c>
      <c r="AI981" s="205">
        <v>23.3</v>
      </c>
      <c r="AJ981" s="72" t="s">
        <v>1837</v>
      </c>
    </row>
    <row r="982" spans="2:36" s="50" customFormat="1" ht="20.100000000000001" customHeight="1">
      <c r="B982" s="51">
        <v>977</v>
      </c>
      <c r="C982" s="247" t="s">
        <v>729</v>
      </c>
      <c r="D982" s="247" t="s">
        <v>732</v>
      </c>
      <c r="E982" s="140" t="s">
        <v>2823</v>
      </c>
      <c r="F982" s="505">
        <v>380073</v>
      </c>
      <c r="G982" s="486">
        <f t="shared" si="15"/>
        <v>8.9456499146216647E-5</v>
      </c>
      <c r="H982" s="74" t="s">
        <v>1793</v>
      </c>
      <c r="I982" s="482">
        <v>2</v>
      </c>
      <c r="J982" s="487">
        <v>2</v>
      </c>
      <c r="K982" s="65">
        <v>2</v>
      </c>
      <c r="L982" s="65">
        <v>0</v>
      </c>
      <c r="M982" s="65">
        <v>2</v>
      </c>
      <c r="N982" s="65">
        <v>0</v>
      </c>
      <c r="O982" s="65">
        <v>0</v>
      </c>
      <c r="P982" s="65">
        <v>0</v>
      </c>
      <c r="Q982" s="249" t="s">
        <v>1786</v>
      </c>
      <c r="R982" s="72" t="s">
        <v>1793</v>
      </c>
      <c r="S982" s="93" t="s">
        <v>2855</v>
      </c>
      <c r="T982" s="243" t="s">
        <v>1786</v>
      </c>
      <c r="U982" s="205">
        <v>6</v>
      </c>
      <c r="V982" s="66" t="s">
        <v>1837</v>
      </c>
      <c r="W982" s="205">
        <v>34</v>
      </c>
      <c r="X982" s="205">
        <v>16</v>
      </c>
      <c r="Y982" s="205">
        <v>12</v>
      </c>
      <c r="Z982" s="205">
        <v>4</v>
      </c>
      <c r="AA982" s="205">
        <v>2</v>
      </c>
      <c r="AB982" s="205">
        <v>0</v>
      </c>
      <c r="AC982" s="72" t="s">
        <v>1793</v>
      </c>
      <c r="AD982" s="72" t="s">
        <v>1837</v>
      </c>
      <c r="AE982" s="72" t="s">
        <v>1837</v>
      </c>
      <c r="AF982" s="72" t="s">
        <v>1793</v>
      </c>
      <c r="AG982" s="72" t="s">
        <v>1793</v>
      </c>
      <c r="AH982" s="72" t="s">
        <v>1837</v>
      </c>
      <c r="AI982" s="205">
        <v>35.1</v>
      </c>
      <c r="AJ982" s="72" t="s">
        <v>1837</v>
      </c>
    </row>
    <row r="983" spans="2:36" s="50" customFormat="1" ht="20.100000000000001" customHeight="1">
      <c r="B983" s="51">
        <v>978</v>
      </c>
      <c r="C983" s="247" t="s">
        <v>729</v>
      </c>
      <c r="D983" s="247" t="s">
        <v>733</v>
      </c>
      <c r="E983" s="140" t="s">
        <v>2824</v>
      </c>
      <c r="F983" s="505">
        <v>127792</v>
      </c>
      <c r="G983" s="486">
        <f t="shared" si="15"/>
        <v>1.1737823963941405E-4</v>
      </c>
      <c r="H983" s="74" t="s">
        <v>1793</v>
      </c>
      <c r="I983" s="482">
        <v>2</v>
      </c>
      <c r="J983" s="487">
        <v>2</v>
      </c>
      <c r="K983" s="65">
        <v>2</v>
      </c>
      <c r="L983" s="65">
        <v>0</v>
      </c>
      <c r="M983" s="65">
        <v>2</v>
      </c>
      <c r="N983" s="65">
        <v>0</v>
      </c>
      <c r="O983" s="65">
        <v>0</v>
      </c>
      <c r="P983" s="65">
        <v>0</v>
      </c>
      <c r="Q983" s="175" t="s">
        <v>3805</v>
      </c>
      <c r="R983" s="72" t="s">
        <v>1793</v>
      </c>
      <c r="S983" s="93" t="s">
        <v>2856</v>
      </c>
      <c r="T983" s="72" t="s">
        <v>3805</v>
      </c>
      <c r="U983" s="205">
        <v>15</v>
      </c>
      <c r="V983" s="66" t="s">
        <v>1837</v>
      </c>
      <c r="W983" s="205">
        <v>15</v>
      </c>
      <c r="X983" s="205">
        <v>1</v>
      </c>
      <c r="Y983" s="205">
        <v>5</v>
      </c>
      <c r="Z983" s="205">
        <v>9</v>
      </c>
      <c r="AA983" s="205">
        <v>0</v>
      </c>
      <c r="AB983" s="205">
        <v>0</v>
      </c>
      <c r="AC983" s="72" t="s">
        <v>1793</v>
      </c>
      <c r="AD983" s="72" t="s">
        <v>1837</v>
      </c>
      <c r="AE983" s="72" t="s">
        <v>1837</v>
      </c>
      <c r="AF983" s="72" t="s">
        <v>1837</v>
      </c>
      <c r="AG983" s="72" t="s">
        <v>1793</v>
      </c>
      <c r="AH983" s="72" t="s">
        <v>1837</v>
      </c>
      <c r="AI983" s="205">
        <v>17.7</v>
      </c>
      <c r="AJ983" s="72" t="s">
        <v>1793</v>
      </c>
    </row>
    <row r="984" spans="2:36" s="50" customFormat="1" ht="20.100000000000001" customHeight="1">
      <c r="B984" s="51">
        <v>979</v>
      </c>
      <c r="C984" s="247" t="s">
        <v>729</v>
      </c>
      <c r="D984" s="247" t="s">
        <v>734</v>
      </c>
      <c r="E984" s="140" t="s">
        <v>2825</v>
      </c>
      <c r="F984" s="505">
        <v>117884</v>
      </c>
      <c r="G984" s="486">
        <f t="shared" si="15"/>
        <v>1.5269247735061586E-4</v>
      </c>
      <c r="H984" s="74" t="s">
        <v>1793</v>
      </c>
      <c r="I984" s="482">
        <v>1</v>
      </c>
      <c r="J984" s="487">
        <v>1</v>
      </c>
      <c r="K984" s="65">
        <v>1</v>
      </c>
      <c r="L984" s="65">
        <v>0</v>
      </c>
      <c r="M984" s="65">
        <v>1</v>
      </c>
      <c r="N984" s="65">
        <v>0</v>
      </c>
      <c r="O984" s="65">
        <v>0</v>
      </c>
      <c r="P984" s="65">
        <v>0</v>
      </c>
      <c r="Q984" s="175" t="s">
        <v>3805</v>
      </c>
      <c r="R984" s="72" t="s">
        <v>1793</v>
      </c>
      <c r="S984" s="72" t="s">
        <v>2857</v>
      </c>
      <c r="T984" s="72" t="s">
        <v>1785</v>
      </c>
      <c r="U984" s="205">
        <v>40</v>
      </c>
      <c r="V984" s="66" t="s">
        <v>1837</v>
      </c>
      <c r="W984" s="205">
        <v>18</v>
      </c>
      <c r="X984" s="205">
        <v>4</v>
      </c>
      <c r="Y984" s="205">
        <v>8</v>
      </c>
      <c r="Z984" s="205">
        <v>6</v>
      </c>
      <c r="AA984" s="205">
        <v>0</v>
      </c>
      <c r="AB984" s="205">
        <v>0</v>
      </c>
      <c r="AC984" s="72" t="s">
        <v>1793</v>
      </c>
      <c r="AD984" s="72" t="s">
        <v>1793</v>
      </c>
      <c r="AE984" s="72" t="s">
        <v>1837</v>
      </c>
      <c r="AF984" s="72" t="s">
        <v>1793</v>
      </c>
      <c r="AG984" s="72" t="s">
        <v>1793</v>
      </c>
      <c r="AH984" s="72" t="s">
        <v>1837</v>
      </c>
      <c r="AI984" s="205">
        <v>162.5</v>
      </c>
      <c r="AJ984" s="72" t="s">
        <v>1793</v>
      </c>
    </row>
    <row r="985" spans="2:36" s="50" customFormat="1" ht="20.100000000000001" customHeight="1">
      <c r="B985" s="51">
        <v>980</v>
      </c>
      <c r="C985" s="247" t="s">
        <v>729</v>
      </c>
      <c r="D985" s="247" t="s">
        <v>735</v>
      </c>
      <c r="E985" s="140" t="s">
        <v>2826</v>
      </c>
      <c r="F985" s="505">
        <v>308681</v>
      </c>
      <c r="G985" s="486">
        <f t="shared" si="15"/>
        <v>6.47918077238314E-6</v>
      </c>
      <c r="H985" s="74" t="s">
        <v>1793</v>
      </c>
      <c r="I985" s="482">
        <v>2</v>
      </c>
      <c r="J985" s="487">
        <v>2</v>
      </c>
      <c r="K985" s="65">
        <v>2</v>
      </c>
      <c r="L985" s="65">
        <v>0</v>
      </c>
      <c r="M985" s="65">
        <v>2</v>
      </c>
      <c r="N985" s="65">
        <v>0</v>
      </c>
      <c r="O985" s="65">
        <v>0</v>
      </c>
      <c r="P985" s="65">
        <v>0</v>
      </c>
      <c r="Q985" s="175" t="s">
        <v>3805</v>
      </c>
      <c r="R985" s="72" t="s">
        <v>1793</v>
      </c>
      <c r="S985" s="72" t="s">
        <v>2858</v>
      </c>
      <c r="T985" s="72" t="s">
        <v>1785</v>
      </c>
      <c r="U985" s="205">
        <v>27</v>
      </c>
      <c r="V985" s="66" t="s">
        <v>1837</v>
      </c>
      <c r="W985" s="205">
        <v>2</v>
      </c>
      <c r="X985" s="205">
        <v>1</v>
      </c>
      <c r="Y985" s="205">
        <v>10</v>
      </c>
      <c r="Z985" s="205">
        <v>2</v>
      </c>
      <c r="AA985" s="205">
        <v>0</v>
      </c>
      <c r="AB985" s="205">
        <v>0</v>
      </c>
      <c r="AC985" s="72" t="s">
        <v>1793</v>
      </c>
      <c r="AD985" s="72" t="s">
        <v>1837</v>
      </c>
      <c r="AE985" s="72" t="s">
        <v>1837</v>
      </c>
      <c r="AF985" s="72" t="s">
        <v>1837</v>
      </c>
      <c r="AG985" s="72" t="s">
        <v>1837</v>
      </c>
      <c r="AH985" s="72" t="s">
        <v>1837</v>
      </c>
      <c r="AI985" s="205">
        <v>61.5</v>
      </c>
      <c r="AJ985" s="72" t="s">
        <v>1837</v>
      </c>
    </row>
    <row r="986" spans="2:36" s="50" customFormat="1" ht="20.100000000000001" customHeight="1">
      <c r="B986" s="51">
        <v>981</v>
      </c>
      <c r="C986" s="247" t="s">
        <v>729</v>
      </c>
      <c r="D986" s="247" t="s">
        <v>736</v>
      </c>
      <c r="E986" s="140" t="s">
        <v>2827</v>
      </c>
      <c r="F986" s="505">
        <v>184661</v>
      </c>
      <c r="G986" s="486">
        <f t="shared" si="15"/>
        <v>6.4983943550614374E-5</v>
      </c>
      <c r="H986" s="74" t="s">
        <v>1793</v>
      </c>
      <c r="I986" s="482">
        <v>2</v>
      </c>
      <c r="J986" s="487">
        <v>2</v>
      </c>
      <c r="K986" s="65">
        <v>2</v>
      </c>
      <c r="L986" s="65">
        <v>0</v>
      </c>
      <c r="M986" s="65">
        <v>2</v>
      </c>
      <c r="N986" s="65">
        <v>0</v>
      </c>
      <c r="O986" s="65">
        <v>0</v>
      </c>
      <c r="P986" s="65">
        <v>0</v>
      </c>
      <c r="Q986" s="175" t="s">
        <v>3805</v>
      </c>
      <c r="R986" s="72" t="s">
        <v>1837</v>
      </c>
      <c r="S986" s="72" t="s">
        <v>1837</v>
      </c>
      <c r="T986" s="72" t="s">
        <v>3805</v>
      </c>
      <c r="U986" s="205">
        <v>10</v>
      </c>
      <c r="V986" s="66" t="s">
        <v>1837</v>
      </c>
      <c r="W986" s="205">
        <v>12</v>
      </c>
      <c r="X986" s="205">
        <v>2</v>
      </c>
      <c r="Y986" s="205">
        <v>5</v>
      </c>
      <c r="Z986" s="205">
        <v>5</v>
      </c>
      <c r="AA986" s="205">
        <v>0</v>
      </c>
      <c r="AB986" s="205">
        <v>0</v>
      </c>
      <c r="AC986" s="72" t="s">
        <v>1793</v>
      </c>
      <c r="AD986" s="72" t="s">
        <v>1793</v>
      </c>
      <c r="AE986" s="72" t="s">
        <v>1793</v>
      </c>
      <c r="AF986" s="72" t="s">
        <v>1837</v>
      </c>
      <c r="AG986" s="72" t="s">
        <v>1793</v>
      </c>
      <c r="AH986" s="72" t="s">
        <v>1793</v>
      </c>
      <c r="AI986" s="205">
        <v>6.4</v>
      </c>
      <c r="AJ986" s="72" t="s">
        <v>1793</v>
      </c>
    </row>
    <row r="987" spans="2:36" s="50" customFormat="1" ht="20.100000000000001" customHeight="1">
      <c r="B987" s="51">
        <v>982</v>
      </c>
      <c r="C987" s="247" t="s">
        <v>729</v>
      </c>
      <c r="D987" s="247" t="s">
        <v>737</v>
      </c>
      <c r="E987" s="140" t="s">
        <v>2145</v>
      </c>
      <c r="F987" s="505">
        <v>60942</v>
      </c>
      <c r="G987" s="486">
        <f t="shared" si="15"/>
        <v>9.8454267992517476E-5</v>
      </c>
      <c r="H987" s="74" t="s">
        <v>1793</v>
      </c>
      <c r="I987" s="482">
        <v>1</v>
      </c>
      <c r="J987" s="487">
        <v>1</v>
      </c>
      <c r="K987" s="65">
        <v>1</v>
      </c>
      <c r="L987" s="65">
        <v>1</v>
      </c>
      <c r="M987" s="65">
        <v>0</v>
      </c>
      <c r="N987" s="65">
        <v>0</v>
      </c>
      <c r="O987" s="65">
        <v>0</v>
      </c>
      <c r="P987" s="65">
        <v>0</v>
      </c>
      <c r="Q987" s="175" t="s">
        <v>1780</v>
      </c>
      <c r="R987" s="72" t="s">
        <v>1837</v>
      </c>
      <c r="S987" s="72" t="s">
        <v>1837</v>
      </c>
      <c r="T987" s="72" t="s">
        <v>1780</v>
      </c>
      <c r="U987" s="205">
        <v>30</v>
      </c>
      <c r="V987" s="66" t="s">
        <v>1837</v>
      </c>
      <c r="W987" s="205">
        <v>6</v>
      </c>
      <c r="X987" s="205">
        <v>0</v>
      </c>
      <c r="Y987" s="205">
        <v>3</v>
      </c>
      <c r="Z987" s="205">
        <v>3</v>
      </c>
      <c r="AA987" s="205">
        <v>0</v>
      </c>
      <c r="AB987" s="205">
        <v>0</v>
      </c>
      <c r="AC987" s="72" t="s">
        <v>1793</v>
      </c>
      <c r="AD987" s="72" t="s">
        <v>1837</v>
      </c>
      <c r="AE987" s="72" t="s">
        <v>1837</v>
      </c>
      <c r="AF987" s="72" t="s">
        <v>1837</v>
      </c>
      <c r="AG987" s="72" t="s">
        <v>1837</v>
      </c>
      <c r="AH987" s="72" t="s">
        <v>1837</v>
      </c>
      <c r="AI987" s="205">
        <v>6</v>
      </c>
      <c r="AJ987" s="72" t="s">
        <v>1837</v>
      </c>
    </row>
    <row r="988" spans="2:36" s="50" customFormat="1" ht="20.100000000000001" customHeight="1">
      <c r="B988" s="51">
        <v>983</v>
      </c>
      <c r="C988" s="247" t="s">
        <v>729</v>
      </c>
      <c r="D988" s="247" t="s">
        <v>738</v>
      </c>
      <c r="E988" s="144" t="s">
        <v>2828</v>
      </c>
      <c r="F988" s="505">
        <v>72458</v>
      </c>
      <c r="G988" s="486">
        <f t="shared" si="15"/>
        <v>2.4841977421402746E-4</v>
      </c>
      <c r="H988" s="74" t="s">
        <v>1793</v>
      </c>
      <c r="I988" s="482">
        <v>1</v>
      </c>
      <c r="J988" s="487">
        <v>1</v>
      </c>
      <c r="K988" s="65">
        <v>1</v>
      </c>
      <c r="L988" s="65">
        <v>0</v>
      </c>
      <c r="M988" s="65">
        <v>1</v>
      </c>
      <c r="N988" s="65">
        <v>0</v>
      </c>
      <c r="O988" s="65">
        <v>0</v>
      </c>
      <c r="P988" s="65">
        <v>0</v>
      </c>
      <c r="Q988" s="175" t="s">
        <v>1785</v>
      </c>
      <c r="R988" s="72" t="s">
        <v>1837</v>
      </c>
      <c r="S988" s="72" t="s">
        <v>1837</v>
      </c>
      <c r="T988" s="75" t="s">
        <v>1785</v>
      </c>
      <c r="U988" s="65">
        <v>36</v>
      </c>
      <c r="V988" s="66" t="s">
        <v>1837</v>
      </c>
      <c r="W988" s="65">
        <v>18</v>
      </c>
      <c r="X988" s="199">
        <v>0</v>
      </c>
      <c r="Y988" s="199">
        <v>10</v>
      </c>
      <c r="Z988" s="199">
        <v>7</v>
      </c>
      <c r="AA988" s="199">
        <v>1</v>
      </c>
      <c r="AB988" s="199">
        <v>0</v>
      </c>
      <c r="AC988" s="72" t="s">
        <v>1793</v>
      </c>
      <c r="AD988" s="72" t="s">
        <v>1793</v>
      </c>
      <c r="AE988" s="72" t="s">
        <v>1837</v>
      </c>
      <c r="AF988" s="72" t="s">
        <v>1837</v>
      </c>
      <c r="AG988" s="72" t="s">
        <v>1793</v>
      </c>
      <c r="AH988" s="72" t="s">
        <v>1793</v>
      </c>
      <c r="AI988" s="221">
        <v>73.2</v>
      </c>
      <c r="AJ988" s="72" t="s">
        <v>1793</v>
      </c>
    </row>
    <row r="989" spans="2:36" s="50" customFormat="1" ht="20.100000000000001" customHeight="1">
      <c r="B989" s="51">
        <v>984</v>
      </c>
      <c r="C989" s="247" t="s">
        <v>729</v>
      </c>
      <c r="D989" s="247" t="s">
        <v>739</v>
      </c>
      <c r="E989" s="144" t="s">
        <v>2829</v>
      </c>
      <c r="F989" s="505">
        <v>153834</v>
      </c>
      <c r="G989" s="486">
        <f t="shared" si="15"/>
        <v>2.3401848746050938E-4</v>
      </c>
      <c r="H989" s="74" t="s">
        <v>1793</v>
      </c>
      <c r="I989" s="482">
        <v>2</v>
      </c>
      <c r="J989" s="487">
        <v>2</v>
      </c>
      <c r="K989" s="65">
        <v>2</v>
      </c>
      <c r="L989" s="65">
        <v>0</v>
      </c>
      <c r="M989" s="65">
        <v>2</v>
      </c>
      <c r="N989" s="65">
        <v>0</v>
      </c>
      <c r="O989" s="65">
        <v>0</v>
      </c>
      <c r="P989" s="65">
        <v>0</v>
      </c>
      <c r="Q989" s="175" t="s">
        <v>1785</v>
      </c>
      <c r="R989" s="72" t="s">
        <v>1793</v>
      </c>
      <c r="S989" s="112" t="s">
        <v>2859</v>
      </c>
      <c r="T989" s="72" t="s">
        <v>1786</v>
      </c>
      <c r="U989" s="205">
        <v>9</v>
      </c>
      <c r="V989" s="66" t="s">
        <v>1837</v>
      </c>
      <c r="W989" s="205">
        <v>36</v>
      </c>
      <c r="X989" s="88">
        <v>22</v>
      </c>
      <c r="Y989" s="88">
        <v>35</v>
      </c>
      <c r="Z989" s="88">
        <v>3</v>
      </c>
      <c r="AA989" s="88">
        <v>0</v>
      </c>
      <c r="AB989" s="88">
        <v>0</v>
      </c>
      <c r="AC989" s="72" t="s">
        <v>1793</v>
      </c>
      <c r="AD989" s="72" t="s">
        <v>1793</v>
      </c>
      <c r="AE989" s="72" t="s">
        <v>1837</v>
      </c>
      <c r="AF989" s="72" t="s">
        <v>1837</v>
      </c>
      <c r="AG989" s="72" t="s">
        <v>1777</v>
      </c>
      <c r="AH989" s="72" t="s">
        <v>1793</v>
      </c>
      <c r="AI989" s="205">
        <v>4</v>
      </c>
      <c r="AJ989" s="72" t="s">
        <v>1793</v>
      </c>
    </row>
    <row r="990" spans="2:36" s="50" customFormat="1" ht="20.100000000000001" customHeight="1">
      <c r="B990" s="51">
        <v>985</v>
      </c>
      <c r="C990" s="247" t="s">
        <v>729</v>
      </c>
      <c r="D990" s="247" t="s">
        <v>740</v>
      </c>
      <c r="E990" s="144" t="s">
        <v>2830</v>
      </c>
      <c r="F990" s="505">
        <v>422330</v>
      </c>
      <c r="G990" s="486">
        <f t="shared" si="15"/>
        <v>5.4459782634432787E-5</v>
      </c>
      <c r="H990" s="74" t="s">
        <v>1793</v>
      </c>
      <c r="I990" s="482">
        <v>2</v>
      </c>
      <c r="J990" s="487">
        <v>2</v>
      </c>
      <c r="K990" s="65">
        <v>2</v>
      </c>
      <c r="L990" s="65">
        <v>0</v>
      </c>
      <c r="M990" s="65">
        <v>2</v>
      </c>
      <c r="N990" s="65">
        <v>0</v>
      </c>
      <c r="O990" s="65">
        <v>0</v>
      </c>
      <c r="P990" s="65">
        <v>0</v>
      </c>
      <c r="Q990" s="175" t="s">
        <v>3805</v>
      </c>
      <c r="R990" s="72" t="s">
        <v>1793</v>
      </c>
      <c r="S990" s="112" t="s">
        <v>2860</v>
      </c>
      <c r="T990" s="72" t="s">
        <v>1783</v>
      </c>
      <c r="U990" s="205">
        <v>6</v>
      </c>
      <c r="V990" s="66" t="s">
        <v>1837</v>
      </c>
      <c r="W990" s="205">
        <v>23</v>
      </c>
      <c r="X990" s="88">
        <v>23</v>
      </c>
      <c r="Y990" s="88">
        <v>95</v>
      </c>
      <c r="Z990" s="88">
        <v>27</v>
      </c>
      <c r="AA990" s="88">
        <v>8</v>
      </c>
      <c r="AB990" s="88">
        <v>0</v>
      </c>
      <c r="AC990" s="72" t="s">
        <v>1793</v>
      </c>
      <c r="AD990" s="72" t="s">
        <v>1837</v>
      </c>
      <c r="AE990" s="72" t="s">
        <v>1837</v>
      </c>
      <c r="AF990" s="72" t="s">
        <v>1837</v>
      </c>
      <c r="AG990" s="72" t="s">
        <v>1793</v>
      </c>
      <c r="AH990" s="72" t="s">
        <v>1793</v>
      </c>
      <c r="AI990" s="205">
        <v>27.81</v>
      </c>
      <c r="AJ990" s="72" t="s">
        <v>1793</v>
      </c>
    </row>
    <row r="991" spans="2:36" s="50" customFormat="1" ht="20.100000000000001" customHeight="1">
      <c r="B991" s="51">
        <v>986</v>
      </c>
      <c r="C991" s="247" t="s">
        <v>729</v>
      </c>
      <c r="D991" s="247" t="s">
        <v>741</v>
      </c>
      <c r="E991" s="144" t="s">
        <v>2831</v>
      </c>
      <c r="F991" s="505">
        <v>187990</v>
      </c>
      <c r="G991" s="486">
        <f t="shared" si="15"/>
        <v>1.1170806957816905E-4</v>
      </c>
      <c r="H991" s="74" t="s">
        <v>1793</v>
      </c>
      <c r="I991" s="482">
        <v>2</v>
      </c>
      <c r="J991" s="487">
        <v>2</v>
      </c>
      <c r="K991" s="65">
        <v>2</v>
      </c>
      <c r="L991" s="65">
        <v>2</v>
      </c>
      <c r="M991" s="65">
        <v>0</v>
      </c>
      <c r="N991" s="65">
        <v>0</v>
      </c>
      <c r="O991" s="196">
        <v>0</v>
      </c>
      <c r="P991" s="196">
        <v>0</v>
      </c>
      <c r="Q991" s="175" t="s">
        <v>1785</v>
      </c>
      <c r="R991" s="72" t="s">
        <v>1837</v>
      </c>
      <c r="S991" s="72" t="s">
        <v>1837</v>
      </c>
      <c r="T991" s="72" t="s">
        <v>1786</v>
      </c>
      <c r="U991" s="205">
        <v>40</v>
      </c>
      <c r="V991" s="66" t="s">
        <v>1837</v>
      </c>
      <c r="W991" s="205">
        <v>21</v>
      </c>
      <c r="X991" s="206">
        <v>4</v>
      </c>
      <c r="Y991" s="206">
        <v>15</v>
      </c>
      <c r="Z991" s="206">
        <v>3</v>
      </c>
      <c r="AA991" s="206">
        <v>0</v>
      </c>
      <c r="AB991" s="206">
        <v>0</v>
      </c>
      <c r="AC991" s="72" t="s">
        <v>1793</v>
      </c>
      <c r="AD991" s="72" t="s">
        <v>1837</v>
      </c>
      <c r="AE991" s="72" t="s">
        <v>1837</v>
      </c>
      <c r="AF991" s="72" t="s">
        <v>1837</v>
      </c>
      <c r="AG991" s="72" t="s">
        <v>1837</v>
      </c>
      <c r="AH991" s="72" t="s">
        <v>1837</v>
      </c>
      <c r="AI991" s="205">
        <v>128</v>
      </c>
      <c r="AJ991" s="72" t="s">
        <v>1793</v>
      </c>
    </row>
    <row r="992" spans="2:36" s="50" customFormat="1" ht="20.100000000000001" customHeight="1">
      <c r="B992" s="51">
        <v>987</v>
      </c>
      <c r="C992" s="247" t="s">
        <v>729</v>
      </c>
      <c r="D992" s="247" t="s">
        <v>742</v>
      </c>
      <c r="E992" s="144" t="s">
        <v>1995</v>
      </c>
      <c r="F992" s="505">
        <v>170493</v>
      </c>
      <c r="G992" s="486">
        <f t="shared" si="15"/>
        <v>1.2903755579407952E-4</v>
      </c>
      <c r="H992" s="74" t="s">
        <v>1793</v>
      </c>
      <c r="I992" s="482">
        <v>1</v>
      </c>
      <c r="J992" s="487">
        <v>1</v>
      </c>
      <c r="K992" s="65">
        <v>1</v>
      </c>
      <c r="L992" s="65">
        <v>0</v>
      </c>
      <c r="M992" s="65">
        <v>1</v>
      </c>
      <c r="N992" s="65">
        <v>0</v>
      </c>
      <c r="O992" s="65">
        <v>0</v>
      </c>
      <c r="P992" s="65">
        <v>0</v>
      </c>
      <c r="Q992" s="175" t="s">
        <v>1785</v>
      </c>
      <c r="R992" s="72" t="s">
        <v>1793</v>
      </c>
      <c r="S992" s="72" t="s">
        <v>2861</v>
      </c>
      <c r="T992" s="75" t="s">
        <v>1786</v>
      </c>
      <c r="U992" s="65">
        <v>38</v>
      </c>
      <c r="V992" s="66" t="s">
        <v>1837</v>
      </c>
      <c r="W992" s="65">
        <v>22</v>
      </c>
      <c r="X992" s="207">
        <v>3</v>
      </c>
      <c r="Y992" s="207">
        <v>15</v>
      </c>
      <c r="Z992" s="207">
        <v>4</v>
      </c>
      <c r="AA992" s="207">
        <v>0</v>
      </c>
      <c r="AB992" s="207">
        <v>0</v>
      </c>
      <c r="AC992" s="72" t="s">
        <v>1793</v>
      </c>
      <c r="AD992" s="72" t="s">
        <v>1793</v>
      </c>
      <c r="AE992" s="72" t="s">
        <v>1793</v>
      </c>
      <c r="AF992" s="72" t="s">
        <v>1793</v>
      </c>
      <c r="AG992" s="72" t="s">
        <v>1793</v>
      </c>
      <c r="AH992" s="72" t="s">
        <v>1793</v>
      </c>
      <c r="AI992" s="221">
        <v>0.5</v>
      </c>
      <c r="AJ992" s="72" t="s">
        <v>1793</v>
      </c>
    </row>
    <row r="993" spans="2:36" s="50" customFormat="1" ht="20.100000000000001" customHeight="1">
      <c r="B993" s="51">
        <v>988</v>
      </c>
      <c r="C993" s="247" t="s">
        <v>729</v>
      </c>
      <c r="D993" s="247" t="s">
        <v>743</v>
      </c>
      <c r="E993" s="140" t="s">
        <v>2832</v>
      </c>
      <c r="F993" s="505">
        <v>79538</v>
      </c>
      <c r="G993" s="486">
        <f t="shared" si="15"/>
        <v>1.7601649526012724E-4</v>
      </c>
      <c r="H993" s="74" t="s">
        <v>1793</v>
      </c>
      <c r="I993" s="482">
        <v>1</v>
      </c>
      <c r="J993" s="487">
        <v>1</v>
      </c>
      <c r="K993" s="65">
        <v>1</v>
      </c>
      <c r="L993" s="65">
        <v>1</v>
      </c>
      <c r="M993" s="65">
        <v>0</v>
      </c>
      <c r="N993" s="65">
        <v>0</v>
      </c>
      <c r="O993" s="65">
        <v>0</v>
      </c>
      <c r="P993" s="65">
        <v>0</v>
      </c>
      <c r="Q993" s="175" t="s">
        <v>1785</v>
      </c>
      <c r="R993" s="72" t="s">
        <v>1793</v>
      </c>
      <c r="S993" s="72" t="s">
        <v>2862</v>
      </c>
      <c r="T993" s="72" t="s">
        <v>1786</v>
      </c>
      <c r="U993" s="205">
        <v>26</v>
      </c>
      <c r="V993" s="85" t="s">
        <v>1786</v>
      </c>
      <c r="W993" s="205">
        <v>14</v>
      </c>
      <c r="X993" s="205">
        <v>3</v>
      </c>
      <c r="Y993" s="205">
        <v>1</v>
      </c>
      <c r="Z993" s="205">
        <v>10</v>
      </c>
      <c r="AA993" s="205">
        <v>0</v>
      </c>
      <c r="AB993" s="205">
        <v>0</v>
      </c>
      <c r="AC993" s="72" t="s">
        <v>1793</v>
      </c>
      <c r="AD993" s="72" t="s">
        <v>1793</v>
      </c>
      <c r="AE993" s="72" t="s">
        <v>1793</v>
      </c>
      <c r="AF993" s="72" t="s">
        <v>1837</v>
      </c>
      <c r="AG993" s="72" t="s">
        <v>1837</v>
      </c>
      <c r="AH993" s="72" t="s">
        <v>1793</v>
      </c>
      <c r="AI993" s="205">
        <v>37.5</v>
      </c>
      <c r="AJ993" s="72" t="s">
        <v>1793</v>
      </c>
    </row>
    <row r="994" spans="2:36" s="50" customFormat="1" ht="20.100000000000001" customHeight="1">
      <c r="B994" s="51">
        <v>989</v>
      </c>
      <c r="C994" s="247" t="s">
        <v>729</v>
      </c>
      <c r="D994" s="247" t="s">
        <v>744</v>
      </c>
      <c r="E994" s="140" t="s">
        <v>2833</v>
      </c>
      <c r="F994" s="505">
        <v>73090</v>
      </c>
      <c r="G994" s="486">
        <f t="shared" si="15"/>
        <v>1.3681762210972773E-4</v>
      </c>
      <c r="H994" s="74" t="s">
        <v>1793</v>
      </c>
      <c r="I994" s="482">
        <v>1</v>
      </c>
      <c r="J994" s="487">
        <v>1</v>
      </c>
      <c r="K994" s="65">
        <v>1</v>
      </c>
      <c r="L994" s="65">
        <v>1</v>
      </c>
      <c r="M994" s="65">
        <v>0</v>
      </c>
      <c r="N994" s="65">
        <v>0</v>
      </c>
      <c r="O994" s="65">
        <v>0</v>
      </c>
      <c r="P994" s="65">
        <v>0</v>
      </c>
      <c r="Q994" s="175" t="s">
        <v>1785</v>
      </c>
      <c r="R994" s="72" t="s">
        <v>1793</v>
      </c>
      <c r="S994" s="93" t="s">
        <v>2863</v>
      </c>
      <c r="T994" s="72" t="s">
        <v>1785</v>
      </c>
      <c r="U994" s="205">
        <v>10</v>
      </c>
      <c r="V994" s="85" t="s">
        <v>1786</v>
      </c>
      <c r="W994" s="205">
        <v>10</v>
      </c>
      <c r="X994" s="205">
        <v>0</v>
      </c>
      <c r="Y994" s="205">
        <v>8</v>
      </c>
      <c r="Z994" s="205">
        <v>2</v>
      </c>
      <c r="AA994" s="205">
        <v>0</v>
      </c>
      <c r="AB994" s="205">
        <v>0</v>
      </c>
      <c r="AC994" s="72" t="s">
        <v>1793</v>
      </c>
      <c r="AD994" s="72" t="s">
        <v>1793</v>
      </c>
      <c r="AE994" s="72" t="s">
        <v>1837</v>
      </c>
      <c r="AF994" s="72" t="s">
        <v>1793</v>
      </c>
      <c r="AG994" s="72" t="s">
        <v>1793</v>
      </c>
      <c r="AH994" s="72" t="s">
        <v>1793</v>
      </c>
      <c r="AI994" s="205">
        <v>1.1000000000000001</v>
      </c>
      <c r="AJ994" s="72" t="s">
        <v>1793</v>
      </c>
    </row>
    <row r="995" spans="2:36" s="50" customFormat="1" ht="20.100000000000001" customHeight="1">
      <c r="B995" s="51">
        <v>990</v>
      </c>
      <c r="C995" s="247" t="s">
        <v>729</v>
      </c>
      <c r="D995" s="247" t="s">
        <v>745</v>
      </c>
      <c r="E995" s="149" t="s">
        <v>2834</v>
      </c>
      <c r="F995" s="505">
        <v>58710</v>
      </c>
      <c r="G995" s="486">
        <f t="shared" si="15"/>
        <v>8.516436722875149E-5</v>
      </c>
      <c r="H995" s="74" t="s">
        <v>1793</v>
      </c>
      <c r="I995" s="515">
        <v>2</v>
      </c>
      <c r="J995" s="487">
        <v>2</v>
      </c>
      <c r="K995" s="64">
        <v>2</v>
      </c>
      <c r="L995" s="64">
        <v>2</v>
      </c>
      <c r="M995" s="65">
        <v>0</v>
      </c>
      <c r="N995" s="65">
        <v>0</v>
      </c>
      <c r="O995" s="65">
        <v>0</v>
      </c>
      <c r="P995" s="65">
        <v>0</v>
      </c>
      <c r="Q995" s="177" t="s">
        <v>1782</v>
      </c>
      <c r="R995" s="83" t="s">
        <v>1793</v>
      </c>
      <c r="S995" s="135" t="s">
        <v>2864</v>
      </c>
      <c r="T995" s="83" t="s">
        <v>1783</v>
      </c>
      <c r="U995" s="208">
        <v>37</v>
      </c>
      <c r="V995" s="63" t="s">
        <v>1785</v>
      </c>
      <c r="W995" s="208">
        <v>5</v>
      </c>
      <c r="X995" s="208">
        <v>0</v>
      </c>
      <c r="Y995" s="208">
        <v>4</v>
      </c>
      <c r="Z995" s="208">
        <v>1</v>
      </c>
      <c r="AA995" s="205">
        <v>0</v>
      </c>
      <c r="AB995" s="205">
        <v>0</v>
      </c>
      <c r="AC995" s="83" t="s">
        <v>1793</v>
      </c>
      <c r="AD995" s="83" t="s">
        <v>1837</v>
      </c>
      <c r="AE995" s="83" t="s">
        <v>1793</v>
      </c>
      <c r="AF995" s="83" t="s">
        <v>1837</v>
      </c>
      <c r="AG995" s="83" t="s">
        <v>1793</v>
      </c>
      <c r="AH995" s="83" t="s">
        <v>1793</v>
      </c>
      <c r="AI995" s="208">
        <v>31.4</v>
      </c>
      <c r="AJ995" s="83" t="s">
        <v>1837</v>
      </c>
    </row>
    <row r="996" spans="2:36" s="50" customFormat="1" ht="20.100000000000001" customHeight="1">
      <c r="B996" s="51">
        <v>991</v>
      </c>
      <c r="C996" s="247" t="s">
        <v>729</v>
      </c>
      <c r="D996" s="247" t="s">
        <v>746</v>
      </c>
      <c r="E996" s="140" t="s">
        <v>1975</v>
      </c>
      <c r="F996" s="505">
        <v>98255</v>
      </c>
      <c r="G996" s="486">
        <f t="shared" si="15"/>
        <v>3.0532797313113839E-5</v>
      </c>
      <c r="H996" s="74" t="s">
        <v>1793</v>
      </c>
      <c r="I996" s="482">
        <v>1</v>
      </c>
      <c r="J996" s="487">
        <v>1</v>
      </c>
      <c r="K996" s="65">
        <v>1</v>
      </c>
      <c r="L996" s="65">
        <v>1</v>
      </c>
      <c r="M996" s="65">
        <v>0</v>
      </c>
      <c r="N996" s="65">
        <v>0</v>
      </c>
      <c r="O996" s="65">
        <v>0</v>
      </c>
      <c r="P996" s="65">
        <v>0</v>
      </c>
      <c r="Q996" s="175" t="s">
        <v>1782</v>
      </c>
      <c r="R996" s="72" t="s">
        <v>1793</v>
      </c>
      <c r="S996" s="93" t="s">
        <v>2865</v>
      </c>
      <c r="T996" s="72" t="s">
        <v>1783</v>
      </c>
      <c r="U996" s="205">
        <v>38</v>
      </c>
      <c r="V996" s="85" t="s">
        <v>3805</v>
      </c>
      <c r="W996" s="205">
        <v>3</v>
      </c>
      <c r="X996" s="205">
        <v>1</v>
      </c>
      <c r="Y996" s="205">
        <v>4</v>
      </c>
      <c r="Z996" s="205">
        <v>3</v>
      </c>
      <c r="AA996" s="205">
        <v>0</v>
      </c>
      <c r="AB996" s="205">
        <v>0</v>
      </c>
      <c r="AC996" s="72" t="s">
        <v>1793</v>
      </c>
      <c r="AD996" s="72" t="s">
        <v>1793</v>
      </c>
      <c r="AE996" s="72" t="s">
        <v>1793</v>
      </c>
      <c r="AF996" s="72" t="s">
        <v>1793</v>
      </c>
      <c r="AG996" s="72" t="s">
        <v>1793</v>
      </c>
      <c r="AH996" s="72" t="s">
        <v>1793</v>
      </c>
      <c r="AI996" s="205">
        <v>10.199999999999999</v>
      </c>
      <c r="AJ996" s="72" t="s">
        <v>1793</v>
      </c>
    </row>
    <row r="997" spans="2:36" s="50" customFormat="1" ht="20.100000000000001" customHeight="1">
      <c r="B997" s="51">
        <v>992</v>
      </c>
      <c r="C997" s="247" t="s">
        <v>729</v>
      </c>
      <c r="D997" s="247" t="s">
        <v>1716</v>
      </c>
      <c r="E997" s="140" t="s">
        <v>2835</v>
      </c>
      <c r="F997" s="505">
        <v>152476</v>
      </c>
      <c r="G997" s="486">
        <f t="shared" si="15"/>
        <v>4.5908864345864266E-5</v>
      </c>
      <c r="H997" s="63" t="s">
        <v>1793</v>
      </c>
      <c r="I997" s="482">
        <v>1</v>
      </c>
      <c r="J997" s="487">
        <v>1</v>
      </c>
      <c r="K997" s="65">
        <v>1</v>
      </c>
      <c r="L997" s="65">
        <v>0</v>
      </c>
      <c r="M997" s="65">
        <v>1</v>
      </c>
      <c r="N997" s="65">
        <v>0</v>
      </c>
      <c r="O997" s="65">
        <v>0</v>
      </c>
      <c r="P997" s="65">
        <v>1</v>
      </c>
      <c r="Q997" s="175" t="s">
        <v>1785</v>
      </c>
      <c r="R997" s="72" t="s">
        <v>1793</v>
      </c>
      <c r="S997" s="120" t="s">
        <v>2866</v>
      </c>
      <c r="T997" s="72" t="s">
        <v>1785</v>
      </c>
      <c r="U997" s="205">
        <v>26</v>
      </c>
      <c r="V997" s="66" t="s">
        <v>1837</v>
      </c>
      <c r="W997" s="209">
        <v>7</v>
      </c>
      <c r="X997" s="209">
        <v>1</v>
      </c>
      <c r="Y997" s="209">
        <v>4</v>
      </c>
      <c r="Z997" s="209">
        <v>2</v>
      </c>
      <c r="AA997" s="205">
        <v>0</v>
      </c>
      <c r="AB997" s="205">
        <v>0</v>
      </c>
      <c r="AC997" s="72" t="s">
        <v>1793</v>
      </c>
      <c r="AD997" s="72" t="s">
        <v>1837</v>
      </c>
      <c r="AE997" s="72" t="s">
        <v>1837</v>
      </c>
      <c r="AF997" s="72" t="s">
        <v>1837</v>
      </c>
      <c r="AG997" s="72" t="s">
        <v>1793</v>
      </c>
      <c r="AH997" s="72" t="s">
        <v>1793</v>
      </c>
      <c r="AI997" s="209">
        <v>115.2</v>
      </c>
      <c r="AJ997" s="72" t="s">
        <v>1793</v>
      </c>
    </row>
    <row r="998" spans="2:36" s="50" customFormat="1" ht="20.100000000000001" customHeight="1">
      <c r="B998" s="51">
        <v>993</v>
      </c>
      <c r="C998" s="247" t="s">
        <v>729</v>
      </c>
      <c r="D998" s="247" t="s">
        <v>747</v>
      </c>
      <c r="E998" s="140" t="s">
        <v>2836</v>
      </c>
      <c r="F998" s="505">
        <v>134751</v>
      </c>
      <c r="G998" s="486">
        <f t="shared" si="15"/>
        <v>1.1131642807845582E-4</v>
      </c>
      <c r="H998" s="74" t="s">
        <v>1793</v>
      </c>
      <c r="I998" s="482">
        <v>1</v>
      </c>
      <c r="J998" s="487">
        <v>1</v>
      </c>
      <c r="K998" s="65">
        <v>1</v>
      </c>
      <c r="L998" s="65">
        <v>0</v>
      </c>
      <c r="M998" s="65">
        <v>1</v>
      </c>
      <c r="N998" s="65">
        <v>0</v>
      </c>
      <c r="O998" s="65">
        <v>0</v>
      </c>
      <c r="P998" s="65">
        <v>0</v>
      </c>
      <c r="Q998" s="175" t="s">
        <v>1783</v>
      </c>
      <c r="R998" s="72" t="s">
        <v>1793</v>
      </c>
      <c r="S998" s="79" t="s">
        <v>2867</v>
      </c>
      <c r="T998" s="72" t="s">
        <v>3805</v>
      </c>
      <c r="U998" s="205">
        <v>10</v>
      </c>
      <c r="V998" s="66" t="s">
        <v>1837</v>
      </c>
      <c r="W998" s="205">
        <v>15</v>
      </c>
      <c r="X998" s="205">
        <v>3</v>
      </c>
      <c r="Y998" s="205">
        <v>10</v>
      </c>
      <c r="Z998" s="205">
        <v>1</v>
      </c>
      <c r="AA998" s="205">
        <v>2</v>
      </c>
      <c r="AB998" s="205">
        <v>0</v>
      </c>
      <c r="AC998" s="72" t="s">
        <v>1793</v>
      </c>
      <c r="AD998" s="72" t="s">
        <v>1793</v>
      </c>
      <c r="AE998" s="72" t="s">
        <v>1837</v>
      </c>
      <c r="AF998" s="72" t="s">
        <v>1837</v>
      </c>
      <c r="AG998" s="72" t="s">
        <v>1793</v>
      </c>
      <c r="AH998" s="72" t="s">
        <v>1793</v>
      </c>
      <c r="AI998" s="205">
        <v>42.2</v>
      </c>
      <c r="AJ998" s="72" t="s">
        <v>1793</v>
      </c>
    </row>
    <row r="999" spans="2:36" s="50" customFormat="1" ht="20.100000000000001" customHeight="1">
      <c r="B999" s="51">
        <v>994</v>
      </c>
      <c r="C999" s="247" t="s">
        <v>729</v>
      </c>
      <c r="D999" s="247" t="s">
        <v>748</v>
      </c>
      <c r="E999" s="145" t="s">
        <v>2837</v>
      </c>
      <c r="F999" s="507">
        <v>44382</v>
      </c>
      <c r="G999" s="486">
        <f t="shared" si="15"/>
        <v>2.7037988373665E-4</v>
      </c>
      <c r="H999" s="494" t="s">
        <v>1793</v>
      </c>
      <c r="I999" s="482">
        <v>1</v>
      </c>
      <c r="J999" s="487">
        <v>1</v>
      </c>
      <c r="K999" s="105">
        <v>1</v>
      </c>
      <c r="L999" s="105">
        <v>0</v>
      </c>
      <c r="M999" s="105">
        <v>1</v>
      </c>
      <c r="N999" s="105">
        <v>0</v>
      </c>
      <c r="O999" s="105">
        <v>0</v>
      </c>
      <c r="P999" s="105">
        <v>0</v>
      </c>
      <c r="Q999" s="182" t="s">
        <v>2471</v>
      </c>
      <c r="R999" s="72" t="s">
        <v>1793</v>
      </c>
      <c r="S999" s="93" t="s">
        <v>2868</v>
      </c>
      <c r="T999" s="79" t="s">
        <v>2471</v>
      </c>
      <c r="U999" s="210">
        <v>6</v>
      </c>
      <c r="V999" s="66" t="s">
        <v>1837</v>
      </c>
      <c r="W999" s="210">
        <v>12</v>
      </c>
      <c r="X999" s="210">
        <v>1</v>
      </c>
      <c r="Y999" s="210">
        <v>7</v>
      </c>
      <c r="Z999" s="210">
        <v>4</v>
      </c>
      <c r="AA999" s="205">
        <v>0</v>
      </c>
      <c r="AB999" s="205">
        <v>0</v>
      </c>
      <c r="AC999" s="72" t="s">
        <v>1793</v>
      </c>
      <c r="AD999" s="72" t="s">
        <v>1793</v>
      </c>
      <c r="AE999" s="72" t="s">
        <v>1812</v>
      </c>
      <c r="AF999" s="72" t="s">
        <v>1793</v>
      </c>
      <c r="AG999" s="72" t="s">
        <v>1837</v>
      </c>
      <c r="AH999" s="72" t="s">
        <v>1837</v>
      </c>
      <c r="AI999" s="220" t="s">
        <v>3529</v>
      </c>
      <c r="AJ999" s="72" t="s">
        <v>1837</v>
      </c>
    </row>
    <row r="1000" spans="2:36" s="50" customFormat="1" ht="20.100000000000001" customHeight="1">
      <c r="B1000" s="51">
        <v>995</v>
      </c>
      <c r="C1000" s="247" t="s">
        <v>729</v>
      </c>
      <c r="D1000" s="247" t="s">
        <v>749</v>
      </c>
      <c r="E1000" s="140" t="s">
        <v>2260</v>
      </c>
      <c r="F1000" s="505">
        <v>113931</v>
      </c>
      <c r="G1000" s="486">
        <f t="shared" si="15"/>
        <v>1.5799036258788213E-4</v>
      </c>
      <c r="H1000" s="74" t="s">
        <v>1793</v>
      </c>
      <c r="I1000" s="482">
        <v>1</v>
      </c>
      <c r="J1000" s="487">
        <v>1</v>
      </c>
      <c r="K1000" s="65">
        <v>1</v>
      </c>
      <c r="L1000" s="65">
        <v>0</v>
      </c>
      <c r="M1000" s="65">
        <v>1</v>
      </c>
      <c r="N1000" s="65">
        <v>0</v>
      </c>
      <c r="O1000" s="65">
        <v>1</v>
      </c>
      <c r="P1000" s="65">
        <v>0</v>
      </c>
      <c r="Q1000" s="175" t="s">
        <v>1786</v>
      </c>
      <c r="R1000" s="72" t="s">
        <v>1837</v>
      </c>
      <c r="S1000" s="72" t="s">
        <v>1837</v>
      </c>
      <c r="T1000" s="72" t="s">
        <v>1786</v>
      </c>
      <c r="U1000" s="205">
        <v>20</v>
      </c>
      <c r="V1000" s="66" t="s">
        <v>1837</v>
      </c>
      <c r="W1000" s="205">
        <v>18</v>
      </c>
      <c r="X1000" s="205">
        <v>0</v>
      </c>
      <c r="Y1000" s="205">
        <v>8</v>
      </c>
      <c r="Z1000" s="205">
        <v>10</v>
      </c>
      <c r="AA1000" s="205">
        <v>0</v>
      </c>
      <c r="AB1000" s="205">
        <v>0</v>
      </c>
      <c r="AC1000" s="72" t="s">
        <v>1793</v>
      </c>
      <c r="AD1000" s="72" t="s">
        <v>1793</v>
      </c>
      <c r="AE1000" s="72" t="s">
        <v>1793</v>
      </c>
      <c r="AF1000" s="72" t="s">
        <v>1793</v>
      </c>
      <c r="AG1000" s="72" t="s">
        <v>1837</v>
      </c>
      <c r="AH1000" s="72" t="s">
        <v>1837</v>
      </c>
      <c r="AI1000" s="205">
        <v>5.6</v>
      </c>
      <c r="AJ1000" s="72" t="s">
        <v>1837</v>
      </c>
    </row>
    <row r="1001" spans="2:36" s="50" customFormat="1" ht="20.100000000000001" customHeight="1">
      <c r="B1001" s="51">
        <v>996</v>
      </c>
      <c r="C1001" s="247" t="s">
        <v>729</v>
      </c>
      <c r="D1001" s="247" t="s">
        <v>750</v>
      </c>
      <c r="E1001" s="379"/>
      <c r="F1001" s="505">
        <v>92670</v>
      </c>
      <c r="G1001" s="503" t="str">
        <f t="shared" si="15"/>
        <v/>
      </c>
      <c r="H1001" s="74" t="s">
        <v>1857</v>
      </c>
      <c r="I1001" s="482">
        <v>1</v>
      </c>
      <c r="J1001" s="487">
        <v>1</v>
      </c>
      <c r="K1001" s="65">
        <v>0</v>
      </c>
      <c r="L1001" s="65"/>
      <c r="M1001" s="65"/>
      <c r="N1001" s="65"/>
      <c r="O1001" s="380"/>
      <c r="P1001" s="380"/>
      <c r="Q1001" s="175" t="s">
        <v>1804</v>
      </c>
      <c r="R1001" s="382"/>
      <c r="S1001" s="382"/>
      <c r="T1001" s="382"/>
      <c r="U1001" s="424"/>
      <c r="V1001" s="405"/>
      <c r="W1001" s="424"/>
      <c r="X1001" s="424"/>
      <c r="Y1001" s="424"/>
      <c r="Z1001" s="424"/>
      <c r="AA1001" s="424"/>
      <c r="AB1001" s="424"/>
      <c r="AC1001" s="382"/>
      <c r="AD1001" s="382"/>
      <c r="AE1001" s="382"/>
      <c r="AF1001" s="382"/>
      <c r="AG1001" s="382"/>
      <c r="AH1001" s="382"/>
      <c r="AI1001" s="424"/>
      <c r="AJ1001" s="382"/>
    </row>
    <row r="1002" spans="2:36" s="50" customFormat="1" ht="20.100000000000001" customHeight="1">
      <c r="B1002" s="51">
        <v>997</v>
      </c>
      <c r="C1002" s="247" t="s">
        <v>729</v>
      </c>
      <c r="D1002" s="247" t="s">
        <v>751</v>
      </c>
      <c r="E1002" s="140" t="s">
        <v>2838</v>
      </c>
      <c r="F1002" s="505">
        <v>84364</v>
      </c>
      <c r="G1002" s="486">
        <f t="shared" si="15"/>
        <v>5.9266985918164144E-5</v>
      </c>
      <c r="H1002" s="74" t="s">
        <v>1793</v>
      </c>
      <c r="I1002" s="482">
        <v>2</v>
      </c>
      <c r="J1002" s="487">
        <v>2</v>
      </c>
      <c r="K1002" s="65">
        <v>2</v>
      </c>
      <c r="L1002" s="65">
        <v>0</v>
      </c>
      <c r="M1002" s="65">
        <v>2</v>
      </c>
      <c r="N1002" s="65">
        <v>0</v>
      </c>
      <c r="O1002" s="65">
        <v>0</v>
      </c>
      <c r="P1002" s="65">
        <v>0</v>
      </c>
      <c r="Q1002" s="175" t="s">
        <v>1783</v>
      </c>
      <c r="R1002" s="72" t="s">
        <v>1793</v>
      </c>
      <c r="S1002" s="93" t="s">
        <v>2869</v>
      </c>
      <c r="T1002" s="72" t="s">
        <v>1782</v>
      </c>
      <c r="U1002" s="205">
        <v>30</v>
      </c>
      <c r="V1002" s="66" t="s">
        <v>1837</v>
      </c>
      <c r="W1002" s="205">
        <v>5</v>
      </c>
      <c r="X1002" s="205">
        <v>0</v>
      </c>
      <c r="Y1002" s="205">
        <v>3</v>
      </c>
      <c r="Z1002" s="205">
        <v>2</v>
      </c>
      <c r="AA1002" s="205">
        <v>0</v>
      </c>
      <c r="AB1002" s="205">
        <v>0</v>
      </c>
      <c r="AC1002" s="72" t="s">
        <v>1793</v>
      </c>
      <c r="AD1002" s="72" t="s">
        <v>1837</v>
      </c>
      <c r="AE1002" s="72" t="s">
        <v>1837</v>
      </c>
      <c r="AF1002" s="72" t="s">
        <v>1837</v>
      </c>
      <c r="AG1002" s="72" t="s">
        <v>1837</v>
      </c>
      <c r="AH1002" s="72" t="s">
        <v>1837</v>
      </c>
      <c r="AI1002" s="220" t="s">
        <v>3529</v>
      </c>
      <c r="AJ1002" s="72" t="s">
        <v>1837</v>
      </c>
    </row>
    <row r="1003" spans="2:36" s="50" customFormat="1" ht="20.100000000000001" customHeight="1">
      <c r="B1003" s="51">
        <v>998</v>
      </c>
      <c r="C1003" s="247" t="s">
        <v>729</v>
      </c>
      <c r="D1003" s="247" t="s">
        <v>752</v>
      </c>
      <c r="E1003" s="144" t="s">
        <v>2839</v>
      </c>
      <c r="F1003" s="505">
        <v>72193</v>
      </c>
      <c r="G1003" s="486">
        <f t="shared" si="15"/>
        <v>5.5407033922956519E-5</v>
      </c>
      <c r="H1003" s="74" t="s">
        <v>1793</v>
      </c>
      <c r="I1003" s="482">
        <v>1</v>
      </c>
      <c r="J1003" s="487">
        <v>1</v>
      </c>
      <c r="K1003" s="65">
        <v>1</v>
      </c>
      <c r="L1003" s="65">
        <v>1</v>
      </c>
      <c r="M1003" s="65">
        <v>0</v>
      </c>
      <c r="N1003" s="65">
        <v>0</v>
      </c>
      <c r="O1003" s="65">
        <v>0</v>
      </c>
      <c r="P1003" s="65">
        <v>0</v>
      </c>
      <c r="Q1003" s="175" t="s">
        <v>1785</v>
      </c>
      <c r="R1003" s="72" t="s">
        <v>1793</v>
      </c>
      <c r="S1003" s="112" t="s">
        <v>2870</v>
      </c>
      <c r="T1003" s="75" t="s">
        <v>1785</v>
      </c>
      <c r="U1003" s="65">
        <v>6</v>
      </c>
      <c r="V1003" s="66" t="s">
        <v>1785</v>
      </c>
      <c r="W1003" s="65">
        <v>4</v>
      </c>
      <c r="X1003" s="207">
        <v>0</v>
      </c>
      <c r="Y1003" s="207">
        <v>0</v>
      </c>
      <c r="Z1003" s="207">
        <v>3</v>
      </c>
      <c r="AA1003" s="207">
        <v>1</v>
      </c>
      <c r="AB1003" s="205">
        <v>0</v>
      </c>
      <c r="AC1003" s="72" t="s">
        <v>1793</v>
      </c>
      <c r="AD1003" s="72" t="s">
        <v>1837</v>
      </c>
      <c r="AE1003" s="72" t="s">
        <v>1793</v>
      </c>
      <c r="AF1003" s="72" t="s">
        <v>1837</v>
      </c>
      <c r="AG1003" s="72" t="s">
        <v>1793</v>
      </c>
      <c r="AH1003" s="72" t="s">
        <v>1793</v>
      </c>
      <c r="AI1003" s="221">
        <v>1.4</v>
      </c>
      <c r="AJ1003" s="72" t="s">
        <v>1793</v>
      </c>
    </row>
    <row r="1004" spans="2:36" s="50" customFormat="1" ht="20.100000000000001" customHeight="1">
      <c r="B1004" s="51">
        <v>999</v>
      </c>
      <c r="C1004" s="247" t="s">
        <v>729</v>
      </c>
      <c r="D1004" s="247" t="s">
        <v>753</v>
      </c>
      <c r="E1004" s="140" t="s">
        <v>1903</v>
      </c>
      <c r="F1004" s="505">
        <v>83144</v>
      </c>
      <c r="G1004" s="486">
        <f t="shared" si="15"/>
        <v>1.6838256518810738E-4</v>
      </c>
      <c r="H1004" s="74" t="s">
        <v>1793</v>
      </c>
      <c r="I1004" s="482">
        <v>1</v>
      </c>
      <c r="J1004" s="487">
        <v>1</v>
      </c>
      <c r="K1004" s="65">
        <v>1</v>
      </c>
      <c r="L1004" s="65">
        <v>0</v>
      </c>
      <c r="M1004" s="65">
        <v>1</v>
      </c>
      <c r="N1004" s="65">
        <v>0</v>
      </c>
      <c r="O1004" s="65">
        <v>0</v>
      </c>
      <c r="P1004" s="65">
        <v>0</v>
      </c>
      <c r="Q1004" s="175" t="s">
        <v>1785</v>
      </c>
      <c r="R1004" s="72" t="s">
        <v>1793</v>
      </c>
      <c r="S1004" s="72" t="s">
        <v>2871</v>
      </c>
      <c r="T1004" s="75" t="s">
        <v>1785</v>
      </c>
      <c r="U1004" s="65">
        <v>35</v>
      </c>
      <c r="V1004" s="66" t="s">
        <v>1837</v>
      </c>
      <c r="W1004" s="65">
        <v>14</v>
      </c>
      <c r="X1004" s="65">
        <v>1</v>
      </c>
      <c r="Y1004" s="65">
        <v>6</v>
      </c>
      <c r="Z1004" s="65">
        <v>7</v>
      </c>
      <c r="AA1004" s="205">
        <v>0</v>
      </c>
      <c r="AB1004" s="205">
        <v>0</v>
      </c>
      <c r="AC1004" s="72" t="s">
        <v>1793</v>
      </c>
      <c r="AD1004" s="72" t="s">
        <v>1837</v>
      </c>
      <c r="AE1004" s="72" t="s">
        <v>1837</v>
      </c>
      <c r="AF1004" s="72" t="s">
        <v>1837</v>
      </c>
      <c r="AG1004" s="72" t="s">
        <v>1837</v>
      </c>
      <c r="AH1004" s="72" t="s">
        <v>1837</v>
      </c>
      <c r="AI1004" s="221">
        <v>72.099999999999994</v>
      </c>
      <c r="AJ1004" s="72" t="s">
        <v>1837</v>
      </c>
    </row>
    <row r="1005" spans="2:36" s="50" customFormat="1" ht="20.100000000000001" customHeight="1">
      <c r="B1005" s="51">
        <v>1000</v>
      </c>
      <c r="C1005" s="247" t="s">
        <v>729</v>
      </c>
      <c r="D1005" s="247" t="s">
        <v>754</v>
      </c>
      <c r="E1005" s="140" t="s">
        <v>2840</v>
      </c>
      <c r="F1005" s="505">
        <v>46106</v>
      </c>
      <c r="G1005" s="486">
        <f t="shared" si="15"/>
        <v>1.0844575543313235E-4</v>
      </c>
      <c r="H1005" s="74" t="s">
        <v>1793</v>
      </c>
      <c r="I1005" s="482">
        <v>1</v>
      </c>
      <c r="J1005" s="487">
        <v>1</v>
      </c>
      <c r="K1005" s="65">
        <v>1</v>
      </c>
      <c r="L1005" s="65">
        <v>1</v>
      </c>
      <c r="M1005" s="65">
        <v>0</v>
      </c>
      <c r="N1005" s="65">
        <v>0</v>
      </c>
      <c r="O1005" s="196">
        <v>0</v>
      </c>
      <c r="P1005" s="196">
        <v>0</v>
      </c>
      <c r="Q1005" s="183" t="s">
        <v>1780</v>
      </c>
      <c r="R1005" s="87" t="s">
        <v>1793</v>
      </c>
      <c r="S1005" s="126" t="s">
        <v>2872</v>
      </c>
      <c r="T1005" s="111" t="s">
        <v>1780</v>
      </c>
      <c r="U1005" s="196">
        <v>37</v>
      </c>
      <c r="V1005" s="106" t="s">
        <v>1786</v>
      </c>
      <c r="W1005" s="196">
        <v>5</v>
      </c>
      <c r="X1005" s="207">
        <v>1</v>
      </c>
      <c r="Y1005" s="207">
        <v>2</v>
      </c>
      <c r="Z1005" s="207">
        <v>2</v>
      </c>
      <c r="AA1005" s="207">
        <v>0</v>
      </c>
      <c r="AB1005" s="207">
        <v>0</v>
      </c>
      <c r="AC1005" s="87" t="s">
        <v>1793</v>
      </c>
      <c r="AD1005" s="87" t="s">
        <v>1793</v>
      </c>
      <c r="AE1005" s="72" t="s">
        <v>1793</v>
      </c>
      <c r="AF1005" s="87" t="s">
        <v>1793</v>
      </c>
      <c r="AG1005" s="87" t="s">
        <v>1793</v>
      </c>
      <c r="AH1005" s="87" t="s">
        <v>1837</v>
      </c>
      <c r="AI1005" s="228">
        <v>35</v>
      </c>
      <c r="AJ1005" s="87" t="s">
        <v>1793</v>
      </c>
    </row>
    <row r="1006" spans="2:36" s="50" customFormat="1" ht="20.100000000000001" customHeight="1">
      <c r="B1006" s="51">
        <v>1001</v>
      </c>
      <c r="C1006" s="247" t="s">
        <v>729</v>
      </c>
      <c r="D1006" s="247" t="s">
        <v>755</v>
      </c>
      <c r="E1006" s="140" t="s">
        <v>2841</v>
      </c>
      <c r="F1006" s="505">
        <v>47983</v>
      </c>
      <c r="G1006" s="486">
        <f t="shared" si="15"/>
        <v>2.0840714419690306E-4</v>
      </c>
      <c r="H1006" s="74" t="s">
        <v>1793</v>
      </c>
      <c r="I1006" s="482">
        <v>1</v>
      </c>
      <c r="J1006" s="487">
        <v>1</v>
      </c>
      <c r="K1006" s="65">
        <v>1</v>
      </c>
      <c r="L1006" s="65">
        <v>1</v>
      </c>
      <c r="M1006" s="65">
        <v>0</v>
      </c>
      <c r="N1006" s="65">
        <v>0</v>
      </c>
      <c r="O1006" s="65">
        <v>0</v>
      </c>
      <c r="P1006" s="65">
        <v>0</v>
      </c>
      <c r="Q1006" s="175" t="s">
        <v>1783</v>
      </c>
      <c r="R1006" s="72" t="s">
        <v>1793</v>
      </c>
      <c r="S1006" s="72" t="s">
        <v>2873</v>
      </c>
      <c r="T1006" s="72" t="s">
        <v>3805</v>
      </c>
      <c r="U1006" s="205">
        <v>37</v>
      </c>
      <c r="V1006" s="85" t="s">
        <v>1786</v>
      </c>
      <c r="W1006" s="205">
        <v>10</v>
      </c>
      <c r="X1006" s="205">
        <v>1</v>
      </c>
      <c r="Y1006" s="205">
        <v>9</v>
      </c>
      <c r="Z1006" s="205">
        <v>0</v>
      </c>
      <c r="AA1006" s="205">
        <v>0</v>
      </c>
      <c r="AB1006" s="205">
        <v>0</v>
      </c>
      <c r="AC1006" s="72" t="s">
        <v>1793</v>
      </c>
      <c r="AD1006" s="72" t="s">
        <v>1837</v>
      </c>
      <c r="AE1006" s="72" t="s">
        <v>1837</v>
      </c>
      <c r="AF1006" s="72" t="s">
        <v>1793</v>
      </c>
      <c r="AG1006" s="72" t="s">
        <v>1793</v>
      </c>
      <c r="AH1006" s="72" t="s">
        <v>1793</v>
      </c>
      <c r="AI1006" s="220" t="s">
        <v>3529</v>
      </c>
      <c r="AJ1006" s="72" t="s">
        <v>1793</v>
      </c>
    </row>
    <row r="1007" spans="2:36" s="50" customFormat="1" ht="20.100000000000001" customHeight="1">
      <c r="B1007" s="51">
        <v>1002</v>
      </c>
      <c r="C1007" s="247" t="s">
        <v>729</v>
      </c>
      <c r="D1007" s="247" t="s">
        <v>756</v>
      </c>
      <c r="E1007" s="140" t="s">
        <v>2842</v>
      </c>
      <c r="F1007" s="505">
        <v>69295</v>
      </c>
      <c r="G1007" s="486">
        <f t="shared" si="15"/>
        <v>1.2987950068547513E-4</v>
      </c>
      <c r="H1007" s="74" t="s">
        <v>1793</v>
      </c>
      <c r="I1007" s="482">
        <v>1</v>
      </c>
      <c r="J1007" s="487">
        <v>1</v>
      </c>
      <c r="K1007" s="65">
        <v>1</v>
      </c>
      <c r="L1007" s="65">
        <v>1</v>
      </c>
      <c r="M1007" s="65">
        <v>0</v>
      </c>
      <c r="N1007" s="65">
        <v>0</v>
      </c>
      <c r="O1007" s="65">
        <v>0</v>
      </c>
      <c r="P1007" s="65">
        <v>0</v>
      </c>
      <c r="Q1007" s="175" t="s">
        <v>1785</v>
      </c>
      <c r="R1007" s="72" t="s">
        <v>1793</v>
      </c>
      <c r="S1007" s="93" t="s">
        <v>2874</v>
      </c>
      <c r="T1007" s="72" t="s">
        <v>1801</v>
      </c>
      <c r="U1007" s="205">
        <v>8</v>
      </c>
      <c r="V1007" s="66" t="s">
        <v>1837</v>
      </c>
      <c r="W1007" s="205">
        <v>9</v>
      </c>
      <c r="X1007" s="205">
        <v>1</v>
      </c>
      <c r="Y1007" s="205">
        <v>5</v>
      </c>
      <c r="Z1007" s="205">
        <v>3</v>
      </c>
      <c r="AA1007" s="205">
        <v>0</v>
      </c>
      <c r="AB1007" s="205">
        <v>0</v>
      </c>
      <c r="AC1007" s="72" t="s">
        <v>1793</v>
      </c>
      <c r="AD1007" s="72" t="s">
        <v>1837</v>
      </c>
      <c r="AE1007" s="72" t="s">
        <v>1837</v>
      </c>
      <c r="AF1007" s="72" t="s">
        <v>1837</v>
      </c>
      <c r="AG1007" s="72" t="s">
        <v>1837</v>
      </c>
      <c r="AH1007" s="72" t="s">
        <v>1837</v>
      </c>
      <c r="AI1007" s="220" t="s">
        <v>3529</v>
      </c>
      <c r="AJ1007" s="72" t="s">
        <v>1793</v>
      </c>
    </row>
    <row r="1008" spans="2:36" s="50" customFormat="1" ht="20.100000000000001" customHeight="1">
      <c r="B1008" s="51">
        <v>1003</v>
      </c>
      <c r="C1008" s="247" t="s">
        <v>729</v>
      </c>
      <c r="D1008" s="247" t="s">
        <v>757</v>
      </c>
      <c r="E1008" s="140" t="s">
        <v>2843</v>
      </c>
      <c r="F1008" s="505">
        <v>91520</v>
      </c>
      <c r="G1008" s="486">
        <f t="shared" si="15"/>
        <v>5.4632867132867133E-5</v>
      </c>
      <c r="H1008" s="74" t="s">
        <v>1793</v>
      </c>
      <c r="I1008" s="482">
        <v>1</v>
      </c>
      <c r="J1008" s="487">
        <v>1</v>
      </c>
      <c r="K1008" s="65">
        <v>1</v>
      </c>
      <c r="L1008" s="65">
        <v>1</v>
      </c>
      <c r="M1008" s="65">
        <v>0</v>
      </c>
      <c r="N1008" s="65">
        <v>0</v>
      </c>
      <c r="O1008" s="65">
        <v>0</v>
      </c>
      <c r="P1008" s="65">
        <v>0</v>
      </c>
      <c r="Q1008" s="175" t="s">
        <v>1785</v>
      </c>
      <c r="R1008" s="72" t="s">
        <v>1793</v>
      </c>
      <c r="S1008" s="93" t="s">
        <v>2875</v>
      </c>
      <c r="T1008" s="72" t="s">
        <v>1785</v>
      </c>
      <c r="U1008" s="205">
        <v>40</v>
      </c>
      <c r="V1008" s="66" t="s">
        <v>1837</v>
      </c>
      <c r="W1008" s="205">
        <v>5</v>
      </c>
      <c r="X1008" s="205">
        <v>1</v>
      </c>
      <c r="Y1008" s="205">
        <v>2</v>
      </c>
      <c r="Z1008" s="205">
        <v>1</v>
      </c>
      <c r="AA1008" s="205">
        <v>1</v>
      </c>
      <c r="AB1008" s="205">
        <v>0</v>
      </c>
      <c r="AC1008" s="72" t="s">
        <v>1793</v>
      </c>
      <c r="AD1008" s="72" t="s">
        <v>1837</v>
      </c>
      <c r="AE1008" s="72" t="s">
        <v>1812</v>
      </c>
      <c r="AF1008" s="72" t="s">
        <v>1837</v>
      </c>
      <c r="AG1008" s="72" t="s">
        <v>1793</v>
      </c>
      <c r="AH1008" s="72" t="s">
        <v>1793</v>
      </c>
      <c r="AI1008" s="205">
        <v>5.8</v>
      </c>
      <c r="AJ1008" s="72" t="s">
        <v>1793</v>
      </c>
    </row>
    <row r="1009" spans="2:36" s="50" customFormat="1" ht="20.100000000000001" customHeight="1">
      <c r="B1009" s="51">
        <v>1004</v>
      </c>
      <c r="C1009" s="247" t="s">
        <v>729</v>
      </c>
      <c r="D1009" s="247" t="s">
        <v>758</v>
      </c>
      <c r="E1009" s="140" t="s">
        <v>2844</v>
      </c>
      <c r="F1009" s="505">
        <v>59360</v>
      </c>
      <c r="G1009" s="486">
        <f t="shared" si="15"/>
        <v>1.36455525606469E-3</v>
      </c>
      <c r="H1009" s="74" t="s">
        <v>1793</v>
      </c>
      <c r="I1009" s="482">
        <v>1</v>
      </c>
      <c r="J1009" s="487">
        <v>1</v>
      </c>
      <c r="K1009" s="65">
        <v>1</v>
      </c>
      <c r="L1009" s="65">
        <v>1</v>
      </c>
      <c r="M1009" s="65">
        <v>0</v>
      </c>
      <c r="N1009" s="65">
        <v>0</v>
      </c>
      <c r="O1009" s="65">
        <v>0</v>
      </c>
      <c r="P1009" s="65">
        <v>0</v>
      </c>
      <c r="Q1009" s="175" t="s">
        <v>1785</v>
      </c>
      <c r="R1009" s="72" t="s">
        <v>1793</v>
      </c>
      <c r="S1009" s="72" t="s">
        <v>2876</v>
      </c>
      <c r="T1009" s="72" t="s">
        <v>1786</v>
      </c>
      <c r="U1009" s="205">
        <v>17</v>
      </c>
      <c r="V1009" s="66" t="s">
        <v>1837</v>
      </c>
      <c r="W1009" s="205">
        <v>81</v>
      </c>
      <c r="X1009" s="205">
        <v>27</v>
      </c>
      <c r="Y1009" s="205">
        <v>34</v>
      </c>
      <c r="Z1009" s="205">
        <v>17</v>
      </c>
      <c r="AA1009" s="205">
        <v>3</v>
      </c>
      <c r="AB1009" s="205">
        <v>0</v>
      </c>
      <c r="AC1009" s="72" t="s">
        <v>1793</v>
      </c>
      <c r="AD1009" s="72" t="s">
        <v>1837</v>
      </c>
      <c r="AE1009" s="72" t="s">
        <v>1837</v>
      </c>
      <c r="AF1009" s="72" t="s">
        <v>1793</v>
      </c>
      <c r="AG1009" s="72" t="s">
        <v>1793</v>
      </c>
      <c r="AH1009" s="72" t="s">
        <v>1793</v>
      </c>
      <c r="AI1009" s="205">
        <v>49</v>
      </c>
      <c r="AJ1009" s="72" t="s">
        <v>1793</v>
      </c>
    </row>
    <row r="1010" spans="2:36" s="50" customFormat="1" ht="20.100000000000001" customHeight="1">
      <c r="B1010" s="51">
        <v>1005</v>
      </c>
      <c r="C1010" s="247" t="s">
        <v>729</v>
      </c>
      <c r="D1010" s="247" t="s">
        <v>759</v>
      </c>
      <c r="E1010" s="140" t="s">
        <v>2845</v>
      </c>
      <c r="F1010" s="505">
        <v>60829</v>
      </c>
      <c r="G1010" s="486">
        <f t="shared" si="15"/>
        <v>6.575810879679101E-5</v>
      </c>
      <c r="H1010" s="74" t="s">
        <v>1793</v>
      </c>
      <c r="I1010" s="482">
        <v>1</v>
      </c>
      <c r="J1010" s="487">
        <v>1</v>
      </c>
      <c r="K1010" s="65">
        <v>1</v>
      </c>
      <c r="L1010" s="65">
        <v>0</v>
      </c>
      <c r="M1010" s="65">
        <v>1</v>
      </c>
      <c r="N1010" s="65">
        <v>0</v>
      </c>
      <c r="O1010" s="65">
        <v>0</v>
      </c>
      <c r="P1010" s="65">
        <v>0</v>
      </c>
      <c r="Q1010" s="175" t="s">
        <v>1785</v>
      </c>
      <c r="R1010" s="72" t="s">
        <v>1793</v>
      </c>
      <c r="S1010" s="93" t="s">
        <v>2877</v>
      </c>
      <c r="T1010" s="72" t="s">
        <v>1785</v>
      </c>
      <c r="U1010" s="205">
        <v>10</v>
      </c>
      <c r="V1010" s="66" t="s">
        <v>1837</v>
      </c>
      <c r="W1010" s="205">
        <v>4</v>
      </c>
      <c r="X1010" s="205">
        <v>0</v>
      </c>
      <c r="Y1010" s="205">
        <v>3</v>
      </c>
      <c r="Z1010" s="205">
        <v>1</v>
      </c>
      <c r="AA1010" s="205">
        <v>0</v>
      </c>
      <c r="AB1010" s="205">
        <v>0</v>
      </c>
      <c r="AC1010" s="72" t="s">
        <v>1793</v>
      </c>
      <c r="AD1010" s="72" t="s">
        <v>1837</v>
      </c>
      <c r="AE1010" s="72" t="s">
        <v>1837</v>
      </c>
      <c r="AF1010" s="72" t="s">
        <v>1837</v>
      </c>
      <c r="AG1010" s="72" t="s">
        <v>1837</v>
      </c>
      <c r="AH1010" s="72" t="s">
        <v>1837</v>
      </c>
      <c r="AI1010" s="220" t="s">
        <v>3529</v>
      </c>
      <c r="AJ1010" s="72" t="s">
        <v>1837</v>
      </c>
    </row>
    <row r="1011" spans="2:36" s="50" customFormat="1" ht="20.100000000000001" customHeight="1">
      <c r="B1011" s="51">
        <v>1006</v>
      </c>
      <c r="C1011" s="247" t="s">
        <v>729</v>
      </c>
      <c r="D1011" s="247" t="s">
        <v>760</v>
      </c>
      <c r="E1011" s="140" t="s">
        <v>2846</v>
      </c>
      <c r="F1011" s="505">
        <v>67352</v>
      </c>
      <c r="G1011" s="486">
        <f t="shared" si="15"/>
        <v>1.3362632141584511E-4</v>
      </c>
      <c r="H1011" s="74" t="s">
        <v>1793</v>
      </c>
      <c r="I1011" s="482">
        <v>1</v>
      </c>
      <c r="J1011" s="487">
        <v>1</v>
      </c>
      <c r="K1011" s="65">
        <v>1</v>
      </c>
      <c r="L1011" s="65">
        <v>0</v>
      </c>
      <c r="M1011" s="65">
        <v>1</v>
      </c>
      <c r="N1011" s="65">
        <v>0</v>
      </c>
      <c r="O1011" s="65">
        <v>0</v>
      </c>
      <c r="P1011" s="65">
        <v>0</v>
      </c>
      <c r="Q1011" s="175" t="s">
        <v>3805</v>
      </c>
      <c r="R1011" s="72" t="s">
        <v>1793</v>
      </c>
      <c r="S1011" s="72" t="s">
        <v>2878</v>
      </c>
      <c r="T1011" s="72" t="s">
        <v>3805</v>
      </c>
      <c r="U1011" s="205">
        <v>12</v>
      </c>
      <c r="V1011" s="66" t="s">
        <v>1837</v>
      </c>
      <c r="W1011" s="205">
        <v>9</v>
      </c>
      <c r="X1011" s="205">
        <v>1</v>
      </c>
      <c r="Y1011" s="205">
        <v>4</v>
      </c>
      <c r="Z1011" s="205">
        <v>3</v>
      </c>
      <c r="AA1011" s="205">
        <v>0</v>
      </c>
      <c r="AB1011" s="205">
        <v>1</v>
      </c>
      <c r="AC1011" s="72" t="s">
        <v>1793</v>
      </c>
      <c r="AD1011" s="72" t="s">
        <v>1793</v>
      </c>
      <c r="AE1011" s="72" t="s">
        <v>1812</v>
      </c>
      <c r="AF1011" s="72" t="s">
        <v>1793</v>
      </c>
      <c r="AG1011" s="72" t="s">
        <v>1793</v>
      </c>
      <c r="AH1011" s="72" t="s">
        <v>1793</v>
      </c>
      <c r="AI1011" s="205">
        <v>12.1</v>
      </c>
      <c r="AJ1011" s="72" t="s">
        <v>1793</v>
      </c>
    </row>
    <row r="1012" spans="2:36" s="50" customFormat="1" ht="20.100000000000001" customHeight="1">
      <c r="B1012" s="51">
        <v>1007</v>
      </c>
      <c r="C1012" s="247" t="s">
        <v>729</v>
      </c>
      <c r="D1012" s="247" t="s">
        <v>1717</v>
      </c>
      <c r="E1012" s="140" t="s">
        <v>2847</v>
      </c>
      <c r="F1012" s="505">
        <v>86385</v>
      </c>
      <c r="G1012" s="486">
        <f t="shared" si="15"/>
        <v>3.4728251432540373E-5</v>
      </c>
      <c r="H1012" s="74" t="s">
        <v>1793</v>
      </c>
      <c r="I1012" s="482">
        <v>1</v>
      </c>
      <c r="J1012" s="487">
        <v>1</v>
      </c>
      <c r="K1012" s="65">
        <v>1</v>
      </c>
      <c r="L1012" s="65">
        <v>1</v>
      </c>
      <c r="M1012" s="65">
        <v>0</v>
      </c>
      <c r="N1012" s="65">
        <v>0</v>
      </c>
      <c r="O1012" s="65">
        <v>0</v>
      </c>
      <c r="P1012" s="65">
        <v>0</v>
      </c>
      <c r="Q1012" s="175" t="s">
        <v>3805</v>
      </c>
      <c r="R1012" s="72" t="s">
        <v>1837</v>
      </c>
      <c r="S1012" s="72" t="s">
        <v>1837</v>
      </c>
      <c r="T1012" s="72" t="s">
        <v>3805</v>
      </c>
      <c r="U1012" s="205">
        <v>40</v>
      </c>
      <c r="V1012" s="66" t="s">
        <v>1837</v>
      </c>
      <c r="W1012" s="205">
        <v>3</v>
      </c>
      <c r="X1012" s="205">
        <v>1</v>
      </c>
      <c r="Y1012" s="205">
        <v>1</v>
      </c>
      <c r="Z1012" s="205">
        <v>0</v>
      </c>
      <c r="AA1012" s="205">
        <v>4</v>
      </c>
      <c r="AB1012" s="205">
        <v>0</v>
      </c>
      <c r="AC1012" s="72" t="s">
        <v>1793</v>
      </c>
      <c r="AD1012" s="72" t="s">
        <v>1837</v>
      </c>
      <c r="AE1012" s="72" t="s">
        <v>1837</v>
      </c>
      <c r="AF1012" s="72" t="s">
        <v>1837</v>
      </c>
      <c r="AG1012" s="72" t="s">
        <v>1837</v>
      </c>
      <c r="AH1012" s="72" t="s">
        <v>1793</v>
      </c>
      <c r="AI1012" s="205">
        <v>14.3</v>
      </c>
      <c r="AJ1012" s="72" t="s">
        <v>1793</v>
      </c>
    </row>
    <row r="1013" spans="2:36" s="50" customFormat="1" ht="20.100000000000001" customHeight="1">
      <c r="B1013" s="51">
        <v>1008</v>
      </c>
      <c r="C1013" s="247" t="s">
        <v>729</v>
      </c>
      <c r="D1013" s="247" t="s">
        <v>761</v>
      </c>
      <c r="E1013" s="140" t="s">
        <v>1931</v>
      </c>
      <c r="F1013" s="505">
        <v>43001</v>
      </c>
      <c r="G1013" s="486">
        <f t="shared" si="15"/>
        <v>1.6278691193228064E-4</v>
      </c>
      <c r="H1013" s="74" t="s">
        <v>1793</v>
      </c>
      <c r="I1013" s="482">
        <v>1</v>
      </c>
      <c r="J1013" s="487">
        <v>1</v>
      </c>
      <c r="K1013" s="65">
        <v>1</v>
      </c>
      <c r="L1013" s="65">
        <v>1</v>
      </c>
      <c r="M1013" s="65">
        <v>0</v>
      </c>
      <c r="N1013" s="65">
        <v>0</v>
      </c>
      <c r="O1013" s="65">
        <v>0</v>
      </c>
      <c r="P1013" s="65">
        <v>0</v>
      </c>
      <c r="Q1013" s="175" t="s">
        <v>1785</v>
      </c>
      <c r="R1013" s="72" t="s">
        <v>1793</v>
      </c>
      <c r="S1013" s="93" t="s">
        <v>2879</v>
      </c>
      <c r="T1013" s="72" t="s">
        <v>1785</v>
      </c>
      <c r="U1013" s="205">
        <v>36</v>
      </c>
      <c r="V1013" s="85" t="s">
        <v>1786</v>
      </c>
      <c r="W1013" s="205">
        <v>7</v>
      </c>
      <c r="X1013" s="205">
        <v>0</v>
      </c>
      <c r="Y1013" s="205">
        <v>5</v>
      </c>
      <c r="Z1013" s="205">
        <v>2</v>
      </c>
      <c r="AA1013" s="205">
        <v>0</v>
      </c>
      <c r="AB1013" s="205">
        <v>0</v>
      </c>
      <c r="AC1013" s="72" t="s">
        <v>1793</v>
      </c>
      <c r="AD1013" s="72" t="s">
        <v>1837</v>
      </c>
      <c r="AE1013" s="72" t="s">
        <v>1793</v>
      </c>
      <c r="AF1013" s="72" t="s">
        <v>1793</v>
      </c>
      <c r="AG1013" s="72" t="s">
        <v>1793</v>
      </c>
      <c r="AH1013" s="72" t="s">
        <v>1793</v>
      </c>
      <c r="AI1013" s="205">
        <v>36</v>
      </c>
      <c r="AJ1013" s="72" t="s">
        <v>1793</v>
      </c>
    </row>
    <row r="1014" spans="2:36" s="50" customFormat="1" ht="20.100000000000001" customHeight="1">
      <c r="B1014" s="51">
        <v>1009</v>
      </c>
      <c r="C1014" s="247" t="s">
        <v>729</v>
      </c>
      <c r="D1014" s="247" t="s">
        <v>762</v>
      </c>
      <c r="E1014" s="144" t="s">
        <v>2848</v>
      </c>
      <c r="F1014" s="505">
        <v>61952</v>
      </c>
      <c r="G1014" s="486">
        <f t="shared" si="15"/>
        <v>1.9369834710743802E-4</v>
      </c>
      <c r="H1014" s="74" t="s">
        <v>1793</v>
      </c>
      <c r="I1014" s="482">
        <v>1</v>
      </c>
      <c r="J1014" s="487">
        <v>1</v>
      </c>
      <c r="K1014" s="65">
        <v>1</v>
      </c>
      <c r="L1014" s="65">
        <v>0</v>
      </c>
      <c r="M1014" s="65">
        <v>1</v>
      </c>
      <c r="N1014" s="65">
        <v>0</v>
      </c>
      <c r="O1014" s="65">
        <v>0</v>
      </c>
      <c r="P1014" s="65">
        <v>0</v>
      </c>
      <c r="Q1014" s="175" t="s">
        <v>3805</v>
      </c>
      <c r="R1014" s="72" t="s">
        <v>1793</v>
      </c>
      <c r="S1014" s="72" t="s">
        <v>2880</v>
      </c>
      <c r="T1014" s="72" t="s">
        <v>3805</v>
      </c>
      <c r="U1014" s="205">
        <v>20</v>
      </c>
      <c r="V1014" s="66" t="s">
        <v>1837</v>
      </c>
      <c r="W1014" s="205">
        <v>12</v>
      </c>
      <c r="X1014" s="88">
        <v>1</v>
      </c>
      <c r="Y1014" s="88">
        <v>2</v>
      </c>
      <c r="Z1014" s="88">
        <v>7</v>
      </c>
      <c r="AA1014" s="88">
        <v>2</v>
      </c>
      <c r="AB1014" s="88">
        <v>0</v>
      </c>
      <c r="AC1014" s="72" t="s">
        <v>1793</v>
      </c>
      <c r="AD1014" s="72" t="s">
        <v>1837</v>
      </c>
      <c r="AE1014" s="72" t="s">
        <v>1837</v>
      </c>
      <c r="AF1014" s="72" t="s">
        <v>1837</v>
      </c>
      <c r="AG1014" s="72" t="s">
        <v>1837</v>
      </c>
      <c r="AH1014" s="72" t="s">
        <v>1837</v>
      </c>
      <c r="AI1014" s="205">
        <v>51.3</v>
      </c>
      <c r="AJ1014" s="72" t="s">
        <v>1793</v>
      </c>
    </row>
    <row r="1015" spans="2:36" s="50" customFormat="1" ht="20.100000000000001" customHeight="1">
      <c r="B1015" s="51">
        <v>1010</v>
      </c>
      <c r="C1015" s="57" t="s">
        <v>729</v>
      </c>
      <c r="D1015" s="62" t="s">
        <v>763</v>
      </c>
      <c r="E1015" s="379"/>
      <c r="F1015" s="505">
        <v>86185</v>
      </c>
      <c r="G1015" s="503" t="str">
        <f t="shared" si="15"/>
        <v/>
      </c>
      <c r="H1015" s="74" t="s">
        <v>1857</v>
      </c>
      <c r="I1015" s="482">
        <v>1</v>
      </c>
      <c r="J1015" s="487">
        <v>1</v>
      </c>
      <c r="K1015" s="65">
        <v>0</v>
      </c>
      <c r="L1015" s="65"/>
      <c r="M1015" s="65"/>
      <c r="N1015" s="65"/>
      <c r="O1015" s="380"/>
      <c r="P1015" s="380"/>
      <c r="Q1015" s="175" t="s">
        <v>1804</v>
      </c>
      <c r="R1015" s="382"/>
      <c r="S1015" s="382"/>
      <c r="T1015" s="382"/>
      <c r="U1015" s="424"/>
      <c r="V1015" s="405"/>
      <c r="W1015" s="424"/>
      <c r="X1015" s="424"/>
      <c r="Y1015" s="424"/>
      <c r="Z1015" s="424"/>
      <c r="AA1015" s="424"/>
      <c r="AB1015" s="424"/>
      <c r="AC1015" s="382"/>
      <c r="AD1015" s="382"/>
      <c r="AE1015" s="382"/>
      <c r="AF1015" s="382"/>
      <c r="AG1015" s="382"/>
      <c r="AH1015" s="382"/>
      <c r="AI1015" s="424"/>
      <c r="AJ1015" s="382"/>
    </row>
    <row r="1016" spans="2:36" s="50" customFormat="1" ht="20.100000000000001" customHeight="1">
      <c r="B1016" s="51">
        <v>1011</v>
      </c>
      <c r="C1016" s="57" t="s">
        <v>729</v>
      </c>
      <c r="D1016" s="62" t="s">
        <v>1718</v>
      </c>
      <c r="E1016" s="145" t="s">
        <v>2849</v>
      </c>
      <c r="F1016" s="507">
        <v>60162</v>
      </c>
      <c r="G1016" s="486">
        <f t="shared" si="15"/>
        <v>6.648715135800007E-5</v>
      </c>
      <c r="H1016" s="494" t="s">
        <v>1793</v>
      </c>
      <c r="I1016" s="482">
        <v>2</v>
      </c>
      <c r="J1016" s="487">
        <v>2</v>
      </c>
      <c r="K1016" s="105">
        <v>2</v>
      </c>
      <c r="L1016" s="105">
        <v>0</v>
      </c>
      <c r="M1016" s="105">
        <v>2</v>
      </c>
      <c r="N1016" s="105">
        <v>0</v>
      </c>
      <c r="O1016" s="105">
        <v>0</v>
      </c>
      <c r="P1016" s="105">
        <v>0</v>
      </c>
      <c r="Q1016" s="182" t="s">
        <v>1883</v>
      </c>
      <c r="R1016" s="72" t="s">
        <v>1793</v>
      </c>
      <c r="S1016" s="93" t="s">
        <v>2881</v>
      </c>
      <c r="T1016" s="79" t="s">
        <v>1881</v>
      </c>
      <c r="U1016" s="210">
        <v>30</v>
      </c>
      <c r="V1016" s="66" t="s">
        <v>1837</v>
      </c>
      <c r="W1016" s="210">
        <v>4</v>
      </c>
      <c r="X1016" s="210">
        <v>1</v>
      </c>
      <c r="Y1016" s="210">
        <v>3</v>
      </c>
      <c r="Z1016" s="210">
        <v>0</v>
      </c>
      <c r="AA1016" s="210">
        <v>0</v>
      </c>
      <c r="AB1016" s="210">
        <v>0</v>
      </c>
      <c r="AC1016" s="72" t="s">
        <v>1793</v>
      </c>
      <c r="AD1016" s="72" t="s">
        <v>1837</v>
      </c>
      <c r="AE1016" s="72" t="s">
        <v>1837</v>
      </c>
      <c r="AF1016" s="72" t="s">
        <v>1837</v>
      </c>
      <c r="AG1016" s="72" t="s">
        <v>1793</v>
      </c>
      <c r="AH1016" s="72" t="s">
        <v>1793</v>
      </c>
      <c r="AI1016" s="210">
        <v>11.5</v>
      </c>
      <c r="AJ1016" s="72" t="s">
        <v>1793</v>
      </c>
    </row>
    <row r="1017" spans="2:36" s="50" customFormat="1" ht="20.100000000000001" customHeight="1">
      <c r="B1017" s="51">
        <v>1012</v>
      </c>
      <c r="C1017" s="57" t="s">
        <v>729</v>
      </c>
      <c r="D1017" s="62" t="s">
        <v>764</v>
      </c>
      <c r="E1017" s="140" t="s">
        <v>2850</v>
      </c>
      <c r="F1017" s="505">
        <v>43903</v>
      </c>
      <c r="G1017" s="486">
        <f t="shared" si="15"/>
        <v>2.277748673211398E-5</v>
      </c>
      <c r="H1017" s="74" t="s">
        <v>1793</v>
      </c>
      <c r="I1017" s="482">
        <v>1</v>
      </c>
      <c r="J1017" s="487">
        <v>1</v>
      </c>
      <c r="K1017" s="65">
        <v>1</v>
      </c>
      <c r="L1017" s="65">
        <v>0</v>
      </c>
      <c r="M1017" s="65">
        <v>1</v>
      </c>
      <c r="N1017" s="65">
        <v>0</v>
      </c>
      <c r="O1017" s="65">
        <v>0</v>
      </c>
      <c r="P1017" s="65">
        <v>0</v>
      </c>
      <c r="Q1017" s="175" t="s">
        <v>1783</v>
      </c>
      <c r="R1017" s="72" t="s">
        <v>1793</v>
      </c>
      <c r="S1017" s="93" t="s">
        <v>2882</v>
      </c>
      <c r="T1017" s="72" t="s">
        <v>3805</v>
      </c>
      <c r="U1017" s="205">
        <v>10</v>
      </c>
      <c r="V1017" s="66" t="s">
        <v>1837</v>
      </c>
      <c r="W1017" s="205">
        <v>1</v>
      </c>
      <c r="X1017" s="205">
        <v>0</v>
      </c>
      <c r="Y1017" s="205">
        <v>0</v>
      </c>
      <c r="Z1017" s="205">
        <v>1</v>
      </c>
      <c r="AA1017" s="210">
        <v>0</v>
      </c>
      <c r="AB1017" s="210">
        <v>0</v>
      </c>
      <c r="AC1017" s="72" t="s">
        <v>1793</v>
      </c>
      <c r="AD1017" s="72" t="s">
        <v>1837</v>
      </c>
      <c r="AE1017" s="72" t="s">
        <v>1837</v>
      </c>
      <c r="AF1017" s="72" t="s">
        <v>1837</v>
      </c>
      <c r="AG1017" s="72" t="s">
        <v>1793</v>
      </c>
      <c r="AH1017" s="72" t="s">
        <v>1837</v>
      </c>
      <c r="AI1017" s="205">
        <v>1.1000000000000001</v>
      </c>
      <c r="AJ1017" s="72" t="s">
        <v>1793</v>
      </c>
    </row>
    <row r="1018" spans="2:36" s="50" customFormat="1" ht="20.100000000000001" customHeight="1">
      <c r="B1018" s="51">
        <v>1013</v>
      </c>
      <c r="C1018" s="57" t="s">
        <v>729</v>
      </c>
      <c r="D1018" s="62" t="s">
        <v>765</v>
      </c>
      <c r="E1018" s="140" t="s">
        <v>2715</v>
      </c>
      <c r="F1018" s="505">
        <v>15613</v>
      </c>
      <c r="G1018" s="486">
        <f t="shared" si="15"/>
        <v>6.4049189777749311E-5</v>
      </c>
      <c r="H1018" s="74" t="s">
        <v>1793</v>
      </c>
      <c r="I1018" s="482">
        <v>1</v>
      </c>
      <c r="J1018" s="487">
        <v>1</v>
      </c>
      <c r="K1018" s="65">
        <v>1</v>
      </c>
      <c r="L1018" s="65">
        <v>0</v>
      </c>
      <c r="M1018" s="65">
        <v>1</v>
      </c>
      <c r="N1018" s="65">
        <v>0</v>
      </c>
      <c r="O1018" s="65">
        <v>0</v>
      </c>
      <c r="P1018" s="65">
        <v>0</v>
      </c>
      <c r="Q1018" s="175" t="s">
        <v>3805</v>
      </c>
      <c r="R1018" s="72" t="s">
        <v>1812</v>
      </c>
      <c r="S1018" s="72" t="s">
        <v>1837</v>
      </c>
      <c r="T1018" s="72" t="s">
        <v>1785</v>
      </c>
      <c r="U1018" s="205">
        <v>30</v>
      </c>
      <c r="V1018" s="66" t="s">
        <v>1837</v>
      </c>
      <c r="W1018" s="205">
        <v>1</v>
      </c>
      <c r="X1018" s="205">
        <v>0</v>
      </c>
      <c r="Y1018" s="205">
        <v>1</v>
      </c>
      <c r="Z1018" s="210">
        <v>0</v>
      </c>
      <c r="AA1018" s="210">
        <v>0</v>
      </c>
      <c r="AB1018" s="210">
        <v>0</v>
      </c>
      <c r="AC1018" s="72" t="s">
        <v>1793</v>
      </c>
      <c r="AD1018" s="72" t="s">
        <v>1837</v>
      </c>
      <c r="AE1018" s="72" t="s">
        <v>1837</v>
      </c>
      <c r="AF1018" s="72" t="s">
        <v>1837</v>
      </c>
      <c r="AG1018" s="72" t="s">
        <v>1837</v>
      </c>
      <c r="AH1018" s="72" t="s">
        <v>1837</v>
      </c>
      <c r="AI1018" s="205">
        <v>7.6</v>
      </c>
      <c r="AJ1018" s="72" t="s">
        <v>1812</v>
      </c>
    </row>
    <row r="1019" spans="2:36" s="50" customFormat="1" ht="20.100000000000001" customHeight="1">
      <c r="B1019" s="51">
        <v>1014</v>
      </c>
      <c r="C1019" s="57" t="s">
        <v>729</v>
      </c>
      <c r="D1019" s="62" t="s">
        <v>766</v>
      </c>
      <c r="E1019" s="379"/>
      <c r="F1019" s="505">
        <v>24262</v>
      </c>
      <c r="G1019" s="503" t="str">
        <f t="shared" si="15"/>
        <v/>
      </c>
      <c r="H1019" s="74" t="s">
        <v>1857</v>
      </c>
      <c r="I1019" s="482">
        <v>2</v>
      </c>
      <c r="J1019" s="487">
        <v>2</v>
      </c>
      <c r="K1019" s="65">
        <v>0</v>
      </c>
      <c r="L1019" s="65"/>
      <c r="M1019" s="65"/>
      <c r="N1019" s="65"/>
      <c r="O1019" s="380"/>
      <c r="P1019" s="380"/>
      <c r="Q1019" s="175" t="s">
        <v>1821</v>
      </c>
      <c r="R1019" s="382"/>
      <c r="S1019" s="382"/>
      <c r="T1019" s="382"/>
      <c r="U1019" s="424"/>
      <c r="V1019" s="405"/>
      <c r="W1019" s="424"/>
      <c r="X1019" s="424"/>
      <c r="Y1019" s="424"/>
      <c r="Z1019" s="424"/>
      <c r="AA1019" s="424"/>
      <c r="AB1019" s="424"/>
      <c r="AC1019" s="382"/>
      <c r="AD1019" s="382"/>
      <c r="AE1019" s="382"/>
      <c r="AF1019" s="382"/>
      <c r="AG1019" s="382"/>
      <c r="AH1019" s="382"/>
      <c r="AI1019" s="424"/>
      <c r="AJ1019" s="382"/>
    </row>
    <row r="1020" spans="2:36" s="50" customFormat="1" ht="20.100000000000001" customHeight="1">
      <c r="B1020" s="51">
        <v>1015</v>
      </c>
      <c r="C1020" s="57" t="s">
        <v>729</v>
      </c>
      <c r="D1020" s="62" t="s">
        <v>767</v>
      </c>
      <c r="E1020" s="140" t="s">
        <v>2462</v>
      </c>
      <c r="F1020" s="505">
        <v>34133</v>
      </c>
      <c r="G1020" s="486">
        <f t="shared" si="15"/>
        <v>5.8594322210177832E-5</v>
      </c>
      <c r="H1020" s="74" t="s">
        <v>1793</v>
      </c>
      <c r="I1020" s="482">
        <v>1</v>
      </c>
      <c r="J1020" s="487">
        <v>1</v>
      </c>
      <c r="K1020" s="65">
        <v>1</v>
      </c>
      <c r="L1020" s="65">
        <v>0</v>
      </c>
      <c r="M1020" s="65">
        <v>1</v>
      </c>
      <c r="N1020" s="65">
        <v>0</v>
      </c>
      <c r="O1020" s="65">
        <v>0</v>
      </c>
      <c r="P1020" s="65">
        <v>0</v>
      </c>
      <c r="Q1020" s="175" t="s">
        <v>1785</v>
      </c>
      <c r="R1020" s="72" t="s">
        <v>1793</v>
      </c>
      <c r="S1020" s="93" t="s">
        <v>2883</v>
      </c>
      <c r="T1020" s="72" t="s">
        <v>1786</v>
      </c>
      <c r="U1020" s="205">
        <v>7</v>
      </c>
      <c r="V1020" s="66" t="s">
        <v>1837</v>
      </c>
      <c r="W1020" s="205">
        <v>2</v>
      </c>
      <c r="X1020" s="205">
        <v>0</v>
      </c>
      <c r="Y1020" s="205">
        <v>1</v>
      </c>
      <c r="Z1020" s="205">
        <v>1</v>
      </c>
      <c r="AA1020" s="205">
        <v>0</v>
      </c>
      <c r="AB1020" s="205">
        <v>0</v>
      </c>
      <c r="AC1020" s="72" t="s">
        <v>1793</v>
      </c>
      <c r="AD1020" s="72" t="s">
        <v>1837</v>
      </c>
      <c r="AE1020" s="72" t="s">
        <v>1837</v>
      </c>
      <c r="AF1020" s="72" t="s">
        <v>1837</v>
      </c>
      <c r="AG1020" s="72" t="s">
        <v>1837</v>
      </c>
      <c r="AH1020" s="72" t="s">
        <v>1837</v>
      </c>
      <c r="AI1020" s="205">
        <v>22.9</v>
      </c>
      <c r="AJ1020" s="72" t="s">
        <v>1837</v>
      </c>
    </row>
    <row r="1021" spans="2:36" s="50" customFormat="1" ht="20.100000000000001" customHeight="1">
      <c r="B1021" s="51">
        <v>1016</v>
      </c>
      <c r="C1021" s="57" t="s">
        <v>729</v>
      </c>
      <c r="D1021" s="62" t="s">
        <v>768</v>
      </c>
      <c r="E1021" s="140" t="s">
        <v>1922</v>
      </c>
      <c r="F1021" s="505">
        <v>33151</v>
      </c>
      <c r="G1021" s="486">
        <f t="shared" si="15"/>
        <v>6.0330005128050437E-5</v>
      </c>
      <c r="H1021" s="74" t="s">
        <v>1793</v>
      </c>
      <c r="I1021" s="482">
        <v>1</v>
      </c>
      <c r="J1021" s="487">
        <v>1</v>
      </c>
      <c r="K1021" s="65">
        <v>1</v>
      </c>
      <c r="L1021" s="65">
        <v>0</v>
      </c>
      <c r="M1021" s="65">
        <v>1</v>
      </c>
      <c r="N1021" s="65">
        <v>0</v>
      </c>
      <c r="O1021" s="65">
        <v>0</v>
      </c>
      <c r="P1021" s="65">
        <v>0</v>
      </c>
      <c r="Q1021" s="175" t="s">
        <v>1785</v>
      </c>
      <c r="R1021" s="72" t="s">
        <v>1777</v>
      </c>
      <c r="S1021" s="72" t="s">
        <v>2884</v>
      </c>
      <c r="T1021" s="72" t="s">
        <v>1785</v>
      </c>
      <c r="U1021" s="205">
        <v>11</v>
      </c>
      <c r="V1021" s="66" t="s">
        <v>1837</v>
      </c>
      <c r="W1021" s="205">
        <v>2</v>
      </c>
      <c r="X1021" s="205">
        <v>0</v>
      </c>
      <c r="Y1021" s="205">
        <v>2</v>
      </c>
      <c r="Z1021" s="205">
        <v>0</v>
      </c>
      <c r="AA1021" s="205">
        <v>0</v>
      </c>
      <c r="AB1021" s="205">
        <v>0</v>
      </c>
      <c r="AC1021" s="72" t="s">
        <v>1793</v>
      </c>
      <c r="AD1021" s="72" t="s">
        <v>1837</v>
      </c>
      <c r="AE1021" s="72" t="s">
        <v>1837</v>
      </c>
      <c r="AF1021" s="72" t="s">
        <v>1837</v>
      </c>
      <c r="AG1021" s="72" t="s">
        <v>1837</v>
      </c>
      <c r="AH1021" s="72" t="s">
        <v>1837</v>
      </c>
      <c r="AI1021" s="220" t="s">
        <v>3529</v>
      </c>
      <c r="AJ1021" s="72" t="s">
        <v>1837</v>
      </c>
    </row>
    <row r="1022" spans="2:36" s="50" customFormat="1" ht="20.100000000000001" customHeight="1">
      <c r="B1022" s="51">
        <v>1017</v>
      </c>
      <c r="C1022" s="57" t="s">
        <v>729</v>
      </c>
      <c r="D1022" s="62" t="s">
        <v>769</v>
      </c>
      <c r="E1022" s="140" t="s">
        <v>1840</v>
      </c>
      <c r="F1022" s="528">
        <v>37338</v>
      </c>
      <c r="G1022" s="486">
        <f t="shared" si="15"/>
        <v>8.0347099469709143E-5</v>
      </c>
      <c r="H1022" s="74" t="s">
        <v>1793</v>
      </c>
      <c r="I1022" s="482">
        <v>1</v>
      </c>
      <c r="J1022" s="487">
        <v>1</v>
      </c>
      <c r="K1022" s="65">
        <v>1</v>
      </c>
      <c r="L1022" s="65">
        <v>0</v>
      </c>
      <c r="M1022" s="65">
        <v>1</v>
      </c>
      <c r="N1022" s="65">
        <v>0</v>
      </c>
      <c r="O1022" s="65">
        <v>0</v>
      </c>
      <c r="P1022" s="65">
        <v>0</v>
      </c>
      <c r="Q1022" s="175" t="s">
        <v>1785</v>
      </c>
      <c r="R1022" s="72" t="s">
        <v>1793</v>
      </c>
      <c r="S1022" s="120" t="s">
        <v>2885</v>
      </c>
      <c r="T1022" s="72" t="s">
        <v>1786</v>
      </c>
      <c r="U1022" s="205">
        <v>40</v>
      </c>
      <c r="V1022" s="66" t="s">
        <v>1837</v>
      </c>
      <c r="W1022" s="205">
        <v>3</v>
      </c>
      <c r="X1022" s="205">
        <v>0</v>
      </c>
      <c r="Y1022" s="205">
        <v>2</v>
      </c>
      <c r="Z1022" s="205">
        <v>1</v>
      </c>
      <c r="AA1022" s="205">
        <v>0</v>
      </c>
      <c r="AB1022" s="205">
        <v>0</v>
      </c>
      <c r="AC1022" s="72" t="s">
        <v>1793</v>
      </c>
      <c r="AD1022" s="72" t="s">
        <v>1837</v>
      </c>
      <c r="AE1022" s="72" t="s">
        <v>1837</v>
      </c>
      <c r="AF1022" s="72" t="s">
        <v>1793</v>
      </c>
      <c r="AG1022" s="72" t="s">
        <v>1793</v>
      </c>
      <c r="AH1022" s="72" t="s">
        <v>1793</v>
      </c>
      <c r="AI1022" s="205">
        <v>20.5</v>
      </c>
      <c r="AJ1022" s="72" t="s">
        <v>1793</v>
      </c>
    </row>
    <row r="1023" spans="2:36" s="50" customFormat="1" ht="20.100000000000001" customHeight="1">
      <c r="B1023" s="51">
        <v>1018</v>
      </c>
      <c r="C1023" s="57" t="s">
        <v>729</v>
      </c>
      <c r="D1023" s="62" t="s">
        <v>770</v>
      </c>
      <c r="E1023" s="140" t="s">
        <v>1840</v>
      </c>
      <c r="F1023" s="505">
        <v>4575</v>
      </c>
      <c r="G1023" s="486">
        <f t="shared" si="15"/>
        <v>2.185792349726776E-4</v>
      </c>
      <c r="H1023" s="74" t="s">
        <v>1793</v>
      </c>
      <c r="I1023" s="482">
        <v>1</v>
      </c>
      <c r="J1023" s="487">
        <v>1</v>
      </c>
      <c r="K1023" s="65">
        <v>1</v>
      </c>
      <c r="L1023" s="65">
        <v>0</v>
      </c>
      <c r="M1023" s="65">
        <v>1</v>
      </c>
      <c r="N1023" s="65">
        <v>0</v>
      </c>
      <c r="O1023" s="65">
        <v>0</v>
      </c>
      <c r="P1023" s="65">
        <v>0</v>
      </c>
      <c r="Q1023" s="175" t="s">
        <v>1785</v>
      </c>
      <c r="R1023" s="72" t="s">
        <v>1793</v>
      </c>
      <c r="S1023" s="93" t="s">
        <v>2886</v>
      </c>
      <c r="T1023" s="72" t="s">
        <v>1786</v>
      </c>
      <c r="U1023" s="205">
        <v>10</v>
      </c>
      <c r="V1023" s="66" t="s">
        <v>1837</v>
      </c>
      <c r="W1023" s="205">
        <v>1</v>
      </c>
      <c r="X1023" s="205">
        <v>0</v>
      </c>
      <c r="Y1023" s="205">
        <v>1</v>
      </c>
      <c r="Z1023" s="205">
        <v>0</v>
      </c>
      <c r="AA1023" s="205">
        <v>0</v>
      </c>
      <c r="AB1023" s="205">
        <v>0</v>
      </c>
      <c r="AC1023" s="72" t="s">
        <v>1793</v>
      </c>
      <c r="AD1023" s="72" t="s">
        <v>1837</v>
      </c>
      <c r="AE1023" s="72" t="s">
        <v>1837</v>
      </c>
      <c r="AF1023" s="72" t="s">
        <v>1837</v>
      </c>
      <c r="AG1023" s="72" t="s">
        <v>1793</v>
      </c>
      <c r="AH1023" s="72" t="s">
        <v>1793</v>
      </c>
      <c r="AI1023" s="205">
        <v>8.8000000000000007</v>
      </c>
      <c r="AJ1023" s="72" t="s">
        <v>1793</v>
      </c>
    </row>
    <row r="1024" spans="2:36" s="50" customFormat="1" ht="20.100000000000001" customHeight="1">
      <c r="B1024" s="51">
        <v>1019</v>
      </c>
      <c r="C1024" s="57" t="s">
        <v>729</v>
      </c>
      <c r="D1024" s="62" t="s">
        <v>771</v>
      </c>
      <c r="E1024" s="379"/>
      <c r="F1024" s="505">
        <v>28383</v>
      </c>
      <c r="G1024" s="503" t="str">
        <f t="shared" si="15"/>
        <v/>
      </c>
      <c r="H1024" s="74" t="s">
        <v>1857</v>
      </c>
      <c r="I1024" s="482">
        <v>1</v>
      </c>
      <c r="J1024" s="487">
        <v>1</v>
      </c>
      <c r="K1024" s="65">
        <v>0</v>
      </c>
      <c r="L1024" s="65"/>
      <c r="M1024" s="65"/>
      <c r="N1024" s="65"/>
      <c r="O1024" s="380"/>
      <c r="P1024" s="380"/>
      <c r="Q1024" s="175" t="s">
        <v>1802</v>
      </c>
      <c r="R1024" s="382"/>
      <c r="S1024" s="382"/>
      <c r="T1024" s="382"/>
      <c r="U1024" s="424"/>
      <c r="V1024" s="405"/>
      <c r="W1024" s="424"/>
      <c r="X1024" s="424"/>
      <c r="Y1024" s="424"/>
      <c r="Z1024" s="424"/>
      <c r="AA1024" s="424"/>
      <c r="AB1024" s="424"/>
      <c r="AC1024" s="382"/>
      <c r="AD1024" s="382"/>
      <c r="AE1024" s="382"/>
      <c r="AF1024" s="382"/>
      <c r="AG1024" s="382"/>
      <c r="AH1024" s="382"/>
      <c r="AI1024" s="424"/>
      <c r="AJ1024" s="382"/>
    </row>
    <row r="1025" spans="2:36" s="50" customFormat="1" ht="20.100000000000001" customHeight="1">
      <c r="B1025" s="51">
        <v>1020</v>
      </c>
      <c r="C1025" s="57" t="s">
        <v>729</v>
      </c>
      <c r="D1025" s="62" t="s">
        <v>772</v>
      </c>
      <c r="E1025" s="144" t="s">
        <v>2851</v>
      </c>
      <c r="F1025" s="505">
        <v>50346</v>
      </c>
      <c r="G1025" s="486">
        <f t="shared" si="15"/>
        <v>2.1848806260676122E-4</v>
      </c>
      <c r="H1025" s="74" t="s">
        <v>1793</v>
      </c>
      <c r="I1025" s="482">
        <v>1</v>
      </c>
      <c r="J1025" s="487">
        <v>1</v>
      </c>
      <c r="K1025" s="65">
        <v>1</v>
      </c>
      <c r="L1025" s="65">
        <v>0</v>
      </c>
      <c r="M1025" s="65">
        <v>1</v>
      </c>
      <c r="N1025" s="65">
        <v>0</v>
      </c>
      <c r="O1025" s="65">
        <v>1</v>
      </c>
      <c r="P1025" s="65">
        <v>0</v>
      </c>
      <c r="Q1025" s="175" t="s">
        <v>3805</v>
      </c>
      <c r="R1025" s="72" t="s">
        <v>1793</v>
      </c>
      <c r="S1025" s="112" t="s">
        <v>2887</v>
      </c>
      <c r="T1025" s="72" t="s">
        <v>1785</v>
      </c>
      <c r="U1025" s="205">
        <v>10</v>
      </c>
      <c r="V1025" s="66" t="s">
        <v>1837</v>
      </c>
      <c r="W1025" s="205">
        <v>11</v>
      </c>
      <c r="X1025" s="205">
        <v>0</v>
      </c>
      <c r="Y1025" s="205">
        <v>4</v>
      </c>
      <c r="Z1025" s="205">
        <v>7</v>
      </c>
      <c r="AA1025" s="205">
        <v>0</v>
      </c>
      <c r="AB1025" s="205">
        <v>0</v>
      </c>
      <c r="AC1025" s="72" t="s">
        <v>1793</v>
      </c>
      <c r="AD1025" s="72" t="s">
        <v>1837</v>
      </c>
      <c r="AE1025" s="72" t="s">
        <v>1837</v>
      </c>
      <c r="AF1025" s="72" t="s">
        <v>1837</v>
      </c>
      <c r="AG1025" s="72" t="s">
        <v>1837</v>
      </c>
      <c r="AH1025" s="72" t="s">
        <v>1837</v>
      </c>
      <c r="AI1025" s="220" t="s">
        <v>3529</v>
      </c>
      <c r="AJ1025" s="72" t="s">
        <v>1793</v>
      </c>
    </row>
    <row r="1026" spans="2:36" s="50" customFormat="1" ht="20.100000000000001" customHeight="1">
      <c r="B1026" s="51">
        <v>1021</v>
      </c>
      <c r="C1026" s="57" t="s">
        <v>729</v>
      </c>
      <c r="D1026" s="62" t="s">
        <v>773</v>
      </c>
      <c r="E1026" s="140" t="s">
        <v>1922</v>
      </c>
      <c r="F1026" s="505">
        <v>16617</v>
      </c>
      <c r="G1026" s="486">
        <f t="shared" si="15"/>
        <v>6.6197267858217486E-4</v>
      </c>
      <c r="H1026" s="74" t="s">
        <v>1793</v>
      </c>
      <c r="I1026" s="482">
        <v>1</v>
      </c>
      <c r="J1026" s="487">
        <v>1</v>
      </c>
      <c r="K1026" s="65">
        <v>1</v>
      </c>
      <c r="L1026" s="65">
        <v>0</v>
      </c>
      <c r="M1026" s="65">
        <v>1</v>
      </c>
      <c r="N1026" s="65">
        <v>0</v>
      </c>
      <c r="O1026" s="65">
        <v>0</v>
      </c>
      <c r="P1026" s="65">
        <v>0</v>
      </c>
      <c r="Q1026" s="175" t="s">
        <v>1785</v>
      </c>
      <c r="R1026" s="72" t="s">
        <v>1837</v>
      </c>
      <c r="S1026" s="72" t="s">
        <v>1837</v>
      </c>
      <c r="T1026" s="72" t="s">
        <v>1786</v>
      </c>
      <c r="U1026" s="205">
        <v>12</v>
      </c>
      <c r="V1026" s="66" t="s">
        <v>1837</v>
      </c>
      <c r="W1026" s="205">
        <v>11</v>
      </c>
      <c r="X1026" s="205">
        <v>0</v>
      </c>
      <c r="Y1026" s="205">
        <v>2</v>
      </c>
      <c r="Z1026" s="205">
        <v>8</v>
      </c>
      <c r="AA1026" s="205">
        <v>1</v>
      </c>
      <c r="AB1026" s="205">
        <v>0</v>
      </c>
      <c r="AC1026" s="72" t="s">
        <v>1793</v>
      </c>
      <c r="AD1026" s="72" t="s">
        <v>1793</v>
      </c>
      <c r="AE1026" s="72" t="s">
        <v>1793</v>
      </c>
      <c r="AF1026" s="72" t="s">
        <v>1793</v>
      </c>
      <c r="AG1026" s="72" t="s">
        <v>1837</v>
      </c>
      <c r="AH1026" s="72" t="s">
        <v>1837</v>
      </c>
      <c r="AI1026" s="220" t="s">
        <v>3529</v>
      </c>
      <c r="AJ1026" s="72" t="s">
        <v>1837</v>
      </c>
    </row>
    <row r="1027" spans="2:36" s="50" customFormat="1" ht="20.100000000000001" customHeight="1">
      <c r="B1027" s="51">
        <v>1022</v>
      </c>
      <c r="C1027" s="57" t="s">
        <v>729</v>
      </c>
      <c r="D1027" s="62" t="s">
        <v>571</v>
      </c>
      <c r="E1027" s="140" t="s">
        <v>1840</v>
      </c>
      <c r="F1027" s="92">
        <v>22496</v>
      </c>
      <c r="G1027" s="486">
        <f t="shared" si="15"/>
        <v>2.6671408250355621E-4</v>
      </c>
      <c r="H1027" s="74" t="s">
        <v>1793</v>
      </c>
      <c r="I1027" s="482">
        <v>1</v>
      </c>
      <c r="J1027" s="487">
        <v>1</v>
      </c>
      <c r="K1027" s="65">
        <v>1</v>
      </c>
      <c r="L1027" s="65">
        <v>0</v>
      </c>
      <c r="M1027" s="65">
        <v>1</v>
      </c>
      <c r="N1027" s="65">
        <v>0</v>
      </c>
      <c r="O1027" s="65">
        <v>0</v>
      </c>
      <c r="P1027" s="65">
        <v>0</v>
      </c>
      <c r="Q1027" s="175" t="s">
        <v>1785</v>
      </c>
      <c r="R1027" s="72" t="s">
        <v>1793</v>
      </c>
      <c r="S1027" s="93" t="s">
        <v>2888</v>
      </c>
      <c r="T1027" s="72" t="s">
        <v>1786</v>
      </c>
      <c r="U1027" s="205">
        <v>17</v>
      </c>
      <c r="V1027" s="66" t="s">
        <v>1837</v>
      </c>
      <c r="W1027" s="205">
        <v>6</v>
      </c>
      <c r="X1027" s="205">
        <v>0</v>
      </c>
      <c r="Y1027" s="205">
        <v>2</v>
      </c>
      <c r="Z1027" s="205">
        <v>4</v>
      </c>
      <c r="AA1027" s="205">
        <v>0</v>
      </c>
      <c r="AB1027" s="205">
        <v>0</v>
      </c>
      <c r="AC1027" s="72" t="s">
        <v>1837</v>
      </c>
      <c r="AD1027" s="72" t="s">
        <v>1837</v>
      </c>
      <c r="AE1027" s="72" t="s">
        <v>1837</v>
      </c>
      <c r="AF1027" s="72" t="s">
        <v>1837</v>
      </c>
      <c r="AG1027" s="72" t="s">
        <v>1837</v>
      </c>
      <c r="AH1027" s="72" t="s">
        <v>1837</v>
      </c>
      <c r="AI1027" s="220" t="s">
        <v>3529</v>
      </c>
      <c r="AJ1027" s="72" t="s">
        <v>1837</v>
      </c>
    </row>
    <row r="1028" spans="2:36" s="50" customFormat="1" ht="20.100000000000001" customHeight="1">
      <c r="B1028" s="51">
        <v>1023</v>
      </c>
      <c r="C1028" s="57" t="s">
        <v>729</v>
      </c>
      <c r="D1028" s="62" t="s">
        <v>774</v>
      </c>
      <c r="E1028" s="379"/>
      <c r="F1028" s="505">
        <v>43535</v>
      </c>
      <c r="G1028" s="503" t="str">
        <f t="shared" si="15"/>
        <v/>
      </c>
      <c r="H1028" s="74" t="s">
        <v>1857</v>
      </c>
      <c r="I1028" s="482">
        <v>1</v>
      </c>
      <c r="J1028" s="487">
        <v>1</v>
      </c>
      <c r="K1028" s="65">
        <v>0</v>
      </c>
      <c r="L1028" s="65"/>
      <c r="M1028" s="65"/>
      <c r="N1028" s="65"/>
      <c r="O1028" s="380"/>
      <c r="P1028" s="380"/>
      <c r="Q1028" s="175" t="s">
        <v>1804</v>
      </c>
      <c r="R1028" s="382"/>
      <c r="S1028" s="382"/>
      <c r="T1028" s="382"/>
      <c r="U1028" s="424"/>
      <c r="V1028" s="405"/>
      <c r="W1028" s="424"/>
      <c r="X1028" s="424"/>
      <c r="Y1028" s="424"/>
      <c r="Z1028" s="424"/>
      <c r="AA1028" s="424"/>
      <c r="AB1028" s="424"/>
      <c r="AC1028" s="382"/>
      <c r="AD1028" s="382"/>
      <c r="AE1028" s="382"/>
      <c r="AF1028" s="382"/>
      <c r="AG1028" s="382"/>
      <c r="AH1028" s="382"/>
      <c r="AI1028" s="424"/>
      <c r="AJ1028" s="382"/>
    </row>
    <row r="1029" spans="2:36" s="50" customFormat="1" ht="20.100000000000001" customHeight="1">
      <c r="B1029" s="51">
        <v>1024</v>
      </c>
      <c r="C1029" s="57" t="s">
        <v>729</v>
      </c>
      <c r="D1029" s="62" t="s">
        <v>775</v>
      </c>
      <c r="E1029" s="144" t="s">
        <v>2852</v>
      </c>
      <c r="F1029" s="505">
        <v>42479</v>
      </c>
      <c r="G1029" s="486">
        <f t="shared" si="15"/>
        <v>2.5895148190870781E-4</v>
      </c>
      <c r="H1029" s="74" t="s">
        <v>1793</v>
      </c>
      <c r="I1029" s="482">
        <v>1</v>
      </c>
      <c r="J1029" s="487">
        <v>1</v>
      </c>
      <c r="K1029" s="65">
        <v>1</v>
      </c>
      <c r="L1029" s="65">
        <v>1</v>
      </c>
      <c r="M1029" s="65">
        <v>0</v>
      </c>
      <c r="N1029" s="65">
        <v>0</v>
      </c>
      <c r="O1029" s="65">
        <v>0</v>
      </c>
      <c r="P1029" s="65">
        <v>0</v>
      </c>
      <c r="Q1029" s="175" t="s">
        <v>1786</v>
      </c>
      <c r="R1029" s="72" t="s">
        <v>1837</v>
      </c>
      <c r="S1029" s="72" t="s">
        <v>1837</v>
      </c>
      <c r="T1029" s="72" t="s">
        <v>1786</v>
      </c>
      <c r="U1029" s="205">
        <v>34</v>
      </c>
      <c r="V1029" s="66" t="s">
        <v>1837</v>
      </c>
      <c r="W1029" s="205">
        <v>11</v>
      </c>
      <c r="X1029" s="88">
        <v>1</v>
      </c>
      <c r="Y1029" s="88">
        <v>5</v>
      </c>
      <c r="Z1029" s="88">
        <v>5</v>
      </c>
      <c r="AA1029" s="206">
        <v>0</v>
      </c>
      <c r="AB1029" s="206">
        <v>0</v>
      </c>
      <c r="AC1029" s="72" t="s">
        <v>1793</v>
      </c>
      <c r="AD1029" s="72" t="s">
        <v>1837</v>
      </c>
      <c r="AE1029" s="72" t="s">
        <v>1837</v>
      </c>
      <c r="AF1029" s="72" t="s">
        <v>1837</v>
      </c>
      <c r="AG1029" s="72" t="s">
        <v>1837</v>
      </c>
      <c r="AH1029" s="72" t="s">
        <v>1837</v>
      </c>
      <c r="AI1029" s="205">
        <v>17</v>
      </c>
      <c r="AJ1029" s="72" t="s">
        <v>1793</v>
      </c>
    </row>
    <row r="1030" spans="2:36" s="50" customFormat="1" ht="20.100000000000001" customHeight="1">
      <c r="B1030" s="51">
        <v>1025</v>
      </c>
      <c r="C1030" s="57" t="s">
        <v>729</v>
      </c>
      <c r="D1030" s="62" t="s">
        <v>776</v>
      </c>
      <c r="E1030" s="142" t="s">
        <v>1937</v>
      </c>
      <c r="F1030" s="92">
        <v>4437</v>
      </c>
      <c r="G1030" s="486">
        <f t="shared" ref="G1030:G1093" si="16">IF(W1030="","",W1030/F1030)</f>
        <v>1.126887536623845E-3</v>
      </c>
      <c r="H1030" s="74" t="s">
        <v>1793</v>
      </c>
      <c r="I1030" s="482">
        <v>1</v>
      </c>
      <c r="J1030" s="487">
        <v>1</v>
      </c>
      <c r="K1030" s="65">
        <v>1</v>
      </c>
      <c r="L1030" s="65">
        <v>0</v>
      </c>
      <c r="M1030" s="65">
        <v>1</v>
      </c>
      <c r="N1030" s="65">
        <v>0</v>
      </c>
      <c r="O1030" s="65">
        <v>0</v>
      </c>
      <c r="P1030" s="65">
        <v>0</v>
      </c>
      <c r="Q1030" s="175" t="s">
        <v>1785</v>
      </c>
      <c r="R1030" s="97" t="s">
        <v>1837</v>
      </c>
      <c r="S1030" s="72" t="s">
        <v>1837</v>
      </c>
      <c r="T1030" s="72" t="s">
        <v>1786</v>
      </c>
      <c r="U1030" s="205">
        <v>6</v>
      </c>
      <c r="V1030" s="66" t="s">
        <v>1837</v>
      </c>
      <c r="W1030" s="205">
        <v>5</v>
      </c>
      <c r="X1030" s="205">
        <v>0</v>
      </c>
      <c r="Y1030" s="205">
        <v>3</v>
      </c>
      <c r="Z1030" s="205">
        <v>2</v>
      </c>
      <c r="AA1030" s="205">
        <v>0</v>
      </c>
      <c r="AB1030" s="205">
        <v>0</v>
      </c>
      <c r="AC1030" s="72" t="s">
        <v>1793</v>
      </c>
      <c r="AD1030" s="72" t="s">
        <v>1837</v>
      </c>
      <c r="AE1030" s="72" t="s">
        <v>1837</v>
      </c>
      <c r="AF1030" s="72" t="s">
        <v>1793</v>
      </c>
      <c r="AG1030" s="72" t="s">
        <v>1793</v>
      </c>
      <c r="AH1030" s="72" t="s">
        <v>1793</v>
      </c>
      <c r="AI1030" s="205">
        <v>7.5</v>
      </c>
      <c r="AJ1030" s="72" t="s">
        <v>1793</v>
      </c>
    </row>
    <row r="1031" spans="2:36" s="50" customFormat="1" ht="20.100000000000001" customHeight="1">
      <c r="B1031" s="51">
        <v>1026</v>
      </c>
      <c r="C1031" s="57" t="s">
        <v>729</v>
      </c>
      <c r="D1031" s="62" t="s">
        <v>777</v>
      </c>
      <c r="E1031" s="140" t="s">
        <v>2853</v>
      </c>
      <c r="F1031" s="505">
        <v>2903</v>
      </c>
      <c r="G1031" s="486">
        <f t="shared" si="16"/>
        <v>1.3778849466069584E-3</v>
      </c>
      <c r="H1031" s="74" t="s">
        <v>1793</v>
      </c>
      <c r="I1031" s="482">
        <v>2</v>
      </c>
      <c r="J1031" s="487">
        <v>2</v>
      </c>
      <c r="K1031" s="65">
        <v>2</v>
      </c>
      <c r="L1031" s="65">
        <v>0</v>
      </c>
      <c r="M1031" s="65">
        <v>2</v>
      </c>
      <c r="N1031" s="65">
        <v>0</v>
      </c>
      <c r="O1031" s="65">
        <v>0</v>
      </c>
      <c r="P1031" s="65">
        <v>0</v>
      </c>
      <c r="Q1031" s="175" t="s">
        <v>1782</v>
      </c>
      <c r="R1031" s="72" t="s">
        <v>1793</v>
      </c>
      <c r="S1031" s="93" t="s">
        <v>2889</v>
      </c>
      <c r="T1031" s="72" t="s">
        <v>1783</v>
      </c>
      <c r="U1031" s="205">
        <v>20</v>
      </c>
      <c r="V1031" s="85" t="s">
        <v>1818</v>
      </c>
      <c r="W1031" s="205">
        <v>4</v>
      </c>
      <c r="X1031" s="205">
        <v>0</v>
      </c>
      <c r="Y1031" s="205">
        <v>2</v>
      </c>
      <c r="Z1031" s="205">
        <v>1</v>
      </c>
      <c r="AA1031" s="205">
        <v>0</v>
      </c>
      <c r="AB1031" s="205">
        <v>1</v>
      </c>
      <c r="AC1031" s="72" t="s">
        <v>1793</v>
      </c>
      <c r="AD1031" s="72" t="s">
        <v>1837</v>
      </c>
      <c r="AE1031" s="72" t="s">
        <v>1837</v>
      </c>
      <c r="AF1031" s="72" t="s">
        <v>1793</v>
      </c>
      <c r="AG1031" s="72" t="s">
        <v>1837</v>
      </c>
      <c r="AH1031" s="72" t="s">
        <v>1837</v>
      </c>
      <c r="AI1031" s="220" t="s">
        <v>3529</v>
      </c>
      <c r="AJ1031" s="72" t="s">
        <v>1793</v>
      </c>
    </row>
    <row r="1032" spans="2:36" s="50" customFormat="1" ht="20.100000000000001" customHeight="1">
      <c r="B1032" s="51">
        <v>1027</v>
      </c>
      <c r="C1032" s="57" t="s">
        <v>729</v>
      </c>
      <c r="D1032" s="62" t="s">
        <v>1719</v>
      </c>
      <c r="E1032" s="140" t="s">
        <v>1848</v>
      </c>
      <c r="F1032" s="505">
        <v>1017</v>
      </c>
      <c r="G1032" s="486">
        <f t="shared" si="16"/>
        <v>6.8829891838741398E-3</v>
      </c>
      <c r="H1032" s="74" t="s">
        <v>1793</v>
      </c>
      <c r="I1032" s="482">
        <v>2</v>
      </c>
      <c r="J1032" s="487">
        <v>2</v>
      </c>
      <c r="K1032" s="65">
        <v>2</v>
      </c>
      <c r="L1032" s="65">
        <v>0</v>
      </c>
      <c r="M1032" s="65">
        <v>2</v>
      </c>
      <c r="N1032" s="65">
        <v>0</v>
      </c>
      <c r="O1032" s="65">
        <v>0</v>
      </c>
      <c r="P1032" s="65">
        <v>0</v>
      </c>
      <c r="Q1032" s="175" t="s">
        <v>1785</v>
      </c>
      <c r="R1032" s="72" t="s">
        <v>1837</v>
      </c>
      <c r="S1032" s="72" t="s">
        <v>1837</v>
      </c>
      <c r="T1032" s="72" t="s">
        <v>1786</v>
      </c>
      <c r="U1032" s="205">
        <v>30</v>
      </c>
      <c r="V1032" s="66" t="s">
        <v>1837</v>
      </c>
      <c r="W1032" s="205">
        <v>7</v>
      </c>
      <c r="X1032" s="205">
        <v>1</v>
      </c>
      <c r="Y1032" s="205">
        <v>2</v>
      </c>
      <c r="Z1032" s="205">
        <v>4</v>
      </c>
      <c r="AA1032" s="205">
        <v>0</v>
      </c>
      <c r="AB1032" s="205">
        <v>0</v>
      </c>
      <c r="AC1032" s="72" t="s">
        <v>1793</v>
      </c>
      <c r="AD1032" s="72" t="s">
        <v>1837</v>
      </c>
      <c r="AE1032" s="72" t="s">
        <v>1837</v>
      </c>
      <c r="AF1032" s="72" t="s">
        <v>1837</v>
      </c>
      <c r="AG1032" s="72" t="s">
        <v>1837</v>
      </c>
      <c r="AH1032" s="72" t="s">
        <v>1837</v>
      </c>
      <c r="AI1032" s="205">
        <v>5.2</v>
      </c>
      <c r="AJ1032" s="72" t="s">
        <v>1837</v>
      </c>
    </row>
    <row r="1033" spans="2:36" s="50" customFormat="1" ht="20.100000000000001" customHeight="1">
      <c r="B1033" s="51">
        <v>1028</v>
      </c>
      <c r="C1033" s="57" t="s">
        <v>778</v>
      </c>
      <c r="D1033" s="62" t="s">
        <v>779</v>
      </c>
      <c r="E1033" s="140" t="s">
        <v>2134</v>
      </c>
      <c r="F1033" s="92">
        <v>274537</v>
      </c>
      <c r="G1033" s="486">
        <f t="shared" si="16"/>
        <v>3.4967964245256558E-4</v>
      </c>
      <c r="H1033" s="74" t="s">
        <v>1793</v>
      </c>
      <c r="I1033" s="482">
        <v>1</v>
      </c>
      <c r="J1033" s="487">
        <v>1</v>
      </c>
      <c r="K1033" s="65">
        <v>1</v>
      </c>
      <c r="L1033" s="65">
        <v>0</v>
      </c>
      <c r="M1033" s="65">
        <v>1</v>
      </c>
      <c r="N1033" s="65">
        <v>0</v>
      </c>
      <c r="O1033" s="65">
        <v>0</v>
      </c>
      <c r="P1033" s="65">
        <v>0</v>
      </c>
      <c r="Q1033" s="175" t="s">
        <v>1785</v>
      </c>
      <c r="R1033" s="72" t="s">
        <v>1793</v>
      </c>
      <c r="S1033" s="93" t="s">
        <v>2151</v>
      </c>
      <c r="T1033" s="75" t="s">
        <v>1785</v>
      </c>
      <c r="U1033" s="65">
        <v>10</v>
      </c>
      <c r="V1033" s="66" t="s">
        <v>1837</v>
      </c>
      <c r="W1033" s="65">
        <v>96</v>
      </c>
      <c r="X1033" s="65">
        <v>14</v>
      </c>
      <c r="Y1033" s="65">
        <v>51</v>
      </c>
      <c r="Z1033" s="65">
        <v>25</v>
      </c>
      <c r="AA1033" s="65">
        <v>6</v>
      </c>
      <c r="AB1033" s="65">
        <v>0</v>
      </c>
      <c r="AC1033" s="72" t="s">
        <v>1793</v>
      </c>
      <c r="AD1033" s="72" t="s">
        <v>1837</v>
      </c>
      <c r="AE1033" s="72" t="s">
        <v>1837</v>
      </c>
      <c r="AF1033" s="72" t="s">
        <v>1793</v>
      </c>
      <c r="AG1033" s="72" t="s">
        <v>1793</v>
      </c>
      <c r="AH1033" s="72" t="s">
        <v>1793</v>
      </c>
      <c r="AI1033" s="220" t="s">
        <v>3529</v>
      </c>
      <c r="AJ1033" s="72" t="s">
        <v>1793</v>
      </c>
    </row>
    <row r="1034" spans="2:36" s="50" customFormat="1" ht="20.100000000000001" customHeight="1">
      <c r="B1034" s="51">
        <v>1029</v>
      </c>
      <c r="C1034" s="57" t="s">
        <v>778</v>
      </c>
      <c r="D1034" s="62" t="s">
        <v>780</v>
      </c>
      <c r="E1034" s="140" t="s">
        <v>2135</v>
      </c>
      <c r="F1034" s="92">
        <v>305424</v>
      </c>
      <c r="G1034" s="486">
        <f t="shared" si="16"/>
        <v>9.1675834250091675E-5</v>
      </c>
      <c r="H1034" s="74" t="s">
        <v>1793</v>
      </c>
      <c r="I1034" s="482">
        <v>2</v>
      </c>
      <c r="J1034" s="487">
        <v>2</v>
      </c>
      <c r="K1034" s="65">
        <v>2</v>
      </c>
      <c r="L1034" s="65">
        <v>0</v>
      </c>
      <c r="M1034" s="65">
        <v>2</v>
      </c>
      <c r="N1034" s="65">
        <v>0</v>
      </c>
      <c r="O1034" s="65">
        <v>0</v>
      </c>
      <c r="P1034" s="65">
        <v>0</v>
      </c>
      <c r="Q1034" s="175" t="s">
        <v>1785</v>
      </c>
      <c r="R1034" s="72" t="s">
        <v>1793</v>
      </c>
      <c r="S1034" s="93" t="s">
        <v>2152</v>
      </c>
      <c r="T1034" s="75" t="s">
        <v>1786</v>
      </c>
      <c r="U1034" s="65">
        <v>9</v>
      </c>
      <c r="V1034" s="66" t="s">
        <v>1837</v>
      </c>
      <c r="W1034" s="65">
        <v>28</v>
      </c>
      <c r="X1034" s="65">
        <v>1</v>
      </c>
      <c r="Y1034" s="65">
        <v>25</v>
      </c>
      <c r="Z1034" s="65">
        <v>14</v>
      </c>
      <c r="AA1034" s="65">
        <v>0</v>
      </c>
      <c r="AB1034" s="65">
        <v>0</v>
      </c>
      <c r="AC1034" s="72" t="s">
        <v>1793</v>
      </c>
      <c r="AD1034" s="72" t="s">
        <v>1793</v>
      </c>
      <c r="AE1034" s="72" t="s">
        <v>1837</v>
      </c>
      <c r="AF1034" s="72" t="s">
        <v>1837</v>
      </c>
      <c r="AG1034" s="72" t="s">
        <v>1837</v>
      </c>
      <c r="AH1034" s="72" t="s">
        <v>1837</v>
      </c>
      <c r="AI1034" s="220" t="s">
        <v>3529</v>
      </c>
      <c r="AJ1034" s="72" t="s">
        <v>1837</v>
      </c>
    </row>
    <row r="1035" spans="2:36" s="50" customFormat="1" ht="20.100000000000001" customHeight="1">
      <c r="B1035" s="51">
        <v>1030</v>
      </c>
      <c r="C1035" s="57" t="s">
        <v>778</v>
      </c>
      <c r="D1035" s="62" t="s">
        <v>782</v>
      </c>
      <c r="E1035" s="140" t="s">
        <v>2136</v>
      </c>
      <c r="F1035" s="92">
        <v>122765</v>
      </c>
      <c r="G1035" s="486">
        <f t="shared" si="16"/>
        <v>3.4211705290595855E-4</v>
      </c>
      <c r="H1035" s="74" t="s">
        <v>1793</v>
      </c>
      <c r="I1035" s="482">
        <v>1</v>
      </c>
      <c r="J1035" s="487">
        <v>1</v>
      </c>
      <c r="K1035" s="65">
        <v>1</v>
      </c>
      <c r="L1035" s="65">
        <v>0</v>
      </c>
      <c r="M1035" s="65">
        <v>1</v>
      </c>
      <c r="N1035" s="65">
        <v>0</v>
      </c>
      <c r="O1035" s="65">
        <v>0</v>
      </c>
      <c r="P1035" s="65">
        <v>0</v>
      </c>
      <c r="Q1035" s="175" t="s">
        <v>1783</v>
      </c>
      <c r="R1035" s="72" t="s">
        <v>1793</v>
      </c>
      <c r="S1035" s="93" t="s">
        <v>2153</v>
      </c>
      <c r="T1035" s="75" t="s">
        <v>1783</v>
      </c>
      <c r="U1035" s="65">
        <v>30</v>
      </c>
      <c r="V1035" s="66" t="s">
        <v>1837</v>
      </c>
      <c r="W1035" s="65">
        <v>42</v>
      </c>
      <c r="X1035" s="65">
        <v>2</v>
      </c>
      <c r="Y1035" s="65">
        <v>22</v>
      </c>
      <c r="Z1035" s="65">
        <v>18</v>
      </c>
      <c r="AA1035" s="65">
        <v>0</v>
      </c>
      <c r="AB1035" s="65">
        <v>0</v>
      </c>
      <c r="AC1035" s="72" t="s">
        <v>1793</v>
      </c>
      <c r="AD1035" s="72" t="s">
        <v>1793</v>
      </c>
      <c r="AE1035" s="72" t="s">
        <v>1793</v>
      </c>
      <c r="AF1035" s="72" t="s">
        <v>1793</v>
      </c>
      <c r="AG1035" s="72" t="s">
        <v>1793</v>
      </c>
      <c r="AH1035" s="72" t="s">
        <v>1793</v>
      </c>
      <c r="AI1035" s="220" t="s">
        <v>3529</v>
      </c>
      <c r="AJ1035" s="72" t="s">
        <v>1793</v>
      </c>
    </row>
    <row r="1036" spans="2:36" s="50" customFormat="1" ht="20.100000000000001" customHeight="1">
      <c r="B1036" s="51">
        <v>1031</v>
      </c>
      <c r="C1036" s="57" t="s">
        <v>778</v>
      </c>
      <c r="D1036" s="62" t="s">
        <v>783</v>
      </c>
      <c r="E1036" s="140" t="s">
        <v>2137</v>
      </c>
      <c r="F1036" s="92">
        <v>159145</v>
      </c>
      <c r="G1036" s="486">
        <f t="shared" si="16"/>
        <v>2.9532815985422098E-4</v>
      </c>
      <c r="H1036" s="74" t="s">
        <v>1793</v>
      </c>
      <c r="I1036" s="482">
        <v>2</v>
      </c>
      <c r="J1036" s="487">
        <v>2</v>
      </c>
      <c r="K1036" s="65">
        <v>2</v>
      </c>
      <c r="L1036" s="65">
        <v>0</v>
      </c>
      <c r="M1036" s="65">
        <v>2</v>
      </c>
      <c r="N1036" s="65">
        <v>0</v>
      </c>
      <c r="O1036" s="65">
        <v>0</v>
      </c>
      <c r="P1036" s="65">
        <v>0</v>
      </c>
      <c r="Q1036" s="175" t="s">
        <v>1781</v>
      </c>
      <c r="R1036" s="72" t="s">
        <v>1837</v>
      </c>
      <c r="S1036" s="72" t="s">
        <v>1837</v>
      </c>
      <c r="T1036" s="75" t="s">
        <v>1781</v>
      </c>
      <c r="U1036" s="65">
        <v>40</v>
      </c>
      <c r="V1036" s="66" t="s">
        <v>1837</v>
      </c>
      <c r="W1036" s="65">
        <v>47</v>
      </c>
      <c r="X1036" s="65">
        <v>0</v>
      </c>
      <c r="Y1036" s="65">
        <v>0</v>
      </c>
      <c r="Z1036" s="65">
        <v>18</v>
      </c>
      <c r="AA1036" s="65">
        <v>26</v>
      </c>
      <c r="AB1036" s="65">
        <v>3</v>
      </c>
      <c r="AC1036" s="72" t="s">
        <v>1793</v>
      </c>
      <c r="AD1036" s="72" t="s">
        <v>1837</v>
      </c>
      <c r="AE1036" s="72" t="s">
        <v>1837</v>
      </c>
      <c r="AF1036" s="72" t="s">
        <v>1837</v>
      </c>
      <c r="AG1036" s="72" t="s">
        <v>1793</v>
      </c>
      <c r="AH1036" s="72" t="s">
        <v>1837</v>
      </c>
      <c r="AI1036" s="221">
        <v>302.39999999999998</v>
      </c>
      <c r="AJ1036" s="72" t="s">
        <v>1837</v>
      </c>
    </row>
    <row r="1037" spans="2:36" s="50" customFormat="1" ht="20.100000000000001" customHeight="1">
      <c r="B1037" s="51">
        <v>1032</v>
      </c>
      <c r="C1037" s="57" t="s">
        <v>778</v>
      </c>
      <c r="D1037" s="62" t="s">
        <v>784</v>
      </c>
      <c r="E1037" s="140" t="s">
        <v>2138</v>
      </c>
      <c r="F1037" s="92">
        <v>138613</v>
      </c>
      <c r="G1037" s="486">
        <f t="shared" si="16"/>
        <v>5.7714644369575727E-5</v>
      </c>
      <c r="H1037" s="74" t="s">
        <v>1793</v>
      </c>
      <c r="I1037" s="482">
        <v>2</v>
      </c>
      <c r="J1037" s="487">
        <v>2</v>
      </c>
      <c r="K1037" s="65">
        <v>2</v>
      </c>
      <c r="L1037" s="65">
        <v>0</v>
      </c>
      <c r="M1037" s="65">
        <v>2</v>
      </c>
      <c r="N1037" s="65">
        <v>0</v>
      </c>
      <c r="O1037" s="65">
        <v>0</v>
      </c>
      <c r="P1037" s="65">
        <v>0</v>
      </c>
      <c r="Q1037" s="175" t="s">
        <v>1781</v>
      </c>
      <c r="R1037" s="72" t="s">
        <v>1837</v>
      </c>
      <c r="S1037" s="72" t="s">
        <v>1837</v>
      </c>
      <c r="T1037" s="75" t="s">
        <v>1781</v>
      </c>
      <c r="U1037" s="65">
        <v>10</v>
      </c>
      <c r="V1037" s="66" t="s">
        <v>1837</v>
      </c>
      <c r="W1037" s="65">
        <v>8</v>
      </c>
      <c r="X1037" s="65">
        <v>4</v>
      </c>
      <c r="Y1037" s="65">
        <v>4</v>
      </c>
      <c r="Z1037" s="65">
        <v>0</v>
      </c>
      <c r="AA1037" s="65">
        <v>0</v>
      </c>
      <c r="AB1037" s="65">
        <v>0</v>
      </c>
      <c r="AC1037" s="72" t="s">
        <v>1793</v>
      </c>
      <c r="AD1037" s="72" t="s">
        <v>1837</v>
      </c>
      <c r="AE1037" s="72" t="s">
        <v>1837</v>
      </c>
      <c r="AF1037" s="72" t="s">
        <v>1837</v>
      </c>
      <c r="AG1037" s="72" t="s">
        <v>1793</v>
      </c>
      <c r="AH1037" s="72" t="s">
        <v>1793</v>
      </c>
      <c r="AI1037" s="221">
        <v>6.6</v>
      </c>
      <c r="AJ1037" s="72" t="s">
        <v>1793</v>
      </c>
    </row>
    <row r="1038" spans="2:36" s="50" customFormat="1" ht="20.100000000000001" customHeight="1">
      <c r="B1038" s="51">
        <v>1033</v>
      </c>
      <c r="C1038" s="57" t="s">
        <v>778</v>
      </c>
      <c r="D1038" s="62" t="s">
        <v>785</v>
      </c>
      <c r="E1038" s="140" t="s">
        <v>2139</v>
      </c>
      <c r="F1038" s="92">
        <v>195670</v>
      </c>
      <c r="G1038" s="486">
        <f t="shared" si="16"/>
        <v>2.1464710992998416E-4</v>
      </c>
      <c r="H1038" s="74" t="s">
        <v>1793</v>
      </c>
      <c r="I1038" s="482">
        <v>1</v>
      </c>
      <c r="J1038" s="487">
        <v>1</v>
      </c>
      <c r="K1038" s="65">
        <v>1</v>
      </c>
      <c r="L1038" s="65">
        <v>0</v>
      </c>
      <c r="M1038" s="65">
        <v>1</v>
      </c>
      <c r="N1038" s="65">
        <v>0</v>
      </c>
      <c r="O1038" s="65">
        <v>0</v>
      </c>
      <c r="P1038" s="65">
        <v>1</v>
      </c>
      <c r="Q1038" s="175" t="s">
        <v>1785</v>
      </c>
      <c r="R1038" s="72" t="s">
        <v>1793</v>
      </c>
      <c r="S1038" s="324" t="s">
        <v>2154</v>
      </c>
      <c r="T1038" s="75" t="s">
        <v>1785</v>
      </c>
      <c r="U1038" s="65">
        <v>32</v>
      </c>
      <c r="V1038" s="66" t="s">
        <v>1837</v>
      </c>
      <c r="W1038" s="65">
        <v>42</v>
      </c>
      <c r="X1038" s="65">
        <v>9</v>
      </c>
      <c r="Y1038" s="65">
        <v>20</v>
      </c>
      <c r="Z1038" s="65">
        <v>11</v>
      </c>
      <c r="AA1038" s="65">
        <v>1</v>
      </c>
      <c r="AB1038" s="65">
        <v>1</v>
      </c>
      <c r="AC1038" s="72" t="s">
        <v>1793</v>
      </c>
      <c r="AD1038" s="72" t="s">
        <v>1793</v>
      </c>
      <c r="AE1038" s="72" t="s">
        <v>1793</v>
      </c>
      <c r="AF1038" s="72" t="s">
        <v>1793</v>
      </c>
      <c r="AG1038" s="72" t="s">
        <v>1793</v>
      </c>
      <c r="AH1038" s="72" t="s">
        <v>1837</v>
      </c>
      <c r="AI1038" s="221">
        <v>53</v>
      </c>
      <c r="AJ1038" s="72" t="s">
        <v>1793</v>
      </c>
    </row>
    <row r="1039" spans="2:36" s="50" customFormat="1" ht="20.100000000000001" customHeight="1">
      <c r="B1039" s="51">
        <v>1034</v>
      </c>
      <c r="C1039" s="57" t="s">
        <v>778</v>
      </c>
      <c r="D1039" s="62" t="s">
        <v>786</v>
      </c>
      <c r="E1039" s="379"/>
      <c r="F1039" s="92">
        <v>76387</v>
      </c>
      <c r="G1039" s="503" t="str">
        <f t="shared" si="16"/>
        <v/>
      </c>
      <c r="H1039" s="74" t="s">
        <v>1857</v>
      </c>
      <c r="I1039" s="482">
        <v>1</v>
      </c>
      <c r="J1039" s="487">
        <v>1</v>
      </c>
      <c r="K1039" s="65">
        <v>0</v>
      </c>
      <c r="L1039" s="65"/>
      <c r="M1039" s="65"/>
      <c r="N1039" s="65"/>
      <c r="O1039" s="380"/>
      <c r="P1039" s="380"/>
      <c r="Q1039" s="175" t="s">
        <v>1804</v>
      </c>
      <c r="R1039" s="382"/>
      <c r="S1039" s="382"/>
      <c r="T1039" s="387"/>
      <c r="U1039" s="386"/>
      <c r="V1039" s="388"/>
      <c r="W1039" s="386"/>
      <c r="X1039" s="386"/>
      <c r="Y1039" s="386"/>
      <c r="Z1039" s="386"/>
      <c r="AA1039" s="386"/>
      <c r="AB1039" s="386"/>
      <c r="AC1039" s="382"/>
      <c r="AD1039" s="382"/>
      <c r="AE1039" s="382"/>
      <c r="AF1039" s="382"/>
      <c r="AG1039" s="382"/>
      <c r="AH1039" s="382"/>
      <c r="AI1039" s="389"/>
      <c r="AJ1039" s="382"/>
    </row>
    <row r="1040" spans="2:36" s="50" customFormat="1" ht="20.100000000000001" customHeight="1">
      <c r="B1040" s="51">
        <v>1035</v>
      </c>
      <c r="C1040" s="57" t="s">
        <v>778</v>
      </c>
      <c r="D1040" s="62" t="s">
        <v>787</v>
      </c>
      <c r="E1040" s="140" t="s">
        <v>1981</v>
      </c>
      <c r="F1040" s="92">
        <v>16257</v>
      </c>
      <c r="G1040" s="486">
        <f t="shared" si="16"/>
        <v>1.2302392815402596E-4</v>
      </c>
      <c r="H1040" s="74" t="s">
        <v>1793</v>
      </c>
      <c r="I1040" s="482">
        <v>1</v>
      </c>
      <c r="J1040" s="487">
        <v>1</v>
      </c>
      <c r="K1040" s="65">
        <v>1</v>
      </c>
      <c r="L1040" s="65">
        <v>0</v>
      </c>
      <c r="M1040" s="65">
        <v>1</v>
      </c>
      <c r="N1040" s="65">
        <v>0</v>
      </c>
      <c r="O1040" s="65">
        <v>0</v>
      </c>
      <c r="P1040" s="65">
        <v>0</v>
      </c>
      <c r="Q1040" s="175" t="s">
        <v>1785</v>
      </c>
      <c r="R1040" s="72" t="s">
        <v>1793</v>
      </c>
      <c r="S1040" s="93" t="s">
        <v>2155</v>
      </c>
      <c r="T1040" s="75" t="s">
        <v>1786</v>
      </c>
      <c r="U1040" s="65">
        <v>8</v>
      </c>
      <c r="V1040" s="66" t="s">
        <v>1837</v>
      </c>
      <c r="W1040" s="65">
        <v>2</v>
      </c>
      <c r="X1040" s="65">
        <v>0</v>
      </c>
      <c r="Y1040" s="65">
        <v>2</v>
      </c>
      <c r="Z1040" s="65">
        <v>0</v>
      </c>
      <c r="AA1040" s="65">
        <v>0</v>
      </c>
      <c r="AB1040" s="65">
        <v>0</v>
      </c>
      <c r="AC1040" s="72" t="s">
        <v>1793</v>
      </c>
      <c r="AD1040" s="72" t="s">
        <v>1837</v>
      </c>
      <c r="AE1040" s="72" t="s">
        <v>1837</v>
      </c>
      <c r="AF1040" s="72" t="s">
        <v>1837</v>
      </c>
      <c r="AG1040" s="72" t="s">
        <v>1837</v>
      </c>
      <c r="AH1040" s="72" t="s">
        <v>1837</v>
      </c>
      <c r="AI1040" s="221">
        <v>7.0000000000000007E-2</v>
      </c>
      <c r="AJ1040" s="72" t="s">
        <v>1837</v>
      </c>
    </row>
    <row r="1041" spans="2:36" s="50" customFormat="1" ht="20.100000000000001" customHeight="1">
      <c r="B1041" s="51">
        <v>1036</v>
      </c>
      <c r="C1041" s="57" t="s">
        <v>778</v>
      </c>
      <c r="D1041" s="62" t="s">
        <v>1720</v>
      </c>
      <c r="E1041" s="140" t="s">
        <v>2140</v>
      </c>
      <c r="F1041" s="92">
        <v>49878</v>
      </c>
      <c r="G1041" s="486">
        <f t="shared" si="16"/>
        <v>8.0195677452985284E-5</v>
      </c>
      <c r="H1041" s="74" t="s">
        <v>1793</v>
      </c>
      <c r="I1041" s="482">
        <v>2</v>
      </c>
      <c r="J1041" s="487">
        <v>2</v>
      </c>
      <c r="K1041" s="65">
        <v>2</v>
      </c>
      <c r="L1041" s="65">
        <v>0</v>
      </c>
      <c r="M1041" s="65">
        <v>2</v>
      </c>
      <c r="N1041" s="65">
        <v>0</v>
      </c>
      <c r="O1041" s="65">
        <v>0</v>
      </c>
      <c r="P1041" s="65">
        <v>0</v>
      </c>
      <c r="Q1041" s="175" t="s">
        <v>1781</v>
      </c>
      <c r="R1041" s="72" t="s">
        <v>1793</v>
      </c>
      <c r="S1041" s="93" t="s">
        <v>2156</v>
      </c>
      <c r="T1041" s="75" t="s">
        <v>1782</v>
      </c>
      <c r="U1041" s="65">
        <v>60</v>
      </c>
      <c r="V1041" s="66" t="s">
        <v>1837</v>
      </c>
      <c r="W1041" s="65">
        <v>4</v>
      </c>
      <c r="X1041" s="65">
        <v>0</v>
      </c>
      <c r="Y1041" s="65">
        <v>2</v>
      </c>
      <c r="Z1041" s="65">
        <v>2</v>
      </c>
      <c r="AA1041" s="65">
        <v>0</v>
      </c>
      <c r="AB1041" s="65">
        <v>0</v>
      </c>
      <c r="AC1041" s="72" t="s">
        <v>1793</v>
      </c>
      <c r="AD1041" s="72" t="s">
        <v>1837</v>
      </c>
      <c r="AE1041" s="72" t="s">
        <v>1793</v>
      </c>
      <c r="AF1041" s="72" t="s">
        <v>1837</v>
      </c>
      <c r="AG1041" s="72" t="s">
        <v>1793</v>
      </c>
      <c r="AH1041" s="72" t="s">
        <v>1793</v>
      </c>
      <c r="AI1041" s="221">
        <v>19.399999999999999</v>
      </c>
      <c r="AJ1041" s="72" t="s">
        <v>1793</v>
      </c>
    </row>
    <row r="1042" spans="2:36" s="50" customFormat="1" ht="20.100000000000001" customHeight="1">
      <c r="B1042" s="51">
        <v>1037</v>
      </c>
      <c r="C1042" s="57" t="s">
        <v>778</v>
      </c>
      <c r="D1042" s="62" t="s">
        <v>788</v>
      </c>
      <c r="E1042" s="140" t="s">
        <v>2141</v>
      </c>
      <c r="F1042" s="92">
        <v>17525</v>
      </c>
      <c r="G1042" s="486">
        <f t="shared" si="16"/>
        <v>1.5977175463623395E-3</v>
      </c>
      <c r="H1042" s="74" t="s">
        <v>1793</v>
      </c>
      <c r="I1042" s="482">
        <v>1</v>
      </c>
      <c r="J1042" s="487">
        <v>1</v>
      </c>
      <c r="K1042" s="65">
        <v>1</v>
      </c>
      <c r="L1042" s="65">
        <v>0</v>
      </c>
      <c r="M1042" s="65">
        <v>1</v>
      </c>
      <c r="N1042" s="65">
        <v>0</v>
      </c>
      <c r="O1042" s="65">
        <v>0</v>
      </c>
      <c r="P1042" s="65">
        <v>0</v>
      </c>
      <c r="Q1042" s="175" t="s">
        <v>1786</v>
      </c>
      <c r="R1042" s="72" t="s">
        <v>1837</v>
      </c>
      <c r="S1042" s="72" t="s">
        <v>1837</v>
      </c>
      <c r="T1042" s="75" t="s">
        <v>1786</v>
      </c>
      <c r="U1042" s="65">
        <v>10</v>
      </c>
      <c r="V1042" s="66" t="s">
        <v>1837</v>
      </c>
      <c r="W1042" s="65">
        <v>28</v>
      </c>
      <c r="X1042" s="65">
        <v>5</v>
      </c>
      <c r="Y1042" s="65">
        <v>18</v>
      </c>
      <c r="Z1042" s="65">
        <v>19</v>
      </c>
      <c r="AA1042" s="65">
        <v>4</v>
      </c>
      <c r="AB1042" s="65">
        <v>0</v>
      </c>
      <c r="AC1042" s="72" t="s">
        <v>1793</v>
      </c>
      <c r="AD1042" s="72" t="s">
        <v>1837</v>
      </c>
      <c r="AE1042" s="72" t="s">
        <v>1837</v>
      </c>
      <c r="AF1042" s="72" t="s">
        <v>1793</v>
      </c>
      <c r="AG1042" s="72" t="s">
        <v>1837</v>
      </c>
      <c r="AH1042" s="72" t="s">
        <v>1837</v>
      </c>
      <c r="AI1042" s="220" t="s">
        <v>3529</v>
      </c>
      <c r="AJ1042" s="72" t="s">
        <v>1793</v>
      </c>
    </row>
    <row r="1043" spans="2:36" s="50" customFormat="1" ht="20.100000000000001" customHeight="1">
      <c r="B1043" s="51">
        <v>1038</v>
      </c>
      <c r="C1043" s="57" t="s">
        <v>778</v>
      </c>
      <c r="D1043" s="62" t="s">
        <v>789</v>
      </c>
      <c r="E1043" s="140" t="s">
        <v>2142</v>
      </c>
      <c r="F1043" s="92">
        <v>15965</v>
      </c>
      <c r="G1043" s="486">
        <f t="shared" si="16"/>
        <v>1.8164735358596931E-3</v>
      </c>
      <c r="H1043" s="74" t="s">
        <v>1793</v>
      </c>
      <c r="I1043" s="482">
        <v>1</v>
      </c>
      <c r="J1043" s="487">
        <v>1</v>
      </c>
      <c r="K1043" s="65">
        <v>1</v>
      </c>
      <c r="L1043" s="65">
        <v>0</v>
      </c>
      <c r="M1043" s="65">
        <v>1</v>
      </c>
      <c r="N1043" s="65">
        <v>0</v>
      </c>
      <c r="O1043" s="65">
        <v>0</v>
      </c>
      <c r="P1043" s="65">
        <v>0</v>
      </c>
      <c r="Q1043" s="175" t="s">
        <v>1785</v>
      </c>
      <c r="R1043" s="72" t="s">
        <v>1793</v>
      </c>
      <c r="S1043" s="93" t="s">
        <v>2157</v>
      </c>
      <c r="T1043" s="75" t="s">
        <v>1785</v>
      </c>
      <c r="U1043" s="65">
        <v>8</v>
      </c>
      <c r="V1043" s="66" t="s">
        <v>1837</v>
      </c>
      <c r="W1043" s="65">
        <v>29</v>
      </c>
      <c r="X1043" s="65">
        <v>4</v>
      </c>
      <c r="Y1043" s="65">
        <v>8</v>
      </c>
      <c r="Z1043" s="65">
        <v>17</v>
      </c>
      <c r="AA1043" s="65">
        <v>0</v>
      </c>
      <c r="AB1043" s="65">
        <v>0</v>
      </c>
      <c r="AC1043" s="72" t="s">
        <v>1793</v>
      </c>
      <c r="AD1043" s="72" t="s">
        <v>1837</v>
      </c>
      <c r="AE1043" s="72" t="s">
        <v>1837</v>
      </c>
      <c r="AF1043" s="72" t="s">
        <v>1837</v>
      </c>
      <c r="AG1043" s="72" t="s">
        <v>1837</v>
      </c>
      <c r="AH1043" s="72" t="s">
        <v>1837</v>
      </c>
      <c r="AI1043" s="220" t="s">
        <v>3529</v>
      </c>
      <c r="AJ1043" s="72" t="s">
        <v>1837</v>
      </c>
    </row>
    <row r="1044" spans="2:36" s="50" customFormat="1" ht="20.100000000000001" customHeight="1">
      <c r="B1044" s="51">
        <v>1039</v>
      </c>
      <c r="C1044" s="57" t="s">
        <v>778</v>
      </c>
      <c r="D1044" s="62" t="s">
        <v>790</v>
      </c>
      <c r="E1044" s="140" t="s">
        <v>2143</v>
      </c>
      <c r="F1044" s="92">
        <v>44973</v>
      </c>
      <c r="G1044" s="486">
        <f t="shared" si="16"/>
        <v>2.2235563560358437E-5</v>
      </c>
      <c r="H1044" s="74" t="s">
        <v>1793</v>
      </c>
      <c r="I1044" s="482">
        <v>1</v>
      </c>
      <c r="J1044" s="487">
        <v>1</v>
      </c>
      <c r="K1044" s="65">
        <v>1</v>
      </c>
      <c r="L1044" s="65">
        <v>0</v>
      </c>
      <c r="M1044" s="65">
        <v>1</v>
      </c>
      <c r="N1044" s="65">
        <v>0</v>
      </c>
      <c r="O1044" s="65">
        <v>0</v>
      </c>
      <c r="P1044" s="65">
        <v>0</v>
      </c>
      <c r="Q1044" s="175" t="s">
        <v>1785</v>
      </c>
      <c r="R1044" s="72" t="s">
        <v>1837</v>
      </c>
      <c r="S1044" s="72" t="s">
        <v>1837</v>
      </c>
      <c r="T1044" s="75" t="s">
        <v>1785</v>
      </c>
      <c r="U1044" s="65">
        <v>30</v>
      </c>
      <c r="V1044" s="66" t="s">
        <v>1837</v>
      </c>
      <c r="W1044" s="65">
        <v>1</v>
      </c>
      <c r="X1044" s="65">
        <v>0</v>
      </c>
      <c r="Y1044" s="65">
        <v>1</v>
      </c>
      <c r="Z1044" s="65">
        <v>0</v>
      </c>
      <c r="AA1044" s="65">
        <v>0</v>
      </c>
      <c r="AB1044" s="65">
        <v>0</v>
      </c>
      <c r="AC1044" s="72" t="s">
        <v>1793</v>
      </c>
      <c r="AD1044" s="72" t="s">
        <v>1837</v>
      </c>
      <c r="AE1044" s="72" t="s">
        <v>1837</v>
      </c>
      <c r="AF1044" s="72" t="s">
        <v>1837</v>
      </c>
      <c r="AG1044" s="72" t="s">
        <v>1837</v>
      </c>
      <c r="AH1044" s="72" t="s">
        <v>1837</v>
      </c>
      <c r="AI1044" s="221">
        <v>3.9</v>
      </c>
      <c r="AJ1044" s="72" t="s">
        <v>1837</v>
      </c>
    </row>
    <row r="1045" spans="2:36" s="50" customFormat="1" ht="20.100000000000001" customHeight="1">
      <c r="B1045" s="51">
        <v>1040</v>
      </c>
      <c r="C1045" s="57" t="s">
        <v>778</v>
      </c>
      <c r="D1045" s="62" t="s">
        <v>1721</v>
      </c>
      <c r="E1045" s="140" t="s">
        <v>2144</v>
      </c>
      <c r="F1045" s="92">
        <v>46057</v>
      </c>
      <c r="G1045" s="486">
        <f t="shared" si="16"/>
        <v>1.73697809236381E-4</v>
      </c>
      <c r="H1045" s="495" t="s">
        <v>1793</v>
      </c>
      <c r="I1045" s="482">
        <v>2</v>
      </c>
      <c r="J1045" s="487">
        <v>2</v>
      </c>
      <c r="K1045" s="65">
        <v>2</v>
      </c>
      <c r="L1045" s="65">
        <v>0</v>
      </c>
      <c r="M1045" s="65">
        <v>2</v>
      </c>
      <c r="N1045" s="65">
        <v>0</v>
      </c>
      <c r="O1045" s="65">
        <v>2</v>
      </c>
      <c r="P1045" s="65">
        <v>0</v>
      </c>
      <c r="Q1045" s="175" t="s">
        <v>1785</v>
      </c>
      <c r="R1045" s="72" t="s">
        <v>1793</v>
      </c>
      <c r="S1045" s="93" t="s">
        <v>2158</v>
      </c>
      <c r="T1045" s="75" t="s">
        <v>1785</v>
      </c>
      <c r="U1045" s="65">
        <v>6</v>
      </c>
      <c r="V1045" s="66" t="s">
        <v>1837</v>
      </c>
      <c r="W1045" s="65">
        <v>8</v>
      </c>
      <c r="X1045" s="65">
        <v>1</v>
      </c>
      <c r="Y1045" s="65">
        <v>8</v>
      </c>
      <c r="Z1045" s="65">
        <v>2</v>
      </c>
      <c r="AA1045" s="65">
        <v>0</v>
      </c>
      <c r="AB1045" s="65">
        <v>1</v>
      </c>
      <c r="AC1045" s="72" t="s">
        <v>1793</v>
      </c>
      <c r="AD1045" s="72" t="s">
        <v>1837</v>
      </c>
      <c r="AE1045" s="72" t="s">
        <v>1793</v>
      </c>
      <c r="AF1045" s="72" t="s">
        <v>1793</v>
      </c>
      <c r="AG1045" s="72" t="s">
        <v>1793</v>
      </c>
      <c r="AH1045" s="72" t="s">
        <v>1793</v>
      </c>
      <c r="AI1045" s="221">
        <v>0.8</v>
      </c>
      <c r="AJ1045" s="72" t="s">
        <v>1837</v>
      </c>
    </row>
    <row r="1046" spans="2:36" s="50" customFormat="1" ht="20.100000000000001" customHeight="1">
      <c r="B1046" s="51">
        <v>1041</v>
      </c>
      <c r="C1046" s="57" t="s">
        <v>778</v>
      </c>
      <c r="D1046" s="62" t="s">
        <v>791</v>
      </c>
      <c r="E1046" s="444"/>
      <c r="F1046" s="547"/>
      <c r="G1046" s="510" t="str">
        <f t="shared" si="16"/>
        <v/>
      </c>
      <c r="H1046" s="511"/>
      <c r="I1046" s="540"/>
      <c r="J1046" s="513"/>
      <c r="K1046" s="445"/>
      <c r="L1046" s="445"/>
      <c r="M1046" s="445"/>
      <c r="N1046" s="445"/>
      <c r="O1046" s="445"/>
      <c r="P1046" s="445"/>
      <c r="Q1046" s="448"/>
      <c r="R1046" s="446"/>
      <c r="S1046" s="446"/>
      <c r="T1046" s="446"/>
      <c r="U1046" s="445"/>
      <c r="V1046" s="447"/>
      <c r="W1046" s="445"/>
      <c r="X1046" s="445"/>
      <c r="Y1046" s="445"/>
      <c r="Z1046" s="445"/>
      <c r="AA1046" s="445"/>
      <c r="AB1046" s="445"/>
      <c r="AC1046" s="446"/>
      <c r="AD1046" s="446"/>
      <c r="AE1046" s="446"/>
      <c r="AF1046" s="446"/>
      <c r="AG1046" s="446"/>
      <c r="AH1046" s="446"/>
      <c r="AI1046" s="445"/>
      <c r="AJ1046" s="446"/>
    </row>
    <row r="1047" spans="2:36" s="50" customFormat="1" ht="20.100000000000001" customHeight="1">
      <c r="B1047" s="51">
        <v>1042</v>
      </c>
      <c r="C1047" s="57" t="s">
        <v>778</v>
      </c>
      <c r="D1047" s="62" t="s">
        <v>792</v>
      </c>
      <c r="E1047" s="140" t="s">
        <v>1911</v>
      </c>
      <c r="F1047" s="92">
        <v>6023</v>
      </c>
      <c r="G1047" s="486">
        <f t="shared" si="16"/>
        <v>4.9809065249875476E-4</v>
      </c>
      <c r="H1047" s="66" t="s">
        <v>1793</v>
      </c>
      <c r="I1047" s="482">
        <v>1</v>
      </c>
      <c r="J1047" s="487">
        <v>1</v>
      </c>
      <c r="K1047" s="65">
        <v>1</v>
      </c>
      <c r="L1047" s="65">
        <v>0</v>
      </c>
      <c r="M1047" s="65">
        <v>1</v>
      </c>
      <c r="N1047" s="65">
        <v>0</v>
      </c>
      <c r="O1047" s="65">
        <v>0</v>
      </c>
      <c r="P1047" s="65">
        <v>0</v>
      </c>
      <c r="Q1047" s="175" t="s">
        <v>1786</v>
      </c>
      <c r="R1047" s="72" t="s">
        <v>1837</v>
      </c>
      <c r="S1047" s="72" t="s">
        <v>1837</v>
      </c>
      <c r="T1047" s="75" t="s">
        <v>1801</v>
      </c>
      <c r="U1047" s="65">
        <v>10</v>
      </c>
      <c r="V1047" s="66" t="s">
        <v>1837</v>
      </c>
      <c r="W1047" s="65">
        <v>3</v>
      </c>
      <c r="X1047" s="65">
        <v>0</v>
      </c>
      <c r="Y1047" s="65">
        <v>5</v>
      </c>
      <c r="Z1047" s="65">
        <v>0</v>
      </c>
      <c r="AA1047" s="65">
        <v>0</v>
      </c>
      <c r="AB1047" s="65">
        <v>0</v>
      </c>
      <c r="AC1047" s="72" t="s">
        <v>1793</v>
      </c>
      <c r="AD1047" s="72" t="s">
        <v>1793</v>
      </c>
      <c r="AE1047" s="72" t="s">
        <v>1837</v>
      </c>
      <c r="AF1047" s="72" t="s">
        <v>1837</v>
      </c>
      <c r="AG1047" s="72" t="s">
        <v>1793</v>
      </c>
      <c r="AH1047" s="72" t="s">
        <v>1837</v>
      </c>
      <c r="AI1047" s="221">
        <v>236</v>
      </c>
      <c r="AJ1047" s="72" t="s">
        <v>1837</v>
      </c>
    </row>
    <row r="1048" spans="2:36" s="50" customFormat="1" ht="20.100000000000001" customHeight="1">
      <c r="B1048" s="51">
        <v>1043</v>
      </c>
      <c r="C1048" s="57" t="s">
        <v>778</v>
      </c>
      <c r="D1048" s="62" t="s">
        <v>793</v>
      </c>
      <c r="E1048" s="140" t="s">
        <v>2145</v>
      </c>
      <c r="F1048" s="92">
        <v>25838</v>
      </c>
      <c r="G1048" s="486">
        <f t="shared" si="16"/>
        <v>7.740537193281214E-5</v>
      </c>
      <c r="H1048" s="74" t="s">
        <v>1793</v>
      </c>
      <c r="I1048" s="482">
        <v>1</v>
      </c>
      <c r="J1048" s="487">
        <v>1</v>
      </c>
      <c r="K1048" s="65">
        <v>1</v>
      </c>
      <c r="L1048" s="65">
        <v>0</v>
      </c>
      <c r="M1048" s="65">
        <v>1</v>
      </c>
      <c r="N1048" s="65">
        <v>0</v>
      </c>
      <c r="O1048" s="65">
        <v>0</v>
      </c>
      <c r="P1048" s="65">
        <v>0</v>
      </c>
      <c r="Q1048" s="175" t="s">
        <v>1785</v>
      </c>
      <c r="R1048" s="72" t="s">
        <v>1837</v>
      </c>
      <c r="S1048" s="72" t="s">
        <v>1837</v>
      </c>
      <c r="T1048" s="75" t="s">
        <v>1785</v>
      </c>
      <c r="U1048" s="65">
        <v>20</v>
      </c>
      <c r="V1048" s="66" t="s">
        <v>1837</v>
      </c>
      <c r="W1048" s="65">
        <v>2</v>
      </c>
      <c r="X1048" s="65">
        <v>0</v>
      </c>
      <c r="Y1048" s="65">
        <v>2</v>
      </c>
      <c r="Z1048" s="65">
        <v>0</v>
      </c>
      <c r="AA1048" s="65">
        <v>0</v>
      </c>
      <c r="AB1048" s="65">
        <v>0</v>
      </c>
      <c r="AC1048" s="72" t="s">
        <v>1793</v>
      </c>
      <c r="AD1048" s="72" t="s">
        <v>1837</v>
      </c>
      <c r="AE1048" s="72" t="s">
        <v>1837</v>
      </c>
      <c r="AF1048" s="72" t="s">
        <v>1837</v>
      </c>
      <c r="AG1048" s="72" t="s">
        <v>1793</v>
      </c>
      <c r="AH1048" s="72" t="s">
        <v>1837</v>
      </c>
      <c r="AI1048" s="221">
        <v>8.1999999999999993</v>
      </c>
      <c r="AJ1048" s="72" t="s">
        <v>1793</v>
      </c>
    </row>
    <row r="1049" spans="2:36" s="50" customFormat="1" ht="20.100000000000001" customHeight="1">
      <c r="B1049" s="51">
        <v>1044</v>
      </c>
      <c r="C1049" s="57" t="s">
        <v>778</v>
      </c>
      <c r="D1049" s="62" t="s">
        <v>794</v>
      </c>
      <c r="E1049" s="142" t="s">
        <v>2146</v>
      </c>
      <c r="F1049" s="92">
        <v>40210</v>
      </c>
      <c r="G1049" s="486">
        <f t="shared" si="16"/>
        <v>4.9738870927629945E-5</v>
      </c>
      <c r="H1049" s="74" t="s">
        <v>1793</v>
      </c>
      <c r="I1049" s="482">
        <v>1</v>
      </c>
      <c r="J1049" s="487">
        <v>1</v>
      </c>
      <c r="K1049" s="65">
        <v>1</v>
      </c>
      <c r="L1049" s="65">
        <v>0</v>
      </c>
      <c r="M1049" s="65">
        <v>1</v>
      </c>
      <c r="N1049" s="65">
        <v>0</v>
      </c>
      <c r="O1049" s="65">
        <v>0</v>
      </c>
      <c r="P1049" s="65">
        <v>0</v>
      </c>
      <c r="Q1049" s="175" t="s">
        <v>1785</v>
      </c>
      <c r="R1049" s="97" t="s">
        <v>1793</v>
      </c>
      <c r="S1049" s="120" t="s">
        <v>2159</v>
      </c>
      <c r="T1049" s="75" t="s">
        <v>1786</v>
      </c>
      <c r="U1049" s="65">
        <v>40</v>
      </c>
      <c r="V1049" s="66" t="s">
        <v>1837</v>
      </c>
      <c r="W1049" s="65">
        <v>2</v>
      </c>
      <c r="X1049" s="65">
        <v>0</v>
      </c>
      <c r="Y1049" s="65">
        <v>1</v>
      </c>
      <c r="Z1049" s="65">
        <v>1</v>
      </c>
      <c r="AA1049" s="65">
        <v>0</v>
      </c>
      <c r="AB1049" s="65">
        <v>0</v>
      </c>
      <c r="AC1049" s="97" t="s">
        <v>1793</v>
      </c>
      <c r="AD1049" s="97" t="s">
        <v>1837</v>
      </c>
      <c r="AE1049" s="97" t="s">
        <v>1837</v>
      </c>
      <c r="AF1049" s="97" t="s">
        <v>1837</v>
      </c>
      <c r="AG1049" s="97" t="s">
        <v>1793</v>
      </c>
      <c r="AH1049" s="97" t="s">
        <v>1793</v>
      </c>
      <c r="AI1049" s="221">
        <v>9.8000000000000007</v>
      </c>
      <c r="AJ1049" s="97" t="s">
        <v>1793</v>
      </c>
    </row>
    <row r="1050" spans="2:36" s="50" customFormat="1" ht="20.100000000000001" customHeight="1">
      <c r="B1050" s="51">
        <v>1045</v>
      </c>
      <c r="C1050" s="57" t="s">
        <v>778</v>
      </c>
      <c r="D1050" s="62" t="s">
        <v>220</v>
      </c>
      <c r="E1050" s="140" t="s">
        <v>1945</v>
      </c>
      <c r="F1050" s="92">
        <v>11021</v>
      </c>
      <c r="G1050" s="486">
        <f t="shared" si="16"/>
        <v>8.1662281099718719E-4</v>
      </c>
      <c r="H1050" s="74" t="s">
        <v>1793</v>
      </c>
      <c r="I1050" s="482">
        <v>1</v>
      </c>
      <c r="J1050" s="487">
        <v>1</v>
      </c>
      <c r="K1050" s="65">
        <v>1</v>
      </c>
      <c r="L1050" s="65">
        <v>0</v>
      </c>
      <c r="M1050" s="65">
        <v>1</v>
      </c>
      <c r="N1050" s="65">
        <v>0</v>
      </c>
      <c r="O1050" s="65">
        <v>0</v>
      </c>
      <c r="P1050" s="65">
        <v>0</v>
      </c>
      <c r="Q1050" s="175" t="s">
        <v>1786</v>
      </c>
      <c r="R1050" s="72" t="s">
        <v>1837</v>
      </c>
      <c r="S1050" s="72" t="s">
        <v>1837</v>
      </c>
      <c r="T1050" s="75" t="s">
        <v>1786</v>
      </c>
      <c r="U1050" s="65">
        <v>36</v>
      </c>
      <c r="V1050" s="66" t="s">
        <v>1837</v>
      </c>
      <c r="W1050" s="65">
        <v>9</v>
      </c>
      <c r="X1050" s="65">
        <v>3</v>
      </c>
      <c r="Y1050" s="65">
        <v>4</v>
      </c>
      <c r="Z1050" s="65">
        <v>2</v>
      </c>
      <c r="AA1050" s="65">
        <v>0</v>
      </c>
      <c r="AB1050" s="65">
        <v>0</v>
      </c>
      <c r="AC1050" s="72" t="s">
        <v>1793</v>
      </c>
      <c r="AD1050" s="72" t="s">
        <v>1793</v>
      </c>
      <c r="AE1050" s="97" t="s">
        <v>1837</v>
      </c>
      <c r="AF1050" s="97" t="s">
        <v>1837</v>
      </c>
      <c r="AG1050" s="72" t="s">
        <v>1793</v>
      </c>
      <c r="AH1050" s="72" t="s">
        <v>1837</v>
      </c>
      <c r="AI1050" s="221">
        <v>4.4000000000000004</v>
      </c>
      <c r="AJ1050" s="72" t="s">
        <v>1793</v>
      </c>
    </row>
    <row r="1051" spans="2:36" s="50" customFormat="1" ht="20.100000000000001" customHeight="1">
      <c r="B1051" s="51">
        <v>1046</v>
      </c>
      <c r="C1051" s="57" t="s">
        <v>778</v>
      </c>
      <c r="D1051" s="62" t="s">
        <v>795</v>
      </c>
      <c r="E1051" s="140" t="s">
        <v>2147</v>
      </c>
      <c r="F1051" s="92">
        <v>15123</v>
      </c>
      <c r="G1051" s="486">
        <f t="shared" si="16"/>
        <v>7.2736890828539312E-4</v>
      </c>
      <c r="H1051" s="74" t="s">
        <v>1793</v>
      </c>
      <c r="I1051" s="482">
        <v>1</v>
      </c>
      <c r="J1051" s="487">
        <v>1</v>
      </c>
      <c r="K1051" s="65">
        <v>1</v>
      </c>
      <c r="L1051" s="65">
        <v>0</v>
      </c>
      <c r="M1051" s="65">
        <v>1</v>
      </c>
      <c r="N1051" s="65">
        <v>0</v>
      </c>
      <c r="O1051" s="65">
        <v>0</v>
      </c>
      <c r="P1051" s="65">
        <v>0</v>
      </c>
      <c r="Q1051" s="175" t="s">
        <v>1785</v>
      </c>
      <c r="R1051" s="72" t="s">
        <v>1793</v>
      </c>
      <c r="S1051" s="93" t="s">
        <v>2160</v>
      </c>
      <c r="T1051" s="75" t="s">
        <v>1786</v>
      </c>
      <c r="U1051" s="65">
        <v>10</v>
      </c>
      <c r="V1051" s="66" t="s">
        <v>1837</v>
      </c>
      <c r="W1051" s="65">
        <v>11</v>
      </c>
      <c r="X1051" s="65">
        <v>0</v>
      </c>
      <c r="Y1051" s="65">
        <v>10</v>
      </c>
      <c r="Z1051" s="65">
        <v>1</v>
      </c>
      <c r="AA1051" s="65">
        <v>0</v>
      </c>
      <c r="AB1051" s="65">
        <v>0</v>
      </c>
      <c r="AC1051" s="72" t="s">
        <v>1793</v>
      </c>
      <c r="AD1051" s="72" t="s">
        <v>1837</v>
      </c>
      <c r="AE1051" s="72" t="s">
        <v>1837</v>
      </c>
      <c r="AF1051" s="72" t="s">
        <v>1837</v>
      </c>
      <c r="AG1051" s="72" t="s">
        <v>1837</v>
      </c>
      <c r="AH1051" s="72" t="s">
        <v>1793</v>
      </c>
      <c r="AI1051" s="221">
        <v>15.4</v>
      </c>
      <c r="AJ1051" s="72" t="s">
        <v>1793</v>
      </c>
    </row>
    <row r="1052" spans="2:36" s="50" customFormat="1" ht="20.100000000000001" customHeight="1">
      <c r="B1052" s="51">
        <v>1047</v>
      </c>
      <c r="C1052" s="57" t="s">
        <v>778</v>
      </c>
      <c r="D1052" s="62" t="s">
        <v>796</v>
      </c>
      <c r="E1052" s="140" t="s">
        <v>1848</v>
      </c>
      <c r="F1052" s="92">
        <v>14021</v>
      </c>
      <c r="G1052" s="486">
        <f t="shared" si="16"/>
        <v>1.4264317809000785E-4</v>
      </c>
      <c r="H1052" s="74" t="s">
        <v>1793</v>
      </c>
      <c r="I1052" s="482">
        <v>1</v>
      </c>
      <c r="J1052" s="487">
        <v>1</v>
      </c>
      <c r="K1052" s="65">
        <v>1</v>
      </c>
      <c r="L1052" s="65">
        <v>0</v>
      </c>
      <c r="M1052" s="65">
        <v>1</v>
      </c>
      <c r="N1052" s="65">
        <v>0</v>
      </c>
      <c r="O1052" s="65">
        <v>0</v>
      </c>
      <c r="P1052" s="65">
        <v>0</v>
      </c>
      <c r="Q1052" s="175" t="s">
        <v>1786</v>
      </c>
      <c r="R1052" s="72" t="s">
        <v>1793</v>
      </c>
      <c r="S1052" s="93" t="s">
        <v>2161</v>
      </c>
      <c r="T1052" s="75" t="s">
        <v>1786</v>
      </c>
      <c r="U1052" s="65">
        <v>40</v>
      </c>
      <c r="V1052" s="66" t="s">
        <v>1837</v>
      </c>
      <c r="W1052" s="65">
        <v>2</v>
      </c>
      <c r="X1052" s="65">
        <v>1</v>
      </c>
      <c r="Y1052" s="65">
        <v>1</v>
      </c>
      <c r="Z1052" s="65">
        <v>0</v>
      </c>
      <c r="AA1052" s="65">
        <v>0</v>
      </c>
      <c r="AB1052" s="65">
        <v>0</v>
      </c>
      <c r="AC1052" s="72" t="s">
        <v>1837</v>
      </c>
      <c r="AD1052" s="72" t="s">
        <v>1837</v>
      </c>
      <c r="AE1052" s="72" t="s">
        <v>1837</v>
      </c>
      <c r="AF1052" s="72" t="s">
        <v>1837</v>
      </c>
      <c r="AG1052" s="72" t="s">
        <v>1793</v>
      </c>
      <c r="AH1052" s="72" t="s">
        <v>1837</v>
      </c>
      <c r="AI1052" s="221">
        <v>0.28000000000000003</v>
      </c>
      <c r="AJ1052" s="72" t="s">
        <v>1837</v>
      </c>
    </row>
    <row r="1053" spans="2:36" s="50" customFormat="1" ht="20.100000000000001" customHeight="1">
      <c r="B1053" s="51">
        <v>1048</v>
      </c>
      <c r="C1053" s="57" t="s">
        <v>778</v>
      </c>
      <c r="D1053" s="62" t="s">
        <v>797</v>
      </c>
      <c r="E1053" s="140" t="s">
        <v>2148</v>
      </c>
      <c r="F1053" s="92">
        <v>22893</v>
      </c>
      <c r="G1053" s="486">
        <f t="shared" si="16"/>
        <v>4.3681474686585419E-5</v>
      </c>
      <c r="H1053" s="74" t="s">
        <v>1793</v>
      </c>
      <c r="I1053" s="482">
        <v>1</v>
      </c>
      <c r="J1053" s="487">
        <v>1</v>
      </c>
      <c r="K1053" s="65">
        <v>1</v>
      </c>
      <c r="L1053" s="65">
        <v>0</v>
      </c>
      <c r="M1053" s="65">
        <v>1</v>
      </c>
      <c r="N1053" s="65">
        <v>0</v>
      </c>
      <c r="O1053" s="65">
        <v>0</v>
      </c>
      <c r="P1053" s="65">
        <v>0</v>
      </c>
      <c r="Q1053" s="175" t="s">
        <v>1786</v>
      </c>
      <c r="R1053" s="72" t="s">
        <v>1837</v>
      </c>
      <c r="S1053" s="72" t="s">
        <v>1837</v>
      </c>
      <c r="T1053" s="75" t="s">
        <v>1801</v>
      </c>
      <c r="U1053" s="65">
        <v>3</v>
      </c>
      <c r="V1053" s="66" t="s">
        <v>1837</v>
      </c>
      <c r="W1053" s="65">
        <v>1</v>
      </c>
      <c r="X1053" s="65">
        <v>0</v>
      </c>
      <c r="Y1053" s="65">
        <v>1</v>
      </c>
      <c r="Z1053" s="65">
        <v>0</v>
      </c>
      <c r="AA1053" s="65">
        <v>0</v>
      </c>
      <c r="AB1053" s="65">
        <v>0</v>
      </c>
      <c r="AC1053" s="72" t="s">
        <v>1793</v>
      </c>
      <c r="AD1053" s="72" t="s">
        <v>1837</v>
      </c>
      <c r="AE1053" s="72" t="s">
        <v>1837</v>
      </c>
      <c r="AF1053" s="72" t="s">
        <v>1837</v>
      </c>
      <c r="AG1053" s="72" t="s">
        <v>1837</v>
      </c>
      <c r="AH1053" s="72" t="s">
        <v>1837</v>
      </c>
      <c r="AI1053" s="221">
        <v>3</v>
      </c>
      <c r="AJ1053" s="72" t="s">
        <v>1793</v>
      </c>
    </row>
    <row r="1054" spans="2:36" s="50" customFormat="1" ht="20.100000000000001" customHeight="1">
      <c r="B1054" s="51">
        <v>1049</v>
      </c>
      <c r="C1054" s="57" t="s">
        <v>778</v>
      </c>
      <c r="D1054" s="62" t="s">
        <v>1722</v>
      </c>
      <c r="E1054" s="140" t="s">
        <v>1848</v>
      </c>
      <c r="F1054" s="92">
        <v>8675</v>
      </c>
      <c r="G1054" s="486">
        <f t="shared" si="16"/>
        <v>4.6109510086455333E-4</v>
      </c>
      <c r="H1054" s="74" t="s">
        <v>1793</v>
      </c>
      <c r="I1054" s="482">
        <v>1</v>
      </c>
      <c r="J1054" s="487">
        <v>1</v>
      </c>
      <c r="K1054" s="65">
        <v>1</v>
      </c>
      <c r="L1054" s="65">
        <v>0</v>
      </c>
      <c r="M1054" s="65">
        <v>1</v>
      </c>
      <c r="N1054" s="65">
        <v>0</v>
      </c>
      <c r="O1054" s="65">
        <v>0</v>
      </c>
      <c r="P1054" s="65">
        <v>0</v>
      </c>
      <c r="Q1054" s="175" t="s">
        <v>1785</v>
      </c>
      <c r="R1054" s="72" t="s">
        <v>1793</v>
      </c>
      <c r="S1054" s="93" t="s">
        <v>2162</v>
      </c>
      <c r="T1054" s="75" t="s">
        <v>1786</v>
      </c>
      <c r="U1054" s="65">
        <v>10</v>
      </c>
      <c r="V1054" s="66" t="s">
        <v>1837</v>
      </c>
      <c r="W1054" s="65">
        <v>4</v>
      </c>
      <c r="X1054" s="65">
        <v>1</v>
      </c>
      <c r="Y1054" s="65">
        <v>1</v>
      </c>
      <c r="Z1054" s="65">
        <v>2</v>
      </c>
      <c r="AA1054" s="65">
        <v>0</v>
      </c>
      <c r="AB1054" s="65">
        <v>0</v>
      </c>
      <c r="AC1054" s="72" t="s">
        <v>1793</v>
      </c>
      <c r="AD1054" s="72" t="s">
        <v>1837</v>
      </c>
      <c r="AE1054" s="72" t="s">
        <v>1793</v>
      </c>
      <c r="AF1054" s="72" t="s">
        <v>1793</v>
      </c>
      <c r="AG1054" s="72" t="s">
        <v>1793</v>
      </c>
      <c r="AH1054" s="72" t="s">
        <v>1793</v>
      </c>
      <c r="AI1054" s="221">
        <v>3.7</v>
      </c>
      <c r="AJ1054" s="72" t="s">
        <v>1793</v>
      </c>
    </row>
    <row r="1055" spans="2:36" s="50" customFormat="1" ht="20.100000000000001" customHeight="1">
      <c r="B1055" s="51">
        <v>1050</v>
      </c>
      <c r="C1055" s="57" t="s">
        <v>778</v>
      </c>
      <c r="D1055" s="62" t="s">
        <v>798</v>
      </c>
      <c r="E1055" s="140" t="s">
        <v>2149</v>
      </c>
      <c r="F1055" s="92">
        <v>15044</v>
      </c>
      <c r="G1055" s="486">
        <f t="shared" si="16"/>
        <v>6.6471683063015161E-5</v>
      </c>
      <c r="H1055" s="74" t="s">
        <v>1793</v>
      </c>
      <c r="I1055" s="482">
        <v>1</v>
      </c>
      <c r="J1055" s="487">
        <v>1</v>
      </c>
      <c r="K1055" s="65">
        <v>1</v>
      </c>
      <c r="L1055" s="65">
        <v>0</v>
      </c>
      <c r="M1055" s="65">
        <v>1</v>
      </c>
      <c r="N1055" s="65">
        <v>0</v>
      </c>
      <c r="O1055" s="65">
        <v>0</v>
      </c>
      <c r="P1055" s="65">
        <v>0</v>
      </c>
      <c r="Q1055" s="175" t="s">
        <v>1785</v>
      </c>
      <c r="R1055" s="72" t="s">
        <v>1837</v>
      </c>
      <c r="S1055" s="72" t="s">
        <v>1837</v>
      </c>
      <c r="T1055" s="75" t="s">
        <v>1786</v>
      </c>
      <c r="U1055" s="65">
        <v>40</v>
      </c>
      <c r="V1055" s="66" t="s">
        <v>1837</v>
      </c>
      <c r="W1055" s="65">
        <v>1</v>
      </c>
      <c r="X1055" s="65">
        <v>0</v>
      </c>
      <c r="Y1055" s="65">
        <v>1</v>
      </c>
      <c r="Z1055" s="65">
        <v>0</v>
      </c>
      <c r="AA1055" s="65">
        <v>0</v>
      </c>
      <c r="AB1055" s="65">
        <v>0</v>
      </c>
      <c r="AC1055" s="72" t="s">
        <v>1793</v>
      </c>
      <c r="AD1055" s="72" t="s">
        <v>1837</v>
      </c>
      <c r="AE1055" s="72" t="s">
        <v>1837</v>
      </c>
      <c r="AF1055" s="72" t="s">
        <v>1837</v>
      </c>
      <c r="AG1055" s="72" t="s">
        <v>1837</v>
      </c>
      <c r="AH1055" s="72" t="s">
        <v>1837</v>
      </c>
      <c r="AI1055" s="221">
        <v>11.3</v>
      </c>
      <c r="AJ1055" s="72" t="s">
        <v>1793</v>
      </c>
    </row>
    <row r="1056" spans="2:36" s="50" customFormat="1" ht="20.100000000000001" customHeight="1">
      <c r="B1056" s="51">
        <v>1051</v>
      </c>
      <c r="C1056" s="57" t="s">
        <v>778</v>
      </c>
      <c r="D1056" s="62" t="s">
        <v>799</v>
      </c>
      <c r="E1056" s="140" t="s">
        <v>2150</v>
      </c>
      <c r="F1056" s="92">
        <v>7847</v>
      </c>
      <c r="G1056" s="486">
        <f t="shared" si="16"/>
        <v>2.5487447432139671E-4</v>
      </c>
      <c r="H1056" s="74" t="s">
        <v>1793</v>
      </c>
      <c r="I1056" s="482">
        <v>1</v>
      </c>
      <c r="J1056" s="487">
        <v>1</v>
      </c>
      <c r="K1056" s="65">
        <v>1</v>
      </c>
      <c r="L1056" s="65">
        <v>0</v>
      </c>
      <c r="M1056" s="65">
        <v>1</v>
      </c>
      <c r="N1056" s="65">
        <v>0</v>
      </c>
      <c r="O1056" s="65">
        <v>0</v>
      </c>
      <c r="P1056" s="65">
        <v>0</v>
      </c>
      <c r="Q1056" s="175" t="s">
        <v>1785</v>
      </c>
      <c r="R1056" s="72" t="s">
        <v>1837</v>
      </c>
      <c r="S1056" s="72" t="s">
        <v>1837</v>
      </c>
      <c r="T1056" s="75" t="s">
        <v>1786</v>
      </c>
      <c r="U1056" s="65">
        <v>40</v>
      </c>
      <c r="V1056" s="66" t="s">
        <v>1837</v>
      </c>
      <c r="W1056" s="65">
        <v>2</v>
      </c>
      <c r="X1056" s="65">
        <v>0</v>
      </c>
      <c r="Y1056" s="65">
        <v>0</v>
      </c>
      <c r="Z1056" s="65">
        <v>2</v>
      </c>
      <c r="AA1056" s="65">
        <v>0</v>
      </c>
      <c r="AB1056" s="65">
        <v>0</v>
      </c>
      <c r="AC1056" s="72" t="s">
        <v>1793</v>
      </c>
      <c r="AD1056" s="72" t="s">
        <v>1793</v>
      </c>
      <c r="AE1056" s="72" t="s">
        <v>1837</v>
      </c>
      <c r="AF1056" s="72" t="s">
        <v>1837</v>
      </c>
      <c r="AG1056" s="72" t="s">
        <v>1793</v>
      </c>
      <c r="AH1056" s="72" t="s">
        <v>1837</v>
      </c>
      <c r="AI1056" s="221">
        <v>5.5</v>
      </c>
      <c r="AJ1056" s="72" t="s">
        <v>1793</v>
      </c>
    </row>
    <row r="1057" spans="2:36" s="50" customFormat="1" ht="20.100000000000001" customHeight="1">
      <c r="B1057" s="51">
        <v>1052</v>
      </c>
      <c r="C1057" s="57" t="s">
        <v>778</v>
      </c>
      <c r="D1057" s="62" t="s">
        <v>1723</v>
      </c>
      <c r="E1057" s="379"/>
      <c r="F1057" s="92">
        <v>7815</v>
      </c>
      <c r="G1057" s="503" t="str">
        <f t="shared" si="16"/>
        <v/>
      </c>
      <c r="H1057" s="74" t="s">
        <v>1857</v>
      </c>
      <c r="I1057" s="482">
        <v>1</v>
      </c>
      <c r="J1057" s="487">
        <v>1</v>
      </c>
      <c r="K1057" s="65">
        <v>0</v>
      </c>
      <c r="L1057" s="65"/>
      <c r="M1057" s="65"/>
      <c r="N1057" s="65"/>
      <c r="O1057" s="380"/>
      <c r="P1057" s="380"/>
      <c r="Q1057" s="175" t="s">
        <v>1804</v>
      </c>
      <c r="R1057" s="382"/>
      <c r="S1057" s="382"/>
      <c r="T1057" s="387"/>
      <c r="U1057" s="386"/>
      <c r="V1057" s="388"/>
      <c r="W1057" s="386"/>
      <c r="X1057" s="386"/>
      <c r="Y1057" s="386"/>
      <c r="Z1057" s="386"/>
      <c r="AA1057" s="386"/>
      <c r="AB1057" s="386"/>
      <c r="AC1057" s="382"/>
      <c r="AD1057" s="382"/>
      <c r="AE1057" s="382"/>
      <c r="AF1057" s="382"/>
      <c r="AG1057" s="382"/>
      <c r="AH1057" s="382"/>
      <c r="AI1057" s="389"/>
      <c r="AJ1057" s="382"/>
    </row>
    <row r="1058" spans="2:36" s="50" customFormat="1" ht="20.100000000000001" customHeight="1">
      <c r="B1058" s="51">
        <v>1053</v>
      </c>
      <c r="C1058" s="57" t="s">
        <v>778</v>
      </c>
      <c r="D1058" s="62" t="s">
        <v>800</v>
      </c>
      <c r="E1058" s="379"/>
      <c r="F1058" s="92">
        <v>10989</v>
      </c>
      <c r="G1058" s="503" t="str">
        <f t="shared" si="16"/>
        <v/>
      </c>
      <c r="H1058" s="74" t="s">
        <v>1857</v>
      </c>
      <c r="I1058" s="482">
        <v>1</v>
      </c>
      <c r="J1058" s="487">
        <v>1</v>
      </c>
      <c r="K1058" s="65">
        <v>0</v>
      </c>
      <c r="L1058" s="65"/>
      <c r="M1058" s="65"/>
      <c r="N1058" s="65"/>
      <c r="O1058" s="380"/>
      <c r="P1058" s="380"/>
      <c r="Q1058" s="175" t="s">
        <v>1804</v>
      </c>
      <c r="R1058" s="382"/>
      <c r="S1058" s="382"/>
      <c r="T1058" s="387"/>
      <c r="U1058" s="386"/>
      <c r="V1058" s="388"/>
      <c r="W1058" s="386"/>
      <c r="X1058" s="386"/>
      <c r="Y1058" s="386"/>
      <c r="Z1058" s="386"/>
      <c r="AA1058" s="386"/>
      <c r="AB1058" s="386"/>
      <c r="AC1058" s="382"/>
      <c r="AD1058" s="382"/>
      <c r="AE1058" s="382"/>
      <c r="AF1058" s="382"/>
      <c r="AG1058" s="382"/>
      <c r="AH1058" s="382"/>
      <c r="AI1058" s="389"/>
      <c r="AJ1058" s="382"/>
    </row>
    <row r="1059" spans="2:36" s="50" customFormat="1" ht="20.100000000000001" customHeight="1">
      <c r="B1059" s="51">
        <v>1054</v>
      </c>
      <c r="C1059" s="57" t="s">
        <v>778</v>
      </c>
      <c r="D1059" s="62" t="s">
        <v>801</v>
      </c>
      <c r="E1059" s="379"/>
      <c r="F1059" s="92">
        <v>14604</v>
      </c>
      <c r="G1059" s="503" t="str">
        <f t="shared" si="16"/>
        <v/>
      </c>
      <c r="H1059" s="74" t="s">
        <v>1856</v>
      </c>
      <c r="I1059" s="482">
        <v>2</v>
      </c>
      <c r="J1059" s="487">
        <v>2</v>
      </c>
      <c r="K1059" s="65">
        <v>0</v>
      </c>
      <c r="L1059" s="65"/>
      <c r="M1059" s="65"/>
      <c r="N1059" s="65"/>
      <c r="O1059" s="380"/>
      <c r="P1059" s="380"/>
      <c r="Q1059" s="175" t="s">
        <v>1801</v>
      </c>
      <c r="R1059" s="382"/>
      <c r="S1059" s="382"/>
      <c r="T1059" s="387"/>
      <c r="U1059" s="386"/>
      <c r="V1059" s="388"/>
      <c r="W1059" s="386"/>
      <c r="X1059" s="386"/>
      <c r="Y1059" s="386"/>
      <c r="Z1059" s="386"/>
      <c r="AA1059" s="386"/>
      <c r="AB1059" s="386"/>
      <c r="AC1059" s="382"/>
      <c r="AD1059" s="382"/>
      <c r="AE1059" s="382"/>
      <c r="AF1059" s="382"/>
      <c r="AG1059" s="382"/>
      <c r="AH1059" s="382"/>
      <c r="AI1059" s="389"/>
      <c r="AJ1059" s="382"/>
    </row>
    <row r="1060" spans="2:36" s="50" customFormat="1" ht="20.100000000000001" customHeight="1">
      <c r="B1060" s="51">
        <v>1055</v>
      </c>
      <c r="C1060" s="57" t="s">
        <v>778</v>
      </c>
      <c r="D1060" s="62" t="s">
        <v>802</v>
      </c>
      <c r="E1060" s="140" t="s">
        <v>1850</v>
      </c>
      <c r="F1060" s="92">
        <v>8079</v>
      </c>
      <c r="G1060" s="486">
        <f t="shared" si="16"/>
        <v>1.2377769525931428E-4</v>
      </c>
      <c r="H1060" s="74" t="s">
        <v>1793</v>
      </c>
      <c r="I1060" s="482">
        <v>1</v>
      </c>
      <c r="J1060" s="487">
        <v>1</v>
      </c>
      <c r="K1060" s="65">
        <v>1</v>
      </c>
      <c r="L1060" s="65">
        <v>0</v>
      </c>
      <c r="M1060" s="65">
        <v>1</v>
      </c>
      <c r="N1060" s="65">
        <v>0</v>
      </c>
      <c r="O1060" s="65">
        <v>0</v>
      </c>
      <c r="P1060" s="65">
        <v>0</v>
      </c>
      <c r="Q1060" s="175" t="s">
        <v>1801</v>
      </c>
      <c r="R1060" s="72" t="s">
        <v>1837</v>
      </c>
      <c r="S1060" s="72" t="s">
        <v>1837</v>
      </c>
      <c r="T1060" s="75" t="s">
        <v>1786</v>
      </c>
      <c r="U1060" s="65">
        <v>5</v>
      </c>
      <c r="V1060" s="66" t="s">
        <v>1837</v>
      </c>
      <c r="W1060" s="65">
        <v>1</v>
      </c>
      <c r="X1060" s="65">
        <v>0</v>
      </c>
      <c r="Y1060" s="65">
        <v>1</v>
      </c>
      <c r="Z1060" s="65">
        <v>0</v>
      </c>
      <c r="AA1060" s="65">
        <v>0</v>
      </c>
      <c r="AB1060" s="65">
        <v>0</v>
      </c>
      <c r="AC1060" s="72" t="s">
        <v>1793</v>
      </c>
      <c r="AD1060" s="72" t="s">
        <v>1837</v>
      </c>
      <c r="AE1060" s="72" t="s">
        <v>1837</v>
      </c>
      <c r="AF1060" s="72" t="s">
        <v>1837</v>
      </c>
      <c r="AG1060" s="72" t="s">
        <v>1837</v>
      </c>
      <c r="AH1060" s="72" t="s">
        <v>1837</v>
      </c>
      <c r="AI1060" s="221">
        <v>2.8</v>
      </c>
      <c r="AJ1060" s="72" t="s">
        <v>1837</v>
      </c>
    </row>
    <row r="1061" spans="2:36" s="50" customFormat="1" ht="20.100000000000001" customHeight="1">
      <c r="B1061" s="51">
        <v>1056</v>
      </c>
      <c r="C1061" s="57" t="s">
        <v>778</v>
      </c>
      <c r="D1061" s="62" t="s">
        <v>803</v>
      </c>
      <c r="E1061" s="140" t="s">
        <v>1848</v>
      </c>
      <c r="F1061" s="92">
        <v>10323</v>
      </c>
      <c r="G1061" s="486">
        <f t="shared" si="16"/>
        <v>2.5186476799380023E-3</v>
      </c>
      <c r="H1061" s="74" t="s">
        <v>1793</v>
      </c>
      <c r="I1061" s="482">
        <v>2</v>
      </c>
      <c r="J1061" s="487">
        <v>2</v>
      </c>
      <c r="K1061" s="65">
        <v>2</v>
      </c>
      <c r="L1061" s="65">
        <v>0</v>
      </c>
      <c r="M1061" s="65">
        <v>2</v>
      </c>
      <c r="N1061" s="65">
        <v>0</v>
      </c>
      <c r="O1061" s="65">
        <v>0</v>
      </c>
      <c r="P1061" s="65">
        <v>0</v>
      </c>
      <c r="Q1061" s="175" t="s">
        <v>1785</v>
      </c>
      <c r="R1061" s="72" t="s">
        <v>1837</v>
      </c>
      <c r="S1061" s="72" t="s">
        <v>1837</v>
      </c>
      <c r="T1061" s="75" t="s">
        <v>1786</v>
      </c>
      <c r="U1061" s="65">
        <v>5</v>
      </c>
      <c r="V1061" s="66" t="s">
        <v>1837</v>
      </c>
      <c r="W1061" s="65">
        <v>26</v>
      </c>
      <c r="X1061" s="65">
        <v>0</v>
      </c>
      <c r="Y1061" s="65">
        <v>18</v>
      </c>
      <c r="Z1061" s="65">
        <v>7</v>
      </c>
      <c r="AA1061" s="65">
        <v>1</v>
      </c>
      <c r="AB1061" s="65">
        <v>0</v>
      </c>
      <c r="AC1061" s="72" t="s">
        <v>1793</v>
      </c>
      <c r="AD1061" s="72" t="s">
        <v>1793</v>
      </c>
      <c r="AE1061" s="72" t="s">
        <v>1837</v>
      </c>
      <c r="AF1061" s="72" t="s">
        <v>1793</v>
      </c>
      <c r="AG1061" s="72" t="s">
        <v>1837</v>
      </c>
      <c r="AH1061" s="72" t="s">
        <v>1837</v>
      </c>
      <c r="AI1061" s="221">
        <v>8.4</v>
      </c>
      <c r="AJ1061" s="72" t="s">
        <v>1837</v>
      </c>
    </row>
    <row r="1062" spans="2:36" s="50" customFormat="1" ht="20.100000000000001" customHeight="1">
      <c r="B1062" s="51">
        <v>1057</v>
      </c>
      <c r="C1062" s="57" t="s">
        <v>804</v>
      </c>
      <c r="D1062" s="62" t="s">
        <v>1724</v>
      </c>
      <c r="E1062" s="379"/>
      <c r="F1062" s="505">
        <v>345202</v>
      </c>
      <c r="G1062" s="503" t="str">
        <f t="shared" si="16"/>
        <v/>
      </c>
      <c r="H1062" s="74" t="s">
        <v>1857</v>
      </c>
      <c r="I1062" s="482">
        <v>2</v>
      </c>
      <c r="J1062" s="487">
        <v>2</v>
      </c>
      <c r="K1062" s="65">
        <v>0</v>
      </c>
      <c r="L1062" s="65"/>
      <c r="M1062" s="65"/>
      <c r="N1062" s="65"/>
      <c r="O1062" s="380"/>
      <c r="P1062" s="380"/>
      <c r="Q1062" s="175" t="s">
        <v>1804</v>
      </c>
      <c r="R1062" s="382"/>
      <c r="S1062" s="382"/>
      <c r="T1062" s="387"/>
      <c r="U1062" s="386"/>
      <c r="V1062" s="388"/>
      <c r="W1062" s="386"/>
      <c r="X1062" s="386"/>
      <c r="Y1062" s="386"/>
      <c r="Z1062" s="386"/>
      <c r="AA1062" s="386"/>
      <c r="AB1062" s="386"/>
      <c r="AC1062" s="382"/>
      <c r="AD1062" s="382"/>
      <c r="AE1062" s="382"/>
      <c r="AF1062" s="382"/>
      <c r="AG1062" s="382"/>
      <c r="AH1062" s="382"/>
      <c r="AI1062" s="389"/>
      <c r="AJ1062" s="382"/>
    </row>
    <row r="1063" spans="2:36" s="50" customFormat="1" ht="20.100000000000001" customHeight="1">
      <c r="B1063" s="51">
        <v>1058</v>
      </c>
      <c r="C1063" s="57" t="s">
        <v>804</v>
      </c>
      <c r="D1063" s="62" t="s">
        <v>805</v>
      </c>
      <c r="E1063" s="140" t="s">
        <v>2477</v>
      </c>
      <c r="F1063" s="505">
        <v>113693</v>
      </c>
      <c r="G1063" s="486">
        <f t="shared" si="16"/>
        <v>8.7956162648535966E-5</v>
      </c>
      <c r="H1063" s="74" t="s">
        <v>1793</v>
      </c>
      <c r="I1063" s="482">
        <v>1</v>
      </c>
      <c r="J1063" s="487">
        <v>1</v>
      </c>
      <c r="K1063" s="65">
        <v>1</v>
      </c>
      <c r="L1063" s="65">
        <v>0</v>
      </c>
      <c r="M1063" s="65">
        <v>1</v>
      </c>
      <c r="N1063" s="65">
        <v>0</v>
      </c>
      <c r="O1063" s="65">
        <v>0</v>
      </c>
      <c r="P1063" s="65">
        <v>0</v>
      </c>
      <c r="Q1063" s="175" t="s">
        <v>1782</v>
      </c>
      <c r="R1063" s="72" t="s">
        <v>1793</v>
      </c>
      <c r="S1063" s="72" t="s">
        <v>2489</v>
      </c>
      <c r="T1063" s="75" t="s">
        <v>2025</v>
      </c>
      <c r="U1063" s="65">
        <v>10</v>
      </c>
      <c r="V1063" s="66" t="s">
        <v>1837</v>
      </c>
      <c r="W1063" s="65">
        <v>10</v>
      </c>
      <c r="X1063" s="65">
        <v>0</v>
      </c>
      <c r="Y1063" s="65">
        <v>7</v>
      </c>
      <c r="Z1063" s="65">
        <v>3</v>
      </c>
      <c r="AA1063" s="65">
        <v>0</v>
      </c>
      <c r="AB1063" s="65">
        <v>0</v>
      </c>
      <c r="AC1063" s="72" t="s">
        <v>1793</v>
      </c>
      <c r="AD1063" s="72" t="s">
        <v>1837</v>
      </c>
      <c r="AE1063" s="72" t="s">
        <v>1837</v>
      </c>
      <c r="AF1063" s="72" t="s">
        <v>1837</v>
      </c>
      <c r="AG1063" s="72" t="s">
        <v>1837</v>
      </c>
      <c r="AH1063" s="72" t="s">
        <v>1793</v>
      </c>
      <c r="AI1063" s="221">
        <v>7.6</v>
      </c>
      <c r="AJ1063" s="72" t="s">
        <v>1793</v>
      </c>
    </row>
    <row r="1064" spans="2:36" s="50" customFormat="1" ht="20.100000000000001" customHeight="1">
      <c r="B1064" s="51">
        <v>1059</v>
      </c>
      <c r="C1064" s="57" t="s">
        <v>804</v>
      </c>
      <c r="D1064" s="62" t="s">
        <v>806</v>
      </c>
      <c r="E1064" s="140" t="s">
        <v>2478</v>
      </c>
      <c r="F1064" s="505">
        <v>113719</v>
      </c>
      <c r="G1064" s="486">
        <f t="shared" si="16"/>
        <v>1.5828489522419297E-4</v>
      </c>
      <c r="H1064" s="74" t="s">
        <v>1793</v>
      </c>
      <c r="I1064" s="482">
        <v>1</v>
      </c>
      <c r="J1064" s="487">
        <v>1</v>
      </c>
      <c r="K1064" s="65">
        <v>1</v>
      </c>
      <c r="L1064" s="65">
        <v>1</v>
      </c>
      <c r="M1064" s="65">
        <v>0</v>
      </c>
      <c r="N1064" s="65">
        <v>0</v>
      </c>
      <c r="O1064" s="65">
        <v>0</v>
      </c>
      <c r="P1064" s="65">
        <v>0</v>
      </c>
      <c r="Q1064" s="175" t="s">
        <v>1781</v>
      </c>
      <c r="R1064" s="72" t="s">
        <v>1793</v>
      </c>
      <c r="S1064" s="72" t="s">
        <v>2490</v>
      </c>
      <c r="T1064" s="75" t="s">
        <v>2021</v>
      </c>
      <c r="U1064" s="65">
        <v>8</v>
      </c>
      <c r="V1064" s="66" t="s">
        <v>3804</v>
      </c>
      <c r="W1064" s="65">
        <v>18</v>
      </c>
      <c r="X1064" s="65">
        <v>0</v>
      </c>
      <c r="Y1064" s="65">
        <v>21</v>
      </c>
      <c r="Z1064" s="65">
        <v>0</v>
      </c>
      <c r="AA1064" s="65">
        <v>0</v>
      </c>
      <c r="AB1064" s="65">
        <v>0</v>
      </c>
      <c r="AC1064" s="72" t="s">
        <v>1793</v>
      </c>
      <c r="AD1064" s="72" t="s">
        <v>1793</v>
      </c>
      <c r="AE1064" s="72" t="s">
        <v>1793</v>
      </c>
      <c r="AF1064" s="72" t="s">
        <v>1793</v>
      </c>
      <c r="AG1064" s="72" t="s">
        <v>1837</v>
      </c>
      <c r="AH1064" s="72" t="s">
        <v>1837</v>
      </c>
      <c r="AI1064" s="220" t="s">
        <v>1837</v>
      </c>
      <c r="AJ1064" s="72" t="s">
        <v>1837</v>
      </c>
    </row>
    <row r="1065" spans="2:36" s="50" customFormat="1" ht="20.100000000000001" customHeight="1">
      <c r="B1065" s="51">
        <v>1060</v>
      </c>
      <c r="C1065" s="57" t="s">
        <v>804</v>
      </c>
      <c r="D1065" s="62" t="s">
        <v>807</v>
      </c>
      <c r="E1065" s="140" t="s">
        <v>2479</v>
      </c>
      <c r="F1065" s="505">
        <v>81170</v>
      </c>
      <c r="G1065" s="486">
        <f t="shared" si="16"/>
        <v>1.4783787113465565E-4</v>
      </c>
      <c r="H1065" s="74" t="s">
        <v>1793</v>
      </c>
      <c r="I1065" s="482">
        <v>1</v>
      </c>
      <c r="J1065" s="487">
        <v>1</v>
      </c>
      <c r="K1065" s="65">
        <v>1</v>
      </c>
      <c r="L1065" s="65">
        <v>0</v>
      </c>
      <c r="M1065" s="65">
        <v>1</v>
      </c>
      <c r="N1065" s="65">
        <v>0</v>
      </c>
      <c r="O1065" s="65">
        <v>0</v>
      </c>
      <c r="P1065" s="65">
        <v>0</v>
      </c>
      <c r="Q1065" s="175" t="s">
        <v>3805</v>
      </c>
      <c r="R1065" s="72" t="s">
        <v>1793</v>
      </c>
      <c r="S1065" s="72" t="s">
        <v>3606</v>
      </c>
      <c r="T1065" s="75" t="s">
        <v>3804</v>
      </c>
      <c r="U1065" s="65">
        <v>8</v>
      </c>
      <c r="V1065" s="66" t="s">
        <v>2027</v>
      </c>
      <c r="W1065" s="65">
        <v>12</v>
      </c>
      <c r="X1065" s="65">
        <v>1</v>
      </c>
      <c r="Y1065" s="65">
        <v>15</v>
      </c>
      <c r="Z1065" s="65">
        <v>3</v>
      </c>
      <c r="AA1065" s="65">
        <v>5</v>
      </c>
      <c r="AB1065" s="65">
        <v>1</v>
      </c>
      <c r="AC1065" s="72" t="s">
        <v>1793</v>
      </c>
      <c r="AD1065" s="72" t="s">
        <v>1837</v>
      </c>
      <c r="AE1065" s="72" t="s">
        <v>1837</v>
      </c>
      <c r="AF1065" s="72" t="s">
        <v>1793</v>
      </c>
      <c r="AG1065" s="72" t="s">
        <v>1837</v>
      </c>
      <c r="AH1065" s="72" t="s">
        <v>1837</v>
      </c>
      <c r="AI1065" s="221">
        <v>1.7</v>
      </c>
      <c r="AJ1065" s="72" t="s">
        <v>1793</v>
      </c>
    </row>
    <row r="1066" spans="2:36" s="50" customFormat="1" ht="20.100000000000001" customHeight="1">
      <c r="B1066" s="51">
        <v>1061</v>
      </c>
      <c r="C1066" s="57" t="s">
        <v>804</v>
      </c>
      <c r="D1066" s="62" t="s">
        <v>808</v>
      </c>
      <c r="E1066" s="140" t="s">
        <v>1840</v>
      </c>
      <c r="F1066" s="505">
        <v>143958</v>
      </c>
      <c r="G1066" s="486">
        <f t="shared" si="16"/>
        <v>1.5976882146181526E-4</v>
      </c>
      <c r="H1066" s="74" t="s">
        <v>1793</v>
      </c>
      <c r="I1066" s="482">
        <v>1</v>
      </c>
      <c r="J1066" s="487">
        <v>1</v>
      </c>
      <c r="K1066" s="65">
        <v>1</v>
      </c>
      <c r="L1066" s="65">
        <v>1</v>
      </c>
      <c r="M1066" s="65">
        <v>0</v>
      </c>
      <c r="N1066" s="65">
        <v>0</v>
      </c>
      <c r="O1066" s="65">
        <v>0</v>
      </c>
      <c r="P1066" s="65">
        <v>0</v>
      </c>
      <c r="Q1066" s="175" t="s">
        <v>1785</v>
      </c>
      <c r="R1066" s="72" t="s">
        <v>1793</v>
      </c>
      <c r="S1066" s="72" t="s">
        <v>2491</v>
      </c>
      <c r="T1066" s="75" t="s">
        <v>2031</v>
      </c>
      <c r="U1066" s="65">
        <v>20</v>
      </c>
      <c r="V1066" s="66" t="s">
        <v>1929</v>
      </c>
      <c r="W1066" s="65">
        <v>23</v>
      </c>
      <c r="X1066" s="65">
        <v>5</v>
      </c>
      <c r="Y1066" s="65">
        <v>10</v>
      </c>
      <c r="Z1066" s="65">
        <v>8</v>
      </c>
      <c r="AA1066" s="65">
        <v>0</v>
      </c>
      <c r="AB1066" s="65">
        <v>0</v>
      </c>
      <c r="AC1066" s="72" t="s">
        <v>1793</v>
      </c>
      <c r="AD1066" s="72" t="s">
        <v>1793</v>
      </c>
      <c r="AE1066" s="72" t="s">
        <v>1837</v>
      </c>
      <c r="AF1066" s="72" t="s">
        <v>1793</v>
      </c>
      <c r="AG1066" s="72" t="s">
        <v>1793</v>
      </c>
      <c r="AH1066" s="72" t="s">
        <v>1793</v>
      </c>
      <c r="AI1066" s="220" t="s">
        <v>1837</v>
      </c>
      <c r="AJ1066" s="72" t="s">
        <v>1837</v>
      </c>
    </row>
    <row r="1067" spans="2:36" s="50" customFormat="1" ht="20.100000000000001" customHeight="1">
      <c r="B1067" s="51">
        <v>1062</v>
      </c>
      <c r="C1067" s="57" t="s">
        <v>804</v>
      </c>
      <c r="D1067" s="62" t="s">
        <v>809</v>
      </c>
      <c r="E1067" s="140" t="s">
        <v>2480</v>
      </c>
      <c r="F1067" s="505">
        <v>83271</v>
      </c>
      <c r="G1067" s="486">
        <f t="shared" si="16"/>
        <v>2.4017965438147735E-5</v>
      </c>
      <c r="H1067" s="74" t="s">
        <v>1793</v>
      </c>
      <c r="I1067" s="482">
        <v>1</v>
      </c>
      <c r="J1067" s="487">
        <v>1</v>
      </c>
      <c r="K1067" s="65">
        <v>1</v>
      </c>
      <c r="L1067" s="65">
        <v>0</v>
      </c>
      <c r="M1067" s="65">
        <v>1</v>
      </c>
      <c r="N1067" s="65">
        <v>0</v>
      </c>
      <c r="O1067" s="65">
        <v>0</v>
      </c>
      <c r="P1067" s="65">
        <v>0</v>
      </c>
      <c r="Q1067" s="175" t="s">
        <v>1785</v>
      </c>
      <c r="R1067" s="72" t="s">
        <v>1837</v>
      </c>
      <c r="S1067" s="72" t="s">
        <v>1837</v>
      </c>
      <c r="T1067" s="75" t="s">
        <v>1997</v>
      </c>
      <c r="U1067" s="65">
        <v>10</v>
      </c>
      <c r="V1067" s="66" t="s">
        <v>1837</v>
      </c>
      <c r="W1067" s="65">
        <v>2</v>
      </c>
      <c r="X1067" s="65">
        <v>0</v>
      </c>
      <c r="Y1067" s="65">
        <v>1</v>
      </c>
      <c r="Z1067" s="65">
        <v>1</v>
      </c>
      <c r="AA1067" s="65">
        <v>0</v>
      </c>
      <c r="AB1067" s="65">
        <v>0</v>
      </c>
      <c r="AC1067" s="72" t="s">
        <v>1793</v>
      </c>
      <c r="AD1067" s="72" t="s">
        <v>1837</v>
      </c>
      <c r="AE1067" s="72" t="s">
        <v>1837</v>
      </c>
      <c r="AF1067" s="72" t="s">
        <v>1837</v>
      </c>
      <c r="AG1067" s="72" t="s">
        <v>1793</v>
      </c>
      <c r="AH1067" s="72" t="s">
        <v>1837</v>
      </c>
      <c r="AI1067" s="220" t="s">
        <v>2684</v>
      </c>
      <c r="AJ1067" s="72" t="s">
        <v>1793</v>
      </c>
    </row>
    <row r="1068" spans="2:36" s="50" customFormat="1" ht="20.100000000000001" customHeight="1">
      <c r="B1068" s="51">
        <v>1063</v>
      </c>
      <c r="C1068" s="57" t="s">
        <v>804</v>
      </c>
      <c r="D1068" s="62" t="s">
        <v>810</v>
      </c>
      <c r="E1068" s="140" t="s">
        <v>2481</v>
      </c>
      <c r="F1068" s="505">
        <v>68879</v>
      </c>
      <c r="G1068" s="486">
        <f t="shared" si="16"/>
        <v>1.01627491688323E-4</v>
      </c>
      <c r="H1068" s="74" t="s">
        <v>1793</v>
      </c>
      <c r="I1068" s="482">
        <v>1</v>
      </c>
      <c r="J1068" s="487">
        <v>1</v>
      </c>
      <c r="K1068" s="65">
        <v>1</v>
      </c>
      <c r="L1068" s="65">
        <v>0</v>
      </c>
      <c r="M1068" s="65">
        <v>1</v>
      </c>
      <c r="N1068" s="65">
        <v>0</v>
      </c>
      <c r="O1068" s="65">
        <v>0</v>
      </c>
      <c r="P1068" s="65">
        <v>0</v>
      </c>
      <c r="Q1068" s="175" t="s">
        <v>3805</v>
      </c>
      <c r="R1068" s="72" t="s">
        <v>1837</v>
      </c>
      <c r="S1068" s="72" t="s">
        <v>1837</v>
      </c>
      <c r="T1068" s="75" t="s">
        <v>3804</v>
      </c>
      <c r="U1068" s="65">
        <v>40</v>
      </c>
      <c r="V1068" s="66" t="s">
        <v>1837</v>
      </c>
      <c r="W1068" s="65">
        <v>7</v>
      </c>
      <c r="X1068" s="65">
        <v>0</v>
      </c>
      <c r="Y1068" s="65">
        <v>7</v>
      </c>
      <c r="Z1068" s="65">
        <v>0</v>
      </c>
      <c r="AA1068" s="65">
        <v>0</v>
      </c>
      <c r="AB1068" s="65">
        <v>0</v>
      </c>
      <c r="AC1068" s="72" t="s">
        <v>1793</v>
      </c>
      <c r="AD1068" s="72" t="s">
        <v>1793</v>
      </c>
      <c r="AE1068" s="72" t="s">
        <v>1837</v>
      </c>
      <c r="AF1068" s="72" t="s">
        <v>1837</v>
      </c>
      <c r="AG1068" s="72" t="s">
        <v>1793</v>
      </c>
      <c r="AH1068" s="72" t="s">
        <v>1793</v>
      </c>
      <c r="AI1068" s="221">
        <v>42</v>
      </c>
      <c r="AJ1068" s="72" t="s">
        <v>1793</v>
      </c>
    </row>
    <row r="1069" spans="2:36" s="50" customFormat="1" ht="20.100000000000001" customHeight="1">
      <c r="B1069" s="51">
        <v>1064</v>
      </c>
      <c r="C1069" s="57" t="s">
        <v>804</v>
      </c>
      <c r="D1069" s="62" t="s">
        <v>1725</v>
      </c>
      <c r="E1069" s="140" t="s">
        <v>2482</v>
      </c>
      <c r="F1069" s="505">
        <v>88417</v>
      </c>
      <c r="G1069" s="486">
        <f t="shared" si="16"/>
        <v>2.2620084372914712E-4</v>
      </c>
      <c r="H1069" s="74" t="s">
        <v>1793</v>
      </c>
      <c r="I1069" s="482">
        <v>2</v>
      </c>
      <c r="J1069" s="487">
        <v>2</v>
      </c>
      <c r="K1069" s="65">
        <v>2</v>
      </c>
      <c r="L1069" s="65">
        <v>0</v>
      </c>
      <c r="M1069" s="65">
        <v>2</v>
      </c>
      <c r="N1069" s="65">
        <v>0</v>
      </c>
      <c r="O1069" s="65">
        <v>0</v>
      </c>
      <c r="P1069" s="65">
        <v>0</v>
      </c>
      <c r="Q1069" s="175" t="s">
        <v>1785</v>
      </c>
      <c r="R1069" s="72" t="s">
        <v>1793</v>
      </c>
      <c r="S1069" s="325" t="s">
        <v>3607</v>
      </c>
      <c r="T1069" s="75" t="s">
        <v>3804</v>
      </c>
      <c r="U1069" s="65">
        <v>10</v>
      </c>
      <c r="V1069" s="66" t="s">
        <v>1837</v>
      </c>
      <c r="W1069" s="65">
        <v>20</v>
      </c>
      <c r="X1069" s="65">
        <v>3</v>
      </c>
      <c r="Y1069" s="65">
        <v>7</v>
      </c>
      <c r="Z1069" s="65">
        <v>11</v>
      </c>
      <c r="AA1069" s="65">
        <v>0</v>
      </c>
      <c r="AB1069" s="65">
        <v>0</v>
      </c>
      <c r="AC1069" s="72" t="s">
        <v>1793</v>
      </c>
      <c r="AD1069" s="72" t="s">
        <v>1793</v>
      </c>
      <c r="AE1069" s="72" t="s">
        <v>1793</v>
      </c>
      <c r="AF1069" s="72" t="s">
        <v>1793</v>
      </c>
      <c r="AG1069" s="72" t="s">
        <v>1837</v>
      </c>
      <c r="AH1069" s="72" t="s">
        <v>1793</v>
      </c>
      <c r="AI1069" s="221">
        <v>13.5</v>
      </c>
      <c r="AJ1069" s="72" t="s">
        <v>1793</v>
      </c>
    </row>
    <row r="1070" spans="2:36" s="50" customFormat="1" ht="20.100000000000001" customHeight="1">
      <c r="B1070" s="51">
        <v>1065</v>
      </c>
      <c r="C1070" s="57" t="s">
        <v>804</v>
      </c>
      <c r="D1070" s="62" t="s">
        <v>811</v>
      </c>
      <c r="E1070" s="140" t="s">
        <v>1918</v>
      </c>
      <c r="F1070" s="505">
        <v>50541</v>
      </c>
      <c r="G1070" s="486">
        <f t="shared" si="16"/>
        <v>1.9785916384717357E-5</v>
      </c>
      <c r="H1070" s="74" t="s">
        <v>1793</v>
      </c>
      <c r="I1070" s="482">
        <v>1</v>
      </c>
      <c r="J1070" s="487">
        <v>1</v>
      </c>
      <c r="K1070" s="65">
        <v>1</v>
      </c>
      <c r="L1070" s="65">
        <v>0</v>
      </c>
      <c r="M1070" s="65">
        <v>1</v>
      </c>
      <c r="N1070" s="65">
        <v>0</v>
      </c>
      <c r="O1070" s="65">
        <v>0</v>
      </c>
      <c r="P1070" s="65">
        <v>0</v>
      </c>
      <c r="Q1070" s="175" t="s">
        <v>3805</v>
      </c>
      <c r="R1070" s="72" t="s">
        <v>1837</v>
      </c>
      <c r="S1070" s="72" t="s">
        <v>1837</v>
      </c>
      <c r="T1070" s="75" t="s">
        <v>3804</v>
      </c>
      <c r="U1070" s="65">
        <v>8</v>
      </c>
      <c r="V1070" s="66" t="s">
        <v>1837</v>
      </c>
      <c r="W1070" s="65">
        <v>1</v>
      </c>
      <c r="X1070" s="65">
        <v>0</v>
      </c>
      <c r="Y1070" s="65">
        <v>1</v>
      </c>
      <c r="Z1070" s="65">
        <v>0</v>
      </c>
      <c r="AA1070" s="65">
        <v>0</v>
      </c>
      <c r="AB1070" s="65">
        <v>0</v>
      </c>
      <c r="AC1070" s="72" t="s">
        <v>1793</v>
      </c>
      <c r="AD1070" s="72" t="s">
        <v>1837</v>
      </c>
      <c r="AE1070" s="72" t="s">
        <v>1837</v>
      </c>
      <c r="AF1070" s="72" t="s">
        <v>1837</v>
      </c>
      <c r="AG1070" s="72" t="s">
        <v>1793</v>
      </c>
      <c r="AH1070" s="72" t="s">
        <v>1837</v>
      </c>
      <c r="AI1070" s="221">
        <v>2.2999999999999998</v>
      </c>
      <c r="AJ1070" s="72" t="s">
        <v>1793</v>
      </c>
    </row>
    <row r="1071" spans="2:36" s="50" customFormat="1" ht="20.100000000000001" customHeight="1">
      <c r="B1071" s="51">
        <v>1066</v>
      </c>
      <c r="C1071" s="57" t="s">
        <v>804</v>
      </c>
      <c r="D1071" s="62" t="s">
        <v>812</v>
      </c>
      <c r="E1071" s="140" t="s">
        <v>2483</v>
      </c>
      <c r="F1071" s="505">
        <v>54492</v>
      </c>
      <c r="G1071" s="486">
        <f t="shared" si="16"/>
        <v>5.505395287381634E-5</v>
      </c>
      <c r="H1071" s="74" t="s">
        <v>1793</v>
      </c>
      <c r="I1071" s="482">
        <v>2</v>
      </c>
      <c r="J1071" s="487">
        <v>2</v>
      </c>
      <c r="K1071" s="65">
        <v>2</v>
      </c>
      <c r="L1071" s="65">
        <v>0</v>
      </c>
      <c r="M1071" s="65">
        <v>2</v>
      </c>
      <c r="N1071" s="65">
        <v>0</v>
      </c>
      <c r="O1071" s="65">
        <v>0</v>
      </c>
      <c r="P1071" s="65">
        <v>0</v>
      </c>
      <c r="Q1071" s="175" t="s">
        <v>1785</v>
      </c>
      <c r="R1071" s="72" t="s">
        <v>1793</v>
      </c>
      <c r="S1071" s="72" t="s">
        <v>2492</v>
      </c>
      <c r="T1071" s="75" t="s">
        <v>2027</v>
      </c>
      <c r="U1071" s="65">
        <v>10</v>
      </c>
      <c r="V1071" s="66" t="s">
        <v>1837</v>
      </c>
      <c r="W1071" s="65">
        <v>3</v>
      </c>
      <c r="X1071" s="65">
        <v>0</v>
      </c>
      <c r="Y1071" s="65">
        <v>3</v>
      </c>
      <c r="Z1071" s="65">
        <v>0</v>
      </c>
      <c r="AA1071" s="65">
        <v>0</v>
      </c>
      <c r="AB1071" s="65">
        <v>0</v>
      </c>
      <c r="AC1071" s="72" t="s">
        <v>1793</v>
      </c>
      <c r="AD1071" s="72" t="s">
        <v>1837</v>
      </c>
      <c r="AE1071" s="72" t="s">
        <v>1837</v>
      </c>
      <c r="AF1071" s="72" t="s">
        <v>1793</v>
      </c>
      <c r="AG1071" s="72" t="s">
        <v>1793</v>
      </c>
      <c r="AH1071" s="72" t="s">
        <v>1793</v>
      </c>
      <c r="AI1071" s="221">
        <v>2.2000000000000002</v>
      </c>
      <c r="AJ1071" s="72" t="s">
        <v>1793</v>
      </c>
    </row>
    <row r="1072" spans="2:36" s="50" customFormat="1" ht="20.100000000000001" customHeight="1">
      <c r="B1072" s="51">
        <v>1067</v>
      </c>
      <c r="C1072" s="57" t="s">
        <v>804</v>
      </c>
      <c r="D1072" s="62" t="s">
        <v>813</v>
      </c>
      <c r="E1072" s="140" t="s">
        <v>2484</v>
      </c>
      <c r="F1072" s="505">
        <v>46379</v>
      </c>
      <c r="G1072" s="486">
        <f t="shared" si="16"/>
        <v>3.2342223851312014E-4</v>
      </c>
      <c r="H1072" s="74" t="s">
        <v>1793</v>
      </c>
      <c r="I1072" s="482">
        <v>2</v>
      </c>
      <c r="J1072" s="487">
        <v>2</v>
      </c>
      <c r="K1072" s="65">
        <v>2</v>
      </c>
      <c r="L1072" s="65">
        <v>0</v>
      </c>
      <c r="M1072" s="65">
        <v>2</v>
      </c>
      <c r="N1072" s="65">
        <v>0</v>
      </c>
      <c r="O1072" s="65">
        <v>0</v>
      </c>
      <c r="P1072" s="65">
        <v>0</v>
      </c>
      <c r="Q1072" s="175" t="s">
        <v>1785</v>
      </c>
      <c r="R1072" s="72" t="s">
        <v>1837</v>
      </c>
      <c r="S1072" s="72" t="s">
        <v>1837</v>
      </c>
      <c r="T1072" s="75" t="s">
        <v>2027</v>
      </c>
      <c r="U1072" s="65">
        <v>10</v>
      </c>
      <c r="V1072" s="66" t="s">
        <v>1837</v>
      </c>
      <c r="W1072" s="65">
        <v>15</v>
      </c>
      <c r="X1072" s="65">
        <v>1</v>
      </c>
      <c r="Y1072" s="65">
        <v>12</v>
      </c>
      <c r="Z1072" s="65">
        <v>2</v>
      </c>
      <c r="AA1072" s="65">
        <v>0</v>
      </c>
      <c r="AB1072" s="65">
        <v>0</v>
      </c>
      <c r="AC1072" s="72" t="s">
        <v>1793</v>
      </c>
      <c r="AD1072" s="72" t="s">
        <v>1837</v>
      </c>
      <c r="AE1072" s="72" t="s">
        <v>1793</v>
      </c>
      <c r="AF1072" s="72" t="s">
        <v>1793</v>
      </c>
      <c r="AG1072" s="72" t="s">
        <v>1793</v>
      </c>
      <c r="AH1072" s="72" t="s">
        <v>1793</v>
      </c>
      <c r="AI1072" s="221">
        <v>5.7</v>
      </c>
      <c r="AJ1072" s="72" t="s">
        <v>1793</v>
      </c>
    </row>
    <row r="1073" spans="2:36" s="50" customFormat="1" ht="20.100000000000001" customHeight="1">
      <c r="B1073" s="51">
        <v>1068</v>
      </c>
      <c r="C1073" s="57" t="s">
        <v>804</v>
      </c>
      <c r="D1073" s="62" t="s">
        <v>814</v>
      </c>
      <c r="E1073" s="144" t="s">
        <v>2485</v>
      </c>
      <c r="F1073" s="505">
        <v>112819</v>
      </c>
      <c r="G1073" s="486">
        <f t="shared" si="16"/>
        <v>2.9250392221168419E-4</v>
      </c>
      <c r="H1073" s="74" t="s">
        <v>1793</v>
      </c>
      <c r="I1073" s="482">
        <v>2</v>
      </c>
      <c r="J1073" s="487">
        <v>2</v>
      </c>
      <c r="K1073" s="65">
        <v>2</v>
      </c>
      <c r="L1073" s="65">
        <v>0</v>
      </c>
      <c r="M1073" s="65">
        <v>2</v>
      </c>
      <c r="N1073" s="65">
        <v>0</v>
      </c>
      <c r="O1073" s="65">
        <v>0</v>
      </c>
      <c r="P1073" s="65">
        <v>0</v>
      </c>
      <c r="Q1073" s="175" t="s">
        <v>1785</v>
      </c>
      <c r="R1073" s="72" t="s">
        <v>1793</v>
      </c>
      <c r="S1073" s="72" t="s">
        <v>2493</v>
      </c>
      <c r="T1073" s="75" t="s">
        <v>2027</v>
      </c>
      <c r="U1073" s="65">
        <v>6</v>
      </c>
      <c r="V1073" s="66" t="s">
        <v>1837</v>
      </c>
      <c r="W1073" s="65">
        <v>33</v>
      </c>
      <c r="X1073" s="65">
        <v>4</v>
      </c>
      <c r="Y1073" s="65">
        <v>17</v>
      </c>
      <c r="Z1073" s="65">
        <v>7</v>
      </c>
      <c r="AA1073" s="65">
        <v>5</v>
      </c>
      <c r="AB1073" s="65">
        <v>0</v>
      </c>
      <c r="AC1073" s="72" t="s">
        <v>1793</v>
      </c>
      <c r="AD1073" s="72" t="s">
        <v>1793</v>
      </c>
      <c r="AE1073" s="72" t="s">
        <v>1837</v>
      </c>
      <c r="AF1073" s="72" t="s">
        <v>1793</v>
      </c>
      <c r="AG1073" s="72" t="s">
        <v>1837</v>
      </c>
      <c r="AH1073" s="72" t="s">
        <v>1837</v>
      </c>
      <c r="AI1073" s="221">
        <v>49.9</v>
      </c>
      <c r="AJ1073" s="72" t="s">
        <v>1837</v>
      </c>
    </row>
    <row r="1074" spans="2:36" s="50" customFormat="1" ht="20.100000000000001" customHeight="1">
      <c r="B1074" s="51">
        <v>1069</v>
      </c>
      <c r="C1074" s="57" t="s">
        <v>804</v>
      </c>
      <c r="D1074" s="62" t="s">
        <v>815</v>
      </c>
      <c r="E1074" s="379"/>
      <c r="F1074" s="505">
        <v>37201</v>
      </c>
      <c r="G1074" s="503" t="str">
        <f t="shared" si="16"/>
        <v/>
      </c>
      <c r="H1074" s="74" t="s">
        <v>1857</v>
      </c>
      <c r="I1074" s="482">
        <v>1</v>
      </c>
      <c r="J1074" s="487">
        <v>1</v>
      </c>
      <c r="K1074" s="65">
        <v>0</v>
      </c>
      <c r="L1074" s="65"/>
      <c r="M1074" s="65"/>
      <c r="N1074" s="65"/>
      <c r="O1074" s="380"/>
      <c r="P1074" s="380"/>
      <c r="Q1074" s="175" t="s">
        <v>1804</v>
      </c>
      <c r="R1074" s="382"/>
      <c r="S1074" s="382"/>
      <c r="T1074" s="387"/>
      <c r="U1074" s="386"/>
      <c r="V1074" s="388"/>
      <c r="W1074" s="386"/>
      <c r="X1074" s="386"/>
      <c r="Y1074" s="386"/>
      <c r="Z1074" s="386"/>
      <c r="AA1074" s="386"/>
      <c r="AB1074" s="386"/>
      <c r="AC1074" s="382"/>
      <c r="AD1074" s="382"/>
      <c r="AE1074" s="382"/>
      <c r="AF1074" s="382"/>
      <c r="AG1074" s="382"/>
      <c r="AH1074" s="382"/>
      <c r="AI1074" s="389"/>
      <c r="AJ1074" s="382"/>
    </row>
    <row r="1075" spans="2:36" s="50" customFormat="1" ht="20.100000000000001" customHeight="1">
      <c r="B1075" s="51">
        <v>1070</v>
      </c>
      <c r="C1075" s="57" t="s">
        <v>804</v>
      </c>
      <c r="D1075" s="62" t="s">
        <v>816</v>
      </c>
      <c r="E1075" s="140" t="s">
        <v>2486</v>
      </c>
      <c r="F1075" s="505">
        <v>20975</v>
      </c>
      <c r="G1075" s="486">
        <f t="shared" si="16"/>
        <v>3.3373063170440999E-4</v>
      </c>
      <c r="H1075" s="74" t="s">
        <v>1793</v>
      </c>
      <c r="I1075" s="482">
        <v>1</v>
      </c>
      <c r="J1075" s="487">
        <v>1</v>
      </c>
      <c r="K1075" s="65">
        <v>1</v>
      </c>
      <c r="L1075" s="65">
        <v>0</v>
      </c>
      <c r="M1075" s="65">
        <v>1</v>
      </c>
      <c r="N1075" s="65">
        <v>0</v>
      </c>
      <c r="O1075" s="65">
        <v>0</v>
      </c>
      <c r="P1075" s="65">
        <v>0</v>
      </c>
      <c r="Q1075" s="175" t="s">
        <v>1785</v>
      </c>
      <c r="R1075" s="72" t="s">
        <v>1837</v>
      </c>
      <c r="S1075" s="72" t="s">
        <v>1837</v>
      </c>
      <c r="T1075" s="75" t="s">
        <v>2027</v>
      </c>
      <c r="U1075" s="65">
        <v>16</v>
      </c>
      <c r="V1075" s="66" t="s">
        <v>1837</v>
      </c>
      <c r="W1075" s="65">
        <v>7</v>
      </c>
      <c r="X1075" s="65">
        <v>0</v>
      </c>
      <c r="Y1075" s="65">
        <v>7</v>
      </c>
      <c r="Z1075" s="65">
        <v>0</v>
      </c>
      <c r="AA1075" s="65">
        <v>0</v>
      </c>
      <c r="AB1075" s="65">
        <v>0</v>
      </c>
      <c r="AC1075" s="72" t="s">
        <v>1793</v>
      </c>
      <c r="AD1075" s="72" t="s">
        <v>1837</v>
      </c>
      <c r="AE1075" s="72" t="s">
        <v>1837</v>
      </c>
      <c r="AF1075" s="72" t="s">
        <v>1837</v>
      </c>
      <c r="AG1075" s="72" t="s">
        <v>1793</v>
      </c>
      <c r="AH1075" s="72" t="s">
        <v>1837</v>
      </c>
      <c r="AI1075" s="221">
        <v>19</v>
      </c>
      <c r="AJ1075" s="72" t="s">
        <v>1793</v>
      </c>
    </row>
    <row r="1076" spans="2:36" s="50" customFormat="1" ht="20.100000000000001" customHeight="1">
      <c r="B1076" s="51">
        <v>1071</v>
      </c>
      <c r="C1076" s="57" t="s">
        <v>804</v>
      </c>
      <c r="D1076" s="62" t="s">
        <v>817</v>
      </c>
      <c r="E1076" s="140" t="s">
        <v>2487</v>
      </c>
      <c r="F1076" s="505">
        <v>11797</v>
      </c>
      <c r="G1076" s="486">
        <f t="shared" si="16"/>
        <v>1.6953462744765619E-4</v>
      </c>
      <c r="H1076" s="74" t="s">
        <v>1793</v>
      </c>
      <c r="I1076" s="482">
        <v>1</v>
      </c>
      <c r="J1076" s="487">
        <v>1</v>
      </c>
      <c r="K1076" s="65">
        <v>1</v>
      </c>
      <c r="L1076" s="65">
        <v>0</v>
      </c>
      <c r="M1076" s="65">
        <v>1</v>
      </c>
      <c r="N1076" s="65">
        <v>0</v>
      </c>
      <c r="O1076" s="65">
        <v>0</v>
      </c>
      <c r="P1076" s="65">
        <v>0</v>
      </c>
      <c r="Q1076" s="175" t="s">
        <v>1785</v>
      </c>
      <c r="R1076" s="72" t="s">
        <v>1837</v>
      </c>
      <c r="S1076" s="72" t="s">
        <v>1837</v>
      </c>
      <c r="T1076" s="75" t="s">
        <v>1997</v>
      </c>
      <c r="U1076" s="65">
        <v>10</v>
      </c>
      <c r="V1076" s="66" t="s">
        <v>1837</v>
      </c>
      <c r="W1076" s="65">
        <v>2</v>
      </c>
      <c r="X1076" s="65">
        <v>0</v>
      </c>
      <c r="Y1076" s="65">
        <v>1</v>
      </c>
      <c r="Z1076" s="65">
        <v>7</v>
      </c>
      <c r="AA1076" s="65">
        <v>0</v>
      </c>
      <c r="AB1076" s="65">
        <v>0</v>
      </c>
      <c r="AC1076" s="72" t="s">
        <v>1793</v>
      </c>
      <c r="AD1076" s="72" t="s">
        <v>1837</v>
      </c>
      <c r="AE1076" s="72" t="s">
        <v>1793</v>
      </c>
      <c r="AF1076" s="72" t="s">
        <v>1793</v>
      </c>
      <c r="AG1076" s="72" t="s">
        <v>1793</v>
      </c>
      <c r="AH1076" s="72" t="s">
        <v>1793</v>
      </c>
      <c r="AI1076" s="221">
        <v>4.7</v>
      </c>
      <c r="AJ1076" s="72" t="s">
        <v>1793</v>
      </c>
    </row>
    <row r="1077" spans="2:36" s="50" customFormat="1" ht="20.100000000000001" customHeight="1">
      <c r="B1077" s="51">
        <v>1072</v>
      </c>
      <c r="C1077" s="57" t="s">
        <v>804</v>
      </c>
      <c r="D1077" s="62" t="s">
        <v>818</v>
      </c>
      <c r="E1077" s="140" t="s">
        <v>2488</v>
      </c>
      <c r="F1077" s="505">
        <v>20895</v>
      </c>
      <c r="G1077" s="486">
        <f t="shared" si="16"/>
        <v>7.1787508973438624E-4</v>
      </c>
      <c r="H1077" s="74" t="s">
        <v>1793</v>
      </c>
      <c r="I1077" s="482">
        <v>1</v>
      </c>
      <c r="J1077" s="487">
        <v>1</v>
      </c>
      <c r="K1077" s="65">
        <v>1</v>
      </c>
      <c r="L1077" s="65">
        <v>0</v>
      </c>
      <c r="M1077" s="65">
        <v>1</v>
      </c>
      <c r="N1077" s="65">
        <v>0</v>
      </c>
      <c r="O1077" s="65">
        <v>0</v>
      </c>
      <c r="P1077" s="65">
        <v>1</v>
      </c>
      <c r="Q1077" s="175" t="s">
        <v>1783</v>
      </c>
      <c r="R1077" s="72" t="s">
        <v>1793</v>
      </c>
      <c r="S1077" s="72" t="s">
        <v>2494</v>
      </c>
      <c r="T1077" s="75" t="s">
        <v>3804</v>
      </c>
      <c r="U1077" s="65">
        <v>8</v>
      </c>
      <c r="V1077" s="66" t="s">
        <v>1837</v>
      </c>
      <c r="W1077" s="65">
        <v>15</v>
      </c>
      <c r="X1077" s="65">
        <v>3</v>
      </c>
      <c r="Y1077" s="65">
        <v>6</v>
      </c>
      <c r="Z1077" s="65">
        <v>6</v>
      </c>
      <c r="AA1077" s="65">
        <v>0</v>
      </c>
      <c r="AB1077" s="65">
        <v>0</v>
      </c>
      <c r="AC1077" s="72" t="s">
        <v>1793</v>
      </c>
      <c r="AD1077" s="72" t="s">
        <v>1837</v>
      </c>
      <c r="AE1077" s="72" t="s">
        <v>1793</v>
      </c>
      <c r="AF1077" s="72" t="s">
        <v>1793</v>
      </c>
      <c r="AG1077" s="72" t="s">
        <v>1837</v>
      </c>
      <c r="AH1077" s="72" t="s">
        <v>1793</v>
      </c>
      <c r="AI1077" s="220" t="s">
        <v>1837</v>
      </c>
      <c r="AJ1077" s="72" t="s">
        <v>1837</v>
      </c>
    </row>
    <row r="1078" spans="2:36" s="50" customFormat="1" ht="20.100000000000001" customHeight="1">
      <c r="B1078" s="51">
        <v>1073</v>
      </c>
      <c r="C1078" s="57" t="s">
        <v>804</v>
      </c>
      <c r="D1078" s="62" t="s">
        <v>819</v>
      </c>
      <c r="E1078" s="140" t="s">
        <v>1849</v>
      </c>
      <c r="F1078" s="505">
        <v>7139</v>
      </c>
      <c r="G1078" s="486">
        <f t="shared" si="16"/>
        <v>1.4007564084605686E-4</v>
      </c>
      <c r="H1078" s="74" t="s">
        <v>1793</v>
      </c>
      <c r="I1078" s="482">
        <v>1</v>
      </c>
      <c r="J1078" s="487">
        <v>1</v>
      </c>
      <c r="K1078" s="65">
        <v>1</v>
      </c>
      <c r="L1078" s="65">
        <v>0</v>
      </c>
      <c r="M1078" s="65">
        <v>1</v>
      </c>
      <c r="N1078" s="65">
        <v>0</v>
      </c>
      <c r="O1078" s="65">
        <v>0</v>
      </c>
      <c r="P1078" s="65">
        <v>0</v>
      </c>
      <c r="Q1078" s="175" t="s">
        <v>1785</v>
      </c>
      <c r="R1078" s="72" t="s">
        <v>1837</v>
      </c>
      <c r="S1078" s="72" t="s">
        <v>1837</v>
      </c>
      <c r="T1078" s="75" t="s">
        <v>1997</v>
      </c>
      <c r="U1078" s="65">
        <v>10</v>
      </c>
      <c r="V1078" s="66" t="s">
        <v>1837</v>
      </c>
      <c r="W1078" s="65">
        <v>1</v>
      </c>
      <c r="X1078" s="65">
        <v>0</v>
      </c>
      <c r="Y1078" s="65">
        <v>1</v>
      </c>
      <c r="Z1078" s="65">
        <v>0</v>
      </c>
      <c r="AA1078" s="65">
        <v>0</v>
      </c>
      <c r="AB1078" s="65">
        <v>0</v>
      </c>
      <c r="AC1078" s="72" t="s">
        <v>1837</v>
      </c>
      <c r="AD1078" s="72" t="s">
        <v>1837</v>
      </c>
      <c r="AE1078" s="72" t="s">
        <v>1837</v>
      </c>
      <c r="AF1078" s="72" t="s">
        <v>1837</v>
      </c>
      <c r="AG1078" s="72" t="s">
        <v>1793</v>
      </c>
      <c r="AH1078" s="72" t="s">
        <v>1793</v>
      </c>
      <c r="AI1078" s="220" t="s">
        <v>1837</v>
      </c>
      <c r="AJ1078" s="72" t="s">
        <v>1793</v>
      </c>
    </row>
    <row r="1079" spans="2:36" s="50" customFormat="1" ht="20.100000000000001" customHeight="1">
      <c r="B1079" s="51">
        <v>1074</v>
      </c>
      <c r="C1079" s="57" t="s">
        <v>804</v>
      </c>
      <c r="D1079" s="62" t="s">
        <v>820</v>
      </c>
      <c r="E1079" s="140" t="s">
        <v>1848</v>
      </c>
      <c r="F1079" s="505">
        <v>6365</v>
      </c>
      <c r="G1079" s="486">
        <f t="shared" si="16"/>
        <v>6.2843676355066769E-4</v>
      </c>
      <c r="H1079" s="74" t="s">
        <v>1793</v>
      </c>
      <c r="I1079" s="482">
        <v>1</v>
      </c>
      <c r="J1079" s="487">
        <v>1</v>
      </c>
      <c r="K1079" s="65">
        <v>1</v>
      </c>
      <c r="L1079" s="65">
        <v>0</v>
      </c>
      <c r="M1079" s="65">
        <v>1</v>
      </c>
      <c r="N1079" s="65">
        <v>0</v>
      </c>
      <c r="O1079" s="65">
        <v>0</v>
      </c>
      <c r="P1079" s="65">
        <v>0</v>
      </c>
      <c r="Q1079" s="175" t="s">
        <v>1785</v>
      </c>
      <c r="R1079" s="72" t="s">
        <v>1837</v>
      </c>
      <c r="S1079" s="72" t="s">
        <v>1837</v>
      </c>
      <c r="T1079" s="75" t="s">
        <v>2027</v>
      </c>
      <c r="U1079" s="65">
        <v>10</v>
      </c>
      <c r="V1079" s="66" t="s">
        <v>1837</v>
      </c>
      <c r="W1079" s="65">
        <v>4</v>
      </c>
      <c r="X1079" s="65">
        <v>0</v>
      </c>
      <c r="Y1079" s="65">
        <v>2</v>
      </c>
      <c r="Z1079" s="65">
        <v>1</v>
      </c>
      <c r="AA1079" s="65">
        <v>1</v>
      </c>
      <c r="AB1079" s="65">
        <v>0</v>
      </c>
      <c r="AC1079" s="72" t="s">
        <v>1793</v>
      </c>
      <c r="AD1079" s="72" t="s">
        <v>1837</v>
      </c>
      <c r="AE1079" s="72" t="s">
        <v>1837</v>
      </c>
      <c r="AF1079" s="72" t="s">
        <v>1837</v>
      </c>
      <c r="AG1079" s="72" t="s">
        <v>1793</v>
      </c>
      <c r="AH1079" s="72" t="s">
        <v>1837</v>
      </c>
      <c r="AI1079" s="221">
        <v>3.1</v>
      </c>
      <c r="AJ1079" s="72" t="s">
        <v>1793</v>
      </c>
    </row>
    <row r="1080" spans="2:36" s="50" customFormat="1" ht="20.100000000000001" customHeight="1">
      <c r="B1080" s="51">
        <v>1075</v>
      </c>
      <c r="C1080" s="57" t="s">
        <v>804</v>
      </c>
      <c r="D1080" s="62" t="s">
        <v>821</v>
      </c>
      <c r="E1080" s="390"/>
      <c r="F1080" s="505">
        <v>7283</v>
      </c>
      <c r="G1080" s="503" t="str">
        <f t="shared" si="16"/>
        <v/>
      </c>
      <c r="H1080" s="74" t="s">
        <v>1857</v>
      </c>
      <c r="I1080" s="482">
        <v>1</v>
      </c>
      <c r="J1080" s="487">
        <v>1</v>
      </c>
      <c r="K1080" s="65">
        <v>0</v>
      </c>
      <c r="L1080" s="65"/>
      <c r="M1080" s="65"/>
      <c r="N1080" s="65"/>
      <c r="O1080" s="380"/>
      <c r="P1080" s="380"/>
      <c r="Q1080" s="175" t="s">
        <v>1802</v>
      </c>
      <c r="R1080" s="382"/>
      <c r="S1080" s="382"/>
      <c r="T1080" s="387"/>
      <c r="U1080" s="386"/>
      <c r="V1080" s="388"/>
      <c r="W1080" s="386"/>
      <c r="X1080" s="386"/>
      <c r="Y1080" s="386"/>
      <c r="Z1080" s="386"/>
      <c r="AA1080" s="386"/>
      <c r="AB1080" s="386"/>
      <c r="AC1080" s="382"/>
      <c r="AD1080" s="382"/>
      <c r="AE1080" s="382"/>
      <c r="AF1080" s="382"/>
      <c r="AG1080" s="382"/>
      <c r="AH1080" s="382"/>
      <c r="AI1080" s="389"/>
      <c r="AJ1080" s="382"/>
    </row>
    <row r="1081" spans="2:36" s="50" customFormat="1" ht="20.100000000000001" customHeight="1">
      <c r="B1081" s="51">
        <v>1076</v>
      </c>
      <c r="C1081" s="57" t="s">
        <v>822</v>
      </c>
      <c r="D1081" s="62" t="s">
        <v>823</v>
      </c>
      <c r="E1081" s="170" t="s">
        <v>3513</v>
      </c>
      <c r="F1081" s="505">
        <v>77306</v>
      </c>
      <c r="G1081" s="486">
        <f t="shared" si="16"/>
        <v>1.1642045895532042E-4</v>
      </c>
      <c r="H1081" s="74" t="s">
        <v>1793</v>
      </c>
      <c r="I1081" s="482">
        <v>1</v>
      </c>
      <c r="J1081" s="487">
        <v>1</v>
      </c>
      <c r="K1081" s="65">
        <v>1</v>
      </c>
      <c r="L1081" s="65">
        <v>0</v>
      </c>
      <c r="M1081" s="65">
        <v>1</v>
      </c>
      <c r="N1081" s="65">
        <v>0</v>
      </c>
      <c r="O1081" s="65"/>
      <c r="P1081" s="65"/>
      <c r="Q1081" s="175" t="s">
        <v>1786</v>
      </c>
      <c r="R1081" s="72" t="s">
        <v>1793</v>
      </c>
      <c r="S1081" s="72" t="s">
        <v>3516</v>
      </c>
      <c r="T1081" s="75" t="s">
        <v>1786</v>
      </c>
      <c r="U1081" s="65">
        <v>10</v>
      </c>
      <c r="V1081" s="66" t="s">
        <v>1837</v>
      </c>
      <c r="W1081" s="65">
        <v>9</v>
      </c>
      <c r="X1081" s="65">
        <v>1</v>
      </c>
      <c r="Y1081" s="65">
        <v>6</v>
      </c>
      <c r="Z1081" s="65">
        <v>2</v>
      </c>
      <c r="AA1081" s="65">
        <v>0</v>
      </c>
      <c r="AB1081" s="65">
        <v>0</v>
      </c>
      <c r="AC1081" s="72" t="s">
        <v>1793</v>
      </c>
      <c r="AD1081" s="72" t="s">
        <v>1837</v>
      </c>
      <c r="AE1081" s="72" t="s">
        <v>1837</v>
      </c>
      <c r="AF1081" s="72" t="s">
        <v>1837</v>
      </c>
      <c r="AG1081" s="72" t="s">
        <v>1793</v>
      </c>
      <c r="AH1081" s="72" t="s">
        <v>1812</v>
      </c>
      <c r="AI1081" s="220" t="s">
        <v>3529</v>
      </c>
      <c r="AJ1081" s="72" t="s">
        <v>1793</v>
      </c>
    </row>
    <row r="1082" spans="2:36" s="50" customFormat="1" ht="20.100000000000001" customHeight="1">
      <c r="B1082" s="51">
        <v>1077</v>
      </c>
      <c r="C1082" s="57" t="s">
        <v>822</v>
      </c>
      <c r="D1082" s="62" t="s">
        <v>824</v>
      </c>
      <c r="E1082" s="379"/>
      <c r="F1082" s="505">
        <v>77807</v>
      </c>
      <c r="G1082" s="503" t="str">
        <f t="shared" si="16"/>
        <v/>
      </c>
      <c r="H1082" s="74" t="s">
        <v>1857</v>
      </c>
      <c r="I1082" s="482">
        <v>1</v>
      </c>
      <c r="J1082" s="487">
        <v>1</v>
      </c>
      <c r="K1082" s="65">
        <v>0</v>
      </c>
      <c r="L1082" s="65"/>
      <c r="M1082" s="65"/>
      <c r="N1082" s="65"/>
      <c r="O1082" s="380"/>
      <c r="P1082" s="380"/>
      <c r="Q1082" s="175" t="s">
        <v>1804</v>
      </c>
      <c r="R1082" s="382"/>
      <c r="S1082" s="382"/>
      <c r="T1082" s="387"/>
      <c r="U1082" s="386"/>
      <c r="V1082" s="388"/>
      <c r="W1082" s="386"/>
      <c r="X1082" s="386"/>
      <c r="Y1082" s="386"/>
      <c r="Z1082" s="386"/>
      <c r="AA1082" s="386"/>
      <c r="AB1082" s="386"/>
      <c r="AC1082" s="382"/>
      <c r="AD1082" s="382"/>
      <c r="AE1082" s="382"/>
      <c r="AF1082" s="382"/>
      <c r="AG1082" s="382"/>
      <c r="AH1082" s="382"/>
      <c r="AI1082" s="389"/>
      <c r="AJ1082" s="382"/>
    </row>
    <row r="1083" spans="2:36" s="50" customFormat="1" ht="20.100000000000001" customHeight="1">
      <c r="B1083" s="51">
        <v>1078</v>
      </c>
      <c r="C1083" s="57" t="s">
        <v>822</v>
      </c>
      <c r="D1083" s="62" t="s">
        <v>825</v>
      </c>
      <c r="E1083" s="140" t="s">
        <v>3415</v>
      </c>
      <c r="F1083" s="505">
        <v>31846</v>
      </c>
      <c r="G1083" s="486">
        <f t="shared" si="16"/>
        <v>9.4203353639389561E-5</v>
      </c>
      <c r="H1083" s="74" t="s">
        <v>1793</v>
      </c>
      <c r="I1083" s="482">
        <v>1</v>
      </c>
      <c r="J1083" s="487">
        <v>1</v>
      </c>
      <c r="K1083" s="65">
        <v>1</v>
      </c>
      <c r="L1083" s="65">
        <v>0</v>
      </c>
      <c r="M1083" s="65">
        <v>1</v>
      </c>
      <c r="N1083" s="65">
        <v>0</v>
      </c>
      <c r="O1083" s="65">
        <v>0</v>
      </c>
      <c r="P1083" s="65">
        <v>0</v>
      </c>
      <c r="Q1083" s="175" t="s">
        <v>1785</v>
      </c>
      <c r="R1083" s="72" t="s">
        <v>1793</v>
      </c>
      <c r="S1083" s="109" t="s">
        <v>3425</v>
      </c>
      <c r="T1083" s="75" t="s">
        <v>1785</v>
      </c>
      <c r="U1083" s="65">
        <v>10</v>
      </c>
      <c r="V1083" s="66" t="s">
        <v>1837</v>
      </c>
      <c r="W1083" s="65">
        <v>3</v>
      </c>
      <c r="X1083" s="65">
        <v>0</v>
      </c>
      <c r="Y1083" s="65">
        <v>3</v>
      </c>
      <c r="Z1083" s="65">
        <v>0</v>
      </c>
      <c r="AA1083" s="65">
        <v>0</v>
      </c>
      <c r="AB1083" s="65">
        <v>0</v>
      </c>
      <c r="AC1083" s="72" t="s">
        <v>1793</v>
      </c>
      <c r="AD1083" s="72" t="s">
        <v>1812</v>
      </c>
      <c r="AE1083" s="72" t="s">
        <v>1777</v>
      </c>
      <c r="AF1083" s="72" t="s">
        <v>1812</v>
      </c>
      <c r="AG1083" s="72" t="s">
        <v>1812</v>
      </c>
      <c r="AH1083" s="72" t="s">
        <v>1837</v>
      </c>
      <c r="AI1083" s="221">
        <v>10.5</v>
      </c>
      <c r="AJ1083" s="72" t="s">
        <v>1793</v>
      </c>
    </row>
    <row r="1084" spans="2:36" s="50" customFormat="1" ht="20.100000000000001" customHeight="1">
      <c r="B1084" s="51">
        <v>1079</v>
      </c>
      <c r="C1084" s="57" t="s">
        <v>822</v>
      </c>
      <c r="D1084" s="62" t="s">
        <v>1726</v>
      </c>
      <c r="E1084" s="140" t="s">
        <v>3514</v>
      </c>
      <c r="F1084" s="505">
        <v>179630</v>
      </c>
      <c r="G1084" s="486">
        <f t="shared" si="16"/>
        <v>8.3504982463953689E-5</v>
      </c>
      <c r="H1084" s="74" t="s">
        <v>1793</v>
      </c>
      <c r="I1084" s="482">
        <v>2</v>
      </c>
      <c r="J1084" s="487">
        <v>2</v>
      </c>
      <c r="K1084" s="65">
        <v>2</v>
      </c>
      <c r="L1084" s="65">
        <v>0</v>
      </c>
      <c r="M1084" s="65">
        <v>2</v>
      </c>
      <c r="N1084" s="65">
        <v>0</v>
      </c>
      <c r="O1084" s="65">
        <v>0</v>
      </c>
      <c r="P1084" s="65">
        <v>0</v>
      </c>
      <c r="Q1084" s="175" t="s">
        <v>1801</v>
      </c>
      <c r="R1084" s="72" t="s">
        <v>1793</v>
      </c>
      <c r="S1084" s="136" t="s">
        <v>3517</v>
      </c>
      <c r="T1084" s="75" t="s">
        <v>1801</v>
      </c>
      <c r="U1084" s="65">
        <v>12</v>
      </c>
      <c r="V1084" s="66" t="s">
        <v>1837</v>
      </c>
      <c r="W1084" s="65">
        <v>15</v>
      </c>
      <c r="X1084" s="65">
        <v>1</v>
      </c>
      <c r="Y1084" s="65">
        <v>12</v>
      </c>
      <c r="Z1084" s="65">
        <v>2</v>
      </c>
      <c r="AA1084" s="65">
        <v>0</v>
      </c>
      <c r="AB1084" s="65">
        <v>0</v>
      </c>
      <c r="AC1084" s="72" t="s">
        <v>1837</v>
      </c>
      <c r="AD1084" s="72" t="s">
        <v>1837</v>
      </c>
      <c r="AE1084" s="72" t="s">
        <v>1837</v>
      </c>
      <c r="AF1084" s="72" t="s">
        <v>1837</v>
      </c>
      <c r="AG1084" s="72" t="s">
        <v>1793</v>
      </c>
      <c r="AH1084" s="72" t="s">
        <v>1837</v>
      </c>
      <c r="AI1084" s="220" t="s">
        <v>3529</v>
      </c>
      <c r="AJ1084" s="72" t="s">
        <v>1793</v>
      </c>
    </row>
    <row r="1085" spans="2:36" s="50" customFormat="1" ht="20.100000000000001" customHeight="1">
      <c r="B1085" s="51">
        <v>1080</v>
      </c>
      <c r="C1085" s="57" t="s">
        <v>822</v>
      </c>
      <c r="D1085" s="62" t="s">
        <v>826</v>
      </c>
      <c r="E1085" s="379"/>
      <c r="F1085" s="505">
        <v>16758</v>
      </c>
      <c r="G1085" s="503" t="str">
        <f t="shared" si="16"/>
        <v/>
      </c>
      <c r="H1085" s="74" t="s">
        <v>1857</v>
      </c>
      <c r="I1085" s="482">
        <v>1</v>
      </c>
      <c r="J1085" s="487">
        <v>1</v>
      </c>
      <c r="K1085" s="65">
        <v>0</v>
      </c>
      <c r="L1085" s="232"/>
      <c r="M1085" s="232"/>
      <c r="N1085" s="232"/>
      <c r="O1085" s="380"/>
      <c r="P1085" s="380"/>
      <c r="Q1085" s="175" t="s">
        <v>1804</v>
      </c>
      <c r="R1085" s="382"/>
      <c r="S1085" s="382"/>
      <c r="T1085" s="387"/>
      <c r="U1085" s="386"/>
      <c r="V1085" s="388"/>
      <c r="W1085" s="386"/>
      <c r="X1085" s="386"/>
      <c r="Y1085" s="386"/>
      <c r="Z1085" s="386"/>
      <c r="AA1085" s="386"/>
      <c r="AB1085" s="386"/>
      <c r="AC1085" s="382"/>
      <c r="AD1085" s="382"/>
      <c r="AE1085" s="382"/>
      <c r="AF1085" s="382"/>
      <c r="AG1085" s="382"/>
      <c r="AH1085" s="382"/>
      <c r="AI1085" s="389"/>
      <c r="AJ1085" s="382"/>
    </row>
    <row r="1086" spans="2:36" s="50" customFormat="1" ht="20.100000000000001" customHeight="1">
      <c r="B1086" s="51">
        <v>1081</v>
      </c>
      <c r="C1086" s="57" t="s">
        <v>822</v>
      </c>
      <c r="D1086" s="62" t="s">
        <v>827</v>
      </c>
      <c r="E1086" s="140" t="s">
        <v>3416</v>
      </c>
      <c r="F1086" s="92">
        <v>86174</v>
      </c>
      <c r="G1086" s="486">
        <f t="shared" si="16"/>
        <v>1.5085756724766172E-4</v>
      </c>
      <c r="H1086" s="74" t="s">
        <v>1793</v>
      </c>
      <c r="I1086" s="482">
        <v>2</v>
      </c>
      <c r="J1086" s="487">
        <v>2</v>
      </c>
      <c r="K1086" s="65">
        <v>2</v>
      </c>
      <c r="L1086" s="65">
        <v>0</v>
      </c>
      <c r="M1086" s="65">
        <v>2</v>
      </c>
      <c r="N1086" s="65">
        <v>0</v>
      </c>
      <c r="O1086" s="65">
        <v>0</v>
      </c>
      <c r="P1086" s="65">
        <v>0</v>
      </c>
      <c r="Q1086" s="175" t="s">
        <v>1785</v>
      </c>
      <c r="R1086" s="72" t="s">
        <v>1837</v>
      </c>
      <c r="S1086" s="72" t="s">
        <v>1837</v>
      </c>
      <c r="T1086" s="75" t="s">
        <v>1785</v>
      </c>
      <c r="U1086" s="65">
        <v>25</v>
      </c>
      <c r="V1086" s="66" t="s">
        <v>1837</v>
      </c>
      <c r="W1086" s="65">
        <v>13</v>
      </c>
      <c r="X1086" s="65">
        <v>1</v>
      </c>
      <c r="Y1086" s="65">
        <v>9</v>
      </c>
      <c r="Z1086" s="65">
        <v>2</v>
      </c>
      <c r="AA1086" s="65">
        <v>1</v>
      </c>
      <c r="AB1086" s="65">
        <v>0</v>
      </c>
      <c r="AC1086" s="72" t="s">
        <v>1793</v>
      </c>
      <c r="AD1086" s="72" t="s">
        <v>1837</v>
      </c>
      <c r="AE1086" s="72" t="s">
        <v>1837</v>
      </c>
      <c r="AF1086" s="72" t="s">
        <v>1837</v>
      </c>
      <c r="AG1086" s="72" t="s">
        <v>1837</v>
      </c>
      <c r="AH1086" s="72" t="s">
        <v>1837</v>
      </c>
      <c r="AI1086" s="221">
        <v>33.4</v>
      </c>
      <c r="AJ1086" s="72" t="s">
        <v>1793</v>
      </c>
    </row>
    <row r="1087" spans="2:36" s="50" customFormat="1" ht="20.100000000000001" customHeight="1">
      <c r="B1087" s="51">
        <v>1082</v>
      </c>
      <c r="C1087" s="57" t="s">
        <v>822</v>
      </c>
      <c r="D1087" s="62" t="s">
        <v>828</v>
      </c>
      <c r="E1087" s="140" t="s">
        <v>3417</v>
      </c>
      <c r="F1087" s="116">
        <v>74607</v>
      </c>
      <c r="G1087" s="486">
        <f t="shared" si="16"/>
        <v>2.6807136059619069E-5</v>
      </c>
      <c r="H1087" s="74" t="s">
        <v>1793</v>
      </c>
      <c r="I1087" s="482">
        <v>2</v>
      </c>
      <c r="J1087" s="487">
        <v>2</v>
      </c>
      <c r="K1087" s="65">
        <v>2</v>
      </c>
      <c r="L1087" s="65">
        <v>0</v>
      </c>
      <c r="M1087" s="65">
        <v>2</v>
      </c>
      <c r="N1087" s="65">
        <v>0</v>
      </c>
      <c r="O1087" s="65">
        <v>0</v>
      </c>
      <c r="P1087" s="65">
        <v>0</v>
      </c>
      <c r="Q1087" s="175" t="s">
        <v>1785</v>
      </c>
      <c r="R1087" s="72" t="s">
        <v>1793</v>
      </c>
      <c r="S1087" s="109" t="s">
        <v>3426</v>
      </c>
      <c r="T1087" s="75" t="s">
        <v>1783</v>
      </c>
      <c r="U1087" s="65">
        <v>9</v>
      </c>
      <c r="V1087" s="66" t="s">
        <v>1837</v>
      </c>
      <c r="W1087" s="65">
        <v>2</v>
      </c>
      <c r="X1087" s="65">
        <v>0</v>
      </c>
      <c r="Y1087" s="65">
        <v>0</v>
      </c>
      <c r="Z1087" s="65">
        <v>2</v>
      </c>
      <c r="AA1087" s="65">
        <v>0</v>
      </c>
      <c r="AB1087" s="65">
        <v>0</v>
      </c>
      <c r="AC1087" s="72" t="s">
        <v>1793</v>
      </c>
      <c r="AD1087" s="72" t="s">
        <v>1793</v>
      </c>
      <c r="AE1087" s="72" t="s">
        <v>1837</v>
      </c>
      <c r="AF1087" s="72" t="s">
        <v>1793</v>
      </c>
      <c r="AG1087" s="72" t="s">
        <v>1837</v>
      </c>
      <c r="AH1087" s="72" t="s">
        <v>1837</v>
      </c>
      <c r="AI1087" s="221">
        <v>5.0999999999999996</v>
      </c>
      <c r="AJ1087" s="72" t="s">
        <v>1837</v>
      </c>
    </row>
    <row r="1088" spans="2:36" s="50" customFormat="1" ht="20.100000000000001" customHeight="1">
      <c r="B1088" s="51">
        <v>1083</v>
      </c>
      <c r="C1088" s="57" t="s">
        <v>822</v>
      </c>
      <c r="D1088" s="62" t="s">
        <v>829</v>
      </c>
      <c r="E1088" s="140" t="s">
        <v>3418</v>
      </c>
      <c r="F1088" s="505">
        <v>56859</v>
      </c>
      <c r="G1088" s="486">
        <f t="shared" si="16"/>
        <v>1.4069892189451098E-4</v>
      </c>
      <c r="H1088" s="74" t="s">
        <v>1793</v>
      </c>
      <c r="I1088" s="482">
        <v>2</v>
      </c>
      <c r="J1088" s="487">
        <v>2</v>
      </c>
      <c r="K1088" s="65">
        <v>2</v>
      </c>
      <c r="L1088" s="65">
        <v>0</v>
      </c>
      <c r="M1088" s="65">
        <v>2</v>
      </c>
      <c r="N1088" s="65">
        <v>0</v>
      </c>
      <c r="O1088" s="65">
        <v>0</v>
      </c>
      <c r="P1088" s="65">
        <v>0</v>
      </c>
      <c r="Q1088" s="175" t="s">
        <v>1786</v>
      </c>
      <c r="R1088" s="72" t="s">
        <v>1793</v>
      </c>
      <c r="S1088" s="109" t="s">
        <v>3427</v>
      </c>
      <c r="T1088" s="75" t="s">
        <v>1786</v>
      </c>
      <c r="U1088" s="65">
        <v>25</v>
      </c>
      <c r="V1088" s="66" t="s">
        <v>1837</v>
      </c>
      <c r="W1088" s="65">
        <v>8</v>
      </c>
      <c r="X1088" s="65">
        <v>0</v>
      </c>
      <c r="Y1088" s="65">
        <v>7</v>
      </c>
      <c r="Z1088" s="65">
        <v>1</v>
      </c>
      <c r="AA1088" s="65">
        <v>0</v>
      </c>
      <c r="AB1088" s="65">
        <v>0</v>
      </c>
      <c r="AC1088" s="72" t="s">
        <v>1793</v>
      </c>
      <c r="AD1088" s="72" t="s">
        <v>1793</v>
      </c>
      <c r="AE1088" s="72" t="s">
        <v>1793</v>
      </c>
      <c r="AF1088" s="72" t="s">
        <v>1837</v>
      </c>
      <c r="AG1088" s="72" t="s">
        <v>1793</v>
      </c>
      <c r="AH1088" s="72" t="s">
        <v>1793</v>
      </c>
      <c r="AI1088" s="221">
        <v>14</v>
      </c>
      <c r="AJ1088" s="72" t="s">
        <v>1793</v>
      </c>
    </row>
    <row r="1089" spans="2:36" s="50" customFormat="1" ht="20.100000000000001" customHeight="1">
      <c r="B1089" s="51">
        <v>1084</v>
      </c>
      <c r="C1089" s="57" t="s">
        <v>822</v>
      </c>
      <c r="D1089" s="62" t="s">
        <v>830</v>
      </c>
      <c r="E1089" s="140" t="s">
        <v>3419</v>
      </c>
      <c r="F1089" s="505">
        <v>80608</v>
      </c>
      <c r="G1089" s="486">
        <f t="shared" si="16"/>
        <v>6.2028582770940849E-5</v>
      </c>
      <c r="H1089" s="74" t="s">
        <v>1793</v>
      </c>
      <c r="I1089" s="482">
        <v>1</v>
      </c>
      <c r="J1089" s="487">
        <v>1</v>
      </c>
      <c r="K1089" s="65">
        <v>1</v>
      </c>
      <c r="L1089" s="65">
        <v>0</v>
      </c>
      <c r="M1089" s="65">
        <v>1</v>
      </c>
      <c r="N1089" s="65">
        <v>0</v>
      </c>
      <c r="O1089" s="65">
        <v>0</v>
      </c>
      <c r="P1089" s="65">
        <v>0</v>
      </c>
      <c r="Q1089" s="175" t="s">
        <v>3805</v>
      </c>
      <c r="R1089" s="72" t="s">
        <v>1837</v>
      </c>
      <c r="S1089" s="72" t="s">
        <v>1837</v>
      </c>
      <c r="T1089" s="75" t="s">
        <v>1785</v>
      </c>
      <c r="U1089" s="65">
        <v>13</v>
      </c>
      <c r="V1089" s="66" t="s">
        <v>1837</v>
      </c>
      <c r="W1089" s="65">
        <v>5</v>
      </c>
      <c r="X1089" s="65">
        <v>0</v>
      </c>
      <c r="Y1089" s="65">
        <v>4</v>
      </c>
      <c r="Z1089" s="65">
        <v>2</v>
      </c>
      <c r="AA1089" s="65">
        <v>0</v>
      </c>
      <c r="AB1089" s="65">
        <v>2</v>
      </c>
      <c r="AC1089" s="72" t="s">
        <v>1793</v>
      </c>
      <c r="AD1089" s="72" t="s">
        <v>1837</v>
      </c>
      <c r="AE1089" s="72" t="s">
        <v>1793</v>
      </c>
      <c r="AF1089" s="72" t="s">
        <v>1837</v>
      </c>
      <c r="AG1089" s="72" t="s">
        <v>1837</v>
      </c>
      <c r="AH1089" s="72" t="s">
        <v>1793</v>
      </c>
      <c r="AI1089" s="221">
        <v>1.7</v>
      </c>
      <c r="AJ1089" s="72" t="s">
        <v>1793</v>
      </c>
    </row>
    <row r="1090" spans="2:36" s="50" customFormat="1" ht="20.100000000000001" customHeight="1">
      <c r="B1090" s="51">
        <v>1085</v>
      </c>
      <c r="C1090" s="57" t="s">
        <v>822</v>
      </c>
      <c r="D1090" s="62" t="s">
        <v>831</v>
      </c>
      <c r="E1090" s="140" t="s">
        <v>3420</v>
      </c>
      <c r="F1090" s="505">
        <v>70433</v>
      </c>
      <c r="G1090" s="486">
        <f t="shared" si="16"/>
        <v>1.9877046270924142E-4</v>
      </c>
      <c r="H1090" s="74" t="s">
        <v>1793</v>
      </c>
      <c r="I1090" s="482">
        <v>1</v>
      </c>
      <c r="J1090" s="487">
        <v>1</v>
      </c>
      <c r="K1090" s="65">
        <v>1</v>
      </c>
      <c r="L1090" s="65">
        <v>0</v>
      </c>
      <c r="M1090" s="65">
        <v>1</v>
      </c>
      <c r="N1090" s="65">
        <v>0</v>
      </c>
      <c r="O1090" s="65">
        <v>0</v>
      </c>
      <c r="P1090" s="65">
        <v>0</v>
      </c>
      <c r="Q1090" s="175" t="s">
        <v>1786</v>
      </c>
      <c r="R1090" s="72" t="s">
        <v>1793</v>
      </c>
      <c r="S1090" s="109" t="s">
        <v>3428</v>
      </c>
      <c r="T1090" s="75" t="s">
        <v>1786</v>
      </c>
      <c r="U1090" s="65">
        <v>30</v>
      </c>
      <c r="V1090" s="66" t="s">
        <v>1837</v>
      </c>
      <c r="W1090" s="65">
        <v>14</v>
      </c>
      <c r="X1090" s="65">
        <v>4</v>
      </c>
      <c r="Y1090" s="65">
        <v>8</v>
      </c>
      <c r="Z1090" s="65">
        <v>2</v>
      </c>
      <c r="AA1090" s="65">
        <v>0</v>
      </c>
      <c r="AB1090" s="65">
        <v>0</v>
      </c>
      <c r="AC1090" s="72" t="s">
        <v>1793</v>
      </c>
      <c r="AD1090" s="72" t="s">
        <v>1837</v>
      </c>
      <c r="AE1090" s="72" t="s">
        <v>1837</v>
      </c>
      <c r="AF1090" s="72" t="s">
        <v>1837</v>
      </c>
      <c r="AG1090" s="72" t="s">
        <v>1793</v>
      </c>
      <c r="AH1090" s="72" t="s">
        <v>1837</v>
      </c>
      <c r="AI1090" s="221">
        <v>108.8</v>
      </c>
      <c r="AJ1090" s="72" t="s">
        <v>1837</v>
      </c>
    </row>
    <row r="1091" spans="2:36" s="50" customFormat="1" ht="20.100000000000001" customHeight="1">
      <c r="B1091" s="51">
        <v>1086</v>
      </c>
      <c r="C1091" s="57" t="s">
        <v>822</v>
      </c>
      <c r="D1091" s="62" t="s">
        <v>832</v>
      </c>
      <c r="E1091" s="379"/>
      <c r="F1091" s="505">
        <v>73753</v>
      </c>
      <c r="G1091" s="503" t="str">
        <f t="shared" si="16"/>
        <v/>
      </c>
      <c r="H1091" s="74" t="s">
        <v>1857</v>
      </c>
      <c r="I1091" s="482">
        <v>1</v>
      </c>
      <c r="J1091" s="487">
        <v>1</v>
      </c>
      <c r="K1091" s="65">
        <v>0</v>
      </c>
      <c r="L1091" s="65"/>
      <c r="M1091" s="65"/>
      <c r="N1091" s="65"/>
      <c r="O1091" s="380"/>
      <c r="P1091" s="380"/>
      <c r="Q1091" s="175" t="s">
        <v>1804</v>
      </c>
      <c r="R1091" s="382"/>
      <c r="S1091" s="382"/>
      <c r="T1091" s="387"/>
      <c r="U1091" s="386"/>
      <c r="V1091" s="388"/>
      <c r="W1091" s="386"/>
      <c r="X1091" s="386"/>
      <c r="Y1091" s="386"/>
      <c r="Z1091" s="386"/>
      <c r="AA1091" s="386"/>
      <c r="AB1091" s="386"/>
      <c r="AC1091" s="382"/>
      <c r="AD1091" s="382"/>
      <c r="AE1091" s="382"/>
      <c r="AF1091" s="382"/>
      <c r="AG1091" s="382"/>
      <c r="AH1091" s="382"/>
      <c r="AI1091" s="389"/>
      <c r="AJ1091" s="382"/>
    </row>
    <row r="1092" spans="2:36" s="50" customFormat="1" ht="20.100000000000001" customHeight="1">
      <c r="B1092" s="51">
        <v>1087</v>
      </c>
      <c r="C1092" s="57" t="s">
        <v>822</v>
      </c>
      <c r="D1092" s="62" t="s">
        <v>833</v>
      </c>
      <c r="E1092" s="379"/>
      <c r="F1092" s="505">
        <v>50860</v>
      </c>
      <c r="G1092" s="503" t="str">
        <f t="shared" si="16"/>
        <v/>
      </c>
      <c r="H1092" s="74" t="s">
        <v>1856</v>
      </c>
      <c r="I1092" s="482">
        <v>1</v>
      </c>
      <c r="J1092" s="487">
        <v>1</v>
      </c>
      <c r="K1092" s="65">
        <v>0</v>
      </c>
      <c r="L1092" s="65"/>
      <c r="M1092" s="65"/>
      <c r="N1092" s="65"/>
      <c r="O1092" s="380"/>
      <c r="P1092" s="380"/>
      <c r="Q1092" s="175" t="s">
        <v>1801</v>
      </c>
      <c r="R1092" s="382"/>
      <c r="S1092" s="382"/>
      <c r="T1092" s="387"/>
      <c r="U1092" s="386"/>
      <c r="V1092" s="388"/>
      <c r="W1092" s="386"/>
      <c r="X1092" s="386"/>
      <c r="Y1092" s="386"/>
      <c r="Z1092" s="386"/>
      <c r="AA1092" s="386"/>
      <c r="AB1092" s="386"/>
      <c r="AC1092" s="382"/>
      <c r="AD1092" s="382"/>
      <c r="AE1092" s="382"/>
      <c r="AF1092" s="382"/>
      <c r="AG1092" s="382"/>
      <c r="AH1092" s="382"/>
      <c r="AI1092" s="389"/>
      <c r="AJ1092" s="382"/>
    </row>
    <row r="1093" spans="2:36" s="50" customFormat="1" ht="20.100000000000001" customHeight="1">
      <c r="B1093" s="51">
        <v>1088</v>
      </c>
      <c r="C1093" s="57" t="s">
        <v>822</v>
      </c>
      <c r="D1093" s="62" t="s">
        <v>1727</v>
      </c>
      <c r="E1093" s="146" t="s">
        <v>3421</v>
      </c>
      <c r="F1093" s="514">
        <v>33145</v>
      </c>
      <c r="G1093" s="486">
        <f t="shared" si="16"/>
        <v>1.8102277869965305E-4</v>
      </c>
      <c r="H1093" s="494" t="s">
        <v>1793</v>
      </c>
      <c r="I1093" s="482">
        <v>1</v>
      </c>
      <c r="J1093" s="487">
        <v>1</v>
      </c>
      <c r="K1093" s="105">
        <v>1</v>
      </c>
      <c r="L1093" s="105">
        <v>0</v>
      </c>
      <c r="M1093" s="105">
        <v>1</v>
      </c>
      <c r="N1093" s="105">
        <v>0</v>
      </c>
      <c r="O1093" s="105">
        <v>0</v>
      </c>
      <c r="P1093" s="105">
        <v>0</v>
      </c>
      <c r="Q1093" s="182" t="s">
        <v>3806</v>
      </c>
      <c r="R1093" s="72" t="s">
        <v>1837</v>
      </c>
      <c r="S1093" s="72" t="s">
        <v>1837</v>
      </c>
      <c r="T1093" s="179" t="s">
        <v>3806</v>
      </c>
      <c r="U1093" s="193">
        <v>10</v>
      </c>
      <c r="V1093" s="66" t="s">
        <v>1837</v>
      </c>
      <c r="W1093" s="105">
        <v>6</v>
      </c>
      <c r="X1093" s="105">
        <v>0</v>
      </c>
      <c r="Y1093" s="105">
        <v>6</v>
      </c>
      <c r="Z1093" s="105">
        <v>0</v>
      </c>
      <c r="AA1093" s="105">
        <v>0</v>
      </c>
      <c r="AB1093" s="105">
        <v>0</v>
      </c>
      <c r="AC1093" s="72" t="s">
        <v>1793</v>
      </c>
      <c r="AD1093" s="72" t="s">
        <v>1837</v>
      </c>
      <c r="AE1093" s="72" t="s">
        <v>1837</v>
      </c>
      <c r="AF1093" s="72" t="s">
        <v>1793</v>
      </c>
      <c r="AG1093" s="72" t="s">
        <v>1837</v>
      </c>
      <c r="AH1093" s="72" t="s">
        <v>1837</v>
      </c>
      <c r="AI1093" s="226">
        <v>3.9</v>
      </c>
      <c r="AJ1093" s="72" t="s">
        <v>1837</v>
      </c>
    </row>
    <row r="1094" spans="2:36" s="50" customFormat="1" ht="20.100000000000001" customHeight="1">
      <c r="B1094" s="51">
        <v>1089</v>
      </c>
      <c r="C1094" s="57" t="s">
        <v>822</v>
      </c>
      <c r="D1094" s="62" t="s">
        <v>834</v>
      </c>
      <c r="E1094" s="140" t="s">
        <v>1931</v>
      </c>
      <c r="F1094" s="505">
        <v>77907</v>
      </c>
      <c r="G1094" s="486">
        <f t="shared" ref="G1094:G1157" si="17">IF(W1094="","",W1094/F1094)</f>
        <v>1.9253725595902806E-4</v>
      </c>
      <c r="H1094" s="74" t="s">
        <v>1793</v>
      </c>
      <c r="I1094" s="482">
        <v>1</v>
      </c>
      <c r="J1094" s="487">
        <v>1</v>
      </c>
      <c r="K1094" s="65">
        <v>1</v>
      </c>
      <c r="L1094" s="65">
        <v>0</v>
      </c>
      <c r="M1094" s="65">
        <v>1</v>
      </c>
      <c r="N1094" s="65">
        <v>0</v>
      </c>
      <c r="O1094" s="65">
        <v>0</v>
      </c>
      <c r="P1094" s="65">
        <v>0</v>
      </c>
      <c r="Q1094" s="175" t="s">
        <v>3805</v>
      </c>
      <c r="R1094" s="72" t="s">
        <v>1793</v>
      </c>
      <c r="S1094" s="109" t="s">
        <v>3429</v>
      </c>
      <c r="T1094" s="75" t="s">
        <v>1782</v>
      </c>
      <c r="U1094" s="65">
        <v>10</v>
      </c>
      <c r="V1094" s="66" t="s">
        <v>1837</v>
      </c>
      <c r="W1094" s="65">
        <v>15</v>
      </c>
      <c r="X1094" s="65">
        <v>1</v>
      </c>
      <c r="Y1094" s="65">
        <v>11</v>
      </c>
      <c r="Z1094" s="65">
        <v>1</v>
      </c>
      <c r="AA1094" s="65">
        <v>2</v>
      </c>
      <c r="AB1094" s="65">
        <v>0</v>
      </c>
      <c r="AC1094" s="72" t="s">
        <v>1793</v>
      </c>
      <c r="AD1094" s="72" t="s">
        <v>1837</v>
      </c>
      <c r="AE1094" s="72" t="s">
        <v>1793</v>
      </c>
      <c r="AF1094" s="72" t="s">
        <v>1793</v>
      </c>
      <c r="AG1094" s="72" t="s">
        <v>1793</v>
      </c>
      <c r="AH1094" s="72" t="s">
        <v>1793</v>
      </c>
      <c r="AI1094" s="221">
        <v>5.5</v>
      </c>
      <c r="AJ1094" s="72" t="s">
        <v>1793</v>
      </c>
    </row>
    <row r="1095" spans="2:36" s="50" customFormat="1" ht="20.100000000000001" customHeight="1">
      <c r="B1095" s="51">
        <v>1090</v>
      </c>
      <c r="C1095" s="57" t="s">
        <v>822</v>
      </c>
      <c r="D1095" s="62" t="s">
        <v>835</v>
      </c>
      <c r="E1095" s="390"/>
      <c r="F1095" s="505">
        <v>15970</v>
      </c>
      <c r="G1095" s="503" t="str">
        <f t="shared" si="17"/>
        <v/>
      </c>
      <c r="H1095" s="74" t="s">
        <v>1856</v>
      </c>
      <c r="I1095" s="482">
        <v>1</v>
      </c>
      <c r="J1095" s="487">
        <v>1</v>
      </c>
      <c r="K1095" s="65">
        <v>0</v>
      </c>
      <c r="L1095" s="65"/>
      <c r="M1095" s="65"/>
      <c r="N1095" s="65"/>
      <c r="O1095" s="380"/>
      <c r="P1095" s="380"/>
      <c r="Q1095" s="175" t="s">
        <v>1801</v>
      </c>
      <c r="R1095" s="382"/>
      <c r="S1095" s="425"/>
      <c r="T1095" s="387"/>
      <c r="U1095" s="386"/>
      <c r="V1095" s="388"/>
      <c r="W1095" s="386"/>
      <c r="X1095" s="386"/>
      <c r="Y1095" s="386"/>
      <c r="Z1095" s="386"/>
      <c r="AA1095" s="386"/>
      <c r="AB1095" s="386"/>
      <c r="AC1095" s="382"/>
      <c r="AD1095" s="382"/>
      <c r="AE1095" s="382"/>
      <c r="AF1095" s="382"/>
      <c r="AG1095" s="382"/>
      <c r="AH1095" s="382"/>
      <c r="AI1095" s="389"/>
      <c r="AJ1095" s="382"/>
    </row>
    <row r="1096" spans="2:36" s="50" customFormat="1" ht="20.100000000000001" customHeight="1">
      <c r="B1096" s="51">
        <v>1091</v>
      </c>
      <c r="C1096" s="63" t="s">
        <v>822</v>
      </c>
      <c r="D1096" s="83" t="s">
        <v>1728</v>
      </c>
      <c r="E1096" s="140" t="s">
        <v>3422</v>
      </c>
      <c r="F1096" s="505">
        <v>15250</v>
      </c>
      <c r="G1096" s="486">
        <f t="shared" si="17"/>
        <v>1.3114754098360657E-4</v>
      </c>
      <c r="H1096" s="63" t="s">
        <v>1793</v>
      </c>
      <c r="I1096" s="482">
        <v>1</v>
      </c>
      <c r="J1096" s="487">
        <v>1</v>
      </c>
      <c r="K1096" s="65">
        <v>1</v>
      </c>
      <c r="L1096" s="65">
        <v>1</v>
      </c>
      <c r="M1096" s="65">
        <v>0</v>
      </c>
      <c r="N1096" s="65">
        <v>0</v>
      </c>
      <c r="O1096" s="65">
        <v>0</v>
      </c>
      <c r="P1096" s="65">
        <v>0</v>
      </c>
      <c r="Q1096" s="175" t="s">
        <v>2294</v>
      </c>
      <c r="R1096" s="72" t="s">
        <v>1793</v>
      </c>
      <c r="S1096" s="109" t="s">
        <v>3430</v>
      </c>
      <c r="T1096" s="75" t="s">
        <v>2294</v>
      </c>
      <c r="U1096" s="65">
        <v>30</v>
      </c>
      <c r="V1096" s="66" t="s">
        <v>1837</v>
      </c>
      <c r="W1096" s="65">
        <v>2</v>
      </c>
      <c r="X1096" s="65">
        <v>0</v>
      </c>
      <c r="Y1096" s="65">
        <v>2</v>
      </c>
      <c r="Z1096" s="65">
        <v>0</v>
      </c>
      <c r="AA1096" s="65">
        <v>0</v>
      </c>
      <c r="AB1096" s="65">
        <v>0</v>
      </c>
      <c r="AC1096" s="72" t="s">
        <v>1793</v>
      </c>
      <c r="AD1096" s="72" t="s">
        <v>1837</v>
      </c>
      <c r="AE1096" s="72" t="s">
        <v>1837</v>
      </c>
      <c r="AF1096" s="72" t="s">
        <v>1837</v>
      </c>
      <c r="AG1096" s="72" t="s">
        <v>1793</v>
      </c>
      <c r="AH1096" s="72" t="s">
        <v>1793</v>
      </c>
      <c r="AI1096" s="220" t="s">
        <v>3529</v>
      </c>
      <c r="AJ1096" s="220" t="s">
        <v>1812</v>
      </c>
    </row>
    <row r="1097" spans="2:36" s="50" customFormat="1" ht="20.100000000000001" customHeight="1">
      <c r="B1097" s="51">
        <v>1092</v>
      </c>
      <c r="C1097" s="57" t="s">
        <v>822</v>
      </c>
      <c r="D1097" s="62" t="s">
        <v>836</v>
      </c>
      <c r="E1097" s="379"/>
      <c r="F1097" s="505">
        <v>7406</v>
      </c>
      <c r="G1097" s="503" t="str">
        <f t="shared" si="17"/>
        <v/>
      </c>
      <c r="H1097" s="74" t="s">
        <v>1857</v>
      </c>
      <c r="I1097" s="482">
        <v>1</v>
      </c>
      <c r="J1097" s="487">
        <v>1</v>
      </c>
      <c r="K1097" s="65">
        <v>0</v>
      </c>
      <c r="L1097" s="65"/>
      <c r="M1097" s="65"/>
      <c r="N1097" s="65"/>
      <c r="O1097" s="380"/>
      <c r="P1097" s="380"/>
      <c r="Q1097" s="175" t="s">
        <v>1804</v>
      </c>
      <c r="R1097" s="382"/>
      <c r="S1097" s="382"/>
      <c r="T1097" s="387"/>
      <c r="U1097" s="386"/>
      <c r="V1097" s="388"/>
      <c r="W1097" s="386"/>
      <c r="X1097" s="386"/>
      <c r="Y1097" s="386"/>
      <c r="Z1097" s="386"/>
      <c r="AA1097" s="386"/>
      <c r="AB1097" s="386"/>
      <c r="AC1097" s="382"/>
      <c r="AD1097" s="382"/>
      <c r="AE1097" s="382"/>
      <c r="AF1097" s="382"/>
      <c r="AG1097" s="382"/>
      <c r="AH1097" s="382"/>
      <c r="AI1097" s="389"/>
      <c r="AJ1097" s="382"/>
    </row>
    <row r="1098" spans="2:36" s="50" customFormat="1" ht="20.100000000000001" customHeight="1">
      <c r="B1098" s="51">
        <v>1093</v>
      </c>
      <c r="C1098" s="57" t="s">
        <v>822</v>
      </c>
      <c r="D1098" s="62" t="s">
        <v>837</v>
      </c>
      <c r="E1098" s="444"/>
      <c r="F1098" s="509"/>
      <c r="G1098" s="510" t="str">
        <f t="shared" si="17"/>
        <v/>
      </c>
      <c r="H1098" s="447"/>
      <c r="I1098" s="512"/>
      <c r="J1098" s="513"/>
      <c r="K1098" s="445"/>
      <c r="L1098" s="445"/>
      <c r="M1098" s="445"/>
      <c r="N1098" s="445"/>
      <c r="O1098" s="445"/>
      <c r="P1098" s="445"/>
      <c r="Q1098" s="448"/>
      <c r="R1098" s="446"/>
      <c r="S1098" s="446"/>
      <c r="T1098" s="446"/>
      <c r="U1098" s="445"/>
      <c r="V1098" s="447"/>
      <c r="W1098" s="445"/>
      <c r="X1098" s="445"/>
      <c r="Y1098" s="445"/>
      <c r="Z1098" s="445"/>
      <c r="AA1098" s="445"/>
      <c r="AB1098" s="445"/>
      <c r="AC1098" s="446"/>
      <c r="AD1098" s="446"/>
      <c r="AE1098" s="446"/>
      <c r="AF1098" s="446"/>
      <c r="AG1098" s="446"/>
      <c r="AH1098" s="446"/>
      <c r="AI1098" s="445"/>
      <c r="AJ1098" s="446"/>
    </row>
    <row r="1099" spans="2:36" s="50" customFormat="1" ht="20.100000000000001" customHeight="1">
      <c r="B1099" s="51">
        <v>1094</v>
      </c>
      <c r="C1099" s="57" t="s">
        <v>822</v>
      </c>
      <c r="D1099" s="62" t="s">
        <v>838</v>
      </c>
      <c r="E1099" s="463"/>
      <c r="F1099" s="509"/>
      <c r="G1099" s="521" t="str">
        <f t="shared" si="17"/>
        <v/>
      </c>
      <c r="H1099" s="447"/>
      <c r="I1099" s="522"/>
      <c r="J1099" s="523"/>
      <c r="K1099" s="452"/>
      <c r="L1099" s="452"/>
      <c r="M1099" s="452"/>
      <c r="N1099" s="452"/>
      <c r="O1099" s="452"/>
      <c r="P1099" s="452"/>
      <c r="Q1099" s="453"/>
      <c r="R1099" s="454"/>
      <c r="S1099" s="454"/>
      <c r="T1099" s="454"/>
      <c r="U1099" s="452"/>
      <c r="V1099" s="455"/>
      <c r="W1099" s="452"/>
      <c r="X1099" s="452"/>
      <c r="Y1099" s="452"/>
      <c r="Z1099" s="452"/>
      <c r="AA1099" s="452"/>
      <c r="AB1099" s="452"/>
      <c r="AC1099" s="454"/>
      <c r="AD1099" s="454"/>
      <c r="AE1099" s="454"/>
      <c r="AF1099" s="454"/>
      <c r="AG1099" s="454"/>
      <c r="AH1099" s="454"/>
      <c r="AI1099" s="452"/>
      <c r="AJ1099" s="454"/>
    </row>
    <row r="1100" spans="2:36" s="50" customFormat="1" ht="20.100000000000001" customHeight="1">
      <c r="B1100" s="51">
        <v>1095</v>
      </c>
      <c r="C1100" s="57" t="s">
        <v>822</v>
      </c>
      <c r="D1100" s="62" t="s">
        <v>839</v>
      </c>
      <c r="E1100" s="140" t="s">
        <v>3515</v>
      </c>
      <c r="F1100" s="505">
        <v>3478</v>
      </c>
      <c r="G1100" s="486">
        <f t="shared" si="17"/>
        <v>2.875215641173088E-4</v>
      </c>
      <c r="H1100" s="74" t="s">
        <v>1793</v>
      </c>
      <c r="I1100" s="482">
        <v>1</v>
      </c>
      <c r="J1100" s="487">
        <v>1</v>
      </c>
      <c r="K1100" s="65">
        <v>1</v>
      </c>
      <c r="L1100" s="65">
        <v>0</v>
      </c>
      <c r="M1100" s="65">
        <v>1</v>
      </c>
      <c r="N1100" s="65">
        <v>0</v>
      </c>
      <c r="O1100" s="65">
        <v>0</v>
      </c>
      <c r="P1100" s="65">
        <v>0</v>
      </c>
      <c r="Q1100" s="175" t="s">
        <v>1785</v>
      </c>
      <c r="R1100" s="72" t="s">
        <v>1837</v>
      </c>
      <c r="S1100" s="72" t="s">
        <v>1837</v>
      </c>
      <c r="T1100" s="75" t="s">
        <v>1786</v>
      </c>
      <c r="U1100" s="65">
        <v>11</v>
      </c>
      <c r="V1100" s="66" t="s">
        <v>1837</v>
      </c>
      <c r="W1100" s="65">
        <v>1</v>
      </c>
      <c r="X1100" s="65">
        <v>0</v>
      </c>
      <c r="Y1100" s="65">
        <v>0</v>
      </c>
      <c r="Z1100" s="65">
        <v>1</v>
      </c>
      <c r="AA1100" s="65">
        <v>0</v>
      </c>
      <c r="AB1100" s="65">
        <v>0</v>
      </c>
      <c r="AC1100" s="72" t="s">
        <v>1793</v>
      </c>
      <c r="AD1100" s="72" t="s">
        <v>1837</v>
      </c>
      <c r="AE1100" s="72" t="s">
        <v>1837</v>
      </c>
      <c r="AF1100" s="72" t="s">
        <v>1837</v>
      </c>
      <c r="AG1100" s="72" t="s">
        <v>1837</v>
      </c>
      <c r="AH1100" s="72" t="s">
        <v>1837</v>
      </c>
      <c r="AI1100" s="221">
        <v>0.7</v>
      </c>
      <c r="AJ1100" s="72" t="s">
        <v>1793</v>
      </c>
    </row>
    <row r="1101" spans="2:36" s="50" customFormat="1" ht="20.100000000000001" customHeight="1">
      <c r="B1101" s="91">
        <v>1096</v>
      </c>
      <c r="C1101" s="370" t="s">
        <v>822</v>
      </c>
      <c r="D1101" s="62" t="s">
        <v>840</v>
      </c>
      <c r="E1101" s="145" t="s">
        <v>2224</v>
      </c>
      <c r="F1101" s="507">
        <v>36198</v>
      </c>
      <c r="G1101" s="486">
        <f t="shared" si="17"/>
        <v>2.7625835681529365E-5</v>
      </c>
      <c r="H1101" s="494" t="s">
        <v>1793</v>
      </c>
      <c r="I1101" s="482">
        <v>1</v>
      </c>
      <c r="J1101" s="487">
        <v>1</v>
      </c>
      <c r="K1101" s="105">
        <v>1</v>
      </c>
      <c r="L1101" s="105">
        <v>0</v>
      </c>
      <c r="M1101" s="105">
        <v>1</v>
      </c>
      <c r="N1101" s="105">
        <v>0</v>
      </c>
      <c r="O1101" s="105">
        <v>0</v>
      </c>
      <c r="P1101" s="105">
        <v>0</v>
      </c>
      <c r="Q1101" s="182" t="s">
        <v>3453</v>
      </c>
      <c r="R1101" s="72" t="s">
        <v>1837</v>
      </c>
      <c r="S1101" s="72" t="s">
        <v>1837</v>
      </c>
      <c r="T1101" s="179" t="s">
        <v>3809</v>
      </c>
      <c r="U1101" s="105">
        <v>10</v>
      </c>
      <c r="V1101" s="66" t="s">
        <v>1837</v>
      </c>
      <c r="W1101" s="105">
        <v>1</v>
      </c>
      <c r="X1101" s="105">
        <v>0</v>
      </c>
      <c r="Y1101" s="105">
        <v>1</v>
      </c>
      <c r="Z1101" s="105">
        <v>0</v>
      </c>
      <c r="AA1101" s="105">
        <v>0</v>
      </c>
      <c r="AB1101" s="105">
        <v>0</v>
      </c>
      <c r="AC1101" s="72" t="s">
        <v>1793</v>
      </c>
      <c r="AD1101" s="72" t="s">
        <v>1837</v>
      </c>
      <c r="AE1101" s="72" t="s">
        <v>1837</v>
      </c>
      <c r="AF1101" s="72" t="s">
        <v>1837</v>
      </c>
      <c r="AG1101" s="72" t="s">
        <v>1793</v>
      </c>
      <c r="AH1101" s="72" t="s">
        <v>1793</v>
      </c>
      <c r="AI1101" s="226">
        <v>0.16</v>
      </c>
      <c r="AJ1101" s="72" t="s">
        <v>1793</v>
      </c>
    </row>
    <row r="1102" spans="2:36" s="50" customFormat="1" ht="20.100000000000001" customHeight="1">
      <c r="B1102" s="51">
        <v>1097</v>
      </c>
      <c r="C1102" s="57" t="s">
        <v>822</v>
      </c>
      <c r="D1102" s="62" t="s">
        <v>841</v>
      </c>
      <c r="E1102" s="140" t="s">
        <v>3423</v>
      </c>
      <c r="F1102" s="505">
        <v>2390</v>
      </c>
      <c r="G1102" s="486">
        <f t="shared" si="17"/>
        <v>2.9288702928870294E-3</v>
      </c>
      <c r="H1102" s="74" t="s">
        <v>1793</v>
      </c>
      <c r="I1102" s="482">
        <v>1</v>
      </c>
      <c r="J1102" s="487">
        <v>1</v>
      </c>
      <c r="K1102" s="65">
        <v>1</v>
      </c>
      <c r="L1102" s="65">
        <v>0</v>
      </c>
      <c r="M1102" s="65">
        <v>1</v>
      </c>
      <c r="N1102" s="65">
        <v>0</v>
      </c>
      <c r="O1102" s="65">
        <v>0</v>
      </c>
      <c r="P1102" s="65">
        <v>0</v>
      </c>
      <c r="Q1102" s="175" t="s">
        <v>1785</v>
      </c>
      <c r="R1102" s="72" t="s">
        <v>1837</v>
      </c>
      <c r="S1102" s="72" t="s">
        <v>1837</v>
      </c>
      <c r="T1102" s="75" t="s">
        <v>1785</v>
      </c>
      <c r="U1102" s="65">
        <v>22</v>
      </c>
      <c r="V1102" s="66" t="s">
        <v>1837</v>
      </c>
      <c r="W1102" s="65">
        <v>7</v>
      </c>
      <c r="X1102" s="65">
        <v>0</v>
      </c>
      <c r="Y1102" s="65">
        <v>4</v>
      </c>
      <c r="Z1102" s="65">
        <v>1</v>
      </c>
      <c r="AA1102" s="65">
        <v>2</v>
      </c>
      <c r="AB1102" s="65">
        <v>0</v>
      </c>
      <c r="AC1102" s="72" t="s">
        <v>1793</v>
      </c>
      <c r="AD1102" s="72" t="s">
        <v>1793</v>
      </c>
      <c r="AE1102" s="72" t="s">
        <v>1793</v>
      </c>
      <c r="AF1102" s="72" t="s">
        <v>1793</v>
      </c>
      <c r="AG1102" s="72" t="s">
        <v>1793</v>
      </c>
      <c r="AH1102" s="72" t="s">
        <v>1793</v>
      </c>
      <c r="AI1102" s="221">
        <v>17.600000000000001</v>
      </c>
      <c r="AJ1102" s="72" t="s">
        <v>1793</v>
      </c>
    </row>
    <row r="1103" spans="2:36" s="50" customFormat="1" ht="20.100000000000001" customHeight="1">
      <c r="B1103" s="51">
        <v>1098</v>
      </c>
      <c r="C1103" s="57" t="s">
        <v>822</v>
      </c>
      <c r="D1103" s="62" t="s">
        <v>3524</v>
      </c>
      <c r="E1103" s="396"/>
      <c r="F1103" s="507">
        <v>12907</v>
      </c>
      <c r="G1103" s="503" t="str">
        <f t="shared" si="17"/>
        <v/>
      </c>
      <c r="H1103" s="494" t="s">
        <v>1857</v>
      </c>
      <c r="I1103" s="482">
        <v>1</v>
      </c>
      <c r="J1103" s="487">
        <v>1</v>
      </c>
      <c r="K1103" s="105">
        <v>0</v>
      </c>
      <c r="L1103" s="105"/>
      <c r="M1103" s="105"/>
      <c r="N1103" s="105"/>
      <c r="O1103" s="443"/>
      <c r="P1103" s="443"/>
      <c r="Q1103" s="182" t="s">
        <v>2069</v>
      </c>
      <c r="R1103" s="382"/>
      <c r="S1103" s="418"/>
      <c r="T1103" s="419"/>
      <c r="U1103" s="420"/>
      <c r="V1103" s="421"/>
      <c r="W1103" s="422"/>
      <c r="X1103" s="422"/>
      <c r="Y1103" s="422"/>
      <c r="Z1103" s="422"/>
      <c r="AA1103" s="422"/>
      <c r="AB1103" s="422"/>
      <c r="AC1103" s="382"/>
      <c r="AD1103" s="382"/>
      <c r="AE1103" s="382"/>
      <c r="AF1103" s="382"/>
      <c r="AG1103" s="382"/>
      <c r="AH1103" s="382"/>
      <c r="AI1103" s="423"/>
      <c r="AJ1103" s="382"/>
    </row>
    <row r="1104" spans="2:36" s="50" customFormat="1" ht="20.100000000000001" customHeight="1">
      <c r="B1104" s="51">
        <v>1099</v>
      </c>
      <c r="C1104" s="57" t="s">
        <v>822</v>
      </c>
      <c r="D1104" s="62" t="s">
        <v>843</v>
      </c>
      <c r="E1104" s="140" t="s">
        <v>1850</v>
      </c>
      <c r="F1104" s="505">
        <v>1928</v>
      </c>
      <c r="G1104" s="486">
        <f t="shared" si="17"/>
        <v>5.1867219917012448E-4</v>
      </c>
      <c r="H1104" s="74" t="s">
        <v>1793</v>
      </c>
      <c r="I1104" s="482">
        <v>1</v>
      </c>
      <c r="J1104" s="487">
        <v>1</v>
      </c>
      <c r="K1104" s="65">
        <v>1</v>
      </c>
      <c r="L1104" s="65">
        <v>0</v>
      </c>
      <c r="M1104" s="65">
        <v>1</v>
      </c>
      <c r="N1104" s="65">
        <v>0</v>
      </c>
      <c r="O1104" s="65">
        <v>0</v>
      </c>
      <c r="P1104" s="65">
        <v>1</v>
      </c>
      <c r="Q1104" s="175" t="s">
        <v>1785</v>
      </c>
      <c r="R1104" s="72" t="s">
        <v>1793</v>
      </c>
      <c r="S1104" s="72" t="s">
        <v>3431</v>
      </c>
      <c r="T1104" s="75" t="s">
        <v>1786</v>
      </c>
      <c r="U1104" s="65">
        <v>24</v>
      </c>
      <c r="V1104" s="66" t="s">
        <v>1837</v>
      </c>
      <c r="W1104" s="65">
        <v>1</v>
      </c>
      <c r="X1104" s="65">
        <v>0</v>
      </c>
      <c r="Y1104" s="65">
        <v>0</v>
      </c>
      <c r="Z1104" s="65">
        <v>1</v>
      </c>
      <c r="AA1104" s="65">
        <v>0</v>
      </c>
      <c r="AB1104" s="65">
        <v>0</v>
      </c>
      <c r="AC1104" s="72" t="s">
        <v>1837</v>
      </c>
      <c r="AD1104" s="72" t="s">
        <v>1837</v>
      </c>
      <c r="AE1104" s="72" t="s">
        <v>1837</v>
      </c>
      <c r="AF1104" s="72" t="s">
        <v>1793</v>
      </c>
      <c r="AG1104" s="72" t="s">
        <v>1837</v>
      </c>
      <c r="AH1104" s="72" t="s">
        <v>1837</v>
      </c>
      <c r="AI1104" s="221">
        <v>2.6</v>
      </c>
      <c r="AJ1104" s="72" t="s">
        <v>1837</v>
      </c>
    </row>
    <row r="1105" spans="2:36" s="50" customFormat="1" ht="20.100000000000001" customHeight="1">
      <c r="B1105" s="51">
        <v>1100</v>
      </c>
      <c r="C1105" s="57" t="s">
        <v>822</v>
      </c>
      <c r="D1105" s="62" t="s">
        <v>844</v>
      </c>
      <c r="E1105" s="146" t="s">
        <v>3424</v>
      </c>
      <c r="F1105" s="514">
        <v>20107</v>
      </c>
      <c r="G1105" s="486">
        <f t="shared" si="17"/>
        <v>1.6412194758044462E-3</v>
      </c>
      <c r="H1105" s="494" t="s">
        <v>1793</v>
      </c>
      <c r="I1105" s="482">
        <v>1</v>
      </c>
      <c r="J1105" s="487">
        <v>1</v>
      </c>
      <c r="K1105" s="105">
        <v>1</v>
      </c>
      <c r="L1105" s="105">
        <v>0</v>
      </c>
      <c r="M1105" s="105">
        <v>1</v>
      </c>
      <c r="N1105" s="105">
        <v>0</v>
      </c>
      <c r="O1105" s="105">
        <v>0</v>
      </c>
      <c r="P1105" s="105">
        <v>0</v>
      </c>
      <c r="Q1105" s="182" t="s">
        <v>2042</v>
      </c>
      <c r="R1105" s="72" t="s">
        <v>1793</v>
      </c>
      <c r="S1105" s="109" t="s">
        <v>3432</v>
      </c>
      <c r="T1105" s="179" t="s">
        <v>2042</v>
      </c>
      <c r="U1105" s="193">
        <v>28</v>
      </c>
      <c r="V1105" s="66" t="s">
        <v>1837</v>
      </c>
      <c r="W1105" s="105">
        <v>33</v>
      </c>
      <c r="X1105" s="105">
        <v>6</v>
      </c>
      <c r="Y1105" s="105">
        <v>13</v>
      </c>
      <c r="Z1105" s="105">
        <v>11</v>
      </c>
      <c r="AA1105" s="105">
        <v>2</v>
      </c>
      <c r="AB1105" s="105">
        <v>1</v>
      </c>
      <c r="AC1105" s="72" t="s">
        <v>1793</v>
      </c>
      <c r="AD1105" s="72" t="s">
        <v>1793</v>
      </c>
      <c r="AE1105" s="72" t="s">
        <v>1837</v>
      </c>
      <c r="AF1105" s="72" t="s">
        <v>1793</v>
      </c>
      <c r="AG1105" s="72" t="s">
        <v>1793</v>
      </c>
      <c r="AH1105" s="72" t="s">
        <v>1793</v>
      </c>
      <c r="AI1105" s="226">
        <v>7.9</v>
      </c>
      <c r="AJ1105" s="72" t="s">
        <v>1793</v>
      </c>
    </row>
    <row r="1106" spans="2:36" s="50" customFormat="1" ht="20.100000000000001" customHeight="1">
      <c r="B1106" s="51">
        <v>1101</v>
      </c>
      <c r="C1106" s="57" t="s">
        <v>847</v>
      </c>
      <c r="D1106" s="62" t="s">
        <v>846</v>
      </c>
      <c r="E1106" s="379"/>
      <c r="F1106" s="505">
        <v>190658</v>
      </c>
      <c r="G1106" s="503" t="str">
        <f t="shared" si="17"/>
        <v/>
      </c>
      <c r="H1106" s="74" t="s">
        <v>1857</v>
      </c>
      <c r="I1106" s="482">
        <v>1</v>
      </c>
      <c r="J1106" s="487">
        <v>1</v>
      </c>
      <c r="K1106" s="65">
        <v>0</v>
      </c>
      <c r="L1106" s="65"/>
      <c r="M1106" s="65"/>
      <c r="N1106" s="65"/>
      <c r="O1106" s="380"/>
      <c r="P1106" s="380"/>
      <c r="Q1106" s="175" t="s">
        <v>1804</v>
      </c>
      <c r="R1106" s="382"/>
      <c r="S1106" s="382"/>
      <c r="T1106" s="387"/>
      <c r="U1106" s="386"/>
      <c r="V1106" s="388"/>
      <c r="W1106" s="386"/>
      <c r="X1106" s="386"/>
      <c r="Y1106" s="386"/>
      <c r="Z1106" s="386"/>
      <c r="AA1106" s="386"/>
      <c r="AB1106" s="386"/>
      <c r="AC1106" s="382"/>
      <c r="AD1106" s="382"/>
      <c r="AE1106" s="382"/>
      <c r="AF1106" s="382"/>
      <c r="AG1106" s="382"/>
      <c r="AH1106" s="382"/>
      <c r="AI1106" s="389"/>
      <c r="AJ1106" s="382"/>
    </row>
    <row r="1107" spans="2:36" s="50" customFormat="1" ht="20.100000000000001" customHeight="1">
      <c r="B1107" s="51">
        <v>1102</v>
      </c>
      <c r="C1107" s="57" t="s">
        <v>847</v>
      </c>
      <c r="D1107" s="62" t="s">
        <v>848</v>
      </c>
      <c r="E1107" s="140" t="s">
        <v>3118</v>
      </c>
      <c r="F1107" s="505">
        <v>401558</v>
      </c>
      <c r="G1107" s="486">
        <f t="shared" si="17"/>
        <v>4.980600560815623E-5</v>
      </c>
      <c r="H1107" s="74" t="s">
        <v>1793</v>
      </c>
      <c r="I1107" s="482">
        <v>1</v>
      </c>
      <c r="J1107" s="487">
        <v>1</v>
      </c>
      <c r="K1107" s="65">
        <v>1</v>
      </c>
      <c r="L1107" s="65">
        <v>1</v>
      </c>
      <c r="M1107" s="65">
        <v>0</v>
      </c>
      <c r="N1107" s="65">
        <v>0</v>
      </c>
      <c r="O1107" s="65">
        <v>0</v>
      </c>
      <c r="P1107" s="65">
        <v>0</v>
      </c>
      <c r="Q1107" s="175" t="s">
        <v>3805</v>
      </c>
      <c r="R1107" s="72" t="s">
        <v>1793</v>
      </c>
      <c r="S1107" s="72" t="s">
        <v>3141</v>
      </c>
      <c r="T1107" s="75" t="s">
        <v>1785</v>
      </c>
      <c r="U1107" s="65">
        <v>21</v>
      </c>
      <c r="V1107" s="66" t="s">
        <v>1786</v>
      </c>
      <c r="W1107" s="65">
        <v>20</v>
      </c>
      <c r="X1107" s="65">
        <v>6</v>
      </c>
      <c r="Y1107" s="65">
        <v>10</v>
      </c>
      <c r="Z1107" s="65">
        <v>4</v>
      </c>
      <c r="AA1107" s="65">
        <v>0</v>
      </c>
      <c r="AB1107" s="65">
        <v>0</v>
      </c>
      <c r="AC1107" s="72" t="s">
        <v>1793</v>
      </c>
      <c r="AD1107" s="72" t="s">
        <v>1793</v>
      </c>
      <c r="AE1107" s="72" t="s">
        <v>1793</v>
      </c>
      <c r="AF1107" s="72" t="s">
        <v>1793</v>
      </c>
      <c r="AG1107" s="72" t="s">
        <v>1793</v>
      </c>
      <c r="AH1107" s="72" t="s">
        <v>1793</v>
      </c>
      <c r="AI1107" s="221">
        <v>86.9</v>
      </c>
      <c r="AJ1107" s="72" t="s">
        <v>1837</v>
      </c>
    </row>
    <row r="1108" spans="2:36" s="50" customFormat="1" ht="20.100000000000001" customHeight="1">
      <c r="B1108" s="51">
        <v>1103</v>
      </c>
      <c r="C1108" s="57" t="s">
        <v>847</v>
      </c>
      <c r="D1108" s="62" t="s">
        <v>849</v>
      </c>
      <c r="E1108" s="140" t="s">
        <v>3119</v>
      </c>
      <c r="F1108" s="505">
        <v>104993</v>
      </c>
      <c r="G1108" s="486">
        <f t="shared" si="17"/>
        <v>9.5244444867753094E-5</v>
      </c>
      <c r="H1108" s="74" t="s">
        <v>1793</v>
      </c>
      <c r="I1108" s="482">
        <v>1</v>
      </c>
      <c r="J1108" s="487">
        <v>1</v>
      </c>
      <c r="K1108" s="65">
        <v>1</v>
      </c>
      <c r="L1108" s="65">
        <v>0</v>
      </c>
      <c r="M1108" s="65">
        <v>1</v>
      </c>
      <c r="N1108" s="65">
        <v>0</v>
      </c>
      <c r="O1108" s="65">
        <v>0</v>
      </c>
      <c r="P1108" s="65">
        <v>0</v>
      </c>
      <c r="Q1108" s="175" t="s">
        <v>1785</v>
      </c>
      <c r="R1108" s="72" t="s">
        <v>1793</v>
      </c>
      <c r="S1108" s="72" t="s">
        <v>3142</v>
      </c>
      <c r="T1108" s="75" t="s">
        <v>1785</v>
      </c>
      <c r="U1108" s="65">
        <v>10</v>
      </c>
      <c r="V1108" s="66" t="s">
        <v>1837</v>
      </c>
      <c r="W1108" s="65">
        <v>10</v>
      </c>
      <c r="X1108" s="65">
        <v>3</v>
      </c>
      <c r="Y1108" s="65">
        <v>1</v>
      </c>
      <c r="Z1108" s="65">
        <v>6</v>
      </c>
      <c r="AA1108" s="65">
        <v>0</v>
      </c>
      <c r="AB1108" s="65">
        <v>0</v>
      </c>
      <c r="AC1108" s="72" t="s">
        <v>1793</v>
      </c>
      <c r="AD1108" s="72" t="s">
        <v>1837</v>
      </c>
      <c r="AE1108" s="72" t="s">
        <v>1793</v>
      </c>
      <c r="AF1108" s="72" t="s">
        <v>1837</v>
      </c>
      <c r="AG1108" s="72" t="s">
        <v>1837</v>
      </c>
      <c r="AH1108" s="72" t="s">
        <v>1837</v>
      </c>
      <c r="AI1108" s="221">
        <v>18</v>
      </c>
      <c r="AJ1108" s="72" t="s">
        <v>1837</v>
      </c>
    </row>
    <row r="1109" spans="2:36" s="50" customFormat="1" ht="20.100000000000001" customHeight="1">
      <c r="B1109" s="51">
        <v>1104</v>
      </c>
      <c r="C1109" s="57" t="s">
        <v>847</v>
      </c>
      <c r="D1109" s="62" t="s">
        <v>850</v>
      </c>
      <c r="E1109" s="140" t="s">
        <v>3120</v>
      </c>
      <c r="F1109" s="505">
        <v>385567</v>
      </c>
      <c r="G1109" s="486">
        <f t="shared" si="17"/>
        <v>1.2189839898124061E-4</v>
      </c>
      <c r="H1109" s="74" t="s">
        <v>1793</v>
      </c>
      <c r="I1109" s="482">
        <v>1</v>
      </c>
      <c r="J1109" s="487">
        <v>1</v>
      </c>
      <c r="K1109" s="65">
        <v>1</v>
      </c>
      <c r="L1109" s="65">
        <v>0</v>
      </c>
      <c r="M1109" s="65">
        <v>1</v>
      </c>
      <c r="N1109" s="65">
        <v>0</v>
      </c>
      <c r="O1109" s="65">
        <v>0</v>
      </c>
      <c r="P1109" s="65">
        <v>0</v>
      </c>
      <c r="Q1109" s="175" t="s">
        <v>1785</v>
      </c>
      <c r="R1109" s="72" t="s">
        <v>1793</v>
      </c>
      <c r="S1109" s="72" t="s">
        <v>3143</v>
      </c>
      <c r="T1109" s="75" t="s">
        <v>1786</v>
      </c>
      <c r="U1109" s="65">
        <v>30</v>
      </c>
      <c r="V1109" s="66" t="s">
        <v>1837</v>
      </c>
      <c r="W1109" s="65">
        <v>47</v>
      </c>
      <c r="X1109" s="65">
        <v>13</v>
      </c>
      <c r="Y1109" s="65">
        <v>17</v>
      </c>
      <c r="Z1109" s="65">
        <v>13</v>
      </c>
      <c r="AA1109" s="65">
        <v>0</v>
      </c>
      <c r="AB1109" s="65">
        <v>4</v>
      </c>
      <c r="AC1109" s="72" t="s">
        <v>1793</v>
      </c>
      <c r="AD1109" s="72" t="s">
        <v>1793</v>
      </c>
      <c r="AE1109" s="72" t="s">
        <v>1793</v>
      </c>
      <c r="AF1109" s="72" t="s">
        <v>1837</v>
      </c>
      <c r="AG1109" s="72" t="s">
        <v>1793</v>
      </c>
      <c r="AH1109" s="72" t="s">
        <v>1793</v>
      </c>
      <c r="AI1109" s="220" t="s">
        <v>1837</v>
      </c>
      <c r="AJ1109" s="72" t="s">
        <v>1793</v>
      </c>
    </row>
    <row r="1110" spans="2:36" s="50" customFormat="1" ht="20.100000000000001" customHeight="1">
      <c r="B1110" s="51">
        <v>1105</v>
      </c>
      <c r="C1110" s="57" t="s">
        <v>847</v>
      </c>
      <c r="D1110" s="62" t="s">
        <v>851</v>
      </c>
      <c r="E1110" s="379"/>
      <c r="F1110" s="505">
        <v>74412</v>
      </c>
      <c r="G1110" s="503" t="str">
        <f t="shared" si="17"/>
        <v/>
      </c>
      <c r="H1110" s="74" t="s">
        <v>1856</v>
      </c>
      <c r="I1110" s="482">
        <v>1</v>
      </c>
      <c r="J1110" s="487">
        <v>1</v>
      </c>
      <c r="K1110" s="65">
        <v>0</v>
      </c>
      <c r="L1110" s="65"/>
      <c r="M1110" s="65"/>
      <c r="N1110" s="65"/>
      <c r="O1110" s="380"/>
      <c r="P1110" s="380"/>
      <c r="Q1110" s="175" t="s">
        <v>1801</v>
      </c>
      <c r="R1110" s="382"/>
      <c r="S1110" s="382"/>
      <c r="T1110" s="387"/>
      <c r="U1110" s="386"/>
      <c r="V1110" s="388"/>
      <c r="W1110" s="386"/>
      <c r="X1110" s="386"/>
      <c r="Y1110" s="386"/>
      <c r="Z1110" s="386"/>
      <c r="AA1110" s="386"/>
      <c r="AB1110" s="386"/>
      <c r="AC1110" s="382"/>
      <c r="AD1110" s="382"/>
      <c r="AE1110" s="382"/>
      <c r="AF1110" s="382"/>
      <c r="AG1110" s="382"/>
      <c r="AH1110" s="382"/>
      <c r="AI1110" s="389"/>
      <c r="AJ1110" s="382"/>
    </row>
    <row r="1111" spans="2:36" s="50" customFormat="1" ht="20.100000000000001" customHeight="1">
      <c r="B1111" s="51">
        <v>1106</v>
      </c>
      <c r="C1111" s="57" t="s">
        <v>847</v>
      </c>
      <c r="D1111" s="62" t="s">
        <v>1729</v>
      </c>
      <c r="E1111" s="140" t="s">
        <v>3121</v>
      </c>
      <c r="F1111" s="505">
        <v>352698</v>
      </c>
      <c r="G1111" s="486">
        <f t="shared" si="17"/>
        <v>8.5058605379106204E-5</v>
      </c>
      <c r="H1111" s="74" t="s">
        <v>1793</v>
      </c>
      <c r="I1111" s="482">
        <v>2</v>
      </c>
      <c r="J1111" s="487">
        <v>2</v>
      </c>
      <c r="K1111" s="65">
        <v>2</v>
      </c>
      <c r="L1111" s="65">
        <v>0</v>
      </c>
      <c r="M1111" s="65">
        <v>2</v>
      </c>
      <c r="N1111" s="65">
        <v>0</v>
      </c>
      <c r="O1111" s="65">
        <v>0</v>
      </c>
      <c r="P1111" s="65">
        <v>0</v>
      </c>
      <c r="Q1111" s="175" t="s">
        <v>1785</v>
      </c>
      <c r="R1111" s="72" t="s">
        <v>1793</v>
      </c>
      <c r="S1111" s="72" t="s">
        <v>3144</v>
      </c>
      <c r="T1111" s="75" t="s">
        <v>1785</v>
      </c>
      <c r="U1111" s="65">
        <v>25</v>
      </c>
      <c r="V1111" s="66" t="s">
        <v>1837</v>
      </c>
      <c r="W1111" s="65">
        <v>30</v>
      </c>
      <c r="X1111" s="65">
        <v>6</v>
      </c>
      <c r="Y1111" s="65">
        <v>17</v>
      </c>
      <c r="Z1111" s="65">
        <v>7</v>
      </c>
      <c r="AA1111" s="65">
        <v>0</v>
      </c>
      <c r="AB1111" s="65">
        <v>0</v>
      </c>
      <c r="AC1111" s="72" t="s">
        <v>1793</v>
      </c>
      <c r="AD1111" s="72" t="s">
        <v>1793</v>
      </c>
      <c r="AE1111" s="72" t="s">
        <v>1793</v>
      </c>
      <c r="AF1111" s="72" t="s">
        <v>1837</v>
      </c>
      <c r="AG1111" s="72" t="s">
        <v>1793</v>
      </c>
      <c r="AH1111" s="72" t="s">
        <v>1793</v>
      </c>
      <c r="AI1111" s="220" t="s">
        <v>1837</v>
      </c>
      <c r="AJ1111" s="72" t="s">
        <v>1793</v>
      </c>
    </row>
    <row r="1112" spans="2:36" s="50" customFormat="1" ht="20.100000000000001" customHeight="1">
      <c r="B1112" s="51">
        <v>1107</v>
      </c>
      <c r="C1112" s="57" t="s">
        <v>847</v>
      </c>
      <c r="D1112" s="62" t="s">
        <v>852</v>
      </c>
      <c r="E1112" s="140" t="s">
        <v>2145</v>
      </c>
      <c r="F1112" s="505">
        <v>84152</v>
      </c>
      <c r="G1112" s="486">
        <f t="shared" si="17"/>
        <v>1.4259910637893337E-4</v>
      </c>
      <c r="H1112" s="74" t="s">
        <v>1793</v>
      </c>
      <c r="I1112" s="482">
        <v>1</v>
      </c>
      <c r="J1112" s="487">
        <v>1</v>
      </c>
      <c r="K1112" s="65">
        <v>1</v>
      </c>
      <c r="L1112" s="65">
        <v>0</v>
      </c>
      <c r="M1112" s="65">
        <v>1</v>
      </c>
      <c r="N1112" s="65">
        <v>0</v>
      </c>
      <c r="O1112" s="65">
        <v>0</v>
      </c>
      <c r="P1112" s="65">
        <v>0</v>
      </c>
      <c r="Q1112" s="175" t="s">
        <v>1785</v>
      </c>
      <c r="R1112" s="72" t="s">
        <v>1793</v>
      </c>
      <c r="S1112" s="72" t="s">
        <v>3145</v>
      </c>
      <c r="T1112" s="75" t="s">
        <v>1785</v>
      </c>
      <c r="U1112" s="65">
        <v>21</v>
      </c>
      <c r="V1112" s="66" t="s">
        <v>1837</v>
      </c>
      <c r="W1112" s="65">
        <v>12</v>
      </c>
      <c r="X1112" s="65">
        <v>1</v>
      </c>
      <c r="Y1112" s="65">
        <v>8</v>
      </c>
      <c r="Z1112" s="65">
        <v>2</v>
      </c>
      <c r="AA1112" s="65">
        <v>1</v>
      </c>
      <c r="AB1112" s="65">
        <v>0</v>
      </c>
      <c r="AC1112" s="72" t="s">
        <v>1793</v>
      </c>
      <c r="AD1112" s="72" t="s">
        <v>1793</v>
      </c>
      <c r="AE1112" s="72" t="s">
        <v>1837</v>
      </c>
      <c r="AF1112" s="72" t="s">
        <v>1837</v>
      </c>
      <c r="AG1112" s="72" t="s">
        <v>1837</v>
      </c>
      <c r="AH1112" s="72" t="s">
        <v>1837</v>
      </c>
      <c r="AI1112" s="221">
        <v>4.5999999999999996</v>
      </c>
      <c r="AJ1112" s="72" t="s">
        <v>1793</v>
      </c>
    </row>
    <row r="1113" spans="2:36" s="50" customFormat="1" ht="20.100000000000001" customHeight="1">
      <c r="B1113" s="51">
        <v>1108</v>
      </c>
      <c r="C1113" s="57" t="s">
        <v>847</v>
      </c>
      <c r="D1113" s="62" t="s">
        <v>853</v>
      </c>
      <c r="E1113" s="140" t="s">
        <v>3122</v>
      </c>
      <c r="F1113" s="505">
        <v>142203</v>
      </c>
      <c r="G1113" s="486">
        <f t="shared" si="17"/>
        <v>1.4064400891683017E-5</v>
      </c>
      <c r="H1113" s="74" t="s">
        <v>1793</v>
      </c>
      <c r="I1113" s="482">
        <v>1</v>
      </c>
      <c r="J1113" s="487">
        <v>1</v>
      </c>
      <c r="K1113" s="65">
        <v>1</v>
      </c>
      <c r="L1113" s="65">
        <v>0</v>
      </c>
      <c r="M1113" s="65">
        <v>1</v>
      </c>
      <c r="N1113" s="65">
        <v>0</v>
      </c>
      <c r="O1113" s="65">
        <v>0</v>
      </c>
      <c r="P1113" s="65">
        <v>0</v>
      </c>
      <c r="Q1113" s="175" t="s">
        <v>1785</v>
      </c>
      <c r="R1113" s="72" t="s">
        <v>1793</v>
      </c>
      <c r="S1113" s="72" t="s">
        <v>3146</v>
      </c>
      <c r="T1113" s="75" t="s">
        <v>1786</v>
      </c>
      <c r="U1113" s="65">
        <v>10</v>
      </c>
      <c r="V1113" s="66" t="s">
        <v>1837</v>
      </c>
      <c r="W1113" s="65">
        <v>2</v>
      </c>
      <c r="X1113" s="65">
        <v>0</v>
      </c>
      <c r="Y1113" s="65">
        <v>1</v>
      </c>
      <c r="Z1113" s="65">
        <v>0</v>
      </c>
      <c r="AA1113" s="65">
        <v>1</v>
      </c>
      <c r="AB1113" s="65">
        <v>0</v>
      </c>
      <c r="AC1113" s="72" t="s">
        <v>1793</v>
      </c>
      <c r="AD1113" s="72" t="s">
        <v>1837</v>
      </c>
      <c r="AE1113" s="72" t="s">
        <v>1837</v>
      </c>
      <c r="AF1113" s="72" t="s">
        <v>1837</v>
      </c>
      <c r="AG1113" s="72" t="s">
        <v>1793</v>
      </c>
      <c r="AH1113" s="72" t="s">
        <v>1793</v>
      </c>
      <c r="AI1113" s="221">
        <v>120</v>
      </c>
      <c r="AJ1113" s="72" t="s">
        <v>1793</v>
      </c>
    </row>
    <row r="1114" spans="2:36" s="50" customFormat="1" ht="20.100000000000001" customHeight="1">
      <c r="B1114" s="51">
        <v>1109</v>
      </c>
      <c r="C1114" s="57" t="s">
        <v>847</v>
      </c>
      <c r="D1114" s="62" t="s">
        <v>1730</v>
      </c>
      <c r="E1114" s="144" t="s">
        <v>3123</v>
      </c>
      <c r="F1114" s="505">
        <v>397289</v>
      </c>
      <c r="G1114" s="486">
        <f t="shared" si="17"/>
        <v>4.0272949918069717E-5</v>
      </c>
      <c r="H1114" s="74" t="s">
        <v>1793</v>
      </c>
      <c r="I1114" s="482">
        <v>2</v>
      </c>
      <c r="J1114" s="487">
        <v>2</v>
      </c>
      <c r="K1114" s="65">
        <v>2</v>
      </c>
      <c r="L1114" s="65">
        <v>2</v>
      </c>
      <c r="M1114" s="65">
        <v>0</v>
      </c>
      <c r="N1114" s="65">
        <v>0</v>
      </c>
      <c r="O1114" s="65">
        <v>0</v>
      </c>
      <c r="P1114" s="65">
        <v>0</v>
      </c>
      <c r="Q1114" s="175" t="s">
        <v>1818</v>
      </c>
      <c r="R1114" s="72" t="s">
        <v>1793</v>
      </c>
      <c r="S1114" s="72" t="s">
        <v>3147</v>
      </c>
      <c r="T1114" s="75" t="s">
        <v>1818</v>
      </c>
      <c r="U1114" s="65">
        <v>20</v>
      </c>
      <c r="V1114" s="66" t="s">
        <v>1786</v>
      </c>
      <c r="W1114" s="65">
        <v>16</v>
      </c>
      <c r="X1114" s="65">
        <v>3</v>
      </c>
      <c r="Y1114" s="65">
        <v>17</v>
      </c>
      <c r="Z1114" s="65">
        <v>3</v>
      </c>
      <c r="AA1114" s="65">
        <v>0</v>
      </c>
      <c r="AB1114" s="65">
        <v>0</v>
      </c>
      <c r="AC1114" s="72" t="s">
        <v>1793</v>
      </c>
      <c r="AD1114" s="72" t="s">
        <v>1837</v>
      </c>
      <c r="AE1114" s="72" t="s">
        <v>1837</v>
      </c>
      <c r="AF1114" s="72" t="s">
        <v>1837</v>
      </c>
      <c r="AG1114" s="72" t="s">
        <v>1793</v>
      </c>
      <c r="AH1114" s="72" t="s">
        <v>1793</v>
      </c>
      <c r="AI1114" s="221">
        <v>6.9700000000000006</v>
      </c>
      <c r="AJ1114" s="72" t="s">
        <v>1793</v>
      </c>
    </row>
    <row r="1115" spans="2:36" s="50" customFormat="1" ht="20.100000000000001" customHeight="1">
      <c r="B1115" s="51">
        <v>1110</v>
      </c>
      <c r="C1115" s="57" t="s">
        <v>847</v>
      </c>
      <c r="D1115" s="62" t="s">
        <v>854</v>
      </c>
      <c r="E1115" s="144" t="s">
        <v>3124</v>
      </c>
      <c r="F1115" s="505">
        <v>287730</v>
      </c>
      <c r="G1115" s="486">
        <f t="shared" si="17"/>
        <v>1.2164181698119766E-4</v>
      </c>
      <c r="H1115" s="74" t="s">
        <v>1793</v>
      </c>
      <c r="I1115" s="482">
        <v>1</v>
      </c>
      <c r="J1115" s="487">
        <v>1</v>
      </c>
      <c r="K1115" s="65">
        <v>1</v>
      </c>
      <c r="L1115" s="65">
        <v>1</v>
      </c>
      <c r="M1115" s="65">
        <v>0</v>
      </c>
      <c r="N1115" s="65">
        <v>0</v>
      </c>
      <c r="O1115" s="65">
        <v>0</v>
      </c>
      <c r="P1115" s="65">
        <v>0</v>
      </c>
      <c r="Q1115" s="175" t="s">
        <v>1785</v>
      </c>
      <c r="R1115" s="72" t="s">
        <v>1793</v>
      </c>
      <c r="S1115" s="72" t="s">
        <v>3595</v>
      </c>
      <c r="T1115" s="75" t="s">
        <v>1785</v>
      </c>
      <c r="U1115" s="65">
        <v>10</v>
      </c>
      <c r="V1115" s="66" t="s">
        <v>1786</v>
      </c>
      <c r="W1115" s="65">
        <v>35</v>
      </c>
      <c r="X1115" s="65">
        <v>2</v>
      </c>
      <c r="Y1115" s="65">
        <v>32</v>
      </c>
      <c r="Z1115" s="65">
        <v>1</v>
      </c>
      <c r="AA1115" s="65">
        <v>0</v>
      </c>
      <c r="AB1115" s="65">
        <v>0</v>
      </c>
      <c r="AC1115" s="72" t="s">
        <v>1793</v>
      </c>
      <c r="AD1115" s="72" t="s">
        <v>1837</v>
      </c>
      <c r="AE1115" s="72" t="s">
        <v>1793</v>
      </c>
      <c r="AF1115" s="72" t="s">
        <v>1837</v>
      </c>
      <c r="AG1115" s="72" t="s">
        <v>1837</v>
      </c>
      <c r="AH1115" s="72" t="s">
        <v>1837</v>
      </c>
      <c r="AI1115" s="220" t="s">
        <v>2684</v>
      </c>
      <c r="AJ1115" s="72" t="s">
        <v>1837</v>
      </c>
    </row>
    <row r="1116" spans="2:36" s="50" customFormat="1" ht="20.100000000000001" customHeight="1">
      <c r="B1116" s="51">
        <v>1111</v>
      </c>
      <c r="C1116" s="57" t="s">
        <v>847</v>
      </c>
      <c r="D1116" s="62" t="s">
        <v>855</v>
      </c>
      <c r="E1116" s="140" t="s">
        <v>3125</v>
      </c>
      <c r="F1116" s="505">
        <v>264642</v>
      </c>
      <c r="G1116" s="486">
        <f t="shared" si="17"/>
        <v>7.5573794031181744E-6</v>
      </c>
      <c r="H1116" s="74" t="s">
        <v>1793</v>
      </c>
      <c r="I1116" s="482">
        <v>2</v>
      </c>
      <c r="J1116" s="487">
        <v>2</v>
      </c>
      <c r="K1116" s="65">
        <v>2</v>
      </c>
      <c r="L1116" s="65">
        <v>0</v>
      </c>
      <c r="M1116" s="65">
        <v>2</v>
      </c>
      <c r="N1116" s="65">
        <v>0</v>
      </c>
      <c r="O1116" s="65">
        <v>0</v>
      </c>
      <c r="P1116" s="65">
        <v>0</v>
      </c>
      <c r="Q1116" s="175" t="s">
        <v>1785</v>
      </c>
      <c r="R1116" s="72" t="s">
        <v>1793</v>
      </c>
      <c r="S1116" s="72" t="s">
        <v>3148</v>
      </c>
      <c r="T1116" s="75" t="s">
        <v>1785</v>
      </c>
      <c r="U1116" s="65">
        <v>40</v>
      </c>
      <c r="V1116" s="66" t="s">
        <v>1837</v>
      </c>
      <c r="W1116" s="65">
        <v>2</v>
      </c>
      <c r="X1116" s="65">
        <v>1</v>
      </c>
      <c r="Y1116" s="65">
        <v>1</v>
      </c>
      <c r="Z1116" s="65">
        <v>0</v>
      </c>
      <c r="AA1116" s="65">
        <v>0</v>
      </c>
      <c r="AB1116" s="65">
        <v>0</v>
      </c>
      <c r="AC1116" s="72" t="s">
        <v>1793</v>
      </c>
      <c r="AD1116" s="72" t="s">
        <v>1837</v>
      </c>
      <c r="AE1116" s="72" t="s">
        <v>1837</v>
      </c>
      <c r="AF1116" s="72" t="s">
        <v>1837</v>
      </c>
      <c r="AG1116" s="72" t="s">
        <v>1793</v>
      </c>
      <c r="AH1116" s="72" t="s">
        <v>1793</v>
      </c>
      <c r="AI1116" s="220" t="s">
        <v>1837</v>
      </c>
      <c r="AJ1116" s="72" t="s">
        <v>1793</v>
      </c>
    </row>
    <row r="1117" spans="2:36" s="50" customFormat="1" ht="20.100000000000001" customHeight="1">
      <c r="B1117" s="51">
        <v>1112</v>
      </c>
      <c r="C1117" s="57" t="s">
        <v>847</v>
      </c>
      <c r="D1117" s="62" t="s">
        <v>856</v>
      </c>
      <c r="E1117" s="140" t="s">
        <v>3126</v>
      </c>
      <c r="F1117" s="505">
        <v>100131</v>
      </c>
      <c r="G1117" s="486">
        <f t="shared" si="17"/>
        <v>5.9921502831291007E-5</v>
      </c>
      <c r="H1117" s="74" t="s">
        <v>1793</v>
      </c>
      <c r="I1117" s="482">
        <v>1</v>
      </c>
      <c r="J1117" s="487">
        <v>1</v>
      </c>
      <c r="K1117" s="65">
        <v>1</v>
      </c>
      <c r="L1117" s="65">
        <v>0</v>
      </c>
      <c r="M1117" s="65">
        <v>1</v>
      </c>
      <c r="N1117" s="65">
        <v>0</v>
      </c>
      <c r="O1117" s="65">
        <v>0</v>
      </c>
      <c r="P1117" s="65">
        <v>0</v>
      </c>
      <c r="Q1117" s="175" t="s">
        <v>1786</v>
      </c>
      <c r="R1117" s="72" t="s">
        <v>1793</v>
      </c>
      <c r="S1117" s="72" t="s">
        <v>3149</v>
      </c>
      <c r="T1117" s="75" t="s">
        <v>1786</v>
      </c>
      <c r="U1117" s="65">
        <v>39</v>
      </c>
      <c r="V1117" s="66" t="s">
        <v>1786</v>
      </c>
      <c r="W1117" s="65">
        <v>6</v>
      </c>
      <c r="X1117" s="65">
        <v>1</v>
      </c>
      <c r="Y1117" s="65">
        <v>5</v>
      </c>
      <c r="Z1117" s="65">
        <v>0</v>
      </c>
      <c r="AA1117" s="65">
        <v>0</v>
      </c>
      <c r="AB1117" s="65">
        <v>0</v>
      </c>
      <c r="AC1117" s="72" t="s">
        <v>1793</v>
      </c>
      <c r="AD1117" s="72" t="s">
        <v>1837</v>
      </c>
      <c r="AE1117" s="72" t="s">
        <v>1837</v>
      </c>
      <c r="AF1117" s="72" t="s">
        <v>1837</v>
      </c>
      <c r="AG1117" s="72" t="s">
        <v>1793</v>
      </c>
      <c r="AH1117" s="72" t="s">
        <v>1837</v>
      </c>
      <c r="AI1117" s="221">
        <v>31.2</v>
      </c>
      <c r="AJ1117" s="72" t="s">
        <v>1837</v>
      </c>
    </row>
    <row r="1118" spans="2:36" s="50" customFormat="1" ht="20.100000000000001" customHeight="1">
      <c r="B1118" s="51">
        <v>1113</v>
      </c>
      <c r="C1118" s="57" t="s">
        <v>847</v>
      </c>
      <c r="D1118" s="62" t="s">
        <v>857</v>
      </c>
      <c r="E1118" s="140" t="s">
        <v>3127</v>
      </c>
      <c r="F1118" s="505">
        <v>108699</v>
      </c>
      <c r="G1118" s="486">
        <f t="shared" si="17"/>
        <v>8.2797449838544967E-5</v>
      </c>
      <c r="H1118" s="74" t="s">
        <v>1793</v>
      </c>
      <c r="I1118" s="482">
        <v>1</v>
      </c>
      <c r="J1118" s="487">
        <v>1</v>
      </c>
      <c r="K1118" s="65">
        <v>1</v>
      </c>
      <c r="L1118" s="65">
        <v>0</v>
      </c>
      <c r="M1118" s="65">
        <v>1</v>
      </c>
      <c r="N1118" s="65">
        <v>0</v>
      </c>
      <c r="O1118" s="65">
        <v>0</v>
      </c>
      <c r="P1118" s="65">
        <v>0</v>
      </c>
      <c r="Q1118" s="175" t="s">
        <v>3805</v>
      </c>
      <c r="R1118" s="72" t="s">
        <v>1793</v>
      </c>
      <c r="S1118" s="72" t="s">
        <v>3150</v>
      </c>
      <c r="T1118" s="75" t="s">
        <v>3805</v>
      </c>
      <c r="U1118" s="65">
        <v>5</v>
      </c>
      <c r="V1118" s="66" t="s">
        <v>1837</v>
      </c>
      <c r="W1118" s="65">
        <v>9</v>
      </c>
      <c r="X1118" s="65">
        <v>2</v>
      </c>
      <c r="Y1118" s="65">
        <v>4</v>
      </c>
      <c r="Z1118" s="65">
        <v>3</v>
      </c>
      <c r="AA1118" s="65">
        <v>0</v>
      </c>
      <c r="AB1118" s="65">
        <v>0</v>
      </c>
      <c r="AC1118" s="72" t="s">
        <v>1793</v>
      </c>
      <c r="AD1118" s="72" t="s">
        <v>1837</v>
      </c>
      <c r="AE1118" s="72" t="s">
        <v>1837</v>
      </c>
      <c r="AF1118" s="72" t="s">
        <v>1837</v>
      </c>
      <c r="AG1118" s="72" t="s">
        <v>1793</v>
      </c>
      <c r="AH1118" s="72" t="s">
        <v>1837</v>
      </c>
      <c r="AI1118" s="221">
        <v>0.6</v>
      </c>
      <c r="AJ1118" s="72" t="s">
        <v>1837</v>
      </c>
    </row>
    <row r="1119" spans="2:36" s="50" customFormat="1" ht="20.100000000000001" customHeight="1">
      <c r="B1119" s="51">
        <v>1114</v>
      </c>
      <c r="C1119" s="57" t="s">
        <v>847</v>
      </c>
      <c r="D1119" s="62" t="s">
        <v>858</v>
      </c>
      <c r="E1119" s="379"/>
      <c r="F1119" s="505">
        <v>229733</v>
      </c>
      <c r="G1119" s="503" t="str">
        <f t="shared" si="17"/>
        <v/>
      </c>
      <c r="H1119" s="74" t="s">
        <v>1857</v>
      </c>
      <c r="I1119" s="482">
        <v>2</v>
      </c>
      <c r="J1119" s="487">
        <v>2</v>
      </c>
      <c r="K1119" s="65">
        <v>0</v>
      </c>
      <c r="L1119" s="65"/>
      <c r="M1119" s="65"/>
      <c r="N1119" s="65"/>
      <c r="O1119" s="380"/>
      <c r="P1119" s="380"/>
      <c r="Q1119" s="175" t="s">
        <v>1804</v>
      </c>
      <c r="R1119" s="382"/>
      <c r="S1119" s="382"/>
      <c r="T1119" s="387"/>
      <c r="U1119" s="386"/>
      <c r="V1119" s="388"/>
      <c r="W1119" s="386"/>
      <c r="X1119" s="386"/>
      <c r="Y1119" s="386"/>
      <c r="Z1119" s="386"/>
      <c r="AA1119" s="386"/>
      <c r="AB1119" s="386"/>
      <c r="AC1119" s="382"/>
      <c r="AD1119" s="382"/>
      <c r="AE1119" s="382"/>
      <c r="AF1119" s="382"/>
      <c r="AG1119" s="382"/>
      <c r="AH1119" s="382"/>
      <c r="AI1119" s="415" t="s">
        <v>1837</v>
      </c>
      <c r="AJ1119" s="382"/>
    </row>
    <row r="1120" spans="2:36" s="50" customFormat="1" ht="20.100000000000001" customHeight="1">
      <c r="B1120" s="51">
        <v>1115</v>
      </c>
      <c r="C1120" s="57" t="s">
        <v>847</v>
      </c>
      <c r="D1120" s="62" t="s">
        <v>859</v>
      </c>
      <c r="E1120" s="140" t="s">
        <v>3128</v>
      </c>
      <c r="F1120" s="505">
        <v>101692</v>
      </c>
      <c r="G1120" s="486">
        <f t="shared" si="17"/>
        <v>1.1800338276363923E-4</v>
      </c>
      <c r="H1120" s="74" t="s">
        <v>1793</v>
      </c>
      <c r="I1120" s="482">
        <v>1</v>
      </c>
      <c r="J1120" s="487">
        <v>1</v>
      </c>
      <c r="K1120" s="65">
        <v>1</v>
      </c>
      <c r="L1120" s="65">
        <v>0</v>
      </c>
      <c r="M1120" s="65">
        <v>1</v>
      </c>
      <c r="N1120" s="65">
        <v>0</v>
      </c>
      <c r="O1120" s="65">
        <v>0</v>
      </c>
      <c r="P1120" s="65">
        <v>0</v>
      </c>
      <c r="Q1120" s="175" t="s">
        <v>1785</v>
      </c>
      <c r="R1120" s="72" t="s">
        <v>1793</v>
      </c>
      <c r="S1120" s="109" t="s">
        <v>3596</v>
      </c>
      <c r="T1120" s="75" t="s">
        <v>1785</v>
      </c>
      <c r="U1120" s="65">
        <v>5</v>
      </c>
      <c r="V1120" s="66" t="s">
        <v>1837</v>
      </c>
      <c r="W1120" s="65">
        <v>12</v>
      </c>
      <c r="X1120" s="65">
        <v>0</v>
      </c>
      <c r="Y1120" s="65">
        <v>4</v>
      </c>
      <c r="Z1120" s="65">
        <v>8</v>
      </c>
      <c r="AA1120" s="65">
        <v>0</v>
      </c>
      <c r="AB1120" s="65">
        <v>0</v>
      </c>
      <c r="AC1120" s="72" t="s">
        <v>1793</v>
      </c>
      <c r="AD1120" s="72" t="s">
        <v>1837</v>
      </c>
      <c r="AE1120" s="72" t="s">
        <v>1793</v>
      </c>
      <c r="AF1120" s="72" t="s">
        <v>1793</v>
      </c>
      <c r="AG1120" s="72" t="s">
        <v>1793</v>
      </c>
      <c r="AH1120" s="72" t="s">
        <v>1837</v>
      </c>
      <c r="AI1120" s="221">
        <v>2.67</v>
      </c>
      <c r="AJ1120" s="72" t="s">
        <v>1793</v>
      </c>
    </row>
    <row r="1121" spans="2:36" s="50" customFormat="1" ht="20.100000000000001" customHeight="1">
      <c r="B1121" s="51">
        <v>1116</v>
      </c>
      <c r="C1121" s="57" t="s">
        <v>847</v>
      </c>
      <c r="D1121" s="62" t="s">
        <v>860</v>
      </c>
      <c r="E1121" s="140" t="s">
        <v>3129</v>
      </c>
      <c r="F1121" s="505">
        <v>117641</v>
      </c>
      <c r="G1121" s="486">
        <f t="shared" si="17"/>
        <v>1.2750656658817928E-4</v>
      </c>
      <c r="H1121" s="74" t="s">
        <v>1793</v>
      </c>
      <c r="I1121" s="482">
        <v>1</v>
      </c>
      <c r="J1121" s="487">
        <v>1</v>
      </c>
      <c r="K1121" s="65">
        <v>1</v>
      </c>
      <c r="L1121" s="65">
        <v>0</v>
      </c>
      <c r="M1121" s="65">
        <v>1</v>
      </c>
      <c r="N1121" s="65">
        <v>0</v>
      </c>
      <c r="O1121" s="65">
        <v>0</v>
      </c>
      <c r="P1121" s="65">
        <v>1</v>
      </c>
      <c r="Q1121" s="175" t="s">
        <v>1785</v>
      </c>
      <c r="R1121" s="72" t="s">
        <v>1793</v>
      </c>
      <c r="S1121" s="72" t="s">
        <v>3151</v>
      </c>
      <c r="T1121" s="75" t="s">
        <v>1786</v>
      </c>
      <c r="U1121" s="65">
        <v>10</v>
      </c>
      <c r="V1121" s="66" t="s">
        <v>1837</v>
      </c>
      <c r="W1121" s="65">
        <v>15</v>
      </c>
      <c r="X1121" s="65">
        <v>2</v>
      </c>
      <c r="Y1121" s="65">
        <v>8</v>
      </c>
      <c r="Z1121" s="65">
        <v>5</v>
      </c>
      <c r="AA1121" s="65">
        <v>0</v>
      </c>
      <c r="AB1121" s="65">
        <v>0</v>
      </c>
      <c r="AC1121" s="72" t="s">
        <v>1793</v>
      </c>
      <c r="AD1121" s="72" t="s">
        <v>1793</v>
      </c>
      <c r="AE1121" s="72" t="s">
        <v>1837</v>
      </c>
      <c r="AF1121" s="72" t="s">
        <v>1837</v>
      </c>
      <c r="AG1121" s="72" t="s">
        <v>1837</v>
      </c>
      <c r="AH1121" s="72" t="s">
        <v>1837</v>
      </c>
      <c r="AI1121" s="221">
        <v>11.4</v>
      </c>
      <c r="AJ1121" s="72" t="s">
        <v>1793</v>
      </c>
    </row>
    <row r="1122" spans="2:36" s="50" customFormat="1" ht="20.100000000000001" customHeight="1">
      <c r="B1122" s="51">
        <v>1117</v>
      </c>
      <c r="C1122" s="57" t="s">
        <v>847</v>
      </c>
      <c r="D1122" s="62" t="s">
        <v>1765</v>
      </c>
      <c r="E1122" s="140" t="s">
        <v>3130</v>
      </c>
      <c r="F1122" s="505">
        <v>119367</v>
      </c>
      <c r="G1122" s="486">
        <f t="shared" si="17"/>
        <v>8.3775247765295263E-5</v>
      </c>
      <c r="H1122" s="74" t="s">
        <v>1793</v>
      </c>
      <c r="I1122" s="482">
        <v>2</v>
      </c>
      <c r="J1122" s="487">
        <v>2</v>
      </c>
      <c r="K1122" s="65">
        <v>2</v>
      </c>
      <c r="L1122" s="65">
        <v>2</v>
      </c>
      <c r="M1122" s="65">
        <v>0</v>
      </c>
      <c r="N1122" s="65">
        <v>0</v>
      </c>
      <c r="O1122" s="65">
        <v>0</v>
      </c>
      <c r="P1122" s="65">
        <v>0</v>
      </c>
      <c r="Q1122" s="175" t="s">
        <v>1785</v>
      </c>
      <c r="R1122" s="72" t="s">
        <v>1793</v>
      </c>
      <c r="S1122" s="72" t="s">
        <v>3152</v>
      </c>
      <c r="T1122" s="75" t="s">
        <v>1786</v>
      </c>
      <c r="U1122" s="65">
        <v>10</v>
      </c>
      <c r="V1122" s="66" t="s">
        <v>1837</v>
      </c>
      <c r="W1122" s="65">
        <v>10</v>
      </c>
      <c r="X1122" s="65">
        <v>4</v>
      </c>
      <c r="Y1122" s="65">
        <v>3</v>
      </c>
      <c r="Z1122" s="65">
        <v>3</v>
      </c>
      <c r="AA1122" s="65">
        <v>0</v>
      </c>
      <c r="AB1122" s="65">
        <v>0</v>
      </c>
      <c r="AC1122" s="72" t="s">
        <v>1793</v>
      </c>
      <c r="AD1122" s="72" t="s">
        <v>1793</v>
      </c>
      <c r="AE1122" s="72" t="s">
        <v>1837</v>
      </c>
      <c r="AF1122" s="72" t="s">
        <v>1837</v>
      </c>
      <c r="AG1122" s="72" t="s">
        <v>1837</v>
      </c>
      <c r="AH1122" s="72" t="s">
        <v>1837</v>
      </c>
      <c r="AI1122" s="221">
        <v>237.8</v>
      </c>
      <c r="AJ1122" s="72" t="s">
        <v>1793</v>
      </c>
    </row>
    <row r="1123" spans="2:36" s="50" customFormat="1" ht="20.100000000000001" customHeight="1">
      <c r="B1123" s="51">
        <v>1118</v>
      </c>
      <c r="C1123" s="57" t="s">
        <v>847</v>
      </c>
      <c r="D1123" s="62" t="s">
        <v>861</v>
      </c>
      <c r="E1123" s="140" t="s">
        <v>3131</v>
      </c>
      <c r="F1123" s="505">
        <v>184495</v>
      </c>
      <c r="G1123" s="486">
        <f t="shared" si="17"/>
        <v>7.0462614162985446E-5</v>
      </c>
      <c r="H1123" s="74" t="s">
        <v>1793</v>
      </c>
      <c r="I1123" s="482">
        <v>2</v>
      </c>
      <c r="J1123" s="487">
        <v>2</v>
      </c>
      <c r="K1123" s="65">
        <v>2</v>
      </c>
      <c r="L1123" s="65">
        <v>0</v>
      </c>
      <c r="M1123" s="65">
        <v>2</v>
      </c>
      <c r="N1123" s="65">
        <v>0</v>
      </c>
      <c r="O1123" s="65">
        <v>0</v>
      </c>
      <c r="P1123" s="65">
        <v>0</v>
      </c>
      <c r="Q1123" s="175" t="s">
        <v>1786</v>
      </c>
      <c r="R1123" s="72" t="s">
        <v>1793</v>
      </c>
      <c r="S1123" s="109" t="s">
        <v>3597</v>
      </c>
      <c r="T1123" s="75" t="s">
        <v>1786</v>
      </c>
      <c r="U1123" s="65">
        <v>6</v>
      </c>
      <c r="V1123" s="66" t="s">
        <v>1837</v>
      </c>
      <c r="W1123" s="65">
        <v>13</v>
      </c>
      <c r="X1123" s="65">
        <v>7</v>
      </c>
      <c r="Y1123" s="65">
        <v>5</v>
      </c>
      <c r="Z1123" s="65">
        <v>1</v>
      </c>
      <c r="AA1123" s="65">
        <v>0</v>
      </c>
      <c r="AB1123" s="65">
        <v>0</v>
      </c>
      <c r="AC1123" s="72" t="s">
        <v>1837</v>
      </c>
      <c r="AD1123" s="72" t="s">
        <v>1837</v>
      </c>
      <c r="AE1123" s="72" t="s">
        <v>1837</v>
      </c>
      <c r="AF1123" s="72" t="s">
        <v>1837</v>
      </c>
      <c r="AG1123" s="72" t="s">
        <v>1793</v>
      </c>
      <c r="AH1123" s="72" t="s">
        <v>1837</v>
      </c>
      <c r="AI1123" s="221">
        <v>9.1999999999999993</v>
      </c>
      <c r="AJ1123" s="72" t="s">
        <v>1793</v>
      </c>
    </row>
    <row r="1124" spans="2:36" s="50" customFormat="1" ht="20.100000000000001" customHeight="1">
      <c r="B1124" s="51">
        <v>1119</v>
      </c>
      <c r="C1124" s="57" t="s">
        <v>847</v>
      </c>
      <c r="D1124" s="62" t="s">
        <v>1731</v>
      </c>
      <c r="E1124" s="379"/>
      <c r="F1124" s="505">
        <v>136868</v>
      </c>
      <c r="G1124" s="503" t="str">
        <f t="shared" si="17"/>
        <v/>
      </c>
      <c r="H1124" s="74" t="s">
        <v>1856</v>
      </c>
      <c r="I1124" s="482">
        <v>2</v>
      </c>
      <c r="J1124" s="487">
        <v>2</v>
      </c>
      <c r="K1124" s="65">
        <v>0</v>
      </c>
      <c r="L1124" s="65"/>
      <c r="M1124" s="65"/>
      <c r="N1124" s="65"/>
      <c r="O1124" s="380"/>
      <c r="P1124" s="380"/>
      <c r="Q1124" s="175" t="s">
        <v>1801</v>
      </c>
      <c r="R1124" s="382"/>
      <c r="S1124" s="382"/>
      <c r="T1124" s="387"/>
      <c r="U1124" s="386"/>
      <c r="V1124" s="388"/>
      <c r="W1124" s="386"/>
      <c r="X1124" s="386"/>
      <c r="Y1124" s="386"/>
      <c r="Z1124" s="386"/>
      <c r="AA1124" s="386"/>
      <c r="AB1124" s="386"/>
      <c r="AC1124" s="382"/>
      <c r="AD1124" s="382"/>
      <c r="AE1124" s="382"/>
      <c r="AF1124" s="382"/>
      <c r="AG1124" s="382"/>
      <c r="AH1124" s="382"/>
      <c r="AI1124" s="389"/>
      <c r="AJ1124" s="382"/>
    </row>
    <row r="1125" spans="2:36" s="50" customFormat="1" ht="20.100000000000001" customHeight="1">
      <c r="B1125" s="51">
        <v>1120</v>
      </c>
      <c r="C1125" s="57" t="s">
        <v>847</v>
      </c>
      <c r="D1125" s="62" t="s">
        <v>862</v>
      </c>
      <c r="E1125" s="140" t="s">
        <v>1850</v>
      </c>
      <c r="F1125" s="505">
        <v>68775</v>
      </c>
      <c r="G1125" s="486">
        <f t="shared" si="17"/>
        <v>5.8160668847691749E-5</v>
      </c>
      <c r="H1125" s="74" t="s">
        <v>1793</v>
      </c>
      <c r="I1125" s="482">
        <v>1</v>
      </c>
      <c r="J1125" s="487">
        <v>1</v>
      </c>
      <c r="K1125" s="65">
        <v>1</v>
      </c>
      <c r="L1125" s="65">
        <v>0</v>
      </c>
      <c r="M1125" s="65">
        <v>1</v>
      </c>
      <c r="N1125" s="65">
        <v>0</v>
      </c>
      <c r="O1125" s="65">
        <v>0</v>
      </c>
      <c r="P1125" s="65">
        <v>0</v>
      </c>
      <c r="Q1125" s="175" t="s">
        <v>1786</v>
      </c>
      <c r="R1125" s="72" t="s">
        <v>1793</v>
      </c>
      <c r="S1125" s="109" t="s">
        <v>3598</v>
      </c>
      <c r="T1125" s="75" t="s">
        <v>1786</v>
      </c>
      <c r="U1125" s="65">
        <v>10</v>
      </c>
      <c r="V1125" s="66" t="s">
        <v>1837</v>
      </c>
      <c r="W1125" s="65">
        <v>4</v>
      </c>
      <c r="X1125" s="65">
        <v>1</v>
      </c>
      <c r="Y1125" s="65">
        <v>2</v>
      </c>
      <c r="Z1125" s="65">
        <v>1</v>
      </c>
      <c r="AA1125" s="65">
        <v>0</v>
      </c>
      <c r="AB1125" s="65">
        <v>0</v>
      </c>
      <c r="AC1125" s="72" t="s">
        <v>1793</v>
      </c>
      <c r="AD1125" s="72" t="s">
        <v>1793</v>
      </c>
      <c r="AE1125" s="72" t="s">
        <v>1793</v>
      </c>
      <c r="AF1125" s="72" t="s">
        <v>1837</v>
      </c>
      <c r="AG1125" s="72" t="s">
        <v>1793</v>
      </c>
      <c r="AH1125" s="72" t="s">
        <v>1793</v>
      </c>
      <c r="AI1125" s="221">
        <v>1.8</v>
      </c>
      <c r="AJ1125" s="72" t="s">
        <v>1793</v>
      </c>
    </row>
    <row r="1126" spans="2:36" s="50" customFormat="1" ht="20.100000000000001" customHeight="1">
      <c r="B1126" s="51">
        <v>1121</v>
      </c>
      <c r="C1126" s="57" t="s">
        <v>847</v>
      </c>
      <c r="D1126" s="62" t="s">
        <v>3525</v>
      </c>
      <c r="E1126" s="379"/>
      <c r="F1126" s="505">
        <v>108736</v>
      </c>
      <c r="G1126" s="503" t="str">
        <f t="shared" si="17"/>
        <v/>
      </c>
      <c r="H1126" s="74" t="s">
        <v>1857</v>
      </c>
      <c r="I1126" s="482">
        <v>1</v>
      </c>
      <c r="J1126" s="487">
        <v>1</v>
      </c>
      <c r="K1126" s="65">
        <v>0</v>
      </c>
      <c r="L1126" s="65"/>
      <c r="M1126" s="65"/>
      <c r="N1126" s="65"/>
      <c r="O1126" s="380"/>
      <c r="P1126" s="380"/>
      <c r="Q1126" s="175" t="s">
        <v>1804</v>
      </c>
      <c r="R1126" s="382"/>
      <c r="S1126" s="382"/>
      <c r="T1126" s="387"/>
      <c r="U1126" s="386"/>
      <c r="V1126" s="388"/>
      <c r="W1126" s="386"/>
      <c r="X1126" s="386"/>
      <c r="Y1126" s="386"/>
      <c r="Z1126" s="386"/>
      <c r="AA1126" s="386"/>
      <c r="AB1126" s="386"/>
      <c r="AC1126" s="382"/>
      <c r="AD1126" s="382"/>
      <c r="AE1126" s="382"/>
      <c r="AF1126" s="382"/>
      <c r="AG1126" s="382"/>
      <c r="AH1126" s="382"/>
      <c r="AI1126" s="389"/>
      <c r="AJ1126" s="382"/>
    </row>
    <row r="1127" spans="2:36" s="50" customFormat="1" ht="20.100000000000001" customHeight="1">
      <c r="B1127" s="51">
        <v>1122</v>
      </c>
      <c r="C1127" s="57" t="s">
        <v>847</v>
      </c>
      <c r="D1127" s="62" t="s">
        <v>864</v>
      </c>
      <c r="E1127" s="140" t="s">
        <v>3132</v>
      </c>
      <c r="F1127" s="505">
        <v>119764</v>
      </c>
      <c r="G1127" s="486">
        <f t="shared" si="17"/>
        <v>2.5049263551651582E-5</v>
      </c>
      <c r="H1127" s="74" t="s">
        <v>1793</v>
      </c>
      <c r="I1127" s="482">
        <v>1</v>
      </c>
      <c r="J1127" s="487">
        <v>1</v>
      </c>
      <c r="K1127" s="65">
        <v>1</v>
      </c>
      <c r="L1127" s="65">
        <v>0</v>
      </c>
      <c r="M1127" s="65">
        <v>1</v>
      </c>
      <c r="N1127" s="65">
        <v>0</v>
      </c>
      <c r="O1127" s="65">
        <v>0</v>
      </c>
      <c r="P1127" s="65">
        <v>0</v>
      </c>
      <c r="Q1127" s="175" t="s">
        <v>1785</v>
      </c>
      <c r="R1127" s="72" t="s">
        <v>1793</v>
      </c>
      <c r="S1127" s="72" t="s">
        <v>3153</v>
      </c>
      <c r="T1127" s="75" t="s">
        <v>1786</v>
      </c>
      <c r="U1127" s="65">
        <v>25</v>
      </c>
      <c r="V1127" s="66" t="s">
        <v>1837</v>
      </c>
      <c r="W1127" s="65">
        <v>3</v>
      </c>
      <c r="X1127" s="65">
        <v>0</v>
      </c>
      <c r="Y1127" s="65">
        <v>1</v>
      </c>
      <c r="Z1127" s="65">
        <v>2</v>
      </c>
      <c r="AA1127" s="65">
        <v>0</v>
      </c>
      <c r="AB1127" s="65">
        <v>0</v>
      </c>
      <c r="AC1127" s="72" t="s">
        <v>1837</v>
      </c>
      <c r="AD1127" s="72" t="s">
        <v>1837</v>
      </c>
      <c r="AE1127" s="72" t="s">
        <v>1837</v>
      </c>
      <c r="AF1127" s="72" t="s">
        <v>1837</v>
      </c>
      <c r="AG1127" s="72" t="s">
        <v>1837</v>
      </c>
      <c r="AH1127" s="72" t="s">
        <v>1837</v>
      </c>
      <c r="AI1127" s="220" t="s">
        <v>1837</v>
      </c>
      <c r="AJ1127" s="72" t="s">
        <v>1837</v>
      </c>
    </row>
    <row r="1128" spans="2:36" s="50" customFormat="1" ht="20.100000000000001" customHeight="1">
      <c r="B1128" s="51">
        <v>1123</v>
      </c>
      <c r="C1128" s="57" t="s">
        <v>847</v>
      </c>
      <c r="D1128" s="62" t="s">
        <v>865</v>
      </c>
      <c r="E1128" s="140" t="s">
        <v>2365</v>
      </c>
      <c r="F1128" s="505">
        <v>87456</v>
      </c>
      <c r="G1128" s="486">
        <f t="shared" si="17"/>
        <v>1.0290889132821075E-4</v>
      </c>
      <c r="H1128" s="74" t="s">
        <v>1793</v>
      </c>
      <c r="I1128" s="482">
        <v>1</v>
      </c>
      <c r="J1128" s="487">
        <v>1</v>
      </c>
      <c r="K1128" s="65">
        <v>1</v>
      </c>
      <c r="L1128" s="65">
        <v>0</v>
      </c>
      <c r="M1128" s="65">
        <v>1</v>
      </c>
      <c r="N1128" s="65">
        <v>0</v>
      </c>
      <c r="O1128" s="65">
        <v>0</v>
      </c>
      <c r="P1128" s="65">
        <v>0</v>
      </c>
      <c r="Q1128" s="175" t="s">
        <v>1785</v>
      </c>
      <c r="R1128" s="72" t="s">
        <v>1793</v>
      </c>
      <c r="S1128" s="72" t="s">
        <v>3154</v>
      </c>
      <c r="T1128" s="75" t="s">
        <v>1781</v>
      </c>
      <c r="U1128" s="65">
        <v>30</v>
      </c>
      <c r="V1128" s="66" t="s">
        <v>1785</v>
      </c>
      <c r="W1128" s="65">
        <v>9</v>
      </c>
      <c r="X1128" s="65">
        <v>2</v>
      </c>
      <c r="Y1128" s="65">
        <v>5</v>
      </c>
      <c r="Z1128" s="65">
        <v>2</v>
      </c>
      <c r="AA1128" s="65">
        <v>0</v>
      </c>
      <c r="AB1128" s="65">
        <v>0</v>
      </c>
      <c r="AC1128" s="72" t="s">
        <v>1793</v>
      </c>
      <c r="AD1128" s="72" t="s">
        <v>1837</v>
      </c>
      <c r="AE1128" s="72" t="s">
        <v>1837</v>
      </c>
      <c r="AF1128" s="72" t="s">
        <v>1837</v>
      </c>
      <c r="AG1128" s="72" t="s">
        <v>1793</v>
      </c>
      <c r="AH1128" s="72" t="s">
        <v>1793</v>
      </c>
      <c r="AI1128" s="220" t="s">
        <v>1837</v>
      </c>
      <c r="AJ1128" s="72" t="s">
        <v>1837</v>
      </c>
    </row>
    <row r="1129" spans="2:36" s="50" customFormat="1" ht="20.100000000000001" customHeight="1">
      <c r="B1129" s="51">
        <v>1124</v>
      </c>
      <c r="C1129" s="57" t="s">
        <v>847</v>
      </c>
      <c r="D1129" s="62" t="s">
        <v>866</v>
      </c>
      <c r="E1129" s="140" t="s">
        <v>3133</v>
      </c>
      <c r="F1129" s="505">
        <v>55635</v>
      </c>
      <c r="G1129" s="486">
        <f t="shared" si="17"/>
        <v>1.2582007728947605E-4</v>
      </c>
      <c r="H1129" s="74" t="s">
        <v>1793</v>
      </c>
      <c r="I1129" s="482">
        <v>1</v>
      </c>
      <c r="J1129" s="487">
        <v>1</v>
      </c>
      <c r="K1129" s="65">
        <v>1</v>
      </c>
      <c r="L1129" s="65">
        <v>0</v>
      </c>
      <c r="M1129" s="65">
        <v>1</v>
      </c>
      <c r="N1129" s="65">
        <v>0</v>
      </c>
      <c r="O1129" s="65">
        <v>0</v>
      </c>
      <c r="P1129" s="65">
        <v>0</v>
      </c>
      <c r="Q1129" s="175" t="s">
        <v>3000</v>
      </c>
      <c r="R1129" s="72" t="s">
        <v>1793</v>
      </c>
      <c r="S1129" s="72" t="s">
        <v>3155</v>
      </c>
      <c r="T1129" s="75" t="s">
        <v>3000</v>
      </c>
      <c r="U1129" s="65">
        <v>10</v>
      </c>
      <c r="V1129" s="66" t="s">
        <v>1837</v>
      </c>
      <c r="W1129" s="65">
        <v>7</v>
      </c>
      <c r="X1129" s="65">
        <v>2</v>
      </c>
      <c r="Y1129" s="65">
        <v>3</v>
      </c>
      <c r="Z1129" s="65">
        <v>2</v>
      </c>
      <c r="AA1129" s="65">
        <v>0</v>
      </c>
      <c r="AB1129" s="65">
        <v>0</v>
      </c>
      <c r="AC1129" s="72" t="s">
        <v>1793</v>
      </c>
      <c r="AD1129" s="72" t="s">
        <v>1837</v>
      </c>
      <c r="AE1129" s="72" t="s">
        <v>1837</v>
      </c>
      <c r="AF1129" s="72" t="s">
        <v>1837</v>
      </c>
      <c r="AG1129" s="72" t="s">
        <v>1793</v>
      </c>
      <c r="AH1129" s="72" t="s">
        <v>1793</v>
      </c>
      <c r="AI1129" s="221">
        <v>6.2</v>
      </c>
      <c r="AJ1129" s="72" t="s">
        <v>1793</v>
      </c>
    </row>
    <row r="1130" spans="2:36" s="50" customFormat="1" ht="20.100000000000001" customHeight="1">
      <c r="B1130" s="51">
        <v>1125</v>
      </c>
      <c r="C1130" s="57" t="s">
        <v>847</v>
      </c>
      <c r="D1130" s="62" t="s">
        <v>867</v>
      </c>
      <c r="E1130" s="140" t="s">
        <v>2828</v>
      </c>
      <c r="F1130" s="505">
        <v>63688</v>
      </c>
      <c r="G1130" s="486">
        <f t="shared" si="17"/>
        <v>3.1403090064062305E-5</v>
      </c>
      <c r="H1130" s="74" t="s">
        <v>1793</v>
      </c>
      <c r="I1130" s="482">
        <v>1</v>
      </c>
      <c r="J1130" s="487">
        <v>1</v>
      </c>
      <c r="K1130" s="65">
        <v>1</v>
      </c>
      <c r="L1130" s="65">
        <v>1</v>
      </c>
      <c r="M1130" s="65">
        <v>0</v>
      </c>
      <c r="N1130" s="65">
        <v>0</v>
      </c>
      <c r="O1130" s="65">
        <v>0</v>
      </c>
      <c r="P1130" s="65">
        <v>0</v>
      </c>
      <c r="Q1130" s="175" t="s">
        <v>1780</v>
      </c>
      <c r="R1130" s="72" t="s">
        <v>1793</v>
      </c>
      <c r="S1130" s="72" t="s">
        <v>3156</v>
      </c>
      <c r="T1130" s="75" t="s">
        <v>1781</v>
      </c>
      <c r="U1130" s="65">
        <v>30</v>
      </c>
      <c r="V1130" s="66" t="s">
        <v>1783</v>
      </c>
      <c r="W1130" s="65">
        <v>2</v>
      </c>
      <c r="X1130" s="65">
        <v>1</v>
      </c>
      <c r="Y1130" s="65">
        <v>1</v>
      </c>
      <c r="Z1130" s="65">
        <v>0</v>
      </c>
      <c r="AA1130" s="65">
        <v>0</v>
      </c>
      <c r="AB1130" s="65">
        <v>0</v>
      </c>
      <c r="AC1130" s="72" t="s">
        <v>1793</v>
      </c>
      <c r="AD1130" s="72" t="s">
        <v>1837</v>
      </c>
      <c r="AE1130" s="72" t="s">
        <v>1793</v>
      </c>
      <c r="AF1130" s="72" t="s">
        <v>1837</v>
      </c>
      <c r="AG1130" s="72" t="s">
        <v>1793</v>
      </c>
      <c r="AH1130" s="72" t="s">
        <v>1793</v>
      </c>
      <c r="AI1130" s="221">
        <v>3</v>
      </c>
      <c r="AJ1130" s="72" t="s">
        <v>1793</v>
      </c>
    </row>
    <row r="1131" spans="2:36" s="50" customFormat="1" ht="20.100000000000001" customHeight="1">
      <c r="B1131" s="51">
        <v>1126</v>
      </c>
      <c r="C1131" s="57" t="s">
        <v>847</v>
      </c>
      <c r="D1131" s="62" t="s">
        <v>868</v>
      </c>
      <c r="E1131" s="140" t="s">
        <v>3134</v>
      </c>
      <c r="F1131" s="505">
        <v>488490</v>
      </c>
      <c r="G1131" s="486">
        <f t="shared" si="17"/>
        <v>2.865974738479805E-5</v>
      </c>
      <c r="H1131" s="74" t="s">
        <v>1793</v>
      </c>
      <c r="I1131" s="482">
        <v>1</v>
      </c>
      <c r="J1131" s="487">
        <v>1</v>
      </c>
      <c r="K1131" s="65">
        <v>1</v>
      </c>
      <c r="L1131" s="65">
        <v>1</v>
      </c>
      <c r="M1131" s="65">
        <v>0</v>
      </c>
      <c r="N1131" s="65">
        <v>0</v>
      </c>
      <c r="O1131" s="65">
        <v>0</v>
      </c>
      <c r="P1131" s="65">
        <v>0</v>
      </c>
      <c r="Q1131" s="175" t="s">
        <v>1780</v>
      </c>
      <c r="R1131" s="72" t="s">
        <v>1793</v>
      </c>
      <c r="S1131" s="109" t="s">
        <v>3599</v>
      </c>
      <c r="T1131" s="75" t="s">
        <v>1780</v>
      </c>
      <c r="U1131" s="65">
        <v>20</v>
      </c>
      <c r="V1131" s="66" t="s">
        <v>1837</v>
      </c>
      <c r="W1131" s="65">
        <v>14</v>
      </c>
      <c r="X1131" s="65">
        <v>0</v>
      </c>
      <c r="Y1131" s="65">
        <v>5</v>
      </c>
      <c r="Z1131" s="65">
        <v>9</v>
      </c>
      <c r="AA1131" s="65">
        <v>0</v>
      </c>
      <c r="AB1131" s="65">
        <v>0</v>
      </c>
      <c r="AC1131" s="72" t="s">
        <v>1793</v>
      </c>
      <c r="AD1131" s="72" t="s">
        <v>1837</v>
      </c>
      <c r="AE1131" s="72" t="s">
        <v>1837</v>
      </c>
      <c r="AF1131" s="72" t="s">
        <v>1793</v>
      </c>
      <c r="AG1131" s="72" t="s">
        <v>1793</v>
      </c>
      <c r="AH1131" s="72" t="s">
        <v>1793</v>
      </c>
      <c r="AI1131" s="221">
        <v>12.1</v>
      </c>
      <c r="AJ1131" s="72" t="s">
        <v>1793</v>
      </c>
    </row>
    <row r="1132" spans="2:36" s="50" customFormat="1" ht="20.100000000000001" customHeight="1">
      <c r="B1132" s="51">
        <v>1127</v>
      </c>
      <c r="C1132" s="57" t="s">
        <v>847</v>
      </c>
      <c r="D1132" s="62" t="s">
        <v>1732</v>
      </c>
      <c r="E1132" s="144" t="s">
        <v>3479</v>
      </c>
      <c r="F1132" s="505">
        <v>60001</v>
      </c>
      <c r="G1132" s="486">
        <f t="shared" si="17"/>
        <v>4.9999166680555324E-5</v>
      </c>
      <c r="H1132" s="74" t="s">
        <v>1793</v>
      </c>
      <c r="I1132" s="482">
        <v>1</v>
      </c>
      <c r="J1132" s="487">
        <v>1</v>
      </c>
      <c r="K1132" s="65">
        <v>1</v>
      </c>
      <c r="L1132" s="65">
        <v>1</v>
      </c>
      <c r="M1132" s="65">
        <v>0</v>
      </c>
      <c r="N1132" s="65">
        <v>0</v>
      </c>
      <c r="O1132" s="65">
        <v>0</v>
      </c>
      <c r="P1132" s="65">
        <v>0</v>
      </c>
      <c r="Q1132" s="175" t="s">
        <v>1997</v>
      </c>
      <c r="R1132" s="72" t="s">
        <v>1793</v>
      </c>
      <c r="S1132" s="72" t="s">
        <v>3480</v>
      </c>
      <c r="T1132" s="75" t="s">
        <v>2027</v>
      </c>
      <c r="U1132" s="65">
        <v>6</v>
      </c>
      <c r="V1132" s="66" t="s">
        <v>1837</v>
      </c>
      <c r="W1132" s="65">
        <v>3</v>
      </c>
      <c r="X1132" s="65">
        <v>0</v>
      </c>
      <c r="Y1132" s="65">
        <v>2</v>
      </c>
      <c r="Z1132" s="65">
        <v>1</v>
      </c>
      <c r="AA1132" s="65">
        <v>0</v>
      </c>
      <c r="AB1132" s="65">
        <v>0</v>
      </c>
      <c r="AC1132" s="72" t="s">
        <v>1837</v>
      </c>
      <c r="AD1132" s="72" t="s">
        <v>1837</v>
      </c>
      <c r="AE1132" s="72" t="s">
        <v>1837</v>
      </c>
      <c r="AF1132" s="72" t="s">
        <v>1837</v>
      </c>
      <c r="AG1132" s="72" t="s">
        <v>1837</v>
      </c>
      <c r="AH1132" s="72" t="s">
        <v>1837</v>
      </c>
      <c r="AI1132" s="220" t="s">
        <v>1837</v>
      </c>
      <c r="AJ1132" s="72" t="s">
        <v>1837</v>
      </c>
    </row>
    <row r="1133" spans="2:36" s="50" customFormat="1" ht="20.100000000000001" customHeight="1">
      <c r="B1133" s="51">
        <v>1128</v>
      </c>
      <c r="C1133" s="57" t="s">
        <v>847</v>
      </c>
      <c r="D1133" s="62" t="s">
        <v>869</v>
      </c>
      <c r="E1133" s="140" t="s">
        <v>3135</v>
      </c>
      <c r="F1133" s="505">
        <v>54804</v>
      </c>
      <c r="G1133" s="486">
        <f t="shared" si="17"/>
        <v>7.2987373184439091E-5</v>
      </c>
      <c r="H1133" s="74" t="s">
        <v>1793</v>
      </c>
      <c r="I1133" s="482">
        <v>2</v>
      </c>
      <c r="J1133" s="487">
        <v>2</v>
      </c>
      <c r="K1133" s="65">
        <v>2</v>
      </c>
      <c r="L1133" s="65">
        <v>0</v>
      </c>
      <c r="M1133" s="65">
        <v>2</v>
      </c>
      <c r="N1133" s="65">
        <v>0</v>
      </c>
      <c r="O1133" s="65">
        <v>0</v>
      </c>
      <c r="P1133" s="65">
        <v>2</v>
      </c>
      <c r="Q1133" s="175" t="s">
        <v>3805</v>
      </c>
      <c r="R1133" s="72" t="s">
        <v>1793</v>
      </c>
      <c r="S1133" s="72" t="s">
        <v>3157</v>
      </c>
      <c r="T1133" s="75" t="s">
        <v>3805</v>
      </c>
      <c r="U1133" s="65">
        <v>32</v>
      </c>
      <c r="V1133" s="66" t="s">
        <v>1801</v>
      </c>
      <c r="W1133" s="65">
        <v>4</v>
      </c>
      <c r="X1133" s="65">
        <v>0</v>
      </c>
      <c r="Y1133" s="65">
        <v>3</v>
      </c>
      <c r="Z1133" s="65">
        <v>1</v>
      </c>
      <c r="AA1133" s="65">
        <v>0</v>
      </c>
      <c r="AB1133" s="65">
        <v>0</v>
      </c>
      <c r="AC1133" s="72" t="s">
        <v>1793</v>
      </c>
      <c r="AD1133" s="72" t="s">
        <v>1793</v>
      </c>
      <c r="AE1133" s="72" t="s">
        <v>1837</v>
      </c>
      <c r="AF1133" s="72" t="s">
        <v>1837</v>
      </c>
      <c r="AG1133" s="72" t="s">
        <v>1793</v>
      </c>
      <c r="AH1133" s="72" t="s">
        <v>1793</v>
      </c>
      <c r="AI1133" s="221">
        <v>26.47</v>
      </c>
      <c r="AJ1133" s="72" t="s">
        <v>1793</v>
      </c>
    </row>
    <row r="1134" spans="2:36" s="50" customFormat="1" ht="20.100000000000001" customHeight="1">
      <c r="B1134" s="51">
        <v>1129</v>
      </c>
      <c r="C1134" s="57" t="s">
        <v>847</v>
      </c>
      <c r="D1134" s="62" t="s">
        <v>870</v>
      </c>
      <c r="E1134" s="140" t="s">
        <v>3136</v>
      </c>
      <c r="F1134" s="505">
        <v>75033</v>
      </c>
      <c r="G1134" s="486">
        <f t="shared" si="17"/>
        <v>2.6654938493729425E-5</v>
      </c>
      <c r="H1134" s="74" t="s">
        <v>1793</v>
      </c>
      <c r="I1134" s="482">
        <v>1</v>
      </c>
      <c r="J1134" s="487">
        <v>1</v>
      </c>
      <c r="K1134" s="65">
        <v>1</v>
      </c>
      <c r="L1134" s="65">
        <v>0</v>
      </c>
      <c r="M1134" s="65">
        <v>1</v>
      </c>
      <c r="N1134" s="65">
        <v>0</v>
      </c>
      <c r="O1134" s="65">
        <v>0</v>
      </c>
      <c r="P1134" s="65">
        <v>0</v>
      </c>
      <c r="Q1134" s="175" t="s">
        <v>1782</v>
      </c>
      <c r="R1134" s="72" t="s">
        <v>1837</v>
      </c>
      <c r="S1134" s="72" t="s">
        <v>1837</v>
      </c>
      <c r="T1134" s="75" t="s">
        <v>1782</v>
      </c>
      <c r="U1134" s="65">
        <v>10</v>
      </c>
      <c r="V1134" s="66" t="s">
        <v>1837</v>
      </c>
      <c r="W1134" s="65">
        <v>2</v>
      </c>
      <c r="X1134" s="65">
        <v>0</v>
      </c>
      <c r="Y1134" s="65">
        <v>11</v>
      </c>
      <c r="Z1134" s="65">
        <v>3</v>
      </c>
      <c r="AA1134" s="65">
        <v>0</v>
      </c>
      <c r="AB1134" s="65">
        <v>0</v>
      </c>
      <c r="AC1134" s="72" t="s">
        <v>1793</v>
      </c>
      <c r="AD1134" s="72" t="s">
        <v>1837</v>
      </c>
      <c r="AE1134" s="72" t="s">
        <v>1837</v>
      </c>
      <c r="AF1134" s="72" t="s">
        <v>1837</v>
      </c>
      <c r="AG1134" s="72" t="s">
        <v>1793</v>
      </c>
      <c r="AH1134" s="72" t="s">
        <v>1793</v>
      </c>
      <c r="AI1134" s="221">
        <v>29.270700000000001</v>
      </c>
      <c r="AJ1134" s="72" t="s">
        <v>1793</v>
      </c>
    </row>
    <row r="1135" spans="2:36" s="50" customFormat="1" ht="20.100000000000001" customHeight="1">
      <c r="B1135" s="51">
        <v>1130</v>
      </c>
      <c r="C1135" s="57" t="s">
        <v>847</v>
      </c>
      <c r="D1135" s="62" t="s">
        <v>871</v>
      </c>
      <c r="E1135" s="379"/>
      <c r="F1135" s="505">
        <v>58435</v>
      </c>
      <c r="G1135" s="503" t="str">
        <f t="shared" si="17"/>
        <v/>
      </c>
      <c r="H1135" s="74" t="s">
        <v>1857</v>
      </c>
      <c r="I1135" s="482">
        <v>1</v>
      </c>
      <c r="J1135" s="487">
        <v>1</v>
      </c>
      <c r="K1135" s="65">
        <v>0</v>
      </c>
      <c r="L1135" s="65"/>
      <c r="M1135" s="65"/>
      <c r="N1135" s="65"/>
      <c r="O1135" s="380"/>
      <c r="P1135" s="380"/>
      <c r="Q1135" s="175" t="s">
        <v>1821</v>
      </c>
      <c r="R1135" s="382"/>
      <c r="S1135" s="382"/>
      <c r="T1135" s="387"/>
      <c r="U1135" s="386"/>
      <c r="V1135" s="388"/>
      <c r="W1135" s="386"/>
      <c r="X1135" s="386"/>
      <c r="Y1135" s="386"/>
      <c r="Z1135" s="386"/>
      <c r="AA1135" s="386"/>
      <c r="AB1135" s="386"/>
      <c r="AC1135" s="382"/>
      <c r="AD1135" s="382"/>
      <c r="AE1135" s="382"/>
      <c r="AF1135" s="382"/>
      <c r="AG1135" s="382"/>
      <c r="AH1135" s="382"/>
      <c r="AI1135" s="389"/>
      <c r="AJ1135" s="382"/>
    </row>
    <row r="1136" spans="2:36" s="50" customFormat="1" ht="20.100000000000001" customHeight="1">
      <c r="B1136" s="51">
        <v>1131</v>
      </c>
      <c r="C1136" s="57" t="s">
        <v>847</v>
      </c>
      <c r="D1136" s="62" t="s">
        <v>872</v>
      </c>
      <c r="E1136" s="140" t="s">
        <v>3137</v>
      </c>
      <c r="F1136" s="505">
        <v>51254</v>
      </c>
      <c r="G1136" s="486">
        <f t="shared" si="17"/>
        <v>4.4874546376868146E-4</v>
      </c>
      <c r="H1136" s="74" t="s">
        <v>1793</v>
      </c>
      <c r="I1136" s="482">
        <v>1</v>
      </c>
      <c r="J1136" s="487">
        <v>1</v>
      </c>
      <c r="K1136" s="65">
        <v>1</v>
      </c>
      <c r="L1136" s="65">
        <v>0</v>
      </c>
      <c r="M1136" s="65">
        <v>1</v>
      </c>
      <c r="N1136" s="65">
        <v>0</v>
      </c>
      <c r="O1136" s="65">
        <v>0</v>
      </c>
      <c r="P1136" s="65">
        <v>0</v>
      </c>
      <c r="Q1136" s="175" t="s">
        <v>1785</v>
      </c>
      <c r="R1136" s="72" t="s">
        <v>1793</v>
      </c>
      <c r="S1136" s="72" t="s">
        <v>3158</v>
      </c>
      <c r="T1136" s="75" t="s">
        <v>1786</v>
      </c>
      <c r="U1136" s="65">
        <v>20</v>
      </c>
      <c r="V1136" s="66" t="s">
        <v>1837</v>
      </c>
      <c r="W1136" s="65">
        <v>23</v>
      </c>
      <c r="X1136" s="65">
        <v>4</v>
      </c>
      <c r="Y1136" s="65">
        <v>3</v>
      </c>
      <c r="Z1136" s="65">
        <v>6</v>
      </c>
      <c r="AA1136" s="65">
        <v>0</v>
      </c>
      <c r="AB1136" s="65">
        <v>0</v>
      </c>
      <c r="AC1136" s="72" t="s">
        <v>1793</v>
      </c>
      <c r="AD1136" s="72" t="s">
        <v>1837</v>
      </c>
      <c r="AE1136" s="72" t="s">
        <v>1837</v>
      </c>
      <c r="AF1136" s="72" t="s">
        <v>1837</v>
      </c>
      <c r="AG1136" s="72" t="s">
        <v>1837</v>
      </c>
      <c r="AH1136" s="72" t="s">
        <v>1837</v>
      </c>
      <c r="AI1136" s="221">
        <v>9.8699999999999992</v>
      </c>
      <c r="AJ1136" s="72" t="s">
        <v>1837</v>
      </c>
    </row>
    <row r="1137" spans="2:36" s="50" customFormat="1" ht="20.100000000000001" customHeight="1">
      <c r="B1137" s="51">
        <v>1132</v>
      </c>
      <c r="C1137" s="57" t="s">
        <v>847</v>
      </c>
      <c r="D1137" s="62" t="s">
        <v>873</v>
      </c>
      <c r="E1137" s="379"/>
      <c r="F1137" s="505">
        <v>30927</v>
      </c>
      <c r="G1137" s="503" t="str">
        <f t="shared" si="17"/>
        <v/>
      </c>
      <c r="H1137" s="74" t="s">
        <v>1857</v>
      </c>
      <c r="I1137" s="482">
        <v>2</v>
      </c>
      <c r="J1137" s="487">
        <v>2</v>
      </c>
      <c r="K1137" s="65">
        <v>0</v>
      </c>
      <c r="L1137" s="65"/>
      <c r="M1137" s="65"/>
      <c r="N1137" s="65"/>
      <c r="O1137" s="380"/>
      <c r="P1137" s="380"/>
      <c r="Q1137" s="175" t="s">
        <v>1804</v>
      </c>
      <c r="R1137" s="382"/>
      <c r="S1137" s="382"/>
      <c r="T1137" s="387"/>
      <c r="U1137" s="386"/>
      <c r="V1137" s="388"/>
      <c r="W1137" s="386"/>
      <c r="X1137" s="386"/>
      <c r="Y1137" s="386"/>
      <c r="Z1137" s="386"/>
      <c r="AA1137" s="386"/>
      <c r="AB1137" s="386"/>
      <c r="AC1137" s="382"/>
      <c r="AD1137" s="382"/>
      <c r="AE1137" s="382"/>
      <c r="AF1137" s="382"/>
      <c r="AG1137" s="382"/>
      <c r="AH1137" s="382"/>
      <c r="AI1137" s="389"/>
      <c r="AJ1137" s="382"/>
    </row>
    <row r="1138" spans="2:36" s="50" customFormat="1" ht="20.100000000000001" customHeight="1">
      <c r="B1138" s="51">
        <v>1133</v>
      </c>
      <c r="C1138" s="57" t="s">
        <v>847</v>
      </c>
      <c r="D1138" s="62" t="s">
        <v>874</v>
      </c>
      <c r="E1138" s="140" t="s">
        <v>3138</v>
      </c>
      <c r="F1138" s="505">
        <v>18279</v>
      </c>
      <c r="G1138" s="486">
        <f t="shared" si="17"/>
        <v>2.1883035176979048E-4</v>
      </c>
      <c r="H1138" s="74" t="s">
        <v>1793</v>
      </c>
      <c r="I1138" s="482">
        <v>1</v>
      </c>
      <c r="J1138" s="487">
        <v>1</v>
      </c>
      <c r="K1138" s="65">
        <v>1</v>
      </c>
      <c r="L1138" s="65">
        <v>0</v>
      </c>
      <c r="M1138" s="65">
        <v>1</v>
      </c>
      <c r="N1138" s="65">
        <v>0</v>
      </c>
      <c r="O1138" s="65">
        <v>0</v>
      </c>
      <c r="P1138" s="65">
        <v>0</v>
      </c>
      <c r="Q1138" s="175" t="s">
        <v>3805</v>
      </c>
      <c r="R1138" s="72" t="s">
        <v>1837</v>
      </c>
      <c r="S1138" s="72" t="s">
        <v>1837</v>
      </c>
      <c r="T1138" s="75" t="s">
        <v>3159</v>
      </c>
      <c r="U1138" s="65">
        <v>35</v>
      </c>
      <c r="V1138" s="66" t="s">
        <v>1837</v>
      </c>
      <c r="W1138" s="65">
        <v>4</v>
      </c>
      <c r="X1138" s="65">
        <v>0</v>
      </c>
      <c r="Y1138" s="65">
        <v>3</v>
      </c>
      <c r="Z1138" s="65">
        <v>0</v>
      </c>
      <c r="AA1138" s="65">
        <v>1</v>
      </c>
      <c r="AB1138" s="65">
        <v>0</v>
      </c>
      <c r="AC1138" s="72" t="s">
        <v>1793</v>
      </c>
      <c r="AD1138" s="72" t="s">
        <v>1837</v>
      </c>
      <c r="AE1138" s="72" t="s">
        <v>1837</v>
      </c>
      <c r="AF1138" s="72" t="s">
        <v>1837</v>
      </c>
      <c r="AG1138" s="72" t="s">
        <v>1793</v>
      </c>
      <c r="AH1138" s="72" t="s">
        <v>1837</v>
      </c>
      <c r="AI1138" s="221">
        <v>21.8</v>
      </c>
      <c r="AJ1138" s="72" t="s">
        <v>1837</v>
      </c>
    </row>
    <row r="1139" spans="2:36" s="50" customFormat="1" ht="20.100000000000001" customHeight="1">
      <c r="B1139" s="51">
        <v>1134</v>
      </c>
      <c r="C1139" s="57" t="s">
        <v>847</v>
      </c>
      <c r="D1139" s="62" t="s">
        <v>875</v>
      </c>
      <c r="E1139" s="379"/>
      <c r="F1139" s="505">
        <v>9389</v>
      </c>
      <c r="G1139" s="503" t="str">
        <f t="shared" si="17"/>
        <v/>
      </c>
      <c r="H1139" s="74" t="s">
        <v>1857</v>
      </c>
      <c r="I1139" s="482">
        <v>1</v>
      </c>
      <c r="J1139" s="487">
        <v>1</v>
      </c>
      <c r="K1139" s="65">
        <v>0</v>
      </c>
      <c r="L1139" s="65"/>
      <c r="M1139" s="65"/>
      <c r="N1139" s="65"/>
      <c r="O1139" s="380"/>
      <c r="P1139" s="380"/>
      <c r="Q1139" s="175" t="s">
        <v>1821</v>
      </c>
      <c r="R1139" s="382"/>
      <c r="S1139" s="382"/>
      <c r="T1139" s="387"/>
      <c r="U1139" s="386"/>
      <c r="V1139" s="388"/>
      <c r="W1139" s="386"/>
      <c r="X1139" s="386"/>
      <c r="Y1139" s="386"/>
      <c r="Z1139" s="386"/>
      <c r="AA1139" s="386"/>
      <c r="AB1139" s="386"/>
      <c r="AC1139" s="382"/>
      <c r="AD1139" s="382"/>
      <c r="AE1139" s="382"/>
      <c r="AF1139" s="382"/>
      <c r="AG1139" s="382"/>
      <c r="AH1139" s="382"/>
      <c r="AI1139" s="389"/>
      <c r="AJ1139" s="382"/>
    </row>
    <row r="1140" spans="2:36" s="50" customFormat="1" ht="20.100000000000001" customHeight="1">
      <c r="B1140" s="51">
        <v>1135</v>
      </c>
      <c r="C1140" s="57" t="s">
        <v>847</v>
      </c>
      <c r="D1140" s="62" t="s">
        <v>876</v>
      </c>
      <c r="E1140" s="140" t="s">
        <v>3139</v>
      </c>
      <c r="F1140" s="505">
        <v>16567</v>
      </c>
      <c r="G1140" s="486">
        <f t="shared" si="17"/>
        <v>6.0360958532021488E-5</v>
      </c>
      <c r="H1140" s="74" t="s">
        <v>1793</v>
      </c>
      <c r="I1140" s="482">
        <v>1</v>
      </c>
      <c r="J1140" s="487">
        <v>1</v>
      </c>
      <c r="K1140" s="65">
        <v>1</v>
      </c>
      <c r="L1140" s="65">
        <v>0</v>
      </c>
      <c r="M1140" s="65">
        <v>1</v>
      </c>
      <c r="N1140" s="65">
        <v>0</v>
      </c>
      <c r="O1140" s="65">
        <v>0</v>
      </c>
      <c r="P1140" s="65">
        <v>0</v>
      </c>
      <c r="Q1140" s="175" t="s">
        <v>1786</v>
      </c>
      <c r="R1140" s="72" t="s">
        <v>1837</v>
      </c>
      <c r="S1140" s="72" t="s">
        <v>1837</v>
      </c>
      <c r="T1140" s="75" t="s">
        <v>1801</v>
      </c>
      <c r="U1140" s="65">
        <v>5</v>
      </c>
      <c r="V1140" s="66" t="s">
        <v>1837</v>
      </c>
      <c r="W1140" s="65">
        <v>1</v>
      </c>
      <c r="X1140" s="65">
        <v>0</v>
      </c>
      <c r="Y1140" s="65">
        <v>1</v>
      </c>
      <c r="Z1140" s="65">
        <v>0</v>
      </c>
      <c r="AA1140" s="65">
        <v>0</v>
      </c>
      <c r="AB1140" s="65">
        <v>0</v>
      </c>
      <c r="AC1140" s="72" t="s">
        <v>1793</v>
      </c>
      <c r="AD1140" s="72" t="s">
        <v>1837</v>
      </c>
      <c r="AE1140" s="72" t="s">
        <v>1837</v>
      </c>
      <c r="AF1140" s="72" t="s">
        <v>1837</v>
      </c>
      <c r="AG1140" s="72" t="s">
        <v>1837</v>
      </c>
      <c r="AH1140" s="72" t="s">
        <v>1837</v>
      </c>
      <c r="AI1140" s="221">
        <v>0.4</v>
      </c>
      <c r="AJ1140" s="72" t="s">
        <v>1793</v>
      </c>
    </row>
    <row r="1141" spans="2:36" s="50" customFormat="1" ht="20.100000000000001" customHeight="1">
      <c r="B1141" s="51">
        <v>1136</v>
      </c>
      <c r="C1141" s="57" t="s">
        <v>847</v>
      </c>
      <c r="D1141" s="62" t="s">
        <v>877</v>
      </c>
      <c r="E1141" s="140" t="s">
        <v>3140</v>
      </c>
      <c r="F1141" s="505">
        <v>43763</v>
      </c>
      <c r="G1141" s="486">
        <f t="shared" si="17"/>
        <v>4.5700706075908874E-5</v>
      </c>
      <c r="H1141" s="74" t="s">
        <v>1793</v>
      </c>
      <c r="I1141" s="482">
        <v>1</v>
      </c>
      <c r="J1141" s="487">
        <v>1</v>
      </c>
      <c r="K1141" s="65">
        <v>1</v>
      </c>
      <c r="L1141" s="65">
        <v>0</v>
      </c>
      <c r="M1141" s="65">
        <v>1</v>
      </c>
      <c r="N1141" s="65">
        <v>0</v>
      </c>
      <c r="O1141" s="65">
        <v>0</v>
      </c>
      <c r="P1141" s="65">
        <v>0</v>
      </c>
      <c r="Q1141" s="175" t="s">
        <v>3805</v>
      </c>
      <c r="R1141" s="72" t="s">
        <v>1793</v>
      </c>
      <c r="S1141" s="72" t="s">
        <v>3160</v>
      </c>
      <c r="T1141" s="75" t="s">
        <v>1785</v>
      </c>
      <c r="U1141" s="65">
        <v>17</v>
      </c>
      <c r="V1141" s="66" t="s">
        <v>1837</v>
      </c>
      <c r="W1141" s="65">
        <v>2</v>
      </c>
      <c r="X1141" s="65">
        <v>0</v>
      </c>
      <c r="Y1141" s="65">
        <v>1</v>
      </c>
      <c r="Z1141" s="65">
        <v>1</v>
      </c>
      <c r="AA1141" s="65">
        <v>0</v>
      </c>
      <c r="AB1141" s="65">
        <v>0</v>
      </c>
      <c r="AC1141" s="72" t="s">
        <v>1793</v>
      </c>
      <c r="AD1141" s="72" t="s">
        <v>1837</v>
      </c>
      <c r="AE1141" s="72" t="s">
        <v>1837</v>
      </c>
      <c r="AF1141" s="72" t="s">
        <v>1837</v>
      </c>
      <c r="AG1141" s="72" t="s">
        <v>1793</v>
      </c>
      <c r="AH1141" s="72" t="s">
        <v>1837</v>
      </c>
      <c r="AI1141" s="221">
        <v>6.75</v>
      </c>
      <c r="AJ1141" s="72" t="s">
        <v>1793</v>
      </c>
    </row>
    <row r="1142" spans="2:36" s="50" customFormat="1" ht="20.100000000000001" customHeight="1">
      <c r="B1142" s="51">
        <v>1137</v>
      </c>
      <c r="C1142" s="57" t="s">
        <v>847</v>
      </c>
      <c r="D1142" s="62" t="s">
        <v>878</v>
      </c>
      <c r="E1142" s="140" t="s">
        <v>1840</v>
      </c>
      <c r="F1142" s="505">
        <v>8434</v>
      </c>
      <c r="G1142" s="486">
        <f t="shared" si="17"/>
        <v>1.1856770215793219E-4</v>
      </c>
      <c r="H1142" s="74" t="s">
        <v>1793</v>
      </c>
      <c r="I1142" s="482">
        <v>1</v>
      </c>
      <c r="J1142" s="487">
        <v>1</v>
      </c>
      <c r="K1142" s="65">
        <v>1</v>
      </c>
      <c r="L1142" s="65">
        <v>0</v>
      </c>
      <c r="M1142" s="65">
        <v>1</v>
      </c>
      <c r="N1142" s="65">
        <v>0</v>
      </c>
      <c r="O1142" s="65">
        <v>0</v>
      </c>
      <c r="P1142" s="65">
        <v>0</v>
      </c>
      <c r="Q1142" s="175" t="s">
        <v>1785</v>
      </c>
      <c r="R1142" s="72" t="s">
        <v>1793</v>
      </c>
      <c r="S1142" s="109" t="s">
        <v>3600</v>
      </c>
      <c r="T1142" s="75" t="s">
        <v>1786</v>
      </c>
      <c r="U1142" s="65">
        <v>10</v>
      </c>
      <c r="V1142" s="66" t="s">
        <v>1837</v>
      </c>
      <c r="W1142" s="65">
        <v>1</v>
      </c>
      <c r="X1142" s="65">
        <v>0</v>
      </c>
      <c r="Y1142" s="65">
        <v>1</v>
      </c>
      <c r="Z1142" s="65">
        <v>0</v>
      </c>
      <c r="AA1142" s="65">
        <v>0</v>
      </c>
      <c r="AB1142" s="65">
        <v>0</v>
      </c>
      <c r="AC1142" s="72" t="s">
        <v>1793</v>
      </c>
      <c r="AD1142" s="72" t="s">
        <v>1837</v>
      </c>
      <c r="AE1142" s="72" t="s">
        <v>1837</v>
      </c>
      <c r="AF1142" s="72" t="s">
        <v>1837</v>
      </c>
      <c r="AG1142" s="72" t="s">
        <v>1793</v>
      </c>
      <c r="AH1142" s="72" t="s">
        <v>1793</v>
      </c>
      <c r="AI1142" s="221">
        <v>2</v>
      </c>
      <c r="AJ1142" s="72" t="s">
        <v>1793</v>
      </c>
    </row>
    <row r="1143" spans="2:36" s="50" customFormat="1" ht="20.100000000000001" customHeight="1">
      <c r="B1143" s="51">
        <v>1138</v>
      </c>
      <c r="C1143" s="57" t="s">
        <v>847</v>
      </c>
      <c r="D1143" s="62" t="s">
        <v>879</v>
      </c>
      <c r="E1143" s="379"/>
      <c r="F1143" s="505">
        <v>14741</v>
      </c>
      <c r="G1143" s="503" t="str">
        <f t="shared" si="17"/>
        <v/>
      </c>
      <c r="H1143" s="74" t="s">
        <v>1857</v>
      </c>
      <c r="I1143" s="482">
        <v>1</v>
      </c>
      <c r="J1143" s="487">
        <v>1</v>
      </c>
      <c r="K1143" s="65">
        <v>0</v>
      </c>
      <c r="L1143" s="65"/>
      <c r="M1143" s="65"/>
      <c r="N1143" s="65"/>
      <c r="O1143" s="380"/>
      <c r="P1143" s="380"/>
      <c r="Q1143" s="175" t="s">
        <v>1804</v>
      </c>
      <c r="R1143" s="382"/>
      <c r="S1143" s="382"/>
      <c r="T1143" s="387"/>
      <c r="U1143" s="386"/>
      <c r="V1143" s="388"/>
      <c r="W1143" s="386"/>
      <c r="X1143" s="386"/>
      <c r="Y1143" s="386"/>
      <c r="Z1143" s="386"/>
      <c r="AA1143" s="386"/>
      <c r="AB1143" s="386"/>
      <c r="AC1143" s="382"/>
      <c r="AD1143" s="382"/>
      <c r="AE1143" s="382"/>
      <c r="AF1143" s="382"/>
      <c r="AG1143" s="382"/>
      <c r="AH1143" s="382"/>
      <c r="AI1143" s="389"/>
      <c r="AJ1143" s="382"/>
    </row>
    <row r="1144" spans="2:36" s="50" customFormat="1" ht="20.100000000000001" customHeight="1">
      <c r="B1144" s="51">
        <v>1139</v>
      </c>
      <c r="C1144" s="57" t="s">
        <v>847</v>
      </c>
      <c r="D1144" s="62" t="s">
        <v>880</v>
      </c>
      <c r="E1144" s="140" t="s">
        <v>2466</v>
      </c>
      <c r="F1144" s="505">
        <v>13009</v>
      </c>
      <c r="G1144" s="486">
        <f t="shared" si="17"/>
        <v>3.8434929664078716E-4</v>
      </c>
      <c r="H1144" s="74" t="s">
        <v>1793</v>
      </c>
      <c r="I1144" s="482">
        <v>1</v>
      </c>
      <c r="J1144" s="487">
        <v>1</v>
      </c>
      <c r="K1144" s="65">
        <v>1</v>
      </c>
      <c r="L1144" s="65">
        <v>0</v>
      </c>
      <c r="M1144" s="65">
        <v>1</v>
      </c>
      <c r="N1144" s="65">
        <v>0</v>
      </c>
      <c r="O1144" s="65">
        <v>0</v>
      </c>
      <c r="P1144" s="65">
        <v>0</v>
      </c>
      <c r="Q1144" s="175" t="s">
        <v>3805</v>
      </c>
      <c r="R1144" s="72" t="s">
        <v>1837</v>
      </c>
      <c r="S1144" s="72" t="s">
        <v>1837</v>
      </c>
      <c r="T1144" s="75" t="s">
        <v>3805</v>
      </c>
      <c r="U1144" s="65">
        <v>10</v>
      </c>
      <c r="V1144" s="66" t="s">
        <v>1837</v>
      </c>
      <c r="W1144" s="65">
        <v>5</v>
      </c>
      <c r="X1144" s="65">
        <v>3</v>
      </c>
      <c r="Y1144" s="65">
        <v>1</v>
      </c>
      <c r="Z1144" s="65">
        <v>0</v>
      </c>
      <c r="AA1144" s="65">
        <v>1</v>
      </c>
      <c r="AB1144" s="65">
        <v>0</v>
      </c>
      <c r="AC1144" s="72" t="s">
        <v>1793</v>
      </c>
      <c r="AD1144" s="72" t="s">
        <v>1837</v>
      </c>
      <c r="AE1144" s="72" t="s">
        <v>1793</v>
      </c>
      <c r="AF1144" s="72" t="s">
        <v>1837</v>
      </c>
      <c r="AG1144" s="72" t="s">
        <v>1793</v>
      </c>
      <c r="AH1144" s="72" t="s">
        <v>1793</v>
      </c>
      <c r="AI1144" s="221">
        <v>9.3000000000000007</v>
      </c>
      <c r="AJ1144" s="72" t="s">
        <v>1793</v>
      </c>
    </row>
    <row r="1145" spans="2:36" s="50" customFormat="1" ht="20.100000000000001" customHeight="1">
      <c r="B1145" s="51">
        <v>1140</v>
      </c>
      <c r="C1145" s="57" t="s">
        <v>847</v>
      </c>
      <c r="D1145" s="62" t="s">
        <v>881</v>
      </c>
      <c r="E1145" s="144" t="s">
        <v>3478</v>
      </c>
      <c r="F1145" s="505">
        <v>15697</v>
      </c>
      <c r="G1145" s="486">
        <f t="shared" si="17"/>
        <v>2.5482576288462762E-4</v>
      </c>
      <c r="H1145" s="74" t="s">
        <v>1793</v>
      </c>
      <c r="I1145" s="482">
        <v>1</v>
      </c>
      <c r="J1145" s="487">
        <v>1</v>
      </c>
      <c r="K1145" s="65">
        <v>1</v>
      </c>
      <c r="L1145" s="65">
        <v>0</v>
      </c>
      <c r="M1145" s="65">
        <v>1</v>
      </c>
      <c r="N1145" s="65">
        <v>0</v>
      </c>
      <c r="O1145" s="65">
        <v>0</v>
      </c>
      <c r="P1145" s="65">
        <v>0</v>
      </c>
      <c r="Q1145" s="175" t="s">
        <v>1782</v>
      </c>
      <c r="R1145" s="72" t="s">
        <v>1837</v>
      </c>
      <c r="S1145" s="72" t="s">
        <v>1837</v>
      </c>
      <c r="T1145" s="75" t="s">
        <v>1782</v>
      </c>
      <c r="U1145" s="65">
        <v>50</v>
      </c>
      <c r="V1145" s="66" t="s">
        <v>1837</v>
      </c>
      <c r="W1145" s="65">
        <v>4</v>
      </c>
      <c r="X1145" s="65">
        <v>0</v>
      </c>
      <c r="Y1145" s="65">
        <v>1</v>
      </c>
      <c r="Z1145" s="65">
        <v>3</v>
      </c>
      <c r="AA1145" s="65">
        <v>0</v>
      </c>
      <c r="AB1145" s="65">
        <v>0</v>
      </c>
      <c r="AC1145" s="72" t="s">
        <v>1793</v>
      </c>
      <c r="AD1145" s="72" t="s">
        <v>1837</v>
      </c>
      <c r="AE1145" s="72" t="s">
        <v>1793</v>
      </c>
      <c r="AF1145" s="72" t="s">
        <v>1793</v>
      </c>
      <c r="AG1145" s="72" t="s">
        <v>1793</v>
      </c>
      <c r="AH1145" s="72" t="s">
        <v>1837</v>
      </c>
      <c r="AI1145" s="221">
        <v>16.100000000000001</v>
      </c>
      <c r="AJ1145" s="72" t="s">
        <v>1793</v>
      </c>
    </row>
    <row r="1146" spans="2:36" s="50" customFormat="1" ht="20.100000000000001" customHeight="1">
      <c r="B1146" s="51">
        <v>1141</v>
      </c>
      <c r="C1146" s="57" t="s">
        <v>847</v>
      </c>
      <c r="D1146" s="62" t="s">
        <v>882</v>
      </c>
      <c r="E1146" s="140" t="s">
        <v>3010</v>
      </c>
      <c r="F1146" s="505">
        <v>4909</v>
      </c>
      <c r="G1146" s="486">
        <f t="shared" si="17"/>
        <v>4.0741495212874313E-4</v>
      </c>
      <c r="H1146" s="74" t="s">
        <v>1793</v>
      </c>
      <c r="I1146" s="482">
        <v>1</v>
      </c>
      <c r="J1146" s="487">
        <v>1</v>
      </c>
      <c r="K1146" s="65">
        <v>1</v>
      </c>
      <c r="L1146" s="65">
        <v>0</v>
      </c>
      <c r="M1146" s="65">
        <v>1</v>
      </c>
      <c r="N1146" s="65">
        <v>0</v>
      </c>
      <c r="O1146" s="65">
        <v>0</v>
      </c>
      <c r="P1146" s="65">
        <v>0</v>
      </c>
      <c r="Q1146" s="175" t="s">
        <v>1785</v>
      </c>
      <c r="R1146" s="72" t="s">
        <v>1793</v>
      </c>
      <c r="S1146" s="72" t="s">
        <v>3161</v>
      </c>
      <c r="T1146" s="75" t="s">
        <v>1785</v>
      </c>
      <c r="U1146" s="65">
        <v>37</v>
      </c>
      <c r="V1146" s="66" t="s">
        <v>1837</v>
      </c>
      <c r="W1146" s="65">
        <v>2</v>
      </c>
      <c r="X1146" s="65">
        <v>0</v>
      </c>
      <c r="Y1146" s="65">
        <v>2</v>
      </c>
      <c r="Z1146" s="65">
        <v>0</v>
      </c>
      <c r="AA1146" s="65">
        <v>0</v>
      </c>
      <c r="AB1146" s="65">
        <v>0</v>
      </c>
      <c r="AC1146" s="72" t="s">
        <v>1793</v>
      </c>
      <c r="AD1146" s="72" t="s">
        <v>1837</v>
      </c>
      <c r="AE1146" s="72" t="s">
        <v>1837</v>
      </c>
      <c r="AF1146" s="72" t="s">
        <v>1837</v>
      </c>
      <c r="AG1146" s="72" t="s">
        <v>1793</v>
      </c>
      <c r="AH1146" s="72" t="s">
        <v>1837</v>
      </c>
      <c r="AI1146" s="220" t="s">
        <v>1837</v>
      </c>
      <c r="AJ1146" s="72" t="s">
        <v>1793</v>
      </c>
    </row>
    <row r="1147" spans="2:36" s="50" customFormat="1" ht="20.100000000000001" customHeight="1">
      <c r="B1147" s="51">
        <v>1142</v>
      </c>
      <c r="C1147" s="57" t="s">
        <v>883</v>
      </c>
      <c r="D1147" s="62" t="s">
        <v>884</v>
      </c>
      <c r="E1147" s="140" t="s">
        <v>2357</v>
      </c>
      <c r="F1147" s="137">
        <v>530495</v>
      </c>
      <c r="G1147" s="486">
        <f t="shared" si="17"/>
        <v>1.8284809470400285E-4</v>
      </c>
      <c r="H1147" s="74" t="s">
        <v>1793</v>
      </c>
      <c r="I1147" s="482">
        <v>2</v>
      </c>
      <c r="J1147" s="487">
        <v>2</v>
      </c>
      <c r="K1147" s="65">
        <v>2</v>
      </c>
      <c r="L1147" s="65">
        <v>2</v>
      </c>
      <c r="M1147" s="65">
        <v>0</v>
      </c>
      <c r="N1147" s="65">
        <v>0</v>
      </c>
      <c r="O1147" s="65">
        <v>0</v>
      </c>
      <c r="P1147" s="65">
        <v>0</v>
      </c>
      <c r="Q1147" s="175" t="s">
        <v>1782</v>
      </c>
      <c r="R1147" s="72" t="s">
        <v>1837</v>
      </c>
      <c r="S1147" s="72" t="s">
        <v>1837</v>
      </c>
      <c r="T1147" s="75" t="s">
        <v>1782</v>
      </c>
      <c r="U1147" s="65">
        <v>5</v>
      </c>
      <c r="V1147" s="66" t="s">
        <v>1786</v>
      </c>
      <c r="W1147" s="65">
        <v>97</v>
      </c>
      <c r="X1147" s="65">
        <v>13</v>
      </c>
      <c r="Y1147" s="205">
        <v>70</v>
      </c>
      <c r="Z1147" s="211">
        <v>12</v>
      </c>
      <c r="AA1147" s="211">
        <v>2</v>
      </c>
      <c r="AB1147" s="65">
        <v>0</v>
      </c>
      <c r="AC1147" s="72" t="s">
        <v>1793</v>
      </c>
      <c r="AD1147" s="72" t="s">
        <v>1793</v>
      </c>
      <c r="AE1147" s="72" t="s">
        <v>1837</v>
      </c>
      <c r="AF1147" s="72" t="s">
        <v>1837</v>
      </c>
      <c r="AG1147" s="72" t="s">
        <v>1793</v>
      </c>
      <c r="AH1147" s="72" t="s">
        <v>1837</v>
      </c>
      <c r="AI1147" s="220" t="s">
        <v>1837</v>
      </c>
      <c r="AJ1147" s="72" t="s">
        <v>1793</v>
      </c>
    </row>
    <row r="1148" spans="2:36" s="50" customFormat="1" ht="20.100000000000001" customHeight="1">
      <c r="B1148" s="51">
        <v>1143</v>
      </c>
      <c r="C1148" s="57" t="s">
        <v>883</v>
      </c>
      <c r="D1148" s="62" t="s">
        <v>886</v>
      </c>
      <c r="E1148" s="140" t="s">
        <v>2358</v>
      </c>
      <c r="F1148" s="137">
        <v>459593</v>
      </c>
      <c r="G1148" s="486">
        <f t="shared" si="17"/>
        <v>1.0879190936328446E-5</v>
      </c>
      <c r="H1148" s="74" t="s">
        <v>1793</v>
      </c>
      <c r="I1148" s="482">
        <v>2</v>
      </c>
      <c r="J1148" s="487">
        <v>2</v>
      </c>
      <c r="K1148" s="65">
        <v>2</v>
      </c>
      <c r="L1148" s="65">
        <v>0</v>
      </c>
      <c r="M1148" s="65">
        <v>2</v>
      </c>
      <c r="N1148" s="65">
        <v>0</v>
      </c>
      <c r="O1148" s="65">
        <v>0</v>
      </c>
      <c r="P1148" s="65">
        <v>2</v>
      </c>
      <c r="Q1148" s="175" t="s">
        <v>1782</v>
      </c>
      <c r="R1148" s="72" t="s">
        <v>1793</v>
      </c>
      <c r="S1148" s="109" t="s">
        <v>2382</v>
      </c>
      <c r="T1148" s="75" t="s">
        <v>1782</v>
      </c>
      <c r="U1148" s="65">
        <v>9</v>
      </c>
      <c r="V1148" s="66" t="s">
        <v>1837</v>
      </c>
      <c r="W1148" s="65">
        <v>5</v>
      </c>
      <c r="X1148" s="65">
        <v>0</v>
      </c>
      <c r="Y1148" s="65">
        <v>3</v>
      </c>
      <c r="Z1148" s="65">
        <v>2</v>
      </c>
      <c r="AA1148" s="65">
        <v>0</v>
      </c>
      <c r="AB1148" s="65">
        <v>0</v>
      </c>
      <c r="AC1148" s="72" t="s">
        <v>1793</v>
      </c>
      <c r="AD1148" s="72" t="s">
        <v>1837</v>
      </c>
      <c r="AE1148" s="72" t="s">
        <v>1793</v>
      </c>
      <c r="AF1148" s="72" t="s">
        <v>1837</v>
      </c>
      <c r="AG1148" s="72" t="s">
        <v>1793</v>
      </c>
      <c r="AH1148" s="72" t="s">
        <v>1793</v>
      </c>
      <c r="AI1148" s="221">
        <v>24.7</v>
      </c>
      <c r="AJ1148" s="72" t="s">
        <v>1793</v>
      </c>
    </row>
    <row r="1149" spans="2:36" s="50" customFormat="1" ht="20.100000000000001" customHeight="1">
      <c r="B1149" s="51">
        <v>1144</v>
      </c>
      <c r="C1149" s="57" t="s">
        <v>883</v>
      </c>
      <c r="D1149" s="62" t="s">
        <v>887</v>
      </c>
      <c r="E1149" s="140" t="s">
        <v>2359</v>
      </c>
      <c r="F1149" s="548">
        <v>303601</v>
      </c>
      <c r="G1149" s="486">
        <f t="shared" si="17"/>
        <v>6.5875935850013673E-6</v>
      </c>
      <c r="H1149" s="74" t="s">
        <v>1793</v>
      </c>
      <c r="I1149" s="482">
        <v>1</v>
      </c>
      <c r="J1149" s="487">
        <v>1</v>
      </c>
      <c r="K1149" s="65">
        <v>1</v>
      </c>
      <c r="L1149" s="65">
        <v>1</v>
      </c>
      <c r="M1149" s="65">
        <v>0</v>
      </c>
      <c r="N1149" s="65">
        <v>0</v>
      </c>
      <c r="O1149" s="65">
        <v>0</v>
      </c>
      <c r="P1149" s="65">
        <v>0</v>
      </c>
      <c r="Q1149" s="175" t="s">
        <v>1781</v>
      </c>
      <c r="R1149" s="72" t="s">
        <v>1793</v>
      </c>
      <c r="S1149" s="109" t="s">
        <v>2383</v>
      </c>
      <c r="T1149" s="75" t="s">
        <v>1780</v>
      </c>
      <c r="U1149" s="65">
        <v>10</v>
      </c>
      <c r="V1149" s="66" t="s">
        <v>1786</v>
      </c>
      <c r="W1149" s="65">
        <v>2</v>
      </c>
      <c r="X1149" s="65">
        <v>0</v>
      </c>
      <c r="Y1149" s="65">
        <v>1</v>
      </c>
      <c r="Z1149" s="65">
        <v>0</v>
      </c>
      <c r="AA1149" s="65">
        <v>1</v>
      </c>
      <c r="AB1149" s="65">
        <v>0</v>
      </c>
      <c r="AC1149" s="72" t="s">
        <v>1793</v>
      </c>
      <c r="AD1149" s="72" t="s">
        <v>1837</v>
      </c>
      <c r="AE1149" s="72" t="s">
        <v>1837</v>
      </c>
      <c r="AF1149" s="72" t="s">
        <v>1793</v>
      </c>
      <c r="AG1149" s="72" t="s">
        <v>1793</v>
      </c>
      <c r="AH1149" s="72" t="s">
        <v>1793</v>
      </c>
      <c r="AI1149" s="221">
        <v>8.1999999999999993</v>
      </c>
      <c r="AJ1149" s="72" t="s">
        <v>1793</v>
      </c>
    </row>
    <row r="1150" spans="2:36" s="50" customFormat="1" ht="20.100000000000001" customHeight="1">
      <c r="B1150" s="51">
        <v>1145</v>
      </c>
      <c r="C1150" s="57" t="s">
        <v>883</v>
      </c>
      <c r="D1150" s="62" t="s">
        <v>1733</v>
      </c>
      <c r="E1150" s="140" t="s">
        <v>2360</v>
      </c>
      <c r="F1150" s="548">
        <v>485587</v>
      </c>
      <c r="G1150" s="486">
        <f t="shared" si="17"/>
        <v>9.061198096324655E-5</v>
      </c>
      <c r="H1150" s="74" t="s">
        <v>1793</v>
      </c>
      <c r="I1150" s="482">
        <v>2</v>
      </c>
      <c r="J1150" s="487">
        <v>2</v>
      </c>
      <c r="K1150" s="65">
        <v>2</v>
      </c>
      <c r="L1150" s="65">
        <v>0</v>
      </c>
      <c r="M1150" s="65">
        <v>2</v>
      </c>
      <c r="N1150" s="65">
        <v>0</v>
      </c>
      <c r="O1150" s="65">
        <v>0</v>
      </c>
      <c r="P1150" s="65"/>
      <c r="Q1150" s="175" t="s">
        <v>1786</v>
      </c>
      <c r="R1150" s="72" t="s">
        <v>1793</v>
      </c>
      <c r="S1150" s="109" t="s">
        <v>2384</v>
      </c>
      <c r="T1150" s="75" t="s">
        <v>1801</v>
      </c>
      <c r="U1150" s="65">
        <v>41</v>
      </c>
      <c r="V1150" s="66" t="s">
        <v>1837</v>
      </c>
      <c r="W1150" s="65">
        <v>44</v>
      </c>
      <c r="X1150" s="65">
        <v>4</v>
      </c>
      <c r="Y1150" s="65">
        <v>30</v>
      </c>
      <c r="Z1150" s="65">
        <v>9</v>
      </c>
      <c r="AA1150" s="65">
        <v>1</v>
      </c>
      <c r="AB1150" s="65">
        <v>0</v>
      </c>
      <c r="AC1150" s="72" t="s">
        <v>1793</v>
      </c>
      <c r="AD1150" s="72" t="s">
        <v>1793</v>
      </c>
      <c r="AE1150" s="72" t="s">
        <v>1793</v>
      </c>
      <c r="AF1150" s="72" t="s">
        <v>1793</v>
      </c>
      <c r="AG1150" s="72" t="s">
        <v>1793</v>
      </c>
      <c r="AH1150" s="72" t="s">
        <v>1793</v>
      </c>
      <c r="AI1150" s="221">
        <v>197</v>
      </c>
      <c r="AJ1150" s="72" t="s">
        <v>1793</v>
      </c>
    </row>
    <row r="1151" spans="2:36" s="50" customFormat="1" ht="20.100000000000001" customHeight="1">
      <c r="B1151" s="51">
        <v>1146</v>
      </c>
      <c r="C1151" s="57" t="s">
        <v>883</v>
      </c>
      <c r="D1151" s="62" t="s">
        <v>1734</v>
      </c>
      <c r="E1151" s="140" t="s">
        <v>2361</v>
      </c>
      <c r="F1151" s="548">
        <v>41236</v>
      </c>
      <c r="G1151" s="486">
        <f t="shared" si="17"/>
        <v>3.6375982151518093E-4</v>
      </c>
      <c r="H1151" s="74" t="s">
        <v>1793</v>
      </c>
      <c r="I1151" s="482">
        <v>1</v>
      </c>
      <c r="J1151" s="487">
        <v>1</v>
      </c>
      <c r="K1151" s="65">
        <v>1</v>
      </c>
      <c r="L1151" s="65">
        <v>0</v>
      </c>
      <c r="M1151" s="65">
        <v>1</v>
      </c>
      <c r="N1151" s="65">
        <v>0</v>
      </c>
      <c r="O1151" s="65">
        <v>1</v>
      </c>
      <c r="P1151" s="65">
        <v>0</v>
      </c>
      <c r="Q1151" s="175" t="s">
        <v>1785</v>
      </c>
      <c r="R1151" s="72" t="s">
        <v>1793</v>
      </c>
      <c r="S1151" s="115" t="s">
        <v>2385</v>
      </c>
      <c r="T1151" s="75" t="s">
        <v>1786</v>
      </c>
      <c r="U1151" s="65">
        <v>10</v>
      </c>
      <c r="V1151" s="66" t="s">
        <v>1837</v>
      </c>
      <c r="W1151" s="65">
        <v>15</v>
      </c>
      <c r="X1151" s="65">
        <v>2</v>
      </c>
      <c r="Y1151" s="65">
        <v>9</v>
      </c>
      <c r="Z1151" s="65">
        <v>4</v>
      </c>
      <c r="AA1151" s="65">
        <v>0</v>
      </c>
      <c r="AB1151" s="65">
        <v>0</v>
      </c>
      <c r="AC1151" s="72" t="s">
        <v>1793</v>
      </c>
      <c r="AD1151" s="72" t="s">
        <v>1793</v>
      </c>
      <c r="AE1151" s="72" t="s">
        <v>1837</v>
      </c>
      <c r="AF1151" s="72" t="s">
        <v>1793</v>
      </c>
      <c r="AG1151" s="72" t="s">
        <v>1793</v>
      </c>
      <c r="AH1151" s="72" t="s">
        <v>1837</v>
      </c>
      <c r="AI1151" s="221">
        <v>23.5</v>
      </c>
      <c r="AJ1151" s="72" t="s">
        <v>1837</v>
      </c>
    </row>
    <row r="1152" spans="2:36" s="50" customFormat="1" ht="20.100000000000001" customHeight="1">
      <c r="B1152" s="51">
        <v>1147</v>
      </c>
      <c r="C1152" s="57" t="s">
        <v>883</v>
      </c>
      <c r="D1152" s="62" t="s">
        <v>888</v>
      </c>
      <c r="E1152" s="379"/>
      <c r="F1152" s="505">
        <v>93922</v>
      </c>
      <c r="G1152" s="503" t="str">
        <f t="shared" si="17"/>
        <v/>
      </c>
      <c r="H1152" s="74" t="s">
        <v>1857</v>
      </c>
      <c r="I1152" s="482">
        <v>1</v>
      </c>
      <c r="J1152" s="487">
        <v>1</v>
      </c>
      <c r="K1152" s="65">
        <v>0</v>
      </c>
      <c r="L1152" s="65"/>
      <c r="M1152" s="65"/>
      <c r="N1152" s="65"/>
      <c r="O1152" s="380"/>
      <c r="P1152" s="380"/>
      <c r="Q1152" s="175" t="s">
        <v>1804</v>
      </c>
      <c r="R1152" s="382"/>
      <c r="S1152" s="382"/>
      <c r="T1152" s="387"/>
      <c r="U1152" s="386"/>
      <c r="V1152" s="388"/>
      <c r="W1152" s="386"/>
      <c r="X1152" s="386"/>
      <c r="Y1152" s="386"/>
      <c r="Z1152" s="386"/>
      <c r="AA1152" s="386"/>
      <c r="AB1152" s="386"/>
      <c r="AC1152" s="382"/>
      <c r="AD1152" s="382"/>
      <c r="AE1152" s="382"/>
      <c r="AF1152" s="382"/>
      <c r="AG1152" s="382"/>
      <c r="AH1152" s="382"/>
      <c r="AI1152" s="389"/>
      <c r="AJ1152" s="382"/>
    </row>
    <row r="1153" spans="2:36" s="50" customFormat="1" ht="20.100000000000001" customHeight="1">
      <c r="B1153" s="51">
        <v>1148</v>
      </c>
      <c r="C1153" s="57" t="s">
        <v>883</v>
      </c>
      <c r="D1153" s="62" t="s">
        <v>1735</v>
      </c>
      <c r="E1153" s="140" t="s">
        <v>2362</v>
      </c>
      <c r="F1153" s="514">
        <v>198138</v>
      </c>
      <c r="G1153" s="486">
        <f t="shared" si="17"/>
        <v>6.0563849438270295E-5</v>
      </c>
      <c r="H1153" s="74" t="s">
        <v>1793</v>
      </c>
      <c r="I1153" s="482">
        <v>2</v>
      </c>
      <c r="J1153" s="487">
        <v>2</v>
      </c>
      <c r="K1153" s="65">
        <v>2</v>
      </c>
      <c r="L1153" s="65">
        <v>0</v>
      </c>
      <c r="M1153" s="65">
        <v>2</v>
      </c>
      <c r="N1153" s="65">
        <v>0</v>
      </c>
      <c r="O1153" s="65">
        <v>0</v>
      </c>
      <c r="P1153" s="65">
        <v>0</v>
      </c>
      <c r="Q1153" s="175" t="s">
        <v>1785</v>
      </c>
      <c r="R1153" s="72" t="s">
        <v>1837</v>
      </c>
      <c r="S1153" s="72" t="s">
        <v>1837</v>
      </c>
      <c r="T1153" s="75" t="s">
        <v>1786</v>
      </c>
      <c r="U1153" s="65">
        <v>30</v>
      </c>
      <c r="V1153" s="66" t="s">
        <v>1837</v>
      </c>
      <c r="W1153" s="65">
        <v>12</v>
      </c>
      <c r="X1153" s="65">
        <v>4</v>
      </c>
      <c r="Y1153" s="65">
        <v>8</v>
      </c>
      <c r="Z1153" s="65">
        <v>0</v>
      </c>
      <c r="AA1153" s="65">
        <v>0</v>
      </c>
      <c r="AB1153" s="65">
        <v>0</v>
      </c>
      <c r="AC1153" s="72" t="s">
        <v>1793</v>
      </c>
      <c r="AD1153" s="72" t="s">
        <v>1837</v>
      </c>
      <c r="AE1153" s="72" t="s">
        <v>1793</v>
      </c>
      <c r="AF1153" s="72" t="s">
        <v>1793</v>
      </c>
      <c r="AG1153" s="72" t="s">
        <v>1793</v>
      </c>
      <c r="AH1153" s="72" t="s">
        <v>1793</v>
      </c>
      <c r="AI1153" s="221">
        <v>153.80000000000001</v>
      </c>
      <c r="AJ1153" s="72" t="s">
        <v>1793</v>
      </c>
    </row>
    <row r="1154" spans="2:36" s="50" customFormat="1" ht="20.100000000000001" customHeight="1">
      <c r="B1154" s="51">
        <v>1149</v>
      </c>
      <c r="C1154" s="57" t="s">
        <v>883</v>
      </c>
      <c r="D1154" s="62" t="s">
        <v>889</v>
      </c>
      <c r="E1154" s="396"/>
      <c r="F1154" s="507">
        <v>28355</v>
      </c>
      <c r="G1154" s="503" t="str">
        <f t="shared" si="17"/>
        <v/>
      </c>
      <c r="H1154" s="494" t="s">
        <v>1857</v>
      </c>
      <c r="I1154" s="482">
        <v>1</v>
      </c>
      <c r="J1154" s="487">
        <v>1</v>
      </c>
      <c r="K1154" s="105">
        <v>0</v>
      </c>
      <c r="L1154" s="105"/>
      <c r="M1154" s="105"/>
      <c r="N1154" s="105"/>
      <c r="O1154" s="443"/>
      <c r="P1154" s="443"/>
      <c r="Q1154" s="182" t="s">
        <v>2076</v>
      </c>
      <c r="R1154" s="382"/>
      <c r="S1154" s="418"/>
      <c r="T1154" s="419"/>
      <c r="U1154" s="420"/>
      <c r="V1154" s="421"/>
      <c r="W1154" s="422"/>
      <c r="X1154" s="422"/>
      <c r="Y1154" s="422"/>
      <c r="Z1154" s="422"/>
      <c r="AA1154" s="422"/>
      <c r="AB1154" s="422"/>
      <c r="AC1154" s="382"/>
      <c r="AD1154" s="382"/>
      <c r="AE1154" s="382"/>
      <c r="AF1154" s="382"/>
      <c r="AG1154" s="382"/>
      <c r="AH1154" s="382"/>
      <c r="AI1154" s="423"/>
      <c r="AJ1154" s="382"/>
    </row>
    <row r="1155" spans="2:36" s="50" customFormat="1" ht="20.100000000000001" customHeight="1">
      <c r="B1155" s="51">
        <v>1150</v>
      </c>
      <c r="C1155" s="57" t="s">
        <v>883</v>
      </c>
      <c r="D1155" s="62" t="s">
        <v>1736</v>
      </c>
      <c r="E1155" s="140" t="s">
        <v>2363</v>
      </c>
      <c r="F1155" s="548">
        <v>77489</v>
      </c>
      <c r="G1155" s="486">
        <f t="shared" si="17"/>
        <v>2.3229103485656029E-4</v>
      </c>
      <c r="H1155" s="74" t="s">
        <v>1793</v>
      </c>
      <c r="I1155" s="482">
        <v>1</v>
      </c>
      <c r="J1155" s="487">
        <v>1</v>
      </c>
      <c r="K1155" s="65">
        <v>1</v>
      </c>
      <c r="L1155" s="65">
        <v>0</v>
      </c>
      <c r="M1155" s="65">
        <v>1</v>
      </c>
      <c r="N1155" s="65">
        <v>0</v>
      </c>
      <c r="O1155" s="65">
        <v>0</v>
      </c>
      <c r="P1155" s="65">
        <v>0</v>
      </c>
      <c r="Q1155" s="175" t="s">
        <v>1785</v>
      </c>
      <c r="R1155" s="72" t="s">
        <v>1793</v>
      </c>
      <c r="S1155" s="109" t="s">
        <v>2386</v>
      </c>
      <c r="T1155" s="75" t="s">
        <v>1785</v>
      </c>
      <c r="U1155" s="65">
        <v>15</v>
      </c>
      <c r="V1155" s="66" t="s">
        <v>1837</v>
      </c>
      <c r="W1155" s="65">
        <v>18</v>
      </c>
      <c r="X1155" s="65">
        <v>5</v>
      </c>
      <c r="Y1155" s="65">
        <v>5</v>
      </c>
      <c r="Z1155" s="65">
        <v>0</v>
      </c>
      <c r="AA1155" s="65">
        <v>8</v>
      </c>
      <c r="AB1155" s="65">
        <v>0</v>
      </c>
      <c r="AC1155" s="72" t="s">
        <v>1793</v>
      </c>
      <c r="AD1155" s="72" t="s">
        <v>1837</v>
      </c>
      <c r="AE1155" s="72" t="s">
        <v>1793</v>
      </c>
      <c r="AF1155" s="72" t="s">
        <v>1793</v>
      </c>
      <c r="AG1155" s="72" t="s">
        <v>1793</v>
      </c>
      <c r="AH1155" s="72" t="s">
        <v>1793</v>
      </c>
      <c r="AI1155" s="221">
        <v>16.600000000000001</v>
      </c>
      <c r="AJ1155" s="72" t="s">
        <v>1793</v>
      </c>
    </row>
    <row r="1156" spans="2:36" s="50" customFormat="1" ht="20.100000000000001" customHeight="1">
      <c r="B1156" s="51">
        <v>1151</v>
      </c>
      <c r="C1156" s="57" t="s">
        <v>883</v>
      </c>
      <c r="D1156" s="62" t="s">
        <v>890</v>
      </c>
      <c r="E1156" s="140" t="s">
        <v>2364</v>
      </c>
      <c r="F1156" s="548">
        <v>260878</v>
      </c>
      <c r="G1156" s="486">
        <f t="shared" si="17"/>
        <v>6.5164559679237039E-5</v>
      </c>
      <c r="H1156" s="74" t="s">
        <v>1793</v>
      </c>
      <c r="I1156" s="482">
        <v>1</v>
      </c>
      <c r="J1156" s="487">
        <v>1</v>
      </c>
      <c r="K1156" s="65">
        <v>1</v>
      </c>
      <c r="L1156" s="65">
        <v>0</v>
      </c>
      <c r="M1156" s="65">
        <v>1</v>
      </c>
      <c r="N1156" s="65">
        <v>0</v>
      </c>
      <c r="O1156" s="65">
        <v>0</v>
      </c>
      <c r="P1156" s="65">
        <v>1</v>
      </c>
      <c r="Q1156" s="175" t="s">
        <v>1785</v>
      </c>
      <c r="R1156" s="72" t="s">
        <v>1837</v>
      </c>
      <c r="S1156" s="72" t="s">
        <v>1837</v>
      </c>
      <c r="T1156" s="75" t="s">
        <v>1786</v>
      </c>
      <c r="U1156" s="65">
        <v>6</v>
      </c>
      <c r="V1156" s="66" t="s">
        <v>1837</v>
      </c>
      <c r="W1156" s="65">
        <v>17</v>
      </c>
      <c r="X1156" s="65">
        <v>4</v>
      </c>
      <c r="Y1156" s="65">
        <v>10</v>
      </c>
      <c r="Z1156" s="65">
        <v>3</v>
      </c>
      <c r="AA1156" s="65">
        <v>0</v>
      </c>
      <c r="AB1156" s="65">
        <v>0</v>
      </c>
      <c r="AC1156" s="72" t="s">
        <v>1793</v>
      </c>
      <c r="AD1156" s="72" t="s">
        <v>1837</v>
      </c>
      <c r="AE1156" s="72" t="s">
        <v>1793</v>
      </c>
      <c r="AF1156" s="72" t="s">
        <v>1793</v>
      </c>
      <c r="AG1156" s="72" t="s">
        <v>1837</v>
      </c>
      <c r="AH1156" s="72" t="s">
        <v>1837</v>
      </c>
      <c r="AI1156" s="220" t="s">
        <v>1837</v>
      </c>
      <c r="AJ1156" s="72" t="s">
        <v>1837</v>
      </c>
    </row>
    <row r="1157" spans="2:36" s="50" customFormat="1" ht="20.100000000000001" customHeight="1">
      <c r="B1157" s="51">
        <v>1152</v>
      </c>
      <c r="C1157" s="57" t="s">
        <v>883</v>
      </c>
      <c r="D1157" s="62" t="s">
        <v>891</v>
      </c>
      <c r="E1157" s="379"/>
      <c r="F1157" s="505">
        <v>45892</v>
      </c>
      <c r="G1157" s="503" t="str">
        <f t="shared" si="17"/>
        <v/>
      </c>
      <c r="H1157" s="74" t="s">
        <v>1857</v>
      </c>
      <c r="I1157" s="482">
        <v>1</v>
      </c>
      <c r="J1157" s="487">
        <v>1</v>
      </c>
      <c r="K1157" s="65">
        <v>0</v>
      </c>
      <c r="L1157" s="65"/>
      <c r="M1157" s="65"/>
      <c r="N1157" s="65"/>
      <c r="O1157" s="380"/>
      <c r="P1157" s="380"/>
      <c r="Q1157" s="175" t="s">
        <v>1804</v>
      </c>
      <c r="R1157" s="382"/>
      <c r="S1157" s="382"/>
      <c r="T1157" s="387"/>
      <c r="U1157" s="386"/>
      <c r="V1157" s="388"/>
      <c r="W1157" s="386"/>
      <c r="X1157" s="386"/>
      <c r="Y1157" s="386"/>
      <c r="Z1157" s="386"/>
      <c r="AA1157" s="386"/>
      <c r="AB1157" s="386"/>
      <c r="AC1157" s="382"/>
      <c r="AD1157" s="382"/>
      <c r="AE1157" s="382"/>
      <c r="AF1157" s="382"/>
      <c r="AG1157" s="382"/>
      <c r="AH1157" s="382"/>
      <c r="AI1157" s="389"/>
      <c r="AJ1157" s="382"/>
    </row>
    <row r="1158" spans="2:36" s="50" customFormat="1" ht="20.100000000000001" customHeight="1">
      <c r="B1158" s="51">
        <v>1153</v>
      </c>
      <c r="C1158" s="57" t="s">
        <v>883</v>
      </c>
      <c r="D1158" s="62" t="s">
        <v>892</v>
      </c>
      <c r="E1158" s="379"/>
      <c r="F1158" s="505">
        <v>38673</v>
      </c>
      <c r="G1158" s="503" t="str">
        <f t="shared" ref="G1158:G1221" si="18">IF(W1158="","",W1158/F1158)</f>
        <v/>
      </c>
      <c r="H1158" s="74" t="s">
        <v>1857</v>
      </c>
      <c r="I1158" s="482">
        <v>1</v>
      </c>
      <c r="J1158" s="487">
        <v>1</v>
      </c>
      <c r="K1158" s="65">
        <v>0</v>
      </c>
      <c r="L1158" s="65"/>
      <c r="M1158" s="65"/>
      <c r="N1158" s="65"/>
      <c r="O1158" s="380"/>
      <c r="P1158" s="380"/>
      <c r="Q1158" s="175" t="s">
        <v>1804</v>
      </c>
      <c r="R1158" s="382"/>
      <c r="S1158" s="382"/>
      <c r="T1158" s="387"/>
      <c r="U1158" s="386"/>
      <c r="V1158" s="388"/>
      <c r="W1158" s="386"/>
      <c r="X1158" s="386"/>
      <c r="Y1158" s="386"/>
      <c r="Z1158" s="386"/>
      <c r="AA1158" s="386"/>
      <c r="AB1158" s="386"/>
      <c r="AC1158" s="382"/>
      <c r="AD1158" s="382"/>
      <c r="AE1158" s="382"/>
      <c r="AF1158" s="382"/>
      <c r="AG1158" s="382"/>
      <c r="AH1158" s="382"/>
      <c r="AI1158" s="389"/>
      <c r="AJ1158" s="382"/>
    </row>
    <row r="1159" spans="2:36" s="50" customFormat="1" ht="20.100000000000001" customHeight="1">
      <c r="B1159" s="51">
        <v>1154</v>
      </c>
      <c r="C1159" s="57" t="s">
        <v>883</v>
      </c>
      <c r="D1159" s="62" t="s">
        <v>893</v>
      </c>
      <c r="E1159" s="379"/>
      <c r="F1159" s="505">
        <v>226432</v>
      </c>
      <c r="G1159" s="503" t="str">
        <f t="shared" si="18"/>
        <v/>
      </c>
      <c r="H1159" s="74" t="s">
        <v>1857</v>
      </c>
      <c r="I1159" s="482">
        <v>2</v>
      </c>
      <c r="J1159" s="487">
        <v>2</v>
      </c>
      <c r="K1159" s="65">
        <v>0</v>
      </c>
      <c r="L1159" s="65"/>
      <c r="M1159" s="65"/>
      <c r="N1159" s="65"/>
      <c r="O1159" s="380"/>
      <c r="P1159" s="380"/>
      <c r="Q1159" s="175" t="s">
        <v>1802</v>
      </c>
      <c r="R1159" s="382"/>
      <c r="S1159" s="382"/>
      <c r="T1159" s="387"/>
      <c r="U1159" s="386"/>
      <c r="V1159" s="388"/>
      <c r="W1159" s="386"/>
      <c r="X1159" s="386"/>
      <c r="Y1159" s="386"/>
      <c r="Z1159" s="386"/>
      <c r="AA1159" s="386"/>
      <c r="AB1159" s="386"/>
      <c r="AC1159" s="382"/>
      <c r="AD1159" s="382"/>
      <c r="AE1159" s="382"/>
      <c r="AF1159" s="382"/>
      <c r="AG1159" s="382"/>
      <c r="AH1159" s="382"/>
      <c r="AI1159" s="389"/>
      <c r="AJ1159" s="382"/>
    </row>
    <row r="1160" spans="2:36" s="50" customFormat="1" ht="20.100000000000001" customHeight="1">
      <c r="B1160" s="51">
        <v>1155</v>
      </c>
      <c r="C1160" s="57" t="s">
        <v>883</v>
      </c>
      <c r="D1160" s="62" t="s">
        <v>894</v>
      </c>
      <c r="E1160" s="140" t="s">
        <v>2365</v>
      </c>
      <c r="F1160" s="548">
        <v>75294</v>
      </c>
      <c r="G1160" s="486">
        <f t="shared" si="18"/>
        <v>1.9921906127978324E-4</v>
      </c>
      <c r="H1160" s="74" t="s">
        <v>1793</v>
      </c>
      <c r="I1160" s="482">
        <v>1</v>
      </c>
      <c r="J1160" s="487">
        <v>1</v>
      </c>
      <c r="K1160" s="65">
        <v>1</v>
      </c>
      <c r="L1160" s="65">
        <v>0</v>
      </c>
      <c r="M1160" s="65">
        <v>1</v>
      </c>
      <c r="N1160" s="65">
        <v>0</v>
      </c>
      <c r="O1160" s="65">
        <v>0</v>
      </c>
      <c r="P1160" s="65">
        <v>0</v>
      </c>
      <c r="Q1160" s="175" t="s">
        <v>1785</v>
      </c>
      <c r="R1160" s="72" t="s">
        <v>1837</v>
      </c>
      <c r="S1160" s="72" t="s">
        <v>1837</v>
      </c>
      <c r="T1160" s="75" t="s">
        <v>1785</v>
      </c>
      <c r="U1160" s="65">
        <v>9</v>
      </c>
      <c r="V1160" s="66" t="s">
        <v>1837</v>
      </c>
      <c r="W1160" s="65">
        <v>15</v>
      </c>
      <c r="X1160" s="65">
        <v>2</v>
      </c>
      <c r="Y1160" s="65">
        <v>10</v>
      </c>
      <c r="Z1160" s="65">
        <v>3</v>
      </c>
      <c r="AA1160" s="65">
        <v>0</v>
      </c>
      <c r="AB1160" s="65">
        <v>0</v>
      </c>
      <c r="AC1160" s="72" t="s">
        <v>1793</v>
      </c>
      <c r="AD1160" s="72" t="s">
        <v>1837</v>
      </c>
      <c r="AE1160" s="72" t="s">
        <v>1793</v>
      </c>
      <c r="AF1160" s="72" t="s">
        <v>1793</v>
      </c>
      <c r="AG1160" s="72" t="s">
        <v>1837</v>
      </c>
      <c r="AH1160" s="72" t="s">
        <v>1837</v>
      </c>
      <c r="AI1160" s="220" t="s">
        <v>1837</v>
      </c>
      <c r="AJ1160" s="72" t="s">
        <v>1793</v>
      </c>
    </row>
    <row r="1161" spans="2:36" s="50" customFormat="1" ht="20.100000000000001" customHeight="1">
      <c r="B1161" s="51">
        <v>1156</v>
      </c>
      <c r="C1161" s="57" t="s">
        <v>883</v>
      </c>
      <c r="D1161" s="62" t="s">
        <v>895</v>
      </c>
      <c r="E1161" s="140" t="s">
        <v>2366</v>
      </c>
      <c r="F1161" s="137">
        <v>87722</v>
      </c>
      <c r="G1161" s="486">
        <f t="shared" si="18"/>
        <v>1.1399648890814163E-4</v>
      </c>
      <c r="H1161" s="74" t="s">
        <v>1793</v>
      </c>
      <c r="I1161" s="482">
        <v>1</v>
      </c>
      <c r="J1161" s="487">
        <v>1</v>
      </c>
      <c r="K1161" s="65">
        <v>1</v>
      </c>
      <c r="L1161" s="65">
        <v>0</v>
      </c>
      <c r="M1161" s="65">
        <v>1</v>
      </c>
      <c r="N1161" s="65">
        <v>0</v>
      </c>
      <c r="O1161" s="65">
        <v>0</v>
      </c>
      <c r="P1161" s="65">
        <v>0</v>
      </c>
      <c r="Q1161" s="175" t="s">
        <v>1781</v>
      </c>
      <c r="R1161" s="72" t="s">
        <v>1793</v>
      </c>
      <c r="S1161" s="109" t="s">
        <v>2388</v>
      </c>
      <c r="T1161" s="75" t="s">
        <v>1785</v>
      </c>
      <c r="U1161" s="65">
        <v>5</v>
      </c>
      <c r="V1161" s="66" t="s">
        <v>1837</v>
      </c>
      <c r="W1161" s="65">
        <v>10</v>
      </c>
      <c r="X1161" s="65">
        <v>1</v>
      </c>
      <c r="Y1161" s="65">
        <v>4</v>
      </c>
      <c r="Z1161" s="65">
        <v>5</v>
      </c>
      <c r="AA1161" s="65">
        <v>0</v>
      </c>
      <c r="AB1161" s="65">
        <v>0</v>
      </c>
      <c r="AC1161" s="72" t="s">
        <v>1793</v>
      </c>
      <c r="AD1161" s="72" t="s">
        <v>1837</v>
      </c>
      <c r="AE1161" s="72" t="s">
        <v>1793</v>
      </c>
      <c r="AF1161" s="72" t="s">
        <v>1793</v>
      </c>
      <c r="AG1161" s="72" t="s">
        <v>1793</v>
      </c>
      <c r="AH1161" s="72" t="s">
        <v>1793</v>
      </c>
      <c r="AI1161" s="221">
        <v>3.9</v>
      </c>
      <c r="AJ1161" s="72" t="s">
        <v>1793</v>
      </c>
    </row>
    <row r="1162" spans="2:36" s="50" customFormat="1" ht="20.100000000000001" customHeight="1">
      <c r="B1162" s="51">
        <v>1157</v>
      </c>
      <c r="C1162" s="57" t="s">
        <v>883</v>
      </c>
      <c r="D1162" s="62" t="s">
        <v>896</v>
      </c>
      <c r="E1162" s="140" t="s">
        <v>2367</v>
      </c>
      <c r="F1162" s="548">
        <v>152321</v>
      </c>
      <c r="G1162" s="486">
        <f t="shared" si="18"/>
        <v>9.847624424734606E-5</v>
      </c>
      <c r="H1162" s="74" t="s">
        <v>1793</v>
      </c>
      <c r="I1162" s="482">
        <v>1</v>
      </c>
      <c r="J1162" s="487">
        <v>1</v>
      </c>
      <c r="K1162" s="65">
        <v>1</v>
      </c>
      <c r="L1162" s="65">
        <v>0</v>
      </c>
      <c r="M1162" s="65">
        <v>1</v>
      </c>
      <c r="N1162" s="65">
        <v>0</v>
      </c>
      <c r="O1162" s="65">
        <v>0</v>
      </c>
      <c r="P1162" s="65">
        <v>1</v>
      </c>
      <c r="Q1162" s="175" t="s">
        <v>1782</v>
      </c>
      <c r="R1162" s="72" t="s">
        <v>1793</v>
      </c>
      <c r="S1162" s="72" t="s">
        <v>2389</v>
      </c>
      <c r="T1162" s="75" t="s">
        <v>1783</v>
      </c>
      <c r="U1162" s="65">
        <v>5</v>
      </c>
      <c r="V1162" s="66" t="s">
        <v>1837</v>
      </c>
      <c r="W1162" s="65">
        <v>15</v>
      </c>
      <c r="X1162" s="65">
        <v>4</v>
      </c>
      <c r="Y1162" s="65">
        <v>10</v>
      </c>
      <c r="Z1162" s="65">
        <v>3</v>
      </c>
      <c r="AA1162" s="65">
        <v>3</v>
      </c>
      <c r="AB1162" s="65">
        <v>0</v>
      </c>
      <c r="AC1162" s="72" t="s">
        <v>1793</v>
      </c>
      <c r="AD1162" s="72" t="s">
        <v>1793</v>
      </c>
      <c r="AE1162" s="72" t="s">
        <v>1793</v>
      </c>
      <c r="AF1162" s="72" t="s">
        <v>1837</v>
      </c>
      <c r="AG1162" s="72" t="s">
        <v>1837</v>
      </c>
      <c r="AH1162" s="72" t="s">
        <v>1837</v>
      </c>
      <c r="AI1162" s="220" t="s">
        <v>1837</v>
      </c>
      <c r="AJ1162" s="72" t="s">
        <v>1837</v>
      </c>
    </row>
    <row r="1163" spans="2:36" s="50" customFormat="1" ht="20.100000000000001" customHeight="1">
      <c r="B1163" s="51">
        <v>1158</v>
      </c>
      <c r="C1163" s="57" t="s">
        <v>883</v>
      </c>
      <c r="D1163" s="62" t="s">
        <v>897</v>
      </c>
      <c r="E1163" s="140" t="s">
        <v>2368</v>
      </c>
      <c r="F1163" s="548">
        <v>47562</v>
      </c>
      <c r="G1163" s="486">
        <f t="shared" si="18"/>
        <v>4.2050376350868342E-5</v>
      </c>
      <c r="H1163" s="74" t="s">
        <v>1793</v>
      </c>
      <c r="I1163" s="482">
        <v>1</v>
      </c>
      <c r="J1163" s="487">
        <v>1</v>
      </c>
      <c r="K1163" s="65">
        <v>1</v>
      </c>
      <c r="L1163" s="65">
        <v>0</v>
      </c>
      <c r="M1163" s="65">
        <v>1</v>
      </c>
      <c r="N1163" s="65">
        <v>0</v>
      </c>
      <c r="O1163" s="65">
        <v>0</v>
      </c>
      <c r="P1163" s="65">
        <v>0</v>
      </c>
      <c r="Q1163" s="175" t="s">
        <v>3805</v>
      </c>
      <c r="R1163" s="72" t="s">
        <v>1793</v>
      </c>
      <c r="S1163" s="72" t="s">
        <v>2390</v>
      </c>
      <c r="T1163" s="75" t="s">
        <v>1785</v>
      </c>
      <c r="U1163" s="65">
        <v>10</v>
      </c>
      <c r="V1163" s="66" t="s">
        <v>1837</v>
      </c>
      <c r="W1163" s="65">
        <v>2</v>
      </c>
      <c r="X1163" s="65">
        <v>0</v>
      </c>
      <c r="Y1163" s="205">
        <v>2</v>
      </c>
      <c r="Z1163" s="211">
        <v>0</v>
      </c>
      <c r="AA1163" s="211">
        <v>0</v>
      </c>
      <c r="AB1163" s="211">
        <v>0</v>
      </c>
      <c r="AC1163" s="72" t="s">
        <v>1793</v>
      </c>
      <c r="AD1163" s="72" t="s">
        <v>1837</v>
      </c>
      <c r="AE1163" s="72" t="s">
        <v>1837</v>
      </c>
      <c r="AF1163" s="72" t="s">
        <v>1837</v>
      </c>
      <c r="AG1163" s="72" t="s">
        <v>1793</v>
      </c>
      <c r="AH1163" s="72" t="s">
        <v>1793</v>
      </c>
      <c r="AI1163" s="221">
        <v>3.7</v>
      </c>
      <c r="AJ1163" s="72" t="s">
        <v>1793</v>
      </c>
    </row>
    <row r="1164" spans="2:36" s="50" customFormat="1" ht="20.100000000000001" customHeight="1">
      <c r="B1164" s="51">
        <v>1159</v>
      </c>
      <c r="C1164" s="57" t="s">
        <v>883</v>
      </c>
      <c r="D1164" s="62" t="s">
        <v>1737</v>
      </c>
      <c r="E1164" s="140" t="s">
        <v>2369</v>
      </c>
      <c r="F1164" s="548">
        <v>109238</v>
      </c>
      <c r="G1164" s="486">
        <f t="shared" si="18"/>
        <v>6.4080265109211083E-5</v>
      </c>
      <c r="H1164" s="74" t="s">
        <v>1793</v>
      </c>
      <c r="I1164" s="482">
        <v>1</v>
      </c>
      <c r="J1164" s="487">
        <v>1</v>
      </c>
      <c r="K1164" s="65">
        <v>1</v>
      </c>
      <c r="L1164" s="65">
        <v>0</v>
      </c>
      <c r="M1164" s="65">
        <v>1</v>
      </c>
      <c r="N1164" s="65">
        <v>0</v>
      </c>
      <c r="O1164" s="65">
        <v>0</v>
      </c>
      <c r="P1164" s="65">
        <v>0</v>
      </c>
      <c r="Q1164" s="175" t="s">
        <v>1786</v>
      </c>
      <c r="R1164" s="72" t="s">
        <v>1793</v>
      </c>
      <c r="S1164" s="109" t="s">
        <v>2391</v>
      </c>
      <c r="T1164" s="75" t="s">
        <v>1801</v>
      </c>
      <c r="U1164" s="65">
        <v>8</v>
      </c>
      <c r="V1164" s="66" t="s">
        <v>1837</v>
      </c>
      <c r="W1164" s="65">
        <v>7</v>
      </c>
      <c r="X1164" s="65">
        <v>3</v>
      </c>
      <c r="Y1164" s="65">
        <v>3</v>
      </c>
      <c r="Z1164" s="65">
        <v>0</v>
      </c>
      <c r="AA1164" s="65">
        <v>1</v>
      </c>
      <c r="AB1164" s="65">
        <v>0</v>
      </c>
      <c r="AC1164" s="72" t="s">
        <v>1793</v>
      </c>
      <c r="AD1164" s="72" t="s">
        <v>1837</v>
      </c>
      <c r="AE1164" s="72" t="s">
        <v>1837</v>
      </c>
      <c r="AF1164" s="72" t="s">
        <v>1837</v>
      </c>
      <c r="AG1164" s="72" t="s">
        <v>1793</v>
      </c>
      <c r="AH1164" s="72" t="s">
        <v>1793</v>
      </c>
      <c r="AI1164" s="221">
        <v>11</v>
      </c>
      <c r="AJ1164" s="72" t="s">
        <v>1793</v>
      </c>
    </row>
    <row r="1165" spans="2:36" s="50" customFormat="1" ht="20.100000000000001" customHeight="1">
      <c r="B1165" s="51">
        <v>1160</v>
      </c>
      <c r="C1165" s="57" t="s">
        <v>883</v>
      </c>
      <c r="D1165" s="62" t="s">
        <v>898</v>
      </c>
      <c r="E1165" s="140" t="s">
        <v>1855</v>
      </c>
      <c r="F1165" s="548">
        <v>42700</v>
      </c>
      <c r="G1165" s="486">
        <f t="shared" si="18"/>
        <v>9.3676814988290398E-5</v>
      </c>
      <c r="H1165" s="74" t="s">
        <v>1793</v>
      </c>
      <c r="I1165" s="482">
        <v>1</v>
      </c>
      <c r="J1165" s="487">
        <v>1</v>
      </c>
      <c r="K1165" s="65">
        <v>1</v>
      </c>
      <c r="L1165" s="65">
        <v>0</v>
      </c>
      <c r="M1165" s="65">
        <v>1</v>
      </c>
      <c r="N1165" s="65">
        <v>0</v>
      </c>
      <c r="O1165" s="65">
        <v>0</v>
      </c>
      <c r="P1165" s="65">
        <v>0</v>
      </c>
      <c r="Q1165" s="175" t="s">
        <v>1785</v>
      </c>
      <c r="R1165" s="72" t="s">
        <v>1837</v>
      </c>
      <c r="S1165" s="72" t="s">
        <v>1837</v>
      </c>
      <c r="T1165" s="75" t="s">
        <v>1786</v>
      </c>
      <c r="U1165" s="65">
        <v>35</v>
      </c>
      <c r="V1165" s="66" t="s">
        <v>1837</v>
      </c>
      <c r="W1165" s="65">
        <v>4</v>
      </c>
      <c r="X1165" s="65">
        <v>0</v>
      </c>
      <c r="Y1165" s="65">
        <v>4</v>
      </c>
      <c r="Z1165" s="65">
        <v>0</v>
      </c>
      <c r="AA1165" s="65">
        <v>0</v>
      </c>
      <c r="AB1165" s="65">
        <v>0</v>
      </c>
      <c r="AC1165" s="72" t="s">
        <v>1793</v>
      </c>
      <c r="AD1165" s="72" t="s">
        <v>1793</v>
      </c>
      <c r="AE1165" s="72" t="s">
        <v>1837</v>
      </c>
      <c r="AF1165" s="72" t="s">
        <v>1837</v>
      </c>
      <c r="AG1165" s="72" t="s">
        <v>1793</v>
      </c>
      <c r="AH1165" s="72" t="s">
        <v>1837</v>
      </c>
      <c r="AI1165" s="221">
        <v>19.5</v>
      </c>
      <c r="AJ1165" s="72" t="s">
        <v>1793</v>
      </c>
    </row>
    <row r="1166" spans="2:36" s="50" customFormat="1" ht="20.100000000000001" customHeight="1">
      <c r="B1166" s="51">
        <v>1161</v>
      </c>
      <c r="C1166" s="57" t="s">
        <v>883</v>
      </c>
      <c r="D1166" s="62" t="s">
        <v>1768</v>
      </c>
      <c r="E1166" s="379"/>
      <c r="F1166" s="505">
        <v>39611</v>
      </c>
      <c r="G1166" s="503" t="str">
        <f t="shared" si="18"/>
        <v/>
      </c>
      <c r="H1166" s="74" t="s">
        <v>1857</v>
      </c>
      <c r="I1166" s="482">
        <v>2</v>
      </c>
      <c r="J1166" s="487">
        <v>2</v>
      </c>
      <c r="K1166" s="65">
        <v>0</v>
      </c>
      <c r="L1166" s="65"/>
      <c r="M1166" s="65"/>
      <c r="N1166" s="65"/>
      <c r="O1166" s="380"/>
      <c r="P1166" s="380"/>
      <c r="Q1166" s="175" t="s">
        <v>1804</v>
      </c>
      <c r="R1166" s="382"/>
      <c r="S1166" s="382"/>
      <c r="T1166" s="387"/>
      <c r="U1166" s="386"/>
      <c r="V1166" s="388"/>
      <c r="W1166" s="386"/>
      <c r="X1166" s="386"/>
      <c r="Y1166" s="386"/>
      <c r="Z1166" s="386"/>
      <c r="AA1166" s="386"/>
      <c r="AB1166" s="386"/>
      <c r="AC1166" s="382"/>
      <c r="AD1166" s="382"/>
      <c r="AE1166" s="382"/>
      <c r="AF1166" s="382"/>
      <c r="AG1166" s="382"/>
      <c r="AH1166" s="382"/>
      <c r="AI1166" s="389"/>
      <c r="AJ1166" s="382"/>
    </row>
    <row r="1167" spans="2:36" s="50" customFormat="1" ht="20.100000000000001" customHeight="1">
      <c r="B1167" s="51">
        <v>1162</v>
      </c>
      <c r="C1167" s="57" t="s">
        <v>883</v>
      </c>
      <c r="D1167" s="62" t="s">
        <v>899</v>
      </c>
      <c r="E1167" s="140" t="s">
        <v>2370</v>
      </c>
      <c r="F1167" s="548">
        <v>22129</v>
      </c>
      <c r="G1167" s="486">
        <f t="shared" si="18"/>
        <v>2.2594785123593474E-4</v>
      </c>
      <c r="H1167" s="74" t="s">
        <v>1777</v>
      </c>
      <c r="I1167" s="482">
        <v>2</v>
      </c>
      <c r="J1167" s="487">
        <v>2</v>
      </c>
      <c r="K1167" s="65">
        <v>2</v>
      </c>
      <c r="L1167" s="65">
        <v>0</v>
      </c>
      <c r="M1167" s="65">
        <v>2</v>
      </c>
      <c r="N1167" s="65">
        <v>0</v>
      </c>
      <c r="O1167" s="65">
        <v>0</v>
      </c>
      <c r="P1167" s="65">
        <v>0</v>
      </c>
      <c r="Q1167" s="175" t="s">
        <v>1785</v>
      </c>
      <c r="R1167" s="72" t="s">
        <v>1837</v>
      </c>
      <c r="S1167" s="72" t="s">
        <v>1837</v>
      </c>
      <c r="T1167" s="75" t="s">
        <v>1785</v>
      </c>
      <c r="U1167" s="65">
        <v>60</v>
      </c>
      <c r="V1167" s="66" t="s">
        <v>1837</v>
      </c>
      <c r="W1167" s="65">
        <v>5</v>
      </c>
      <c r="X1167" s="65">
        <v>2</v>
      </c>
      <c r="Y1167" s="205">
        <v>1</v>
      </c>
      <c r="Z1167" s="211">
        <v>1</v>
      </c>
      <c r="AA1167" s="211">
        <v>1</v>
      </c>
      <c r="AB1167" s="211">
        <v>0</v>
      </c>
      <c r="AC1167" s="97" t="s">
        <v>1777</v>
      </c>
      <c r="AD1167" s="72" t="s">
        <v>1837</v>
      </c>
      <c r="AE1167" s="72" t="s">
        <v>1837</v>
      </c>
      <c r="AF1167" s="72" t="s">
        <v>1837</v>
      </c>
      <c r="AG1167" s="72" t="s">
        <v>1793</v>
      </c>
      <c r="AH1167" s="72" t="s">
        <v>1837</v>
      </c>
      <c r="AI1167" s="220" t="s">
        <v>1837</v>
      </c>
      <c r="AJ1167" s="72" t="s">
        <v>1837</v>
      </c>
    </row>
    <row r="1168" spans="2:36" s="50" customFormat="1" ht="20.100000000000001" customHeight="1">
      <c r="B1168" s="51">
        <v>1163</v>
      </c>
      <c r="C1168" s="57" t="s">
        <v>883</v>
      </c>
      <c r="D1168" s="62" t="s">
        <v>900</v>
      </c>
      <c r="E1168" s="140" t="s">
        <v>2371</v>
      </c>
      <c r="F1168" s="548">
        <v>61471</v>
      </c>
      <c r="G1168" s="486">
        <f t="shared" si="18"/>
        <v>3.4162450586455403E-4</v>
      </c>
      <c r="H1168" s="74" t="s">
        <v>1793</v>
      </c>
      <c r="I1168" s="482">
        <v>2</v>
      </c>
      <c r="J1168" s="487">
        <v>2</v>
      </c>
      <c r="K1168" s="65">
        <v>2</v>
      </c>
      <c r="L1168" s="65">
        <v>0</v>
      </c>
      <c r="M1168" s="65">
        <v>2</v>
      </c>
      <c r="N1168" s="65">
        <v>0</v>
      </c>
      <c r="O1168" s="65">
        <v>0</v>
      </c>
      <c r="P1168" s="65">
        <v>0</v>
      </c>
      <c r="Q1168" s="175" t="s">
        <v>1785</v>
      </c>
      <c r="R1168" s="72" t="s">
        <v>1793</v>
      </c>
      <c r="S1168" s="109" t="s">
        <v>2392</v>
      </c>
      <c r="T1168" s="75" t="s">
        <v>1785</v>
      </c>
      <c r="U1168" s="65">
        <v>35</v>
      </c>
      <c r="V1168" s="66" t="s">
        <v>1837</v>
      </c>
      <c r="W1168" s="65">
        <v>21</v>
      </c>
      <c r="X1168" s="65">
        <v>0</v>
      </c>
      <c r="Y1168" s="65">
        <v>15</v>
      </c>
      <c r="Z1168" s="65">
        <v>0</v>
      </c>
      <c r="AA1168" s="65">
        <v>6</v>
      </c>
      <c r="AB1168" s="65">
        <v>0</v>
      </c>
      <c r="AC1168" s="72" t="s">
        <v>1793</v>
      </c>
      <c r="AD1168" s="72" t="s">
        <v>1837</v>
      </c>
      <c r="AE1168" s="72" t="s">
        <v>1793</v>
      </c>
      <c r="AF1168" s="72" t="s">
        <v>1793</v>
      </c>
      <c r="AG1168" s="72" t="s">
        <v>1837</v>
      </c>
      <c r="AH1168" s="72" t="s">
        <v>1837</v>
      </c>
      <c r="AI1168" s="221">
        <v>8</v>
      </c>
      <c r="AJ1168" s="72" t="s">
        <v>1837</v>
      </c>
    </row>
    <row r="1169" spans="2:36" s="50" customFormat="1" ht="20.100000000000001" customHeight="1">
      <c r="B1169" s="51">
        <v>1164</v>
      </c>
      <c r="C1169" s="57" t="s">
        <v>883</v>
      </c>
      <c r="D1169" s="62" t="s">
        <v>901</v>
      </c>
      <c r="E1169" s="140" t="s">
        <v>2372</v>
      </c>
      <c r="F1169" s="548">
        <v>44137</v>
      </c>
      <c r="G1169" s="486">
        <f t="shared" si="18"/>
        <v>6.3438838162992498E-4</v>
      </c>
      <c r="H1169" s="74" t="s">
        <v>1793</v>
      </c>
      <c r="I1169" s="482">
        <v>1</v>
      </c>
      <c r="J1169" s="487">
        <v>1</v>
      </c>
      <c r="K1169" s="65">
        <v>1</v>
      </c>
      <c r="L1169" s="65">
        <v>0</v>
      </c>
      <c r="M1169" s="65">
        <v>1</v>
      </c>
      <c r="N1169" s="65">
        <v>0</v>
      </c>
      <c r="O1169" s="65">
        <v>0</v>
      </c>
      <c r="P1169" s="65">
        <v>0</v>
      </c>
      <c r="Q1169" s="175" t="s">
        <v>1785</v>
      </c>
      <c r="R1169" s="72" t="s">
        <v>1837</v>
      </c>
      <c r="S1169" s="72" t="s">
        <v>1837</v>
      </c>
      <c r="T1169" s="75" t="s">
        <v>1785</v>
      </c>
      <c r="U1169" s="65">
        <v>10</v>
      </c>
      <c r="V1169" s="66" t="s">
        <v>1837</v>
      </c>
      <c r="W1169" s="65">
        <v>28</v>
      </c>
      <c r="X1169" s="65">
        <v>4</v>
      </c>
      <c r="Y1169" s="65">
        <v>17</v>
      </c>
      <c r="Z1169" s="65">
        <v>9</v>
      </c>
      <c r="AA1169" s="65">
        <v>1</v>
      </c>
      <c r="AB1169" s="65">
        <v>0</v>
      </c>
      <c r="AC1169" s="72" t="s">
        <v>1793</v>
      </c>
      <c r="AD1169" s="72" t="s">
        <v>1837</v>
      </c>
      <c r="AE1169" s="72" t="s">
        <v>1793</v>
      </c>
      <c r="AF1169" s="72" t="s">
        <v>1777</v>
      </c>
      <c r="AG1169" s="72" t="s">
        <v>1777</v>
      </c>
      <c r="AH1169" s="72" t="s">
        <v>1837</v>
      </c>
      <c r="AI1169" s="221">
        <v>24.7</v>
      </c>
      <c r="AJ1169" s="72" t="s">
        <v>1793</v>
      </c>
    </row>
    <row r="1170" spans="2:36" s="50" customFormat="1" ht="20.100000000000001" customHeight="1">
      <c r="B1170" s="51">
        <v>1165</v>
      </c>
      <c r="C1170" s="57" t="s">
        <v>2373</v>
      </c>
      <c r="D1170" s="62" t="s">
        <v>902</v>
      </c>
      <c r="E1170" s="140" t="s">
        <v>2374</v>
      </c>
      <c r="F1170" s="548">
        <v>28989</v>
      </c>
      <c r="G1170" s="486">
        <f t="shared" si="18"/>
        <v>3.7945427575977096E-4</v>
      </c>
      <c r="H1170" s="74" t="s">
        <v>1777</v>
      </c>
      <c r="I1170" s="482">
        <v>2</v>
      </c>
      <c r="J1170" s="487">
        <v>2</v>
      </c>
      <c r="K1170" s="65">
        <v>2</v>
      </c>
      <c r="L1170" s="65">
        <v>0</v>
      </c>
      <c r="M1170" s="65">
        <v>2</v>
      </c>
      <c r="N1170" s="65">
        <v>0</v>
      </c>
      <c r="O1170" s="65">
        <v>0</v>
      </c>
      <c r="P1170" s="65">
        <v>0</v>
      </c>
      <c r="Q1170" s="175" t="s">
        <v>1785</v>
      </c>
      <c r="R1170" s="72" t="s">
        <v>1793</v>
      </c>
      <c r="S1170" s="72" t="s">
        <v>2393</v>
      </c>
      <c r="T1170" s="75" t="s">
        <v>1786</v>
      </c>
      <c r="U1170" s="65">
        <v>10</v>
      </c>
      <c r="V1170" s="66" t="s">
        <v>1837</v>
      </c>
      <c r="W1170" s="65">
        <v>11</v>
      </c>
      <c r="X1170" s="65">
        <v>2</v>
      </c>
      <c r="Y1170" s="65">
        <v>4</v>
      </c>
      <c r="Z1170" s="65">
        <v>3</v>
      </c>
      <c r="AA1170" s="65">
        <v>2</v>
      </c>
      <c r="AB1170" s="65">
        <v>0</v>
      </c>
      <c r="AC1170" s="72" t="s">
        <v>1793</v>
      </c>
      <c r="AD1170" s="72" t="s">
        <v>1793</v>
      </c>
      <c r="AE1170" s="72" t="s">
        <v>1837</v>
      </c>
      <c r="AF1170" s="72" t="s">
        <v>1837</v>
      </c>
      <c r="AG1170" s="72" t="s">
        <v>1837</v>
      </c>
      <c r="AH1170" s="72" t="s">
        <v>1837</v>
      </c>
      <c r="AI1170" s="221">
        <v>20</v>
      </c>
      <c r="AJ1170" s="72" t="s">
        <v>1837</v>
      </c>
    </row>
    <row r="1171" spans="2:36" s="50" customFormat="1" ht="20.100000000000001" customHeight="1">
      <c r="B1171" s="51">
        <v>1166</v>
      </c>
      <c r="C1171" s="57" t="s">
        <v>883</v>
      </c>
      <c r="D1171" s="62" t="s">
        <v>903</v>
      </c>
      <c r="E1171" s="140" t="s">
        <v>2375</v>
      </c>
      <c r="F1171" s="548">
        <v>41967</v>
      </c>
      <c r="G1171" s="486">
        <f t="shared" si="18"/>
        <v>5.2422141206185811E-4</v>
      </c>
      <c r="H1171" s="74" t="s">
        <v>1793</v>
      </c>
      <c r="I1171" s="482">
        <v>2</v>
      </c>
      <c r="J1171" s="487">
        <v>2</v>
      </c>
      <c r="K1171" s="65">
        <v>2</v>
      </c>
      <c r="L1171" s="65">
        <v>0</v>
      </c>
      <c r="M1171" s="65">
        <v>2</v>
      </c>
      <c r="N1171" s="65">
        <v>0</v>
      </c>
      <c r="O1171" s="65">
        <v>0</v>
      </c>
      <c r="P1171" s="65">
        <v>0</v>
      </c>
      <c r="Q1171" s="175" t="s">
        <v>1785</v>
      </c>
      <c r="R1171" s="72" t="s">
        <v>1837</v>
      </c>
      <c r="S1171" s="72" t="s">
        <v>1837</v>
      </c>
      <c r="T1171" s="75" t="s">
        <v>1785</v>
      </c>
      <c r="U1171" s="65">
        <v>30</v>
      </c>
      <c r="V1171" s="66" t="s">
        <v>1837</v>
      </c>
      <c r="W1171" s="65">
        <v>22</v>
      </c>
      <c r="X1171" s="65">
        <v>1</v>
      </c>
      <c r="Y1171" s="65">
        <v>16</v>
      </c>
      <c r="Z1171" s="65">
        <v>3</v>
      </c>
      <c r="AA1171" s="65">
        <v>0</v>
      </c>
      <c r="AB1171" s="65">
        <v>0</v>
      </c>
      <c r="AC1171" s="72" t="s">
        <v>1793</v>
      </c>
      <c r="AD1171" s="72" t="s">
        <v>1837</v>
      </c>
      <c r="AE1171" s="72" t="s">
        <v>1837</v>
      </c>
      <c r="AF1171" s="72" t="s">
        <v>1837</v>
      </c>
      <c r="AG1171" s="72" t="s">
        <v>1793</v>
      </c>
      <c r="AH1171" s="72" t="s">
        <v>1793</v>
      </c>
      <c r="AI1171" s="220" t="s">
        <v>2684</v>
      </c>
      <c r="AJ1171" s="72" t="s">
        <v>1793</v>
      </c>
    </row>
    <row r="1172" spans="2:36" s="50" customFormat="1" ht="20.100000000000001" customHeight="1">
      <c r="B1172" s="51">
        <v>1167</v>
      </c>
      <c r="C1172" s="57" t="s">
        <v>883</v>
      </c>
      <c r="D1172" s="62" t="s">
        <v>904</v>
      </c>
      <c r="E1172" s="140" t="s">
        <v>2376</v>
      </c>
      <c r="F1172" s="548">
        <v>34819</v>
      </c>
      <c r="G1172" s="486">
        <f t="shared" si="18"/>
        <v>3.1591946925529164E-4</v>
      </c>
      <c r="H1172" s="74" t="s">
        <v>1793</v>
      </c>
      <c r="I1172" s="482">
        <v>1</v>
      </c>
      <c r="J1172" s="487">
        <v>1</v>
      </c>
      <c r="K1172" s="65">
        <v>1</v>
      </c>
      <c r="L1172" s="65">
        <v>1</v>
      </c>
      <c r="M1172" s="65">
        <v>0</v>
      </c>
      <c r="N1172" s="65">
        <v>0</v>
      </c>
      <c r="O1172" s="65">
        <v>0</v>
      </c>
      <c r="P1172" s="65">
        <v>0</v>
      </c>
      <c r="Q1172" s="175" t="s">
        <v>1781</v>
      </c>
      <c r="R1172" s="72" t="s">
        <v>1793</v>
      </c>
      <c r="S1172" s="72" t="s">
        <v>2394</v>
      </c>
      <c r="T1172" s="75" t="s">
        <v>1781</v>
      </c>
      <c r="U1172" s="65">
        <v>10</v>
      </c>
      <c r="V1172" s="66" t="s">
        <v>1837</v>
      </c>
      <c r="W1172" s="65">
        <v>11</v>
      </c>
      <c r="X1172" s="65">
        <v>5</v>
      </c>
      <c r="Y1172" s="65">
        <v>5</v>
      </c>
      <c r="Z1172" s="65">
        <v>1</v>
      </c>
      <c r="AA1172" s="65">
        <v>0</v>
      </c>
      <c r="AB1172" s="65">
        <v>0</v>
      </c>
      <c r="AC1172" s="72" t="s">
        <v>1793</v>
      </c>
      <c r="AD1172" s="72" t="s">
        <v>1837</v>
      </c>
      <c r="AE1172" s="72" t="s">
        <v>1837</v>
      </c>
      <c r="AF1172" s="72" t="s">
        <v>1837</v>
      </c>
      <c r="AG1172" s="72" t="s">
        <v>1793</v>
      </c>
      <c r="AH1172" s="72" t="s">
        <v>1837</v>
      </c>
      <c r="AI1172" s="220" t="s">
        <v>1837</v>
      </c>
      <c r="AJ1172" s="72" t="s">
        <v>1837</v>
      </c>
    </row>
    <row r="1173" spans="2:36" s="50" customFormat="1" ht="20.100000000000001" customHeight="1">
      <c r="B1173" s="51">
        <v>1168</v>
      </c>
      <c r="C1173" s="57" t="s">
        <v>883</v>
      </c>
      <c r="D1173" s="62" t="s">
        <v>905</v>
      </c>
      <c r="E1173" s="140" t="s">
        <v>2377</v>
      </c>
      <c r="F1173" s="548">
        <v>40645</v>
      </c>
      <c r="G1173" s="486">
        <f t="shared" si="18"/>
        <v>2.2142945011686553E-4</v>
      </c>
      <c r="H1173" s="74" t="s">
        <v>1793</v>
      </c>
      <c r="I1173" s="482">
        <v>2</v>
      </c>
      <c r="J1173" s="487">
        <v>2</v>
      </c>
      <c r="K1173" s="65">
        <v>2</v>
      </c>
      <c r="L1173" s="65">
        <v>0</v>
      </c>
      <c r="M1173" s="65">
        <v>2</v>
      </c>
      <c r="N1173" s="65">
        <v>0</v>
      </c>
      <c r="O1173" s="65">
        <v>0</v>
      </c>
      <c r="P1173" s="65">
        <v>0</v>
      </c>
      <c r="Q1173" s="175" t="s">
        <v>1786</v>
      </c>
      <c r="R1173" s="72" t="s">
        <v>1777</v>
      </c>
      <c r="S1173" s="72" t="s">
        <v>2395</v>
      </c>
      <c r="T1173" s="75" t="s">
        <v>1786</v>
      </c>
      <c r="U1173" s="65">
        <v>10</v>
      </c>
      <c r="V1173" s="66" t="s">
        <v>1837</v>
      </c>
      <c r="W1173" s="65">
        <v>9</v>
      </c>
      <c r="X1173" s="65">
        <v>1</v>
      </c>
      <c r="Y1173" s="65">
        <v>7</v>
      </c>
      <c r="Z1173" s="65">
        <v>1</v>
      </c>
      <c r="AA1173" s="65">
        <v>0</v>
      </c>
      <c r="AB1173" s="65">
        <v>0</v>
      </c>
      <c r="AC1173" s="72" t="s">
        <v>1793</v>
      </c>
      <c r="AD1173" s="72" t="s">
        <v>1837</v>
      </c>
      <c r="AE1173" s="72" t="s">
        <v>1837</v>
      </c>
      <c r="AF1173" s="72" t="s">
        <v>1837</v>
      </c>
      <c r="AG1173" s="72" t="s">
        <v>1793</v>
      </c>
      <c r="AH1173" s="72" t="s">
        <v>1793</v>
      </c>
      <c r="AI1173" s="220" t="s">
        <v>1837</v>
      </c>
      <c r="AJ1173" s="72" t="s">
        <v>1837</v>
      </c>
    </row>
    <row r="1174" spans="2:36" s="50" customFormat="1" ht="20.100000000000001" customHeight="1">
      <c r="B1174" s="51">
        <v>1169</v>
      </c>
      <c r="C1174" s="57" t="s">
        <v>883</v>
      </c>
      <c r="D1174" s="62" t="s">
        <v>906</v>
      </c>
      <c r="E1174" s="140" t="s">
        <v>2378</v>
      </c>
      <c r="F1174" s="548">
        <v>74316</v>
      </c>
      <c r="G1174" s="486">
        <f t="shared" si="18"/>
        <v>2.0184078798643631E-4</v>
      </c>
      <c r="H1174" s="74" t="s">
        <v>1793</v>
      </c>
      <c r="I1174" s="482">
        <v>1</v>
      </c>
      <c r="J1174" s="487">
        <v>1</v>
      </c>
      <c r="K1174" s="65">
        <v>1</v>
      </c>
      <c r="L1174" s="65">
        <v>1</v>
      </c>
      <c r="M1174" s="65">
        <v>0</v>
      </c>
      <c r="N1174" s="65">
        <v>0</v>
      </c>
      <c r="O1174" s="65">
        <v>0</v>
      </c>
      <c r="P1174" s="65">
        <v>0</v>
      </c>
      <c r="Q1174" s="175" t="s">
        <v>1781</v>
      </c>
      <c r="R1174" s="72" t="s">
        <v>1793</v>
      </c>
      <c r="S1174" s="109" t="s">
        <v>2396</v>
      </c>
      <c r="T1174" s="75" t="s">
        <v>1781</v>
      </c>
      <c r="U1174" s="65">
        <v>15</v>
      </c>
      <c r="V1174" s="66" t="s">
        <v>1801</v>
      </c>
      <c r="W1174" s="65">
        <v>15</v>
      </c>
      <c r="X1174" s="65">
        <v>0</v>
      </c>
      <c r="Y1174" s="65">
        <v>6</v>
      </c>
      <c r="Z1174" s="65">
        <v>9</v>
      </c>
      <c r="AA1174" s="65">
        <v>0</v>
      </c>
      <c r="AB1174" s="65">
        <v>0</v>
      </c>
      <c r="AC1174" s="72" t="s">
        <v>1793</v>
      </c>
      <c r="AD1174" s="72" t="s">
        <v>1793</v>
      </c>
      <c r="AE1174" s="72" t="s">
        <v>1837</v>
      </c>
      <c r="AF1174" s="72" t="s">
        <v>1837</v>
      </c>
      <c r="AG1174" s="72" t="s">
        <v>1793</v>
      </c>
      <c r="AH1174" s="72" t="s">
        <v>1793</v>
      </c>
      <c r="AI1174" s="220" t="s">
        <v>1837</v>
      </c>
      <c r="AJ1174" s="72" t="s">
        <v>1837</v>
      </c>
    </row>
    <row r="1175" spans="2:36" s="50" customFormat="1" ht="20.100000000000001" customHeight="1">
      <c r="B1175" s="51">
        <v>1170</v>
      </c>
      <c r="C1175" s="57" t="s">
        <v>883</v>
      </c>
      <c r="D1175" s="62" t="s">
        <v>907</v>
      </c>
      <c r="E1175" s="379"/>
      <c r="F1175" s="505">
        <v>29680</v>
      </c>
      <c r="G1175" s="503" t="str">
        <f t="shared" si="18"/>
        <v/>
      </c>
      <c r="H1175" s="74" t="s">
        <v>1857</v>
      </c>
      <c r="I1175" s="482">
        <v>1</v>
      </c>
      <c r="J1175" s="487">
        <v>1</v>
      </c>
      <c r="K1175" s="65">
        <v>0</v>
      </c>
      <c r="L1175" s="65"/>
      <c r="M1175" s="65"/>
      <c r="N1175" s="65"/>
      <c r="O1175" s="380"/>
      <c r="P1175" s="380"/>
      <c r="Q1175" s="175" t="s">
        <v>1804</v>
      </c>
      <c r="R1175" s="382"/>
      <c r="S1175" s="382"/>
      <c r="T1175" s="387"/>
      <c r="U1175" s="386"/>
      <c r="V1175" s="388"/>
      <c r="W1175" s="386"/>
      <c r="X1175" s="386"/>
      <c r="Y1175" s="386"/>
      <c r="Z1175" s="386"/>
      <c r="AA1175" s="386"/>
      <c r="AB1175" s="386"/>
      <c r="AC1175" s="382"/>
      <c r="AD1175" s="382"/>
      <c r="AE1175" s="382"/>
      <c r="AF1175" s="382"/>
      <c r="AG1175" s="382"/>
      <c r="AH1175" s="382"/>
      <c r="AI1175" s="389"/>
      <c r="AJ1175" s="382"/>
    </row>
    <row r="1176" spans="2:36" s="50" customFormat="1" ht="20.100000000000001" customHeight="1">
      <c r="B1176" s="51">
        <v>1171</v>
      </c>
      <c r="C1176" s="57" t="s">
        <v>883</v>
      </c>
      <c r="D1176" s="62" t="s">
        <v>908</v>
      </c>
      <c r="E1176" s="379"/>
      <c r="F1176" s="505">
        <v>19261</v>
      </c>
      <c r="G1176" s="503" t="str">
        <f t="shared" si="18"/>
        <v/>
      </c>
      <c r="H1176" s="74" t="s">
        <v>1857</v>
      </c>
      <c r="I1176" s="482">
        <v>2</v>
      </c>
      <c r="J1176" s="487">
        <v>2</v>
      </c>
      <c r="K1176" s="65">
        <v>0</v>
      </c>
      <c r="L1176" s="65"/>
      <c r="M1176" s="65"/>
      <c r="N1176" s="65"/>
      <c r="O1176" s="380"/>
      <c r="P1176" s="380"/>
      <c r="Q1176" s="175" t="s">
        <v>1802</v>
      </c>
      <c r="R1176" s="382"/>
      <c r="S1176" s="382"/>
      <c r="T1176" s="387"/>
      <c r="U1176" s="386"/>
      <c r="V1176" s="388"/>
      <c r="W1176" s="386"/>
      <c r="X1176" s="386"/>
      <c r="Y1176" s="386"/>
      <c r="Z1176" s="386"/>
      <c r="AA1176" s="386"/>
      <c r="AB1176" s="386"/>
      <c r="AC1176" s="382"/>
      <c r="AD1176" s="382"/>
      <c r="AE1176" s="382"/>
      <c r="AF1176" s="382"/>
      <c r="AG1176" s="382"/>
      <c r="AH1176" s="382"/>
      <c r="AI1176" s="389"/>
      <c r="AJ1176" s="382"/>
    </row>
    <row r="1177" spans="2:36" s="50" customFormat="1" ht="20.100000000000001" customHeight="1">
      <c r="B1177" s="51">
        <v>1172</v>
      </c>
      <c r="C1177" s="57" t="s">
        <v>883</v>
      </c>
      <c r="D1177" s="62" t="s">
        <v>909</v>
      </c>
      <c r="E1177" s="379"/>
      <c r="F1177" s="505">
        <v>30268</v>
      </c>
      <c r="G1177" s="503" t="str">
        <f t="shared" si="18"/>
        <v/>
      </c>
      <c r="H1177" s="74" t="s">
        <v>1857</v>
      </c>
      <c r="I1177" s="482">
        <v>1</v>
      </c>
      <c r="J1177" s="487">
        <v>1</v>
      </c>
      <c r="K1177" s="65">
        <v>0</v>
      </c>
      <c r="L1177" s="65"/>
      <c r="M1177" s="65"/>
      <c r="N1177" s="65"/>
      <c r="O1177" s="380"/>
      <c r="P1177" s="380"/>
      <c r="Q1177" s="175" t="s">
        <v>1804</v>
      </c>
      <c r="R1177" s="382"/>
      <c r="S1177" s="382"/>
      <c r="T1177" s="387"/>
      <c r="U1177" s="386"/>
      <c r="V1177" s="388"/>
      <c r="W1177" s="386"/>
      <c r="X1177" s="386"/>
      <c r="Y1177" s="386"/>
      <c r="Z1177" s="386"/>
      <c r="AA1177" s="386"/>
      <c r="AB1177" s="386"/>
      <c r="AC1177" s="382"/>
      <c r="AD1177" s="382"/>
      <c r="AE1177" s="382"/>
      <c r="AF1177" s="382"/>
      <c r="AG1177" s="382"/>
      <c r="AH1177" s="382"/>
      <c r="AI1177" s="389"/>
      <c r="AJ1177" s="382"/>
    </row>
    <row r="1178" spans="2:36" s="50" customFormat="1" ht="20.100000000000001" customHeight="1">
      <c r="B1178" s="51">
        <v>1173</v>
      </c>
      <c r="C1178" s="57" t="s">
        <v>883</v>
      </c>
      <c r="D1178" s="62" t="s">
        <v>910</v>
      </c>
      <c r="E1178" s="140" t="s">
        <v>2379</v>
      </c>
      <c r="F1178" s="548">
        <v>33604</v>
      </c>
      <c r="G1178" s="486">
        <f t="shared" si="18"/>
        <v>2.0830853469825021E-4</v>
      </c>
      <c r="H1178" s="74" t="s">
        <v>1793</v>
      </c>
      <c r="I1178" s="482">
        <v>1</v>
      </c>
      <c r="J1178" s="487">
        <v>1</v>
      </c>
      <c r="K1178" s="65">
        <v>1</v>
      </c>
      <c r="L1178" s="65">
        <v>0</v>
      </c>
      <c r="M1178" s="65">
        <v>1</v>
      </c>
      <c r="N1178" s="65">
        <v>0</v>
      </c>
      <c r="O1178" s="65">
        <v>0</v>
      </c>
      <c r="P1178" s="65">
        <v>0</v>
      </c>
      <c r="Q1178" s="175" t="s">
        <v>1785</v>
      </c>
      <c r="R1178" s="72" t="s">
        <v>1793</v>
      </c>
      <c r="S1178" s="72" t="s">
        <v>2397</v>
      </c>
      <c r="T1178" s="75" t="s">
        <v>1786</v>
      </c>
      <c r="U1178" s="65">
        <v>40</v>
      </c>
      <c r="V1178" s="66" t="s">
        <v>1837</v>
      </c>
      <c r="W1178" s="65">
        <v>7</v>
      </c>
      <c r="X1178" s="65">
        <v>0</v>
      </c>
      <c r="Y1178" s="65">
        <v>4</v>
      </c>
      <c r="Z1178" s="65">
        <v>3</v>
      </c>
      <c r="AA1178" s="65">
        <v>0</v>
      </c>
      <c r="AB1178" s="65">
        <v>0</v>
      </c>
      <c r="AC1178" s="72" t="s">
        <v>1793</v>
      </c>
      <c r="AD1178" s="72" t="s">
        <v>1793</v>
      </c>
      <c r="AE1178" s="72" t="s">
        <v>1837</v>
      </c>
      <c r="AF1178" s="72" t="s">
        <v>1837</v>
      </c>
      <c r="AG1178" s="72" t="s">
        <v>1793</v>
      </c>
      <c r="AH1178" s="72" t="s">
        <v>1793</v>
      </c>
      <c r="AI1178" s="221">
        <v>26</v>
      </c>
      <c r="AJ1178" s="72" t="s">
        <v>1793</v>
      </c>
    </row>
    <row r="1179" spans="2:36" s="50" customFormat="1" ht="20.100000000000001" customHeight="1">
      <c r="B1179" s="51">
        <v>1174</v>
      </c>
      <c r="C1179" s="57" t="s">
        <v>883</v>
      </c>
      <c r="D1179" s="62" t="s">
        <v>911</v>
      </c>
      <c r="E1179" s="140" t="s">
        <v>1848</v>
      </c>
      <c r="F1179" s="548">
        <v>11231</v>
      </c>
      <c r="G1179" s="486">
        <f t="shared" si="18"/>
        <v>1.7807853263289111E-4</v>
      </c>
      <c r="H1179" s="74" t="s">
        <v>1793</v>
      </c>
      <c r="I1179" s="482">
        <v>1</v>
      </c>
      <c r="J1179" s="487">
        <v>1</v>
      </c>
      <c r="K1179" s="65">
        <v>1</v>
      </c>
      <c r="L1179" s="65">
        <v>0</v>
      </c>
      <c r="M1179" s="65">
        <v>1</v>
      </c>
      <c r="N1179" s="65">
        <v>0</v>
      </c>
      <c r="O1179" s="65">
        <v>0</v>
      </c>
      <c r="P1179" s="65">
        <v>0</v>
      </c>
      <c r="Q1179" s="175" t="s">
        <v>1786</v>
      </c>
      <c r="R1179" s="72" t="s">
        <v>1793</v>
      </c>
      <c r="S1179" s="72" t="s">
        <v>2398</v>
      </c>
      <c r="T1179" s="75" t="s">
        <v>1786</v>
      </c>
      <c r="U1179" s="65">
        <v>40</v>
      </c>
      <c r="V1179" s="66" t="s">
        <v>1837</v>
      </c>
      <c r="W1179" s="65">
        <v>2</v>
      </c>
      <c r="X1179" s="65">
        <v>0</v>
      </c>
      <c r="Y1179" s="65">
        <v>2</v>
      </c>
      <c r="Z1179" s="65">
        <v>0</v>
      </c>
      <c r="AA1179" s="65">
        <v>0</v>
      </c>
      <c r="AB1179" s="65">
        <v>0</v>
      </c>
      <c r="AC1179" s="72" t="s">
        <v>1793</v>
      </c>
      <c r="AD1179" s="72" t="s">
        <v>1837</v>
      </c>
      <c r="AE1179" s="72" t="s">
        <v>1793</v>
      </c>
      <c r="AF1179" s="72" t="s">
        <v>1837</v>
      </c>
      <c r="AG1179" s="72" t="s">
        <v>1793</v>
      </c>
      <c r="AH1179" s="72" t="s">
        <v>1837</v>
      </c>
      <c r="AI1179" s="221">
        <v>3</v>
      </c>
      <c r="AJ1179" s="72" t="s">
        <v>1793</v>
      </c>
    </row>
    <row r="1180" spans="2:36" s="50" customFormat="1" ht="20.100000000000001" customHeight="1">
      <c r="B1180" s="51">
        <v>1175</v>
      </c>
      <c r="C1180" s="57" t="s">
        <v>883</v>
      </c>
      <c r="D1180" s="62" t="s">
        <v>912</v>
      </c>
      <c r="E1180" s="146" t="s">
        <v>2048</v>
      </c>
      <c r="F1180" s="514">
        <v>19377</v>
      </c>
      <c r="G1180" s="486">
        <f t="shared" si="18"/>
        <v>1.5482272797646694E-4</v>
      </c>
      <c r="H1180" s="494" t="s">
        <v>1793</v>
      </c>
      <c r="I1180" s="482">
        <v>1</v>
      </c>
      <c r="J1180" s="487">
        <v>1</v>
      </c>
      <c r="K1180" s="105">
        <v>1</v>
      </c>
      <c r="L1180" s="105">
        <v>0</v>
      </c>
      <c r="M1180" s="105">
        <v>1</v>
      </c>
      <c r="N1180" s="65">
        <v>0</v>
      </c>
      <c r="O1180" s="65">
        <v>0</v>
      </c>
      <c r="P1180" s="65">
        <v>0</v>
      </c>
      <c r="Q1180" s="182" t="s">
        <v>1883</v>
      </c>
      <c r="R1180" s="72" t="s">
        <v>1837</v>
      </c>
      <c r="S1180" s="72" t="s">
        <v>1837</v>
      </c>
      <c r="T1180" s="179" t="s">
        <v>1881</v>
      </c>
      <c r="U1180" s="193">
        <v>10</v>
      </c>
      <c r="V1180" s="66" t="s">
        <v>1837</v>
      </c>
      <c r="W1180" s="105">
        <v>3</v>
      </c>
      <c r="X1180" s="105">
        <v>2</v>
      </c>
      <c r="Y1180" s="105">
        <v>1</v>
      </c>
      <c r="Z1180" s="105">
        <v>0</v>
      </c>
      <c r="AA1180" s="105">
        <v>0</v>
      </c>
      <c r="AB1180" s="105">
        <v>0</v>
      </c>
      <c r="AC1180" s="72" t="s">
        <v>1793</v>
      </c>
      <c r="AD1180" s="72" t="s">
        <v>1793</v>
      </c>
      <c r="AE1180" s="72" t="s">
        <v>1837</v>
      </c>
      <c r="AF1180" s="72" t="s">
        <v>1837</v>
      </c>
      <c r="AG1180" s="72" t="s">
        <v>1837</v>
      </c>
      <c r="AH1180" s="72" t="s">
        <v>1837</v>
      </c>
      <c r="AI1180" s="226">
        <v>7</v>
      </c>
      <c r="AJ1180" s="72" t="s">
        <v>1793</v>
      </c>
    </row>
    <row r="1181" spans="2:36" s="50" customFormat="1" ht="20.100000000000001" customHeight="1">
      <c r="B1181" s="51">
        <v>1176</v>
      </c>
      <c r="C1181" s="57" t="s">
        <v>883</v>
      </c>
      <c r="D1181" s="62" t="s">
        <v>913</v>
      </c>
      <c r="E1181" s="140" t="s">
        <v>2380</v>
      </c>
      <c r="F1181" s="548">
        <v>10616</v>
      </c>
      <c r="G1181" s="486">
        <f t="shared" si="18"/>
        <v>9.4197437829691034E-5</v>
      </c>
      <c r="H1181" s="74" t="s">
        <v>1793</v>
      </c>
      <c r="I1181" s="482">
        <v>1</v>
      </c>
      <c r="J1181" s="487">
        <v>1</v>
      </c>
      <c r="K1181" s="65">
        <v>1</v>
      </c>
      <c r="L1181" s="65">
        <v>0</v>
      </c>
      <c r="M1181" s="65">
        <v>1</v>
      </c>
      <c r="N1181" s="65">
        <v>0</v>
      </c>
      <c r="O1181" s="65">
        <v>0</v>
      </c>
      <c r="P1181" s="65">
        <v>0</v>
      </c>
      <c r="Q1181" s="175" t="s">
        <v>1786</v>
      </c>
      <c r="R1181" s="72" t="s">
        <v>1793</v>
      </c>
      <c r="S1181" s="109" t="s">
        <v>2399</v>
      </c>
      <c r="T1181" s="75" t="s">
        <v>1786</v>
      </c>
      <c r="U1181" s="65">
        <v>10</v>
      </c>
      <c r="V1181" s="66" t="s">
        <v>1837</v>
      </c>
      <c r="W1181" s="65">
        <v>1</v>
      </c>
      <c r="X1181" s="65">
        <v>1</v>
      </c>
      <c r="Y1181" s="65">
        <v>0</v>
      </c>
      <c r="Z1181" s="65">
        <v>0</v>
      </c>
      <c r="AA1181" s="65">
        <v>0</v>
      </c>
      <c r="AB1181" s="65">
        <v>0</v>
      </c>
      <c r="AC1181" s="72" t="s">
        <v>1793</v>
      </c>
      <c r="AD1181" s="72" t="s">
        <v>1837</v>
      </c>
      <c r="AE1181" s="72" t="s">
        <v>1837</v>
      </c>
      <c r="AF1181" s="72" t="s">
        <v>1793</v>
      </c>
      <c r="AG1181" s="72" t="s">
        <v>1793</v>
      </c>
      <c r="AH1181" s="72" t="s">
        <v>1837</v>
      </c>
      <c r="AI1181" s="221">
        <v>0.5</v>
      </c>
      <c r="AJ1181" s="72" t="s">
        <v>1793</v>
      </c>
    </row>
    <row r="1182" spans="2:36" s="50" customFormat="1" ht="20.100000000000001" customHeight="1">
      <c r="B1182" s="51">
        <v>1177</v>
      </c>
      <c r="C1182" s="57" t="s">
        <v>883</v>
      </c>
      <c r="D1182" s="62" t="s">
        <v>880</v>
      </c>
      <c r="E1182" s="140" t="s">
        <v>1931</v>
      </c>
      <c r="F1182" s="548">
        <v>33477</v>
      </c>
      <c r="G1182" s="486">
        <f t="shared" si="18"/>
        <v>1.7922752934850794E-4</v>
      </c>
      <c r="H1182" s="74" t="s">
        <v>1793</v>
      </c>
      <c r="I1182" s="482">
        <v>1</v>
      </c>
      <c r="J1182" s="487">
        <v>1</v>
      </c>
      <c r="K1182" s="65">
        <v>1</v>
      </c>
      <c r="L1182" s="65">
        <v>0</v>
      </c>
      <c r="M1182" s="65">
        <v>1</v>
      </c>
      <c r="N1182" s="65">
        <v>0</v>
      </c>
      <c r="O1182" s="65">
        <v>0</v>
      </c>
      <c r="P1182" s="65">
        <v>0</v>
      </c>
      <c r="Q1182" s="175" t="s">
        <v>1786</v>
      </c>
      <c r="R1182" s="72" t="s">
        <v>1793</v>
      </c>
      <c r="S1182" s="109" t="s">
        <v>2400</v>
      </c>
      <c r="T1182" s="75" t="s">
        <v>1786</v>
      </c>
      <c r="U1182" s="65">
        <v>40</v>
      </c>
      <c r="V1182" s="66" t="s">
        <v>1837</v>
      </c>
      <c r="W1182" s="65">
        <v>6</v>
      </c>
      <c r="X1182" s="65">
        <v>0</v>
      </c>
      <c r="Y1182" s="65">
        <v>2</v>
      </c>
      <c r="Z1182" s="65">
        <v>4</v>
      </c>
      <c r="AA1182" s="65">
        <v>0</v>
      </c>
      <c r="AB1182" s="65">
        <v>0</v>
      </c>
      <c r="AC1182" s="72" t="s">
        <v>1793</v>
      </c>
      <c r="AD1182" s="72" t="s">
        <v>1837</v>
      </c>
      <c r="AE1182" s="72" t="s">
        <v>1837</v>
      </c>
      <c r="AF1182" s="72" t="s">
        <v>1837</v>
      </c>
      <c r="AG1182" s="72" t="s">
        <v>1793</v>
      </c>
      <c r="AH1182" s="72" t="s">
        <v>1793</v>
      </c>
      <c r="AI1182" s="221">
        <v>16.5</v>
      </c>
      <c r="AJ1182" s="72" t="s">
        <v>1793</v>
      </c>
    </row>
    <row r="1183" spans="2:36" s="50" customFormat="1" ht="20.100000000000001" customHeight="1">
      <c r="B1183" s="51">
        <v>1178</v>
      </c>
      <c r="C1183" s="57" t="s">
        <v>883</v>
      </c>
      <c r="D1183" s="62" t="s">
        <v>914</v>
      </c>
      <c r="E1183" s="396"/>
      <c r="F1183" s="507">
        <v>13879</v>
      </c>
      <c r="G1183" s="503" t="str">
        <f t="shared" si="18"/>
        <v/>
      </c>
      <c r="H1183" s="494" t="s">
        <v>1857</v>
      </c>
      <c r="I1183" s="482">
        <v>1</v>
      </c>
      <c r="J1183" s="487">
        <v>1</v>
      </c>
      <c r="K1183" s="105">
        <v>0</v>
      </c>
      <c r="L1183" s="250"/>
      <c r="M1183" s="250"/>
      <c r="N1183" s="250"/>
      <c r="O1183" s="443"/>
      <c r="P1183" s="443"/>
      <c r="Q1183" s="182" t="s">
        <v>2288</v>
      </c>
      <c r="R1183" s="382"/>
      <c r="S1183" s="418"/>
      <c r="T1183" s="419"/>
      <c r="U1183" s="420"/>
      <c r="V1183" s="421"/>
      <c r="W1183" s="422"/>
      <c r="X1183" s="422"/>
      <c r="Y1183" s="422"/>
      <c r="Z1183" s="422"/>
      <c r="AA1183" s="422"/>
      <c r="AB1183" s="422"/>
      <c r="AC1183" s="382"/>
      <c r="AD1183" s="382"/>
      <c r="AE1183" s="382"/>
      <c r="AF1183" s="382"/>
      <c r="AG1183" s="382"/>
      <c r="AH1183" s="382"/>
      <c r="AI1183" s="423"/>
      <c r="AJ1183" s="382"/>
    </row>
    <row r="1184" spans="2:36" s="50" customFormat="1" ht="20.100000000000001" customHeight="1">
      <c r="B1184" s="51">
        <v>1179</v>
      </c>
      <c r="C1184" s="57" t="s">
        <v>883</v>
      </c>
      <c r="D1184" s="62" t="s">
        <v>1738</v>
      </c>
      <c r="E1184" s="140" t="s">
        <v>2403</v>
      </c>
      <c r="F1184" s="548">
        <v>15863</v>
      </c>
      <c r="G1184" s="486">
        <f t="shared" si="18"/>
        <v>6.3039778099981093E-4</v>
      </c>
      <c r="H1184" s="74" t="s">
        <v>1793</v>
      </c>
      <c r="I1184" s="482">
        <v>2</v>
      </c>
      <c r="J1184" s="487">
        <v>2</v>
      </c>
      <c r="K1184" s="65">
        <v>2</v>
      </c>
      <c r="L1184" s="65">
        <v>0</v>
      </c>
      <c r="M1184" s="65">
        <v>2</v>
      </c>
      <c r="N1184" s="65">
        <v>0</v>
      </c>
      <c r="O1184" s="65">
        <v>0</v>
      </c>
      <c r="P1184" s="65">
        <v>0</v>
      </c>
      <c r="Q1184" s="175" t="s">
        <v>1785</v>
      </c>
      <c r="R1184" s="72" t="s">
        <v>1837</v>
      </c>
      <c r="S1184" s="72" t="s">
        <v>1837</v>
      </c>
      <c r="T1184" s="75" t="s">
        <v>1785</v>
      </c>
      <c r="U1184" s="65">
        <v>20</v>
      </c>
      <c r="V1184" s="66" t="s">
        <v>1837</v>
      </c>
      <c r="W1184" s="65">
        <v>10</v>
      </c>
      <c r="X1184" s="65">
        <v>1</v>
      </c>
      <c r="Y1184" s="65">
        <v>3</v>
      </c>
      <c r="Z1184" s="65">
        <v>5</v>
      </c>
      <c r="AA1184" s="65">
        <v>1</v>
      </c>
      <c r="AB1184" s="65">
        <v>0</v>
      </c>
      <c r="AC1184" s="72" t="s">
        <v>1793</v>
      </c>
      <c r="AD1184" s="72" t="s">
        <v>1837</v>
      </c>
      <c r="AE1184" s="72" t="s">
        <v>1837</v>
      </c>
      <c r="AF1184" s="72" t="s">
        <v>1793</v>
      </c>
      <c r="AG1184" s="72" t="s">
        <v>1837</v>
      </c>
      <c r="AH1184" s="72" t="s">
        <v>1837</v>
      </c>
      <c r="AI1184" s="220" t="s">
        <v>1837</v>
      </c>
      <c r="AJ1184" s="72" t="s">
        <v>1837</v>
      </c>
    </row>
    <row r="1185" spans="2:36" s="50" customFormat="1" ht="20.100000000000001" customHeight="1">
      <c r="B1185" s="51">
        <v>1180</v>
      </c>
      <c r="C1185" s="57" t="s">
        <v>883</v>
      </c>
      <c r="D1185" s="62" t="s">
        <v>915</v>
      </c>
      <c r="E1185" s="140" t="s">
        <v>1995</v>
      </c>
      <c r="F1185" s="548">
        <v>16064</v>
      </c>
      <c r="G1185" s="486">
        <f t="shared" si="18"/>
        <v>8.7151394422310755E-4</v>
      </c>
      <c r="H1185" s="74" t="s">
        <v>1793</v>
      </c>
      <c r="I1185" s="482">
        <v>1</v>
      </c>
      <c r="J1185" s="487">
        <v>1</v>
      </c>
      <c r="K1185" s="65">
        <v>1</v>
      </c>
      <c r="L1185" s="65">
        <v>0</v>
      </c>
      <c r="M1185" s="65">
        <v>1</v>
      </c>
      <c r="N1185" s="65">
        <v>0</v>
      </c>
      <c r="O1185" s="65">
        <v>0</v>
      </c>
      <c r="P1185" s="65">
        <v>1</v>
      </c>
      <c r="Q1185" s="75" t="s">
        <v>1782</v>
      </c>
      <c r="R1185" s="72" t="s">
        <v>1793</v>
      </c>
      <c r="S1185" s="72" t="s">
        <v>2401</v>
      </c>
      <c r="T1185" s="75" t="s">
        <v>1782</v>
      </c>
      <c r="U1185" s="65">
        <v>10</v>
      </c>
      <c r="V1185" s="66" t="s">
        <v>1837</v>
      </c>
      <c r="W1185" s="65">
        <v>14</v>
      </c>
      <c r="X1185" s="65">
        <v>1</v>
      </c>
      <c r="Y1185" s="65">
        <v>8</v>
      </c>
      <c r="Z1185" s="65">
        <v>5</v>
      </c>
      <c r="AA1185" s="65">
        <v>0</v>
      </c>
      <c r="AB1185" s="65">
        <v>0</v>
      </c>
      <c r="AC1185" s="72" t="s">
        <v>1793</v>
      </c>
      <c r="AD1185" s="72" t="s">
        <v>1837</v>
      </c>
      <c r="AE1185" s="72" t="s">
        <v>1837</v>
      </c>
      <c r="AF1185" s="72" t="s">
        <v>1793</v>
      </c>
      <c r="AG1185" s="72" t="s">
        <v>1793</v>
      </c>
      <c r="AH1185" s="72" t="s">
        <v>1793</v>
      </c>
      <c r="AI1185" s="221">
        <v>4</v>
      </c>
      <c r="AJ1185" s="72" t="s">
        <v>1793</v>
      </c>
    </row>
    <row r="1186" spans="2:36" s="50" customFormat="1" ht="20.100000000000001" customHeight="1">
      <c r="B1186" s="51">
        <v>1181</v>
      </c>
      <c r="C1186" s="57" t="s">
        <v>883</v>
      </c>
      <c r="D1186" s="62" t="s">
        <v>916</v>
      </c>
      <c r="E1186" s="140" t="s">
        <v>2381</v>
      </c>
      <c r="F1186" s="548">
        <v>13318</v>
      </c>
      <c r="G1186" s="486">
        <f t="shared" si="18"/>
        <v>3.0034539720678779E-4</v>
      </c>
      <c r="H1186" s="74" t="s">
        <v>1793</v>
      </c>
      <c r="I1186" s="482">
        <v>1</v>
      </c>
      <c r="J1186" s="487">
        <v>1</v>
      </c>
      <c r="K1186" s="65">
        <v>1</v>
      </c>
      <c r="L1186" s="65">
        <v>0</v>
      </c>
      <c r="M1186" s="65">
        <v>1</v>
      </c>
      <c r="N1186" s="65">
        <v>0</v>
      </c>
      <c r="O1186" s="65">
        <v>0</v>
      </c>
      <c r="P1186" s="65">
        <v>0</v>
      </c>
      <c r="Q1186" s="175" t="s">
        <v>1786</v>
      </c>
      <c r="R1186" s="72" t="s">
        <v>1793</v>
      </c>
      <c r="S1186" s="109" t="s">
        <v>2402</v>
      </c>
      <c r="T1186" s="75" t="s">
        <v>1786</v>
      </c>
      <c r="U1186" s="65">
        <v>5</v>
      </c>
      <c r="V1186" s="66" t="s">
        <v>1837</v>
      </c>
      <c r="W1186" s="65">
        <v>4</v>
      </c>
      <c r="X1186" s="65">
        <v>1</v>
      </c>
      <c r="Y1186" s="65">
        <v>1</v>
      </c>
      <c r="Z1186" s="65">
        <v>0</v>
      </c>
      <c r="AA1186" s="65">
        <v>0</v>
      </c>
      <c r="AB1186" s="65">
        <v>2</v>
      </c>
      <c r="AC1186" s="72" t="s">
        <v>1793</v>
      </c>
      <c r="AD1186" s="72" t="s">
        <v>1837</v>
      </c>
      <c r="AE1186" s="72" t="s">
        <v>1837</v>
      </c>
      <c r="AF1186" s="72" t="s">
        <v>1793</v>
      </c>
      <c r="AG1186" s="72" t="s">
        <v>1793</v>
      </c>
      <c r="AH1186" s="72" t="s">
        <v>1793</v>
      </c>
      <c r="AI1186" s="220" t="s">
        <v>1837</v>
      </c>
      <c r="AJ1186" s="72" t="s">
        <v>1793</v>
      </c>
    </row>
    <row r="1187" spans="2:36" s="50" customFormat="1" ht="20.100000000000001" customHeight="1">
      <c r="B1187" s="51">
        <v>1182</v>
      </c>
      <c r="C1187" s="57" t="s">
        <v>917</v>
      </c>
      <c r="D1187" s="62" t="s">
        <v>918</v>
      </c>
      <c r="E1187" s="379"/>
      <c r="F1187" s="505">
        <v>354630</v>
      </c>
      <c r="G1187" s="503" t="str">
        <f t="shared" si="18"/>
        <v/>
      </c>
      <c r="H1187" s="74" t="s">
        <v>1857</v>
      </c>
      <c r="I1187" s="482">
        <v>1</v>
      </c>
      <c r="J1187" s="487">
        <v>1</v>
      </c>
      <c r="K1187" s="65">
        <v>0</v>
      </c>
      <c r="L1187" s="65"/>
      <c r="M1187" s="65"/>
      <c r="N1187" s="65"/>
      <c r="O1187" s="380"/>
      <c r="P1187" s="380"/>
      <c r="Q1187" s="175" t="s">
        <v>1804</v>
      </c>
      <c r="R1187" s="382"/>
      <c r="S1187" s="382"/>
      <c r="T1187" s="387"/>
      <c r="U1187" s="386"/>
      <c r="V1187" s="388"/>
      <c r="W1187" s="386"/>
      <c r="X1187" s="386"/>
      <c r="Y1187" s="386"/>
      <c r="Z1187" s="386"/>
      <c r="AA1187" s="386"/>
      <c r="AB1187" s="386"/>
      <c r="AC1187" s="382"/>
      <c r="AD1187" s="382"/>
      <c r="AE1187" s="382"/>
      <c r="AF1187" s="382"/>
      <c r="AG1187" s="382"/>
      <c r="AH1187" s="382"/>
      <c r="AI1187" s="389"/>
      <c r="AJ1187" s="382"/>
    </row>
    <row r="1188" spans="2:36" s="50" customFormat="1" ht="20.100000000000001" customHeight="1">
      <c r="B1188" s="51">
        <v>1183</v>
      </c>
      <c r="C1188" s="57" t="s">
        <v>917</v>
      </c>
      <c r="D1188" s="62" t="s">
        <v>919</v>
      </c>
      <c r="E1188" s="379"/>
      <c r="F1188" s="505">
        <v>61744</v>
      </c>
      <c r="G1188" s="503" t="str">
        <f t="shared" si="18"/>
        <v/>
      </c>
      <c r="H1188" s="74" t="s">
        <v>1856</v>
      </c>
      <c r="I1188" s="482">
        <v>1</v>
      </c>
      <c r="J1188" s="487">
        <v>1</v>
      </c>
      <c r="K1188" s="65">
        <v>0</v>
      </c>
      <c r="L1188" s="65"/>
      <c r="M1188" s="65"/>
      <c r="N1188" s="65"/>
      <c r="O1188" s="380"/>
      <c r="P1188" s="380"/>
      <c r="Q1188" s="175" t="s">
        <v>1801</v>
      </c>
      <c r="R1188" s="382"/>
      <c r="S1188" s="382"/>
      <c r="T1188" s="387"/>
      <c r="U1188" s="386"/>
      <c r="V1188" s="388"/>
      <c r="W1188" s="386"/>
      <c r="X1188" s="386"/>
      <c r="Y1188" s="386"/>
      <c r="Z1188" s="386"/>
      <c r="AA1188" s="386"/>
      <c r="AB1188" s="386"/>
      <c r="AC1188" s="382"/>
      <c r="AD1188" s="382"/>
      <c r="AE1188" s="382"/>
      <c r="AF1188" s="382"/>
      <c r="AG1188" s="382"/>
      <c r="AH1188" s="382"/>
      <c r="AI1188" s="389"/>
      <c r="AJ1188" s="382"/>
    </row>
    <row r="1189" spans="2:36" s="50" customFormat="1" ht="20.100000000000001" customHeight="1">
      <c r="B1189" s="51">
        <v>1184</v>
      </c>
      <c r="C1189" s="57" t="s">
        <v>917</v>
      </c>
      <c r="D1189" s="62" t="s">
        <v>3518</v>
      </c>
      <c r="E1189" s="144" t="s">
        <v>2700</v>
      </c>
      <c r="F1189" s="505">
        <v>83285</v>
      </c>
      <c r="G1189" s="486">
        <f t="shared" si="18"/>
        <v>8.4048748273998921E-5</v>
      </c>
      <c r="H1189" s="74" t="s">
        <v>1777</v>
      </c>
      <c r="I1189" s="482">
        <v>1</v>
      </c>
      <c r="J1189" s="487">
        <v>1</v>
      </c>
      <c r="K1189" s="65">
        <v>1</v>
      </c>
      <c r="L1189" s="65">
        <v>0</v>
      </c>
      <c r="M1189" s="65">
        <v>1</v>
      </c>
      <c r="N1189" s="65">
        <v>0</v>
      </c>
      <c r="O1189" s="65">
        <v>0</v>
      </c>
      <c r="P1189" s="65">
        <v>0</v>
      </c>
      <c r="Q1189" s="175" t="s">
        <v>3805</v>
      </c>
      <c r="R1189" s="72" t="s">
        <v>1837</v>
      </c>
      <c r="S1189" s="72" t="s">
        <v>1837</v>
      </c>
      <c r="T1189" s="75" t="s">
        <v>1785</v>
      </c>
      <c r="U1189" s="65">
        <v>10</v>
      </c>
      <c r="V1189" s="66" t="s">
        <v>1837</v>
      </c>
      <c r="W1189" s="65">
        <v>7</v>
      </c>
      <c r="X1189" s="65">
        <v>0</v>
      </c>
      <c r="Y1189" s="65">
        <v>5</v>
      </c>
      <c r="Z1189" s="65">
        <v>2</v>
      </c>
      <c r="AA1189" s="65">
        <v>0</v>
      </c>
      <c r="AB1189" s="65">
        <v>0</v>
      </c>
      <c r="AC1189" s="72" t="s">
        <v>1793</v>
      </c>
      <c r="AD1189" s="72" t="s">
        <v>1837</v>
      </c>
      <c r="AE1189" s="72" t="s">
        <v>1837</v>
      </c>
      <c r="AF1189" s="72" t="s">
        <v>1837</v>
      </c>
      <c r="AG1189" s="72" t="s">
        <v>1837</v>
      </c>
      <c r="AH1189" s="72" t="s">
        <v>1837</v>
      </c>
      <c r="AI1189" s="221">
        <v>2.2999999999999998</v>
      </c>
      <c r="AJ1189" s="72" t="s">
        <v>1793</v>
      </c>
    </row>
    <row r="1190" spans="2:36" s="50" customFormat="1" ht="20.100000000000001" customHeight="1">
      <c r="B1190" s="51">
        <v>1185</v>
      </c>
      <c r="C1190" s="57" t="s">
        <v>917</v>
      </c>
      <c r="D1190" s="62" t="s">
        <v>1740</v>
      </c>
      <c r="E1190" s="140" t="s">
        <v>2701</v>
      </c>
      <c r="F1190" s="505">
        <v>64895</v>
      </c>
      <c r="G1190" s="486">
        <f t="shared" si="18"/>
        <v>2.1573310732722088E-4</v>
      </c>
      <c r="H1190" s="74" t="s">
        <v>1793</v>
      </c>
      <c r="I1190" s="482">
        <v>2</v>
      </c>
      <c r="J1190" s="487">
        <v>2</v>
      </c>
      <c r="K1190" s="65">
        <v>2</v>
      </c>
      <c r="L1190" s="65">
        <v>0</v>
      </c>
      <c r="M1190" s="65">
        <v>2</v>
      </c>
      <c r="N1190" s="65">
        <v>0</v>
      </c>
      <c r="O1190" s="65">
        <v>0</v>
      </c>
      <c r="P1190" s="65">
        <v>0</v>
      </c>
      <c r="Q1190" s="175" t="s">
        <v>1785</v>
      </c>
      <c r="R1190" s="72" t="s">
        <v>1837</v>
      </c>
      <c r="S1190" s="72" t="s">
        <v>1837</v>
      </c>
      <c r="T1190" s="75" t="s">
        <v>1785</v>
      </c>
      <c r="U1190" s="65">
        <v>10</v>
      </c>
      <c r="V1190" s="66" t="s">
        <v>1837</v>
      </c>
      <c r="W1190" s="65">
        <v>14</v>
      </c>
      <c r="X1190" s="65">
        <v>7</v>
      </c>
      <c r="Y1190" s="65">
        <v>16</v>
      </c>
      <c r="Z1190" s="65">
        <v>9</v>
      </c>
      <c r="AA1190" s="65">
        <v>1</v>
      </c>
      <c r="AB1190" s="65">
        <v>0</v>
      </c>
      <c r="AC1190" s="72" t="s">
        <v>1793</v>
      </c>
      <c r="AD1190" s="72" t="s">
        <v>1837</v>
      </c>
      <c r="AE1190" s="72" t="s">
        <v>1837</v>
      </c>
      <c r="AF1190" s="72" t="s">
        <v>1837</v>
      </c>
      <c r="AG1190" s="72" t="s">
        <v>1793</v>
      </c>
      <c r="AH1190" s="72" t="s">
        <v>1793</v>
      </c>
      <c r="AI1190" s="221">
        <v>20.5</v>
      </c>
      <c r="AJ1190" s="72" t="s">
        <v>1793</v>
      </c>
    </row>
    <row r="1191" spans="2:36" s="50" customFormat="1" ht="20.100000000000001" customHeight="1">
      <c r="B1191" s="51">
        <v>1186</v>
      </c>
      <c r="C1191" s="57" t="s">
        <v>917</v>
      </c>
      <c r="D1191" s="62" t="s">
        <v>3526</v>
      </c>
      <c r="E1191" s="379"/>
      <c r="F1191" s="505">
        <v>120922</v>
      </c>
      <c r="G1191" s="503" t="str">
        <f t="shared" si="18"/>
        <v/>
      </c>
      <c r="H1191" s="74" t="s">
        <v>1857</v>
      </c>
      <c r="I1191" s="482">
        <v>2</v>
      </c>
      <c r="J1191" s="487">
        <v>2</v>
      </c>
      <c r="K1191" s="65">
        <v>0</v>
      </c>
      <c r="L1191" s="65"/>
      <c r="M1191" s="65"/>
      <c r="N1191" s="65"/>
      <c r="O1191" s="380"/>
      <c r="P1191" s="380"/>
      <c r="Q1191" s="175" t="s">
        <v>1804</v>
      </c>
      <c r="R1191" s="382"/>
      <c r="S1191" s="382"/>
      <c r="T1191" s="387"/>
      <c r="U1191" s="386"/>
      <c r="V1191" s="388"/>
      <c r="W1191" s="386"/>
      <c r="X1191" s="386"/>
      <c r="Y1191" s="386"/>
      <c r="Z1191" s="386"/>
      <c r="AA1191" s="386"/>
      <c r="AB1191" s="386"/>
      <c r="AC1191" s="382"/>
      <c r="AD1191" s="382"/>
      <c r="AE1191" s="382"/>
      <c r="AF1191" s="382"/>
      <c r="AG1191" s="382"/>
      <c r="AH1191" s="382"/>
      <c r="AI1191" s="389"/>
      <c r="AJ1191" s="382"/>
    </row>
    <row r="1192" spans="2:36" s="50" customFormat="1" ht="20.100000000000001" customHeight="1">
      <c r="B1192" s="51">
        <v>1187</v>
      </c>
      <c r="C1192" s="57" t="s">
        <v>917</v>
      </c>
      <c r="D1192" s="62" t="s">
        <v>921</v>
      </c>
      <c r="E1192" s="379"/>
      <c r="F1192" s="505">
        <v>55645</v>
      </c>
      <c r="G1192" s="503" t="str">
        <f t="shared" si="18"/>
        <v/>
      </c>
      <c r="H1192" s="74" t="s">
        <v>1856</v>
      </c>
      <c r="I1192" s="482">
        <v>1</v>
      </c>
      <c r="J1192" s="487">
        <v>1</v>
      </c>
      <c r="K1192" s="65">
        <v>0</v>
      </c>
      <c r="L1192" s="65"/>
      <c r="M1192" s="65"/>
      <c r="N1192" s="65"/>
      <c r="O1192" s="380"/>
      <c r="P1192" s="380"/>
      <c r="Q1192" s="175" t="s">
        <v>1801</v>
      </c>
      <c r="R1192" s="382"/>
      <c r="S1192" s="382"/>
      <c r="T1192" s="387"/>
      <c r="U1192" s="386"/>
      <c r="V1192" s="388"/>
      <c r="W1192" s="386"/>
      <c r="X1192" s="386"/>
      <c r="Y1192" s="386"/>
      <c r="Z1192" s="386"/>
      <c r="AA1192" s="386"/>
      <c r="AB1192" s="386"/>
      <c r="AC1192" s="382"/>
      <c r="AD1192" s="382"/>
      <c r="AE1192" s="382"/>
      <c r="AF1192" s="382"/>
      <c r="AG1192" s="382"/>
      <c r="AH1192" s="382"/>
      <c r="AI1192" s="389"/>
      <c r="AJ1192" s="382"/>
    </row>
    <row r="1193" spans="2:36" s="50" customFormat="1" ht="20.100000000000001" customHeight="1">
      <c r="B1193" s="51">
        <v>1188</v>
      </c>
      <c r="C1193" s="57" t="s">
        <v>917</v>
      </c>
      <c r="D1193" s="62" t="s">
        <v>922</v>
      </c>
      <c r="E1193" s="140" t="s">
        <v>2702</v>
      </c>
      <c r="F1193" s="505">
        <v>28520</v>
      </c>
      <c r="G1193" s="486">
        <f t="shared" si="18"/>
        <v>7.7138849929873768E-4</v>
      </c>
      <c r="H1193" s="74" t="s">
        <v>1793</v>
      </c>
      <c r="I1193" s="482">
        <v>1</v>
      </c>
      <c r="J1193" s="487">
        <v>1</v>
      </c>
      <c r="K1193" s="65">
        <v>1</v>
      </c>
      <c r="L1193" s="65">
        <v>0</v>
      </c>
      <c r="M1193" s="65">
        <v>1</v>
      </c>
      <c r="N1193" s="65">
        <v>0</v>
      </c>
      <c r="O1193" s="65">
        <v>0</v>
      </c>
      <c r="P1193" s="65">
        <v>0</v>
      </c>
      <c r="Q1193" s="175" t="s">
        <v>1785</v>
      </c>
      <c r="R1193" s="72" t="s">
        <v>1837</v>
      </c>
      <c r="S1193" s="72" t="s">
        <v>1837</v>
      </c>
      <c r="T1193" s="75" t="s">
        <v>1786</v>
      </c>
      <c r="U1193" s="65">
        <v>10</v>
      </c>
      <c r="V1193" s="66" t="s">
        <v>1837</v>
      </c>
      <c r="W1193" s="65">
        <v>22</v>
      </c>
      <c r="X1193" s="65">
        <v>2</v>
      </c>
      <c r="Y1193" s="65">
        <v>9</v>
      </c>
      <c r="Z1193" s="65">
        <v>11</v>
      </c>
      <c r="AA1193" s="65">
        <v>0</v>
      </c>
      <c r="AB1193" s="65">
        <v>0</v>
      </c>
      <c r="AC1193" s="72" t="s">
        <v>1837</v>
      </c>
      <c r="AD1193" s="72" t="s">
        <v>1837</v>
      </c>
      <c r="AE1193" s="72" t="s">
        <v>1837</v>
      </c>
      <c r="AF1193" s="72" t="s">
        <v>1837</v>
      </c>
      <c r="AG1193" s="72" t="s">
        <v>1793</v>
      </c>
      <c r="AH1193" s="72" t="s">
        <v>1793</v>
      </c>
      <c r="AI1193" s="220" t="s">
        <v>3529</v>
      </c>
      <c r="AJ1193" s="72" t="s">
        <v>1793</v>
      </c>
    </row>
    <row r="1194" spans="2:36" s="50" customFormat="1" ht="20.100000000000001" customHeight="1">
      <c r="B1194" s="51">
        <v>1189</v>
      </c>
      <c r="C1194" s="57" t="s">
        <v>917</v>
      </c>
      <c r="D1194" s="62" t="s">
        <v>923</v>
      </c>
      <c r="E1194" s="140" t="s">
        <v>2703</v>
      </c>
      <c r="F1194" s="505">
        <v>24096</v>
      </c>
      <c r="G1194" s="486">
        <f t="shared" si="18"/>
        <v>1.6600265604249667E-4</v>
      </c>
      <c r="H1194" s="74" t="s">
        <v>1793</v>
      </c>
      <c r="I1194" s="482">
        <v>1</v>
      </c>
      <c r="J1194" s="487">
        <v>1</v>
      </c>
      <c r="K1194" s="65">
        <v>1</v>
      </c>
      <c r="L1194" s="65">
        <v>0</v>
      </c>
      <c r="M1194" s="65">
        <v>1</v>
      </c>
      <c r="N1194" s="65">
        <v>0</v>
      </c>
      <c r="O1194" s="65">
        <v>0</v>
      </c>
      <c r="P1194" s="65">
        <v>0</v>
      </c>
      <c r="Q1194" s="175" t="s">
        <v>3805</v>
      </c>
      <c r="R1194" s="72" t="s">
        <v>1837</v>
      </c>
      <c r="S1194" s="72" t="s">
        <v>1837</v>
      </c>
      <c r="T1194" s="75" t="s">
        <v>1785</v>
      </c>
      <c r="U1194" s="65">
        <v>10</v>
      </c>
      <c r="V1194" s="66" t="s">
        <v>1837</v>
      </c>
      <c r="W1194" s="65">
        <v>4</v>
      </c>
      <c r="X1194" s="65">
        <v>0</v>
      </c>
      <c r="Y1194" s="65">
        <v>4</v>
      </c>
      <c r="Z1194" s="65">
        <v>0</v>
      </c>
      <c r="AA1194" s="65">
        <v>0</v>
      </c>
      <c r="AB1194" s="65">
        <v>0</v>
      </c>
      <c r="AC1194" s="72" t="s">
        <v>1793</v>
      </c>
      <c r="AD1194" s="72" t="s">
        <v>1837</v>
      </c>
      <c r="AE1194" s="72" t="s">
        <v>1837</v>
      </c>
      <c r="AF1194" s="72" t="s">
        <v>1837</v>
      </c>
      <c r="AG1194" s="72" t="s">
        <v>1793</v>
      </c>
      <c r="AH1194" s="72" t="s">
        <v>1837</v>
      </c>
      <c r="AI1194" s="221">
        <v>5.7</v>
      </c>
      <c r="AJ1194" s="72" t="s">
        <v>1793</v>
      </c>
    </row>
    <row r="1195" spans="2:36" s="50" customFormat="1" ht="20.100000000000001" customHeight="1">
      <c r="B1195" s="51">
        <v>1190</v>
      </c>
      <c r="C1195" s="57" t="s">
        <v>917</v>
      </c>
      <c r="D1195" s="62" t="s">
        <v>924</v>
      </c>
      <c r="E1195" s="140" t="s">
        <v>2243</v>
      </c>
      <c r="F1195" s="505">
        <v>116675</v>
      </c>
      <c r="G1195" s="486">
        <f t="shared" si="18"/>
        <v>7.7137347332333403E-5</v>
      </c>
      <c r="H1195" s="74" t="s">
        <v>1793</v>
      </c>
      <c r="I1195" s="65">
        <v>1</v>
      </c>
      <c r="J1195" s="487">
        <v>1</v>
      </c>
      <c r="K1195" s="65">
        <v>1</v>
      </c>
      <c r="L1195" s="65">
        <v>1</v>
      </c>
      <c r="M1195" s="65">
        <v>0</v>
      </c>
      <c r="N1195" s="65">
        <v>0</v>
      </c>
      <c r="O1195" s="65">
        <v>0</v>
      </c>
      <c r="P1195" s="65">
        <v>0</v>
      </c>
      <c r="Q1195" s="175" t="s">
        <v>1785</v>
      </c>
      <c r="R1195" s="72" t="s">
        <v>1793</v>
      </c>
      <c r="S1195" s="72" t="s">
        <v>2716</v>
      </c>
      <c r="T1195" s="75" t="s">
        <v>1785</v>
      </c>
      <c r="U1195" s="65">
        <v>10</v>
      </c>
      <c r="V1195" s="66" t="s">
        <v>1801</v>
      </c>
      <c r="W1195" s="65">
        <v>9</v>
      </c>
      <c r="X1195" s="65">
        <v>2</v>
      </c>
      <c r="Y1195" s="65">
        <v>6</v>
      </c>
      <c r="Z1195" s="65">
        <v>2</v>
      </c>
      <c r="AA1195" s="65">
        <v>1</v>
      </c>
      <c r="AB1195" s="65">
        <v>0</v>
      </c>
      <c r="AC1195" s="72" t="s">
        <v>1793</v>
      </c>
      <c r="AD1195" s="72" t="s">
        <v>1837</v>
      </c>
      <c r="AE1195" s="72" t="s">
        <v>1837</v>
      </c>
      <c r="AF1195" s="72" t="s">
        <v>1793</v>
      </c>
      <c r="AG1195" s="72" t="s">
        <v>1837</v>
      </c>
      <c r="AH1195" s="72" t="s">
        <v>1837</v>
      </c>
      <c r="AI1195" s="221">
        <v>44.5</v>
      </c>
      <c r="AJ1195" s="72" t="s">
        <v>1793</v>
      </c>
    </row>
    <row r="1196" spans="2:36" s="50" customFormat="1" ht="20.100000000000001" customHeight="1">
      <c r="B1196" s="51">
        <v>1191</v>
      </c>
      <c r="C1196" s="57" t="s">
        <v>917</v>
      </c>
      <c r="D1196" s="62" t="s">
        <v>925</v>
      </c>
      <c r="E1196" s="140" t="s">
        <v>2704</v>
      </c>
      <c r="F1196" s="505">
        <v>78113</v>
      </c>
      <c r="G1196" s="486">
        <f t="shared" si="18"/>
        <v>1.2801966382036282E-5</v>
      </c>
      <c r="H1196" s="74" t="s">
        <v>1793</v>
      </c>
      <c r="I1196" s="482">
        <v>1</v>
      </c>
      <c r="J1196" s="487">
        <v>1</v>
      </c>
      <c r="K1196" s="65">
        <v>1</v>
      </c>
      <c r="L1196" s="65">
        <v>1</v>
      </c>
      <c r="M1196" s="65">
        <v>0</v>
      </c>
      <c r="N1196" s="65">
        <v>0</v>
      </c>
      <c r="O1196" s="65">
        <v>0</v>
      </c>
      <c r="P1196" s="65"/>
      <c r="Q1196" s="175" t="s">
        <v>1786</v>
      </c>
      <c r="R1196" s="72" t="s">
        <v>1837</v>
      </c>
      <c r="S1196" s="72" t="s">
        <v>1837</v>
      </c>
      <c r="T1196" s="75" t="s">
        <v>3805</v>
      </c>
      <c r="U1196" s="65">
        <v>8</v>
      </c>
      <c r="V1196" s="66" t="s">
        <v>1786</v>
      </c>
      <c r="W1196" s="65">
        <v>1</v>
      </c>
      <c r="X1196" s="65">
        <v>0</v>
      </c>
      <c r="Y1196" s="65">
        <v>0</v>
      </c>
      <c r="Z1196" s="65">
        <v>1</v>
      </c>
      <c r="AA1196" s="65">
        <v>0</v>
      </c>
      <c r="AB1196" s="65">
        <v>0</v>
      </c>
      <c r="AC1196" s="72" t="s">
        <v>1793</v>
      </c>
      <c r="AD1196" s="72" t="s">
        <v>1793</v>
      </c>
      <c r="AE1196" s="72" t="s">
        <v>1837</v>
      </c>
      <c r="AF1196" s="72" t="s">
        <v>1793</v>
      </c>
      <c r="AG1196" s="72" t="s">
        <v>1793</v>
      </c>
      <c r="AH1196" s="72" t="s">
        <v>1837</v>
      </c>
      <c r="AI1196" s="221">
        <v>6.3</v>
      </c>
      <c r="AJ1196" s="72" t="s">
        <v>1837</v>
      </c>
    </row>
    <row r="1197" spans="2:36" s="50" customFormat="1" ht="20.100000000000001" customHeight="1">
      <c r="B1197" s="51">
        <v>1192</v>
      </c>
      <c r="C1197" s="57" t="s">
        <v>917</v>
      </c>
      <c r="D1197" s="62" t="s">
        <v>1741</v>
      </c>
      <c r="E1197" s="379"/>
      <c r="F1197" s="505">
        <v>36845</v>
      </c>
      <c r="G1197" s="503" t="str">
        <f t="shared" si="18"/>
        <v/>
      </c>
      <c r="H1197" s="74" t="s">
        <v>1857</v>
      </c>
      <c r="I1197" s="482">
        <v>1</v>
      </c>
      <c r="J1197" s="487">
        <v>1</v>
      </c>
      <c r="K1197" s="65">
        <v>0</v>
      </c>
      <c r="L1197" s="65"/>
      <c r="M1197" s="65"/>
      <c r="N1197" s="65"/>
      <c r="O1197" s="380"/>
      <c r="P1197" s="380"/>
      <c r="Q1197" s="175" t="s">
        <v>1804</v>
      </c>
      <c r="R1197" s="382"/>
      <c r="S1197" s="382"/>
      <c r="T1197" s="387"/>
      <c r="U1197" s="386"/>
      <c r="V1197" s="388"/>
      <c r="W1197" s="386"/>
      <c r="X1197" s="386"/>
      <c r="Y1197" s="386"/>
      <c r="Z1197" s="386"/>
      <c r="AA1197" s="386"/>
      <c r="AB1197" s="386"/>
      <c r="AC1197" s="382"/>
      <c r="AD1197" s="382"/>
      <c r="AE1197" s="382"/>
      <c r="AF1197" s="382"/>
      <c r="AG1197" s="382"/>
      <c r="AH1197" s="382"/>
      <c r="AI1197" s="389"/>
      <c r="AJ1197" s="382"/>
    </row>
    <row r="1198" spans="2:36" s="50" customFormat="1" ht="20.100000000000001" customHeight="1">
      <c r="B1198" s="51">
        <v>1193</v>
      </c>
      <c r="C1198" s="57" t="s">
        <v>917</v>
      </c>
      <c r="D1198" s="62" t="s">
        <v>926</v>
      </c>
      <c r="E1198" s="140" t="s">
        <v>2705</v>
      </c>
      <c r="F1198" s="505">
        <v>28121</v>
      </c>
      <c r="G1198" s="486">
        <f t="shared" si="18"/>
        <v>2.1336367838981543E-4</v>
      </c>
      <c r="H1198" s="74" t="s">
        <v>1793</v>
      </c>
      <c r="I1198" s="482">
        <v>2</v>
      </c>
      <c r="J1198" s="487">
        <v>2</v>
      </c>
      <c r="K1198" s="65">
        <v>2</v>
      </c>
      <c r="L1198" s="65">
        <v>0</v>
      </c>
      <c r="M1198" s="65">
        <v>2</v>
      </c>
      <c r="N1198" s="65">
        <v>0</v>
      </c>
      <c r="O1198" s="65">
        <v>0</v>
      </c>
      <c r="P1198" s="65">
        <v>0</v>
      </c>
      <c r="Q1198" s="175" t="s">
        <v>1785</v>
      </c>
      <c r="R1198" s="72" t="s">
        <v>1793</v>
      </c>
      <c r="S1198" s="72" t="s">
        <v>2717</v>
      </c>
      <c r="T1198" s="75" t="s">
        <v>1785</v>
      </c>
      <c r="U1198" s="65">
        <v>10</v>
      </c>
      <c r="V1198" s="66" t="s">
        <v>1837</v>
      </c>
      <c r="W1198" s="65">
        <v>6</v>
      </c>
      <c r="X1198" s="65">
        <v>0</v>
      </c>
      <c r="Y1198" s="65">
        <v>3</v>
      </c>
      <c r="Z1198" s="65">
        <v>3</v>
      </c>
      <c r="AA1198" s="65">
        <v>0</v>
      </c>
      <c r="AB1198" s="65">
        <v>0</v>
      </c>
      <c r="AC1198" s="72" t="s">
        <v>1793</v>
      </c>
      <c r="AD1198" s="72" t="s">
        <v>1837</v>
      </c>
      <c r="AE1198" s="72" t="s">
        <v>1793</v>
      </c>
      <c r="AF1198" s="72" t="s">
        <v>1837</v>
      </c>
      <c r="AG1198" s="72" t="s">
        <v>1837</v>
      </c>
      <c r="AH1198" s="72" t="s">
        <v>1837</v>
      </c>
      <c r="AI1198" s="221">
        <v>8.5</v>
      </c>
      <c r="AJ1198" s="72" t="s">
        <v>1793</v>
      </c>
    </row>
    <row r="1199" spans="2:36" s="50" customFormat="1" ht="20.100000000000001" customHeight="1">
      <c r="B1199" s="51">
        <v>1194</v>
      </c>
      <c r="C1199" s="57" t="s">
        <v>917</v>
      </c>
      <c r="D1199" s="62" t="s">
        <v>927</v>
      </c>
      <c r="E1199" s="379"/>
      <c r="F1199" s="505">
        <v>3226</v>
      </c>
      <c r="G1199" s="503" t="str">
        <f t="shared" si="18"/>
        <v/>
      </c>
      <c r="H1199" s="495" t="s">
        <v>1857</v>
      </c>
      <c r="I1199" s="482">
        <v>1</v>
      </c>
      <c r="J1199" s="487">
        <v>1</v>
      </c>
      <c r="K1199" s="65">
        <v>0</v>
      </c>
      <c r="L1199" s="65"/>
      <c r="M1199" s="65"/>
      <c r="N1199" s="65"/>
      <c r="O1199" s="380"/>
      <c r="P1199" s="380"/>
      <c r="Q1199" s="175" t="s">
        <v>1804</v>
      </c>
      <c r="R1199" s="382"/>
      <c r="S1199" s="382"/>
      <c r="T1199" s="387"/>
      <c r="U1199" s="386"/>
      <c r="V1199" s="388"/>
      <c r="W1199" s="386"/>
      <c r="X1199" s="386"/>
      <c r="Y1199" s="386"/>
      <c r="Z1199" s="386"/>
      <c r="AA1199" s="386"/>
      <c r="AB1199" s="386"/>
      <c r="AC1199" s="382"/>
      <c r="AD1199" s="382"/>
      <c r="AE1199" s="382"/>
      <c r="AF1199" s="382"/>
      <c r="AG1199" s="382"/>
      <c r="AH1199" s="382"/>
      <c r="AI1199" s="389"/>
      <c r="AJ1199" s="382"/>
    </row>
    <row r="1200" spans="2:36" s="50" customFormat="1" ht="20.100000000000001" customHeight="1">
      <c r="B1200" s="51">
        <v>1195</v>
      </c>
      <c r="C1200" s="57" t="s">
        <v>917</v>
      </c>
      <c r="D1200" s="62" t="s">
        <v>928</v>
      </c>
      <c r="E1200" s="444"/>
      <c r="F1200" s="509"/>
      <c r="G1200" s="510" t="str">
        <f t="shared" si="18"/>
        <v/>
      </c>
      <c r="H1200" s="511"/>
      <c r="I1200" s="549"/>
      <c r="J1200" s="513"/>
      <c r="K1200" s="445"/>
      <c r="L1200" s="445"/>
      <c r="M1200" s="445"/>
      <c r="N1200" s="445"/>
      <c r="O1200" s="445"/>
      <c r="P1200" s="445"/>
      <c r="Q1200" s="448"/>
      <c r="R1200" s="446"/>
      <c r="S1200" s="446"/>
      <c r="T1200" s="446"/>
      <c r="U1200" s="445"/>
      <c r="V1200" s="447"/>
      <c r="W1200" s="445"/>
      <c r="X1200" s="445"/>
      <c r="Y1200" s="445"/>
      <c r="Z1200" s="445"/>
      <c r="AA1200" s="445"/>
      <c r="AB1200" s="445"/>
      <c r="AC1200" s="446"/>
      <c r="AD1200" s="446"/>
      <c r="AE1200" s="446"/>
      <c r="AF1200" s="446"/>
      <c r="AG1200" s="446"/>
      <c r="AH1200" s="446"/>
      <c r="AI1200" s="445"/>
      <c r="AJ1200" s="446"/>
    </row>
    <row r="1201" spans="2:36" s="50" customFormat="1" ht="20.100000000000001" customHeight="1">
      <c r="B1201" s="51">
        <v>1196</v>
      </c>
      <c r="C1201" s="57" t="s">
        <v>917</v>
      </c>
      <c r="D1201" s="62" t="s">
        <v>929</v>
      </c>
      <c r="E1201" s="140" t="s">
        <v>2706</v>
      </c>
      <c r="F1201" s="505">
        <v>22822</v>
      </c>
      <c r="G1201" s="486">
        <f t="shared" si="18"/>
        <v>4.3817369205152925E-5</v>
      </c>
      <c r="H1201" s="66" t="s">
        <v>1793</v>
      </c>
      <c r="I1201" s="482">
        <v>1</v>
      </c>
      <c r="J1201" s="487">
        <v>1</v>
      </c>
      <c r="K1201" s="65">
        <v>1</v>
      </c>
      <c r="L1201" s="65">
        <v>1</v>
      </c>
      <c r="M1201" s="65">
        <v>0</v>
      </c>
      <c r="N1201" s="65">
        <v>0</v>
      </c>
      <c r="O1201" s="65">
        <v>0</v>
      </c>
      <c r="P1201" s="65">
        <v>0</v>
      </c>
      <c r="Q1201" s="175" t="s">
        <v>1781</v>
      </c>
      <c r="R1201" s="72" t="s">
        <v>1793</v>
      </c>
      <c r="S1201" s="72" t="s">
        <v>2718</v>
      </c>
      <c r="T1201" s="75" t="s">
        <v>1781</v>
      </c>
      <c r="U1201" s="65">
        <v>50</v>
      </c>
      <c r="V1201" s="66" t="s">
        <v>1786</v>
      </c>
      <c r="W1201" s="65">
        <v>1</v>
      </c>
      <c r="X1201" s="65">
        <v>0</v>
      </c>
      <c r="Y1201" s="65">
        <v>1</v>
      </c>
      <c r="Z1201" s="65">
        <v>0</v>
      </c>
      <c r="AA1201" s="65">
        <v>0</v>
      </c>
      <c r="AB1201" s="65">
        <v>0</v>
      </c>
      <c r="AC1201" s="72" t="s">
        <v>1793</v>
      </c>
      <c r="AD1201" s="72" t="s">
        <v>1837</v>
      </c>
      <c r="AE1201" s="72" t="s">
        <v>1837</v>
      </c>
      <c r="AF1201" s="72" t="s">
        <v>1837</v>
      </c>
      <c r="AG1201" s="72" t="s">
        <v>1793</v>
      </c>
      <c r="AH1201" s="72" t="s">
        <v>1837</v>
      </c>
      <c r="AI1201" s="221">
        <v>12.7</v>
      </c>
      <c r="AJ1201" s="72" t="s">
        <v>1793</v>
      </c>
    </row>
    <row r="1202" spans="2:36" s="50" customFormat="1" ht="20.100000000000001" customHeight="1">
      <c r="B1202" s="51">
        <v>1197</v>
      </c>
      <c r="C1202" s="57" t="s">
        <v>917</v>
      </c>
      <c r="D1202" s="62" t="s">
        <v>930</v>
      </c>
      <c r="E1202" s="140" t="s">
        <v>2707</v>
      </c>
      <c r="F1202" s="505">
        <v>27587</v>
      </c>
      <c r="G1202" s="486">
        <f t="shared" si="18"/>
        <v>1.449958313698481E-4</v>
      </c>
      <c r="H1202" s="74" t="s">
        <v>1793</v>
      </c>
      <c r="I1202" s="482">
        <v>1</v>
      </c>
      <c r="J1202" s="487">
        <v>1</v>
      </c>
      <c r="K1202" s="65">
        <v>1</v>
      </c>
      <c r="L1202" s="65">
        <v>0</v>
      </c>
      <c r="M1202" s="65">
        <v>1</v>
      </c>
      <c r="N1202" s="65">
        <v>0</v>
      </c>
      <c r="O1202" s="65">
        <v>0</v>
      </c>
      <c r="P1202" s="65">
        <v>0</v>
      </c>
      <c r="Q1202" s="175" t="s">
        <v>1785</v>
      </c>
      <c r="R1202" s="72" t="s">
        <v>1793</v>
      </c>
      <c r="S1202" s="72" t="s">
        <v>2719</v>
      </c>
      <c r="T1202" s="75" t="s">
        <v>1786</v>
      </c>
      <c r="U1202" s="65">
        <v>26</v>
      </c>
      <c r="V1202" s="66" t="s">
        <v>1837</v>
      </c>
      <c r="W1202" s="65">
        <v>4</v>
      </c>
      <c r="X1202" s="65">
        <v>1</v>
      </c>
      <c r="Y1202" s="65">
        <v>3</v>
      </c>
      <c r="Z1202" s="65">
        <v>0</v>
      </c>
      <c r="AA1202" s="65">
        <v>0</v>
      </c>
      <c r="AB1202" s="65">
        <v>0</v>
      </c>
      <c r="AC1202" s="72" t="s">
        <v>1793</v>
      </c>
      <c r="AD1202" s="72" t="s">
        <v>1837</v>
      </c>
      <c r="AE1202" s="72" t="s">
        <v>1837</v>
      </c>
      <c r="AF1202" s="72" t="s">
        <v>1793</v>
      </c>
      <c r="AG1202" s="72" t="s">
        <v>1793</v>
      </c>
      <c r="AH1202" s="72" t="s">
        <v>1837</v>
      </c>
      <c r="AI1202" s="221">
        <v>13.4</v>
      </c>
      <c r="AJ1202" s="72" t="s">
        <v>1837</v>
      </c>
    </row>
    <row r="1203" spans="2:36" s="50" customFormat="1" ht="20.100000000000001" customHeight="1">
      <c r="B1203" s="51">
        <v>1198</v>
      </c>
      <c r="C1203" s="57" t="s">
        <v>917</v>
      </c>
      <c r="D1203" s="62" t="s">
        <v>931</v>
      </c>
      <c r="E1203" s="140" t="s">
        <v>2708</v>
      </c>
      <c r="F1203" s="505">
        <v>7225</v>
      </c>
      <c r="G1203" s="486">
        <f t="shared" si="18"/>
        <v>1.3840830449826991E-4</v>
      </c>
      <c r="H1203" s="74" t="s">
        <v>1793</v>
      </c>
      <c r="I1203" s="482">
        <v>1</v>
      </c>
      <c r="J1203" s="487">
        <v>1</v>
      </c>
      <c r="K1203" s="65">
        <v>1</v>
      </c>
      <c r="L1203" s="65">
        <v>1</v>
      </c>
      <c r="M1203" s="65">
        <v>0</v>
      </c>
      <c r="N1203" s="65">
        <v>0</v>
      </c>
      <c r="O1203" s="65">
        <v>0</v>
      </c>
      <c r="P1203" s="65">
        <v>0</v>
      </c>
      <c r="Q1203" s="175" t="s">
        <v>1782</v>
      </c>
      <c r="R1203" s="72" t="s">
        <v>1837</v>
      </c>
      <c r="S1203" s="72" t="s">
        <v>1837</v>
      </c>
      <c r="T1203" s="75" t="s">
        <v>1782</v>
      </c>
      <c r="U1203" s="65">
        <v>20</v>
      </c>
      <c r="V1203" s="66" t="s">
        <v>1786</v>
      </c>
      <c r="W1203" s="65">
        <v>1</v>
      </c>
      <c r="X1203" s="65">
        <v>0</v>
      </c>
      <c r="Y1203" s="65">
        <v>0</v>
      </c>
      <c r="Z1203" s="65">
        <v>0</v>
      </c>
      <c r="AA1203" s="65">
        <v>1</v>
      </c>
      <c r="AB1203" s="65">
        <v>0</v>
      </c>
      <c r="AC1203" s="72" t="s">
        <v>1793</v>
      </c>
      <c r="AD1203" s="72" t="s">
        <v>1837</v>
      </c>
      <c r="AE1203" s="72" t="s">
        <v>1837</v>
      </c>
      <c r="AF1203" s="72" t="s">
        <v>1837</v>
      </c>
      <c r="AG1203" s="72" t="s">
        <v>1793</v>
      </c>
      <c r="AH1203" s="72" t="s">
        <v>1793</v>
      </c>
      <c r="AI1203" s="221">
        <v>13.5</v>
      </c>
      <c r="AJ1203" s="72" t="s">
        <v>1793</v>
      </c>
    </row>
    <row r="1204" spans="2:36" s="50" customFormat="1" ht="20.100000000000001" customHeight="1">
      <c r="B1204" s="51">
        <v>1199</v>
      </c>
      <c r="C1204" s="57" t="s">
        <v>917</v>
      </c>
      <c r="D1204" s="62" t="s">
        <v>231</v>
      </c>
      <c r="E1204" s="140" t="s">
        <v>1848</v>
      </c>
      <c r="F1204" s="505">
        <v>8296</v>
      </c>
      <c r="G1204" s="486">
        <f t="shared" si="18"/>
        <v>3.6162005785920928E-4</v>
      </c>
      <c r="H1204" s="495" t="s">
        <v>1793</v>
      </c>
      <c r="I1204" s="482">
        <v>1</v>
      </c>
      <c r="J1204" s="487">
        <v>1</v>
      </c>
      <c r="K1204" s="65">
        <v>1</v>
      </c>
      <c r="L1204" s="65">
        <v>0</v>
      </c>
      <c r="M1204" s="65">
        <v>1</v>
      </c>
      <c r="N1204" s="65">
        <v>0</v>
      </c>
      <c r="O1204" s="65">
        <v>0</v>
      </c>
      <c r="P1204" s="65">
        <v>0</v>
      </c>
      <c r="Q1204" s="175" t="s">
        <v>1785</v>
      </c>
      <c r="R1204" s="72" t="s">
        <v>1837</v>
      </c>
      <c r="S1204" s="72" t="s">
        <v>1837</v>
      </c>
      <c r="T1204" s="75" t="s">
        <v>1785</v>
      </c>
      <c r="U1204" s="65">
        <v>10</v>
      </c>
      <c r="V1204" s="66" t="s">
        <v>1837</v>
      </c>
      <c r="W1204" s="65">
        <v>3</v>
      </c>
      <c r="X1204" s="65">
        <v>0</v>
      </c>
      <c r="Y1204" s="65">
        <v>1</v>
      </c>
      <c r="Z1204" s="65">
        <v>2</v>
      </c>
      <c r="AA1204" s="65">
        <v>0</v>
      </c>
      <c r="AB1204" s="65">
        <v>0</v>
      </c>
      <c r="AC1204" s="72" t="s">
        <v>1793</v>
      </c>
      <c r="AD1204" s="72" t="s">
        <v>1837</v>
      </c>
      <c r="AE1204" s="72" t="s">
        <v>1837</v>
      </c>
      <c r="AF1204" s="72" t="s">
        <v>1837</v>
      </c>
      <c r="AG1204" s="72" t="s">
        <v>1837</v>
      </c>
      <c r="AH1204" s="72" t="s">
        <v>1837</v>
      </c>
      <c r="AI1204" s="221">
        <v>3.8</v>
      </c>
      <c r="AJ1204" s="72" t="s">
        <v>1837</v>
      </c>
    </row>
    <row r="1205" spans="2:36" s="50" customFormat="1" ht="20.100000000000001" customHeight="1">
      <c r="B1205" s="51">
        <v>1200</v>
      </c>
      <c r="C1205" s="57" t="s">
        <v>917</v>
      </c>
      <c r="D1205" s="62" t="s">
        <v>932</v>
      </c>
      <c r="E1205" s="444"/>
      <c r="F1205" s="509"/>
      <c r="G1205" s="510" t="str">
        <f t="shared" si="18"/>
        <v/>
      </c>
      <c r="H1205" s="511"/>
      <c r="I1205" s="540"/>
      <c r="J1205" s="513"/>
      <c r="K1205" s="445"/>
      <c r="L1205" s="445"/>
      <c r="M1205" s="445"/>
      <c r="N1205" s="445"/>
      <c r="O1205" s="445"/>
      <c r="P1205" s="445"/>
      <c r="Q1205" s="448"/>
      <c r="R1205" s="446"/>
      <c r="S1205" s="446"/>
      <c r="T1205" s="446"/>
      <c r="U1205" s="445"/>
      <c r="V1205" s="447"/>
      <c r="W1205" s="445"/>
      <c r="X1205" s="445"/>
      <c r="Y1205" s="445"/>
      <c r="Z1205" s="445"/>
      <c r="AA1205" s="445"/>
      <c r="AB1205" s="445"/>
      <c r="AC1205" s="446"/>
      <c r="AD1205" s="446"/>
      <c r="AE1205" s="446"/>
      <c r="AF1205" s="446"/>
      <c r="AG1205" s="446"/>
      <c r="AH1205" s="446"/>
      <c r="AI1205" s="445"/>
      <c r="AJ1205" s="446"/>
    </row>
    <row r="1206" spans="2:36" s="50" customFormat="1" ht="20.100000000000001" customHeight="1">
      <c r="B1206" s="51">
        <v>1201</v>
      </c>
      <c r="C1206" s="57" t="s">
        <v>917</v>
      </c>
      <c r="D1206" s="62" t="s">
        <v>933</v>
      </c>
      <c r="E1206" s="379"/>
      <c r="F1206" s="505">
        <v>31177</v>
      </c>
      <c r="G1206" s="503" t="str">
        <f t="shared" si="18"/>
        <v/>
      </c>
      <c r="H1206" s="66" t="s">
        <v>1857</v>
      </c>
      <c r="I1206" s="65">
        <v>1</v>
      </c>
      <c r="J1206" s="487">
        <v>1</v>
      </c>
      <c r="K1206" s="65">
        <v>0</v>
      </c>
      <c r="L1206" s="65"/>
      <c r="M1206" s="65"/>
      <c r="N1206" s="65"/>
      <c r="O1206" s="380"/>
      <c r="P1206" s="380"/>
      <c r="Q1206" s="175" t="s">
        <v>1804</v>
      </c>
      <c r="R1206" s="382"/>
      <c r="S1206" s="382"/>
      <c r="T1206" s="387"/>
      <c r="U1206" s="386"/>
      <c r="V1206" s="388"/>
      <c r="W1206" s="386"/>
      <c r="X1206" s="386"/>
      <c r="Y1206" s="386"/>
      <c r="Z1206" s="386"/>
      <c r="AA1206" s="386"/>
      <c r="AB1206" s="386"/>
      <c r="AC1206" s="382"/>
      <c r="AD1206" s="382"/>
      <c r="AE1206" s="382"/>
      <c r="AF1206" s="382"/>
      <c r="AG1206" s="382"/>
      <c r="AH1206" s="382"/>
      <c r="AI1206" s="389"/>
      <c r="AJ1206" s="382"/>
    </row>
    <row r="1207" spans="2:36" s="50" customFormat="1" ht="20.100000000000001" customHeight="1">
      <c r="B1207" s="51">
        <v>1202</v>
      </c>
      <c r="C1207" s="57" t="s">
        <v>917</v>
      </c>
      <c r="D1207" s="62" t="s">
        <v>934</v>
      </c>
      <c r="E1207" s="140" t="s">
        <v>2709</v>
      </c>
      <c r="F1207" s="505">
        <v>1349</v>
      </c>
      <c r="G1207" s="486">
        <f t="shared" si="18"/>
        <v>2.223869532987398E-3</v>
      </c>
      <c r="H1207" s="74" t="s">
        <v>1793</v>
      </c>
      <c r="I1207" s="65">
        <v>1</v>
      </c>
      <c r="J1207" s="487">
        <v>1</v>
      </c>
      <c r="K1207" s="65">
        <v>1</v>
      </c>
      <c r="L1207" s="65">
        <v>0</v>
      </c>
      <c r="M1207" s="65">
        <v>1</v>
      </c>
      <c r="N1207" s="65">
        <v>0</v>
      </c>
      <c r="O1207" s="65">
        <v>0</v>
      </c>
      <c r="P1207" s="65">
        <v>0</v>
      </c>
      <c r="Q1207" s="175" t="s">
        <v>1786</v>
      </c>
      <c r="R1207" s="72" t="s">
        <v>1793</v>
      </c>
      <c r="S1207" s="72" t="s">
        <v>2720</v>
      </c>
      <c r="T1207" s="75" t="s">
        <v>1801</v>
      </c>
      <c r="U1207" s="65">
        <v>20</v>
      </c>
      <c r="V1207" s="66" t="s">
        <v>1837</v>
      </c>
      <c r="W1207" s="65">
        <v>3</v>
      </c>
      <c r="X1207" s="65">
        <v>0</v>
      </c>
      <c r="Y1207" s="65">
        <v>0</v>
      </c>
      <c r="Z1207" s="65">
        <v>3</v>
      </c>
      <c r="AA1207" s="65">
        <v>0</v>
      </c>
      <c r="AB1207" s="65">
        <v>0</v>
      </c>
      <c r="AC1207" s="72" t="s">
        <v>1793</v>
      </c>
      <c r="AD1207" s="72" t="s">
        <v>1837</v>
      </c>
      <c r="AE1207" s="72" t="s">
        <v>1837</v>
      </c>
      <c r="AF1207" s="72" t="s">
        <v>1837</v>
      </c>
      <c r="AG1207" s="72" t="s">
        <v>1793</v>
      </c>
      <c r="AH1207" s="72" t="s">
        <v>1793</v>
      </c>
      <c r="AI1207" s="220" t="s">
        <v>3529</v>
      </c>
      <c r="AJ1207" s="72" t="s">
        <v>1793</v>
      </c>
    </row>
    <row r="1208" spans="2:36" s="50" customFormat="1" ht="20.100000000000001" customHeight="1">
      <c r="B1208" s="51">
        <v>1203</v>
      </c>
      <c r="C1208" s="57" t="s">
        <v>917</v>
      </c>
      <c r="D1208" s="62" t="s">
        <v>935</v>
      </c>
      <c r="E1208" s="140" t="s">
        <v>2020</v>
      </c>
      <c r="F1208" s="505">
        <v>1479</v>
      </c>
      <c r="G1208" s="486">
        <f t="shared" si="18"/>
        <v>4.7329276538201487E-3</v>
      </c>
      <c r="H1208" s="74" t="s">
        <v>1793</v>
      </c>
      <c r="I1208" s="482">
        <v>1</v>
      </c>
      <c r="J1208" s="487">
        <v>1</v>
      </c>
      <c r="K1208" s="65">
        <v>1</v>
      </c>
      <c r="L1208" s="65">
        <v>0</v>
      </c>
      <c r="M1208" s="65">
        <v>1</v>
      </c>
      <c r="N1208" s="65">
        <v>0</v>
      </c>
      <c r="O1208" s="196">
        <v>0</v>
      </c>
      <c r="P1208" s="196">
        <v>0</v>
      </c>
      <c r="Q1208" s="183" t="s">
        <v>1997</v>
      </c>
      <c r="R1208" s="87" t="s">
        <v>1793</v>
      </c>
      <c r="S1208" s="138" t="s">
        <v>2721</v>
      </c>
      <c r="T1208" s="111" t="s">
        <v>1997</v>
      </c>
      <c r="U1208" s="196">
        <v>31</v>
      </c>
      <c r="V1208" s="66" t="s">
        <v>1837</v>
      </c>
      <c r="W1208" s="196">
        <v>7</v>
      </c>
      <c r="X1208" s="196">
        <v>0</v>
      </c>
      <c r="Y1208" s="196">
        <v>1</v>
      </c>
      <c r="Z1208" s="196">
        <v>6</v>
      </c>
      <c r="AA1208" s="196">
        <v>0</v>
      </c>
      <c r="AB1208" s="196">
        <v>0</v>
      </c>
      <c r="AC1208" s="87" t="s">
        <v>1793</v>
      </c>
      <c r="AD1208" s="87" t="s">
        <v>1837</v>
      </c>
      <c r="AE1208" s="87" t="s">
        <v>1837</v>
      </c>
      <c r="AF1208" s="87" t="s">
        <v>1837</v>
      </c>
      <c r="AG1208" s="87" t="s">
        <v>1793</v>
      </c>
      <c r="AH1208" s="87" t="s">
        <v>1837</v>
      </c>
      <c r="AI1208" s="228">
        <v>3.7</v>
      </c>
      <c r="AJ1208" s="87" t="s">
        <v>1793</v>
      </c>
    </row>
    <row r="1209" spans="2:36" s="50" customFormat="1" ht="20.100000000000001" customHeight="1">
      <c r="B1209" s="51">
        <v>1204</v>
      </c>
      <c r="C1209" s="57" t="s">
        <v>917</v>
      </c>
      <c r="D1209" s="62" t="s">
        <v>936</v>
      </c>
      <c r="E1209" s="140" t="s">
        <v>2339</v>
      </c>
      <c r="F1209" s="505">
        <v>6729</v>
      </c>
      <c r="G1209" s="486">
        <f t="shared" si="18"/>
        <v>1.4861049190072819E-4</v>
      </c>
      <c r="H1209" s="74" t="s">
        <v>1793</v>
      </c>
      <c r="I1209" s="482">
        <v>1</v>
      </c>
      <c r="J1209" s="487">
        <v>1</v>
      </c>
      <c r="K1209" s="65">
        <v>1</v>
      </c>
      <c r="L1209" s="65">
        <v>0</v>
      </c>
      <c r="M1209" s="65">
        <v>1</v>
      </c>
      <c r="N1209" s="65">
        <v>0</v>
      </c>
      <c r="O1209" s="65">
        <v>0</v>
      </c>
      <c r="P1209" s="65">
        <v>0</v>
      </c>
      <c r="Q1209" s="175" t="s">
        <v>3805</v>
      </c>
      <c r="R1209" s="72" t="s">
        <v>1837</v>
      </c>
      <c r="S1209" s="72" t="s">
        <v>1837</v>
      </c>
      <c r="T1209" s="75" t="s">
        <v>1801</v>
      </c>
      <c r="U1209" s="65">
        <v>40</v>
      </c>
      <c r="V1209" s="66" t="s">
        <v>1837</v>
      </c>
      <c r="W1209" s="65">
        <v>1</v>
      </c>
      <c r="X1209" s="65">
        <v>0</v>
      </c>
      <c r="Y1209" s="65">
        <v>1</v>
      </c>
      <c r="Z1209" s="65">
        <v>0</v>
      </c>
      <c r="AA1209" s="65">
        <v>0</v>
      </c>
      <c r="AB1209" s="65">
        <v>0</v>
      </c>
      <c r="AC1209" s="72" t="s">
        <v>1837</v>
      </c>
      <c r="AD1209" s="72" t="s">
        <v>1837</v>
      </c>
      <c r="AE1209" s="72" t="s">
        <v>1837</v>
      </c>
      <c r="AF1209" s="72" t="s">
        <v>1837</v>
      </c>
      <c r="AG1209" s="72" t="s">
        <v>1837</v>
      </c>
      <c r="AH1209" s="72" t="s">
        <v>1837</v>
      </c>
      <c r="AI1209" s="221">
        <v>12.3</v>
      </c>
      <c r="AJ1209" s="72" t="s">
        <v>1837</v>
      </c>
    </row>
    <row r="1210" spans="2:36" s="50" customFormat="1" ht="20.100000000000001" customHeight="1">
      <c r="B1210" s="51">
        <v>1205</v>
      </c>
      <c r="C1210" s="57" t="s">
        <v>917</v>
      </c>
      <c r="D1210" s="62" t="s">
        <v>937</v>
      </c>
      <c r="E1210" s="379"/>
      <c r="F1210" s="505">
        <v>5179</v>
      </c>
      <c r="G1210" s="503" t="str">
        <f t="shared" si="18"/>
        <v/>
      </c>
      <c r="H1210" s="74" t="s">
        <v>1857</v>
      </c>
      <c r="I1210" s="482">
        <v>1</v>
      </c>
      <c r="J1210" s="487">
        <v>1</v>
      </c>
      <c r="K1210" s="65">
        <v>0</v>
      </c>
      <c r="L1210" s="65"/>
      <c r="M1210" s="65"/>
      <c r="N1210" s="65"/>
      <c r="O1210" s="380"/>
      <c r="P1210" s="380"/>
      <c r="Q1210" s="175" t="s">
        <v>1821</v>
      </c>
      <c r="R1210" s="382"/>
      <c r="S1210" s="382"/>
      <c r="T1210" s="387"/>
      <c r="U1210" s="386"/>
      <c r="V1210" s="388"/>
      <c r="W1210" s="386"/>
      <c r="X1210" s="386"/>
      <c r="Y1210" s="386"/>
      <c r="Z1210" s="386"/>
      <c r="AA1210" s="386"/>
      <c r="AB1210" s="386"/>
      <c r="AC1210" s="382"/>
      <c r="AD1210" s="382"/>
      <c r="AE1210" s="382"/>
      <c r="AF1210" s="382"/>
      <c r="AG1210" s="382"/>
      <c r="AH1210" s="382"/>
      <c r="AI1210" s="389"/>
      <c r="AJ1210" s="382"/>
    </row>
    <row r="1211" spans="2:36" s="50" customFormat="1" ht="20.100000000000001" customHeight="1">
      <c r="B1211" s="51">
        <v>1206</v>
      </c>
      <c r="C1211" s="57" t="s">
        <v>917</v>
      </c>
      <c r="D1211" s="62" t="s">
        <v>2710</v>
      </c>
      <c r="E1211" s="140" t="s">
        <v>2711</v>
      </c>
      <c r="F1211" s="505">
        <v>21787</v>
      </c>
      <c r="G1211" s="486">
        <f t="shared" si="18"/>
        <v>8.2618074998852531E-4</v>
      </c>
      <c r="H1211" s="74" t="s">
        <v>1793</v>
      </c>
      <c r="I1211" s="482">
        <v>2</v>
      </c>
      <c r="J1211" s="487">
        <v>2</v>
      </c>
      <c r="K1211" s="65">
        <v>2</v>
      </c>
      <c r="L1211" s="65">
        <v>0</v>
      </c>
      <c r="M1211" s="65">
        <v>2</v>
      </c>
      <c r="N1211" s="65">
        <v>0</v>
      </c>
      <c r="O1211" s="65">
        <v>0</v>
      </c>
      <c r="P1211" s="65">
        <v>0</v>
      </c>
      <c r="Q1211" s="175" t="s">
        <v>1786</v>
      </c>
      <c r="R1211" s="72" t="s">
        <v>1812</v>
      </c>
      <c r="S1211" s="72" t="s">
        <v>1837</v>
      </c>
      <c r="T1211" s="75" t="s">
        <v>1786</v>
      </c>
      <c r="U1211" s="106" t="s">
        <v>1837</v>
      </c>
      <c r="V1211" s="66" t="s">
        <v>1801</v>
      </c>
      <c r="W1211" s="65">
        <v>18</v>
      </c>
      <c r="X1211" s="65">
        <v>3</v>
      </c>
      <c r="Y1211" s="65">
        <v>11</v>
      </c>
      <c r="Z1211" s="65">
        <v>0</v>
      </c>
      <c r="AA1211" s="65">
        <v>0</v>
      </c>
      <c r="AB1211" s="65">
        <v>0</v>
      </c>
      <c r="AC1211" s="72" t="s">
        <v>1793</v>
      </c>
      <c r="AD1211" s="72" t="s">
        <v>1837</v>
      </c>
      <c r="AE1211" s="72" t="s">
        <v>1837</v>
      </c>
      <c r="AF1211" s="72" t="s">
        <v>1837</v>
      </c>
      <c r="AG1211" s="72" t="s">
        <v>1837</v>
      </c>
      <c r="AH1211" s="72" t="s">
        <v>1837</v>
      </c>
      <c r="AI1211" s="220" t="s">
        <v>3529</v>
      </c>
      <c r="AJ1211" s="72" t="s">
        <v>1837</v>
      </c>
    </row>
    <row r="1212" spans="2:36" s="50" customFormat="1" ht="20.100000000000001" customHeight="1">
      <c r="B1212" s="51">
        <v>1207</v>
      </c>
      <c r="C1212" s="57" t="s">
        <v>917</v>
      </c>
      <c r="D1212" s="62" t="s">
        <v>939</v>
      </c>
      <c r="E1212" s="140" t="s">
        <v>2712</v>
      </c>
      <c r="F1212" s="505">
        <v>24043</v>
      </c>
      <c r="G1212" s="486">
        <f t="shared" si="18"/>
        <v>1.2477644220771118E-4</v>
      </c>
      <c r="H1212" s="550" t="s">
        <v>1777</v>
      </c>
      <c r="I1212" s="482">
        <v>2</v>
      </c>
      <c r="J1212" s="487">
        <v>2</v>
      </c>
      <c r="K1212" s="65">
        <v>2</v>
      </c>
      <c r="L1212" s="65">
        <v>2</v>
      </c>
      <c r="M1212" s="65">
        <v>0</v>
      </c>
      <c r="N1212" s="65">
        <v>0</v>
      </c>
      <c r="O1212" s="65">
        <v>2</v>
      </c>
      <c r="P1212" s="65">
        <v>0</v>
      </c>
      <c r="Q1212" s="175" t="s">
        <v>1785</v>
      </c>
      <c r="R1212" s="72" t="s">
        <v>1837</v>
      </c>
      <c r="S1212" s="72" t="s">
        <v>1837</v>
      </c>
      <c r="T1212" s="75" t="s">
        <v>1785</v>
      </c>
      <c r="U1212" s="65">
        <v>20</v>
      </c>
      <c r="V1212" s="66" t="s">
        <v>1786</v>
      </c>
      <c r="W1212" s="65">
        <v>3</v>
      </c>
      <c r="X1212" s="65">
        <v>1</v>
      </c>
      <c r="Y1212" s="65">
        <v>2</v>
      </c>
      <c r="Z1212" s="65">
        <v>0</v>
      </c>
      <c r="AA1212" s="65">
        <v>0</v>
      </c>
      <c r="AB1212" s="65">
        <v>0</v>
      </c>
      <c r="AC1212" s="72" t="s">
        <v>1793</v>
      </c>
      <c r="AD1212" s="72" t="s">
        <v>1837</v>
      </c>
      <c r="AE1212" s="72" t="s">
        <v>1837</v>
      </c>
      <c r="AF1212" s="72" t="s">
        <v>1837</v>
      </c>
      <c r="AG1212" s="72" t="s">
        <v>1837</v>
      </c>
      <c r="AH1212" s="72" t="s">
        <v>1837</v>
      </c>
      <c r="AI1212" s="221">
        <v>5.9</v>
      </c>
      <c r="AJ1212" s="72" t="s">
        <v>1793</v>
      </c>
    </row>
    <row r="1213" spans="2:36" s="50" customFormat="1" ht="20.100000000000001" customHeight="1">
      <c r="B1213" s="51">
        <v>1208</v>
      </c>
      <c r="C1213" s="57" t="s">
        <v>917</v>
      </c>
      <c r="D1213" s="62" t="s">
        <v>940</v>
      </c>
      <c r="E1213" s="379"/>
      <c r="F1213" s="505">
        <v>33842</v>
      </c>
      <c r="G1213" s="503" t="str">
        <f t="shared" si="18"/>
        <v/>
      </c>
      <c r="H1213" s="74" t="s">
        <v>1857</v>
      </c>
      <c r="I1213" s="482">
        <v>1</v>
      </c>
      <c r="J1213" s="487">
        <v>1</v>
      </c>
      <c r="K1213" s="65">
        <v>0</v>
      </c>
      <c r="L1213" s="65"/>
      <c r="M1213" s="65"/>
      <c r="N1213" s="65"/>
      <c r="O1213" s="380"/>
      <c r="P1213" s="380"/>
      <c r="Q1213" s="175" t="s">
        <v>1804</v>
      </c>
      <c r="R1213" s="382"/>
      <c r="S1213" s="382"/>
      <c r="T1213" s="387"/>
      <c r="U1213" s="386"/>
      <c r="V1213" s="388"/>
      <c r="W1213" s="386"/>
      <c r="X1213" s="386"/>
      <c r="Y1213" s="386"/>
      <c r="Z1213" s="386"/>
      <c r="AA1213" s="386"/>
      <c r="AB1213" s="386"/>
      <c r="AC1213" s="382"/>
      <c r="AD1213" s="382"/>
      <c r="AE1213" s="382"/>
      <c r="AF1213" s="382"/>
      <c r="AG1213" s="382"/>
      <c r="AH1213" s="382"/>
      <c r="AI1213" s="389"/>
      <c r="AJ1213" s="382"/>
    </row>
    <row r="1214" spans="2:36" s="50" customFormat="1" ht="20.100000000000001" customHeight="1">
      <c r="B1214" s="51">
        <v>1209</v>
      </c>
      <c r="C1214" s="57" t="s">
        <v>917</v>
      </c>
      <c r="D1214" s="62" t="s">
        <v>941</v>
      </c>
      <c r="E1214" s="379"/>
      <c r="F1214" s="505">
        <v>17018</v>
      </c>
      <c r="G1214" s="503" t="str">
        <f t="shared" si="18"/>
        <v/>
      </c>
      <c r="H1214" s="74" t="s">
        <v>1857</v>
      </c>
      <c r="I1214" s="482">
        <v>1</v>
      </c>
      <c r="J1214" s="487">
        <v>1</v>
      </c>
      <c r="K1214" s="65">
        <v>0</v>
      </c>
      <c r="L1214" s="65"/>
      <c r="M1214" s="65"/>
      <c r="N1214" s="65"/>
      <c r="O1214" s="380"/>
      <c r="P1214" s="380"/>
      <c r="Q1214" s="175" t="s">
        <v>1804</v>
      </c>
      <c r="R1214" s="382"/>
      <c r="S1214" s="382"/>
      <c r="T1214" s="387"/>
      <c r="U1214" s="386"/>
      <c r="V1214" s="388"/>
      <c r="W1214" s="386"/>
      <c r="X1214" s="386"/>
      <c r="Y1214" s="386"/>
      <c r="Z1214" s="386"/>
      <c r="AA1214" s="386"/>
      <c r="AB1214" s="386"/>
      <c r="AC1214" s="382"/>
      <c r="AD1214" s="382"/>
      <c r="AE1214" s="382"/>
      <c r="AF1214" s="382"/>
      <c r="AG1214" s="382"/>
      <c r="AH1214" s="382"/>
      <c r="AI1214" s="389"/>
      <c r="AJ1214" s="382"/>
    </row>
    <row r="1215" spans="2:36" s="50" customFormat="1" ht="20.100000000000001" customHeight="1">
      <c r="B1215" s="51">
        <v>1210</v>
      </c>
      <c r="C1215" s="57" t="s">
        <v>917</v>
      </c>
      <c r="D1215" s="62" t="s">
        <v>942</v>
      </c>
      <c r="E1215" s="379"/>
      <c r="F1215" s="505">
        <v>6229</v>
      </c>
      <c r="G1215" s="503" t="str">
        <f t="shared" si="18"/>
        <v/>
      </c>
      <c r="H1215" s="74" t="s">
        <v>1857</v>
      </c>
      <c r="I1215" s="482">
        <v>1</v>
      </c>
      <c r="J1215" s="487">
        <v>1</v>
      </c>
      <c r="K1215" s="65">
        <v>0</v>
      </c>
      <c r="L1215" s="65"/>
      <c r="M1215" s="65"/>
      <c r="N1215" s="65"/>
      <c r="O1215" s="380"/>
      <c r="P1215" s="380"/>
      <c r="Q1215" s="175" t="s">
        <v>1804</v>
      </c>
      <c r="R1215" s="382"/>
      <c r="S1215" s="382"/>
      <c r="T1215" s="387"/>
      <c r="U1215" s="386"/>
      <c r="V1215" s="388"/>
      <c r="W1215" s="386"/>
      <c r="X1215" s="386"/>
      <c r="Y1215" s="386"/>
      <c r="Z1215" s="386"/>
      <c r="AA1215" s="386"/>
      <c r="AB1215" s="386"/>
      <c r="AC1215" s="382"/>
      <c r="AD1215" s="382"/>
      <c r="AE1215" s="382"/>
      <c r="AF1215" s="382"/>
      <c r="AG1215" s="382"/>
      <c r="AH1215" s="382"/>
      <c r="AI1215" s="389"/>
      <c r="AJ1215" s="382"/>
    </row>
    <row r="1216" spans="2:36" s="50" customFormat="1" ht="20.100000000000001" customHeight="1">
      <c r="B1216" s="51">
        <v>1211</v>
      </c>
      <c r="C1216" s="57" t="s">
        <v>917</v>
      </c>
      <c r="D1216" s="62" t="s">
        <v>943</v>
      </c>
      <c r="E1216" s="379"/>
      <c r="F1216" s="505">
        <v>17169</v>
      </c>
      <c r="G1216" s="503" t="str">
        <f t="shared" si="18"/>
        <v/>
      </c>
      <c r="H1216" s="74" t="s">
        <v>1857</v>
      </c>
      <c r="I1216" s="482">
        <v>1</v>
      </c>
      <c r="J1216" s="487">
        <v>1</v>
      </c>
      <c r="K1216" s="65">
        <v>0</v>
      </c>
      <c r="L1216" s="65"/>
      <c r="M1216" s="65"/>
      <c r="N1216" s="65"/>
      <c r="O1216" s="380"/>
      <c r="P1216" s="380"/>
      <c r="Q1216" s="175" t="s">
        <v>1804</v>
      </c>
      <c r="R1216" s="382"/>
      <c r="S1216" s="382"/>
      <c r="T1216" s="387"/>
      <c r="U1216" s="386"/>
      <c r="V1216" s="388"/>
      <c r="W1216" s="386"/>
      <c r="X1216" s="386"/>
      <c r="Y1216" s="386"/>
      <c r="Z1216" s="386"/>
      <c r="AA1216" s="386"/>
      <c r="AB1216" s="386"/>
      <c r="AC1216" s="382"/>
      <c r="AD1216" s="382"/>
      <c r="AE1216" s="382"/>
      <c r="AF1216" s="382"/>
      <c r="AG1216" s="382"/>
      <c r="AH1216" s="382"/>
      <c r="AI1216" s="389"/>
      <c r="AJ1216" s="382"/>
    </row>
    <row r="1217" spans="2:36" s="50" customFormat="1" ht="20.100000000000001" customHeight="1">
      <c r="B1217" s="51">
        <v>1212</v>
      </c>
      <c r="C1217" s="57" t="s">
        <v>917</v>
      </c>
      <c r="D1217" s="62" t="s">
        <v>944</v>
      </c>
      <c r="E1217" s="140" t="s">
        <v>1849</v>
      </c>
      <c r="F1217" s="505">
        <v>5037</v>
      </c>
      <c r="G1217" s="486">
        <f t="shared" si="18"/>
        <v>1.985308715505261E-4</v>
      </c>
      <c r="H1217" s="74" t="s">
        <v>1793</v>
      </c>
      <c r="I1217" s="65">
        <v>1</v>
      </c>
      <c r="J1217" s="487">
        <v>1</v>
      </c>
      <c r="K1217" s="65">
        <v>1</v>
      </c>
      <c r="L1217" s="65">
        <v>0</v>
      </c>
      <c r="M1217" s="65">
        <v>1</v>
      </c>
      <c r="N1217" s="65">
        <v>0</v>
      </c>
      <c r="O1217" s="65">
        <v>0</v>
      </c>
      <c r="P1217" s="65">
        <v>0</v>
      </c>
      <c r="Q1217" s="175" t="s">
        <v>1785</v>
      </c>
      <c r="R1217" s="72" t="s">
        <v>1837</v>
      </c>
      <c r="S1217" s="72" t="s">
        <v>1837</v>
      </c>
      <c r="T1217" s="75" t="s">
        <v>1785</v>
      </c>
      <c r="U1217" s="65">
        <v>8</v>
      </c>
      <c r="V1217" s="66" t="s">
        <v>1837</v>
      </c>
      <c r="W1217" s="65">
        <v>1</v>
      </c>
      <c r="X1217" s="65">
        <v>0</v>
      </c>
      <c r="Y1217" s="65">
        <v>1</v>
      </c>
      <c r="Z1217" s="65">
        <v>0</v>
      </c>
      <c r="AA1217" s="65">
        <v>0</v>
      </c>
      <c r="AB1217" s="65">
        <v>0</v>
      </c>
      <c r="AC1217" s="72" t="s">
        <v>1793</v>
      </c>
      <c r="AD1217" s="72" t="s">
        <v>1837</v>
      </c>
      <c r="AE1217" s="72" t="s">
        <v>1837</v>
      </c>
      <c r="AF1217" s="72" t="s">
        <v>1837</v>
      </c>
      <c r="AG1217" s="72" t="s">
        <v>1837</v>
      </c>
      <c r="AH1217" s="72" t="s">
        <v>1837</v>
      </c>
      <c r="AI1217" s="221">
        <v>3.3</v>
      </c>
      <c r="AJ1217" s="72" t="s">
        <v>1793</v>
      </c>
    </row>
    <row r="1218" spans="2:36" s="50" customFormat="1" ht="20.100000000000001" customHeight="1">
      <c r="B1218" s="51">
        <v>1213</v>
      </c>
      <c r="C1218" s="57" t="s">
        <v>917</v>
      </c>
      <c r="D1218" s="62" t="s">
        <v>945</v>
      </c>
      <c r="E1218" s="379"/>
      <c r="F1218" s="505">
        <v>623</v>
      </c>
      <c r="G1218" s="503" t="str">
        <f t="shared" si="18"/>
        <v/>
      </c>
      <c r="H1218" s="74" t="s">
        <v>1857</v>
      </c>
      <c r="I1218" s="482">
        <v>1</v>
      </c>
      <c r="J1218" s="487">
        <v>1</v>
      </c>
      <c r="K1218" s="65">
        <v>0</v>
      </c>
      <c r="L1218" s="65"/>
      <c r="M1218" s="65"/>
      <c r="N1218" s="65"/>
      <c r="O1218" s="380"/>
      <c r="P1218" s="380"/>
      <c r="Q1218" s="175" t="s">
        <v>1804</v>
      </c>
      <c r="R1218" s="382"/>
      <c r="S1218" s="382"/>
      <c r="T1218" s="387"/>
      <c r="U1218" s="386"/>
      <c r="V1218" s="388"/>
      <c r="W1218" s="386"/>
      <c r="X1218" s="386"/>
      <c r="Y1218" s="386"/>
      <c r="Z1218" s="386"/>
      <c r="AA1218" s="386"/>
      <c r="AB1218" s="386"/>
      <c r="AC1218" s="382"/>
      <c r="AD1218" s="382"/>
      <c r="AE1218" s="382"/>
      <c r="AF1218" s="382"/>
      <c r="AG1218" s="382"/>
      <c r="AH1218" s="382"/>
      <c r="AI1218" s="389"/>
      <c r="AJ1218" s="382"/>
    </row>
    <row r="1219" spans="2:36" s="50" customFormat="1" ht="20.100000000000001" customHeight="1">
      <c r="B1219" s="51">
        <v>1214</v>
      </c>
      <c r="C1219" s="57" t="s">
        <v>917</v>
      </c>
      <c r="D1219" s="62" t="s">
        <v>946</v>
      </c>
      <c r="E1219" s="140" t="s">
        <v>1954</v>
      </c>
      <c r="F1219" s="505">
        <v>1176</v>
      </c>
      <c r="G1219" s="486">
        <f t="shared" si="18"/>
        <v>1.7006802721088435E-3</v>
      </c>
      <c r="H1219" s="74" t="s">
        <v>1793</v>
      </c>
      <c r="I1219" s="482">
        <v>1</v>
      </c>
      <c r="J1219" s="487">
        <v>1</v>
      </c>
      <c r="K1219" s="65">
        <v>1</v>
      </c>
      <c r="L1219" s="65">
        <v>0</v>
      </c>
      <c r="M1219" s="65">
        <v>1</v>
      </c>
      <c r="N1219" s="65">
        <v>0</v>
      </c>
      <c r="O1219" s="65">
        <v>0</v>
      </c>
      <c r="P1219" s="65">
        <v>0</v>
      </c>
      <c r="Q1219" s="175" t="s">
        <v>1786</v>
      </c>
      <c r="R1219" s="72" t="s">
        <v>1837</v>
      </c>
      <c r="S1219" s="72" t="s">
        <v>1837</v>
      </c>
      <c r="T1219" s="75" t="s">
        <v>1786</v>
      </c>
      <c r="U1219" s="65">
        <v>5</v>
      </c>
      <c r="V1219" s="66" t="s">
        <v>1837</v>
      </c>
      <c r="W1219" s="65">
        <v>2</v>
      </c>
      <c r="X1219" s="65">
        <v>0</v>
      </c>
      <c r="Y1219" s="65">
        <v>1</v>
      </c>
      <c r="Z1219" s="65">
        <v>1</v>
      </c>
      <c r="AA1219" s="65">
        <v>0</v>
      </c>
      <c r="AB1219" s="65">
        <v>0</v>
      </c>
      <c r="AC1219" s="72" t="s">
        <v>1793</v>
      </c>
      <c r="AD1219" s="72" t="s">
        <v>1837</v>
      </c>
      <c r="AE1219" s="72" t="s">
        <v>1837</v>
      </c>
      <c r="AF1219" s="72" t="s">
        <v>1837</v>
      </c>
      <c r="AG1219" s="72" t="s">
        <v>1793</v>
      </c>
      <c r="AH1219" s="72" t="s">
        <v>1837</v>
      </c>
      <c r="AI1219" s="220" t="s">
        <v>3529</v>
      </c>
      <c r="AJ1219" s="72" t="s">
        <v>1793</v>
      </c>
    </row>
    <row r="1220" spans="2:36" s="50" customFormat="1" ht="20.100000000000001" customHeight="1">
      <c r="B1220" s="51">
        <v>1215</v>
      </c>
      <c r="C1220" s="57" t="s">
        <v>917</v>
      </c>
      <c r="D1220" s="62" t="s">
        <v>947</v>
      </c>
      <c r="E1220" s="140" t="s">
        <v>1848</v>
      </c>
      <c r="F1220" s="505">
        <v>357</v>
      </c>
      <c r="G1220" s="486">
        <f t="shared" si="18"/>
        <v>5.6022408963585435E-3</v>
      </c>
      <c r="H1220" s="74" t="s">
        <v>1793</v>
      </c>
      <c r="I1220" s="482">
        <v>1</v>
      </c>
      <c r="J1220" s="487">
        <v>1</v>
      </c>
      <c r="K1220" s="65">
        <v>1</v>
      </c>
      <c r="L1220" s="65">
        <v>0</v>
      </c>
      <c r="M1220" s="65">
        <v>1</v>
      </c>
      <c r="N1220" s="65">
        <v>0</v>
      </c>
      <c r="O1220" s="65">
        <v>0</v>
      </c>
      <c r="P1220" s="65">
        <v>0</v>
      </c>
      <c r="Q1220" s="175" t="s">
        <v>1786</v>
      </c>
      <c r="R1220" s="72" t="s">
        <v>1793</v>
      </c>
      <c r="S1220" s="72" t="s">
        <v>2722</v>
      </c>
      <c r="T1220" s="75" t="s">
        <v>1801</v>
      </c>
      <c r="U1220" s="65">
        <v>35</v>
      </c>
      <c r="V1220" s="66" t="s">
        <v>1837</v>
      </c>
      <c r="W1220" s="65">
        <v>2</v>
      </c>
      <c r="X1220" s="65">
        <v>0</v>
      </c>
      <c r="Y1220" s="65">
        <v>1</v>
      </c>
      <c r="Z1220" s="65">
        <v>1</v>
      </c>
      <c r="AA1220" s="65">
        <v>0</v>
      </c>
      <c r="AB1220" s="65">
        <v>0</v>
      </c>
      <c r="AC1220" s="72" t="s">
        <v>1793</v>
      </c>
      <c r="AD1220" s="72" t="s">
        <v>1793</v>
      </c>
      <c r="AE1220" s="72" t="s">
        <v>1837</v>
      </c>
      <c r="AF1220" s="72" t="s">
        <v>1837</v>
      </c>
      <c r="AG1220" s="72" t="s">
        <v>1793</v>
      </c>
      <c r="AH1220" s="72" t="s">
        <v>1793</v>
      </c>
      <c r="AI1220" s="221">
        <v>5</v>
      </c>
      <c r="AJ1220" s="72" t="s">
        <v>1793</v>
      </c>
    </row>
    <row r="1221" spans="2:36" s="50" customFormat="1" ht="20.100000000000001" customHeight="1">
      <c r="B1221" s="51">
        <v>1216</v>
      </c>
      <c r="C1221" s="57" t="s">
        <v>917</v>
      </c>
      <c r="D1221" s="62" t="s">
        <v>948</v>
      </c>
      <c r="E1221" s="140" t="s">
        <v>2713</v>
      </c>
      <c r="F1221" s="505">
        <v>3063</v>
      </c>
      <c r="G1221" s="486">
        <f t="shared" si="18"/>
        <v>2.2853411687887692E-3</v>
      </c>
      <c r="H1221" s="495" t="s">
        <v>1793</v>
      </c>
      <c r="I1221" s="482">
        <v>1</v>
      </c>
      <c r="J1221" s="487">
        <v>1</v>
      </c>
      <c r="K1221" s="65">
        <v>1</v>
      </c>
      <c r="L1221" s="65">
        <v>0</v>
      </c>
      <c r="M1221" s="65">
        <v>1</v>
      </c>
      <c r="N1221" s="65">
        <v>0</v>
      </c>
      <c r="O1221" s="65">
        <v>0</v>
      </c>
      <c r="P1221" s="65">
        <v>0</v>
      </c>
      <c r="Q1221" s="175" t="s">
        <v>1786</v>
      </c>
      <c r="R1221" s="72" t="s">
        <v>1793</v>
      </c>
      <c r="S1221" s="72" t="s">
        <v>2723</v>
      </c>
      <c r="T1221" s="75" t="s">
        <v>1786</v>
      </c>
      <c r="U1221" s="65">
        <v>10</v>
      </c>
      <c r="V1221" s="66" t="s">
        <v>1837</v>
      </c>
      <c r="W1221" s="65">
        <v>7</v>
      </c>
      <c r="X1221" s="65">
        <v>0</v>
      </c>
      <c r="Y1221" s="65">
        <v>4</v>
      </c>
      <c r="Z1221" s="65">
        <v>2</v>
      </c>
      <c r="AA1221" s="65">
        <v>0</v>
      </c>
      <c r="AB1221" s="65">
        <v>1</v>
      </c>
      <c r="AC1221" s="72" t="s">
        <v>1793</v>
      </c>
      <c r="AD1221" s="72" t="s">
        <v>1837</v>
      </c>
      <c r="AE1221" s="72" t="s">
        <v>1837</v>
      </c>
      <c r="AF1221" s="72" t="s">
        <v>1837</v>
      </c>
      <c r="AG1221" s="72" t="s">
        <v>1793</v>
      </c>
      <c r="AH1221" s="72" t="s">
        <v>1837</v>
      </c>
      <c r="AI1221" s="220" t="s">
        <v>3529</v>
      </c>
      <c r="AJ1221" s="72" t="s">
        <v>1793</v>
      </c>
    </row>
    <row r="1222" spans="2:36" s="50" customFormat="1" ht="20.100000000000001" customHeight="1">
      <c r="B1222" s="51">
        <v>1217</v>
      </c>
      <c r="C1222" s="57" t="s">
        <v>917</v>
      </c>
      <c r="D1222" s="62" t="s">
        <v>949</v>
      </c>
      <c r="E1222" s="444"/>
      <c r="F1222" s="509"/>
      <c r="G1222" s="510" t="str">
        <f t="shared" ref="G1222:G1285" si="19">IF(W1222="","",W1222/F1222)</f>
        <v/>
      </c>
      <c r="H1222" s="511"/>
      <c r="I1222" s="549"/>
      <c r="J1222" s="513"/>
      <c r="K1222" s="445"/>
      <c r="L1222" s="445"/>
      <c r="M1222" s="445"/>
      <c r="N1222" s="445"/>
      <c r="O1222" s="445"/>
      <c r="P1222" s="445"/>
      <c r="Q1222" s="448"/>
      <c r="R1222" s="446"/>
      <c r="S1222" s="446"/>
      <c r="T1222" s="446"/>
      <c r="U1222" s="445"/>
      <c r="V1222" s="447"/>
      <c r="W1222" s="445"/>
      <c r="X1222" s="445"/>
      <c r="Y1222" s="445"/>
      <c r="Z1222" s="445"/>
      <c r="AA1222" s="445"/>
      <c r="AB1222" s="445"/>
      <c r="AC1222" s="446"/>
      <c r="AD1222" s="446"/>
      <c r="AE1222" s="446"/>
      <c r="AF1222" s="446"/>
      <c r="AG1222" s="446"/>
      <c r="AH1222" s="446"/>
      <c r="AI1222" s="445"/>
      <c r="AJ1222" s="446"/>
    </row>
    <row r="1223" spans="2:36" s="50" customFormat="1" ht="20.100000000000001" customHeight="1">
      <c r="B1223" s="51">
        <v>1218</v>
      </c>
      <c r="C1223" s="57" t="s">
        <v>917</v>
      </c>
      <c r="D1223" s="62" t="s">
        <v>950</v>
      </c>
      <c r="E1223" s="140" t="s">
        <v>2714</v>
      </c>
      <c r="F1223" s="505">
        <v>444</v>
      </c>
      <c r="G1223" s="486">
        <f t="shared" si="19"/>
        <v>1.8018018018018018E-2</v>
      </c>
      <c r="H1223" s="66" t="s">
        <v>1793</v>
      </c>
      <c r="I1223" s="482">
        <v>1</v>
      </c>
      <c r="J1223" s="487">
        <v>1</v>
      </c>
      <c r="K1223" s="65">
        <v>1</v>
      </c>
      <c r="L1223" s="65">
        <v>0</v>
      </c>
      <c r="M1223" s="65">
        <v>1</v>
      </c>
      <c r="N1223" s="65">
        <v>0</v>
      </c>
      <c r="O1223" s="65">
        <v>0</v>
      </c>
      <c r="P1223" s="65">
        <v>0</v>
      </c>
      <c r="Q1223" s="175" t="s">
        <v>1785</v>
      </c>
      <c r="R1223" s="72" t="s">
        <v>1837</v>
      </c>
      <c r="S1223" s="72" t="s">
        <v>1837</v>
      </c>
      <c r="T1223" s="75" t="s">
        <v>1785</v>
      </c>
      <c r="U1223" s="65">
        <v>10</v>
      </c>
      <c r="V1223" s="66" t="s">
        <v>1837</v>
      </c>
      <c r="W1223" s="65">
        <v>8</v>
      </c>
      <c r="X1223" s="65">
        <v>1</v>
      </c>
      <c r="Y1223" s="65">
        <v>5</v>
      </c>
      <c r="Z1223" s="65">
        <v>1</v>
      </c>
      <c r="AA1223" s="65">
        <v>0</v>
      </c>
      <c r="AB1223" s="65">
        <v>1</v>
      </c>
      <c r="AC1223" s="72" t="s">
        <v>1837</v>
      </c>
      <c r="AD1223" s="72" t="s">
        <v>1837</v>
      </c>
      <c r="AE1223" s="72" t="s">
        <v>1837</v>
      </c>
      <c r="AF1223" s="72" t="s">
        <v>1837</v>
      </c>
      <c r="AG1223" s="72" t="s">
        <v>1837</v>
      </c>
      <c r="AH1223" s="72" t="s">
        <v>1837</v>
      </c>
      <c r="AI1223" s="220" t="s">
        <v>3529</v>
      </c>
      <c r="AJ1223" s="72" t="s">
        <v>1837</v>
      </c>
    </row>
    <row r="1224" spans="2:36" s="50" customFormat="1" ht="20.100000000000001" customHeight="1">
      <c r="B1224" s="51">
        <v>1219</v>
      </c>
      <c r="C1224" s="57" t="s">
        <v>917</v>
      </c>
      <c r="D1224" s="62" t="s">
        <v>618</v>
      </c>
      <c r="E1224" s="379"/>
      <c r="F1224" s="505">
        <v>1156</v>
      </c>
      <c r="G1224" s="503" t="str">
        <f t="shared" si="19"/>
        <v/>
      </c>
      <c r="H1224" s="74" t="s">
        <v>1857</v>
      </c>
      <c r="I1224" s="482">
        <v>1</v>
      </c>
      <c r="J1224" s="487">
        <v>1</v>
      </c>
      <c r="K1224" s="65">
        <v>0</v>
      </c>
      <c r="L1224" s="65"/>
      <c r="M1224" s="65"/>
      <c r="N1224" s="65"/>
      <c r="O1224" s="380"/>
      <c r="P1224" s="380"/>
      <c r="Q1224" s="175" t="s">
        <v>1804</v>
      </c>
      <c r="R1224" s="382"/>
      <c r="S1224" s="382"/>
      <c r="T1224" s="387"/>
      <c r="U1224" s="386"/>
      <c r="V1224" s="388"/>
      <c r="W1224" s="386"/>
      <c r="X1224" s="386"/>
      <c r="Y1224" s="386"/>
      <c r="Z1224" s="386"/>
      <c r="AA1224" s="386"/>
      <c r="AB1224" s="386"/>
      <c r="AC1224" s="382"/>
      <c r="AD1224" s="382"/>
      <c r="AE1224" s="382"/>
      <c r="AF1224" s="382"/>
      <c r="AG1224" s="382"/>
      <c r="AH1224" s="382"/>
      <c r="AI1224" s="389"/>
      <c r="AJ1224" s="382"/>
    </row>
    <row r="1225" spans="2:36" s="50" customFormat="1" ht="20.100000000000001" customHeight="1">
      <c r="B1225" s="51">
        <v>1220</v>
      </c>
      <c r="C1225" s="57" t="s">
        <v>917</v>
      </c>
      <c r="D1225" s="62" t="s">
        <v>951</v>
      </c>
      <c r="E1225" s="379"/>
      <c r="F1225" s="505">
        <v>1502</v>
      </c>
      <c r="G1225" s="503" t="str">
        <f t="shared" si="19"/>
        <v/>
      </c>
      <c r="H1225" s="74" t="s">
        <v>1857</v>
      </c>
      <c r="I1225" s="482">
        <v>1</v>
      </c>
      <c r="J1225" s="487">
        <v>1</v>
      </c>
      <c r="K1225" s="65">
        <v>0</v>
      </c>
      <c r="L1225" s="65"/>
      <c r="M1225" s="65"/>
      <c r="N1225" s="65"/>
      <c r="O1225" s="380"/>
      <c r="P1225" s="380"/>
      <c r="Q1225" s="175" t="s">
        <v>1804</v>
      </c>
      <c r="R1225" s="382"/>
      <c r="S1225" s="382"/>
      <c r="T1225" s="387"/>
      <c r="U1225" s="386"/>
      <c r="V1225" s="388"/>
      <c r="W1225" s="386"/>
      <c r="X1225" s="386"/>
      <c r="Y1225" s="386"/>
      <c r="Z1225" s="386"/>
      <c r="AA1225" s="386"/>
      <c r="AB1225" s="386"/>
      <c r="AC1225" s="382"/>
      <c r="AD1225" s="382"/>
      <c r="AE1225" s="382"/>
      <c r="AF1225" s="382"/>
      <c r="AG1225" s="382"/>
      <c r="AH1225" s="382"/>
      <c r="AI1225" s="389"/>
      <c r="AJ1225" s="382"/>
    </row>
    <row r="1226" spans="2:36" s="50" customFormat="1" ht="20.100000000000001" customHeight="1">
      <c r="B1226" s="51">
        <v>1221</v>
      </c>
      <c r="C1226" s="57" t="s">
        <v>1441</v>
      </c>
      <c r="D1226" s="62" t="s">
        <v>952</v>
      </c>
      <c r="E1226" s="140" t="s">
        <v>3575</v>
      </c>
      <c r="F1226" s="505">
        <v>356729</v>
      </c>
      <c r="G1226" s="486">
        <v>8.0000000000000007E-5</v>
      </c>
      <c r="H1226" s="74" t="s">
        <v>1793</v>
      </c>
      <c r="I1226" s="482">
        <v>2</v>
      </c>
      <c r="J1226" s="487">
        <v>2</v>
      </c>
      <c r="K1226" s="65">
        <v>2</v>
      </c>
      <c r="L1226" s="65">
        <v>0</v>
      </c>
      <c r="M1226" s="65">
        <v>2</v>
      </c>
      <c r="N1226" s="65">
        <v>0</v>
      </c>
      <c r="O1226" s="65">
        <v>1</v>
      </c>
      <c r="P1226" s="65">
        <v>1</v>
      </c>
      <c r="Q1226" s="175" t="s">
        <v>1997</v>
      </c>
      <c r="R1226" s="72" t="s">
        <v>1837</v>
      </c>
      <c r="S1226" s="72" t="s">
        <v>1837</v>
      </c>
      <c r="T1226" s="75" t="s">
        <v>1997</v>
      </c>
      <c r="U1226" s="65">
        <v>10</v>
      </c>
      <c r="V1226" s="66" t="s">
        <v>1837</v>
      </c>
      <c r="W1226" s="65">
        <v>30</v>
      </c>
      <c r="X1226" s="65">
        <v>7</v>
      </c>
      <c r="Y1226" s="65">
        <v>13</v>
      </c>
      <c r="Z1226" s="65">
        <v>15</v>
      </c>
      <c r="AA1226" s="65">
        <v>3</v>
      </c>
      <c r="AB1226" s="65">
        <v>0</v>
      </c>
      <c r="AC1226" s="72" t="s">
        <v>1793</v>
      </c>
      <c r="AD1226" s="72" t="s">
        <v>1837</v>
      </c>
      <c r="AE1226" s="72" t="s">
        <v>1837</v>
      </c>
      <c r="AF1226" s="72" t="s">
        <v>1837</v>
      </c>
      <c r="AG1226" s="72" t="s">
        <v>1837</v>
      </c>
      <c r="AH1226" s="72" t="s">
        <v>1837</v>
      </c>
      <c r="AI1226" s="221">
        <v>99.1</v>
      </c>
      <c r="AJ1226" s="72" t="s">
        <v>1837</v>
      </c>
    </row>
    <row r="1227" spans="2:36" s="50" customFormat="1" ht="20.100000000000001" customHeight="1">
      <c r="B1227" s="51">
        <v>1222</v>
      </c>
      <c r="C1227" s="57" t="s">
        <v>1441</v>
      </c>
      <c r="D1227" s="62" t="s">
        <v>953</v>
      </c>
      <c r="E1227" s="140" t="s">
        <v>3576</v>
      </c>
      <c r="F1227" s="505">
        <v>48369</v>
      </c>
      <c r="G1227" s="486">
        <v>2.7E-4</v>
      </c>
      <c r="H1227" s="74" t="s">
        <v>1793</v>
      </c>
      <c r="I1227" s="482">
        <v>1</v>
      </c>
      <c r="J1227" s="487">
        <v>1</v>
      </c>
      <c r="K1227" s="65">
        <v>1</v>
      </c>
      <c r="L1227" s="65">
        <v>0</v>
      </c>
      <c r="M1227" s="65">
        <v>1</v>
      </c>
      <c r="N1227" s="65">
        <v>0</v>
      </c>
      <c r="O1227" s="65">
        <v>0</v>
      </c>
      <c r="P1227" s="65">
        <v>0</v>
      </c>
      <c r="Q1227" s="175" t="s">
        <v>1997</v>
      </c>
      <c r="R1227" s="72" t="s">
        <v>1793</v>
      </c>
      <c r="S1227" s="109" t="s">
        <v>3577</v>
      </c>
      <c r="T1227" s="75" t="s">
        <v>1997</v>
      </c>
      <c r="U1227" s="65">
        <v>10</v>
      </c>
      <c r="V1227" s="66" t="s">
        <v>1837</v>
      </c>
      <c r="W1227" s="65">
        <v>13</v>
      </c>
      <c r="X1227" s="65">
        <v>1</v>
      </c>
      <c r="Y1227" s="65">
        <v>5</v>
      </c>
      <c r="Z1227" s="65">
        <v>7</v>
      </c>
      <c r="AA1227" s="65">
        <v>0</v>
      </c>
      <c r="AB1227" s="65">
        <v>0</v>
      </c>
      <c r="AC1227" s="72" t="s">
        <v>1793</v>
      </c>
      <c r="AD1227" s="72" t="s">
        <v>1793</v>
      </c>
      <c r="AE1227" s="72" t="s">
        <v>1837</v>
      </c>
      <c r="AF1227" s="72" t="s">
        <v>1837</v>
      </c>
      <c r="AG1227" s="72" t="s">
        <v>1793</v>
      </c>
      <c r="AH1227" s="72" t="s">
        <v>1793</v>
      </c>
      <c r="AI1227" s="221">
        <v>11.2</v>
      </c>
      <c r="AJ1227" s="72" t="s">
        <v>1793</v>
      </c>
    </row>
    <row r="1228" spans="2:36" s="50" customFormat="1" ht="20.100000000000001" customHeight="1">
      <c r="B1228" s="51">
        <v>1223</v>
      </c>
      <c r="C1228" s="57" t="s">
        <v>1441</v>
      </c>
      <c r="D1228" s="62" t="s">
        <v>954</v>
      </c>
      <c r="E1228" s="140" t="s">
        <v>3578</v>
      </c>
      <c r="F1228" s="505">
        <v>60818</v>
      </c>
      <c r="G1228" s="486">
        <v>1.6000000000000001E-4</v>
      </c>
      <c r="H1228" s="74" t="s">
        <v>1793</v>
      </c>
      <c r="I1228" s="482">
        <v>1</v>
      </c>
      <c r="J1228" s="487">
        <v>1</v>
      </c>
      <c r="K1228" s="65">
        <v>1</v>
      </c>
      <c r="L1228" s="65">
        <v>0</v>
      </c>
      <c r="M1228" s="65">
        <v>1</v>
      </c>
      <c r="N1228" s="65">
        <v>0</v>
      </c>
      <c r="O1228" s="65">
        <v>0</v>
      </c>
      <c r="P1228" s="65">
        <v>0</v>
      </c>
      <c r="Q1228" s="175" t="s">
        <v>1997</v>
      </c>
      <c r="R1228" s="72" t="s">
        <v>1837</v>
      </c>
      <c r="S1228" s="72" t="s">
        <v>1837</v>
      </c>
      <c r="T1228" s="75" t="s">
        <v>2251</v>
      </c>
      <c r="U1228" s="65">
        <v>10</v>
      </c>
      <c r="V1228" s="66" t="s">
        <v>1837</v>
      </c>
      <c r="W1228" s="65">
        <v>10</v>
      </c>
      <c r="X1228" s="65">
        <v>3</v>
      </c>
      <c r="Y1228" s="65">
        <v>5</v>
      </c>
      <c r="Z1228" s="65">
        <v>2</v>
      </c>
      <c r="AA1228" s="65">
        <v>0</v>
      </c>
      <c r="AB1228" s="65">
        <v>0</v>
      </c>
      <c r="AC1228" s="72" t="s">
        <v>1793</v>
      </c>
      <c r="AD1228" s="72" t="s">
        <v>1793</v>
      </c>
      <c r="AE1228" s="72" t="s">
        <v>1793</v>
      </c>
      <c r="AF1228" s="72" t="s">
        <v>1837</v>
      </c>
      <c r="AG1228" s="72" t="s">
        <v>1837</v>
      </c>
      <c r="AH1228" s="72" t="s">
        <v>1837</v>
      </c>
      <c r="AI1228" s="220" t="s">
        <v>1837</v>
      </c>
      <c r="AJ1228" s="72" t="s">
        <v>1837</v>
      </c>
    </row>
    <row r="1229" spans="2:36" s="50" customFormat="1" ht="20.100000000000001" customHeight="1">
      <c r="B1229" s="51">
        <v>1224</v>
      </c>
      <c r="C1229" s="57" t="s">
        <v>1441</v>
      </c>
      <c r="D1229" s="62" t="s">
        <v>955</v>
      </c>
      <c r="E1229" s="379"/>
      <c r="F1229" s="505">
        <v>26538</v>
      </c>
      <c r="G1229" s="503"/>
      <c r="H1229" s="74" t="s">
        <v>1857</v>
      </c>
      <c r="I1229" s="482">
        <v>1</v>
      </c>
      <c r="J1229" s="487">
        <v>1</v>
      </c>
      <c r="K1229" s="65">
        <v>0</v>
      </c>
      <c r="L1229" s="65"/>
      <c r="M1229" s="65"/>
      <c r="N1229" s="65"/>
      <c r="O1229" s="380"/>
      <c r="P1229" s="380"/>
      <c r="Q1229" s="175" t="s">
        <v>2030</v>
      </c>
      <c r="R1229" s="382"/>
      <c r="S1229" s="382"/>
      <c r="T1229" s="387"/>
      <c r="U1229" s="386"/>
      <c r="V1229" s="388"/>
      <c r="W1229" s="386"/>
      <c r="X1229" s="386"/>
      <c r="Y1229" s="386"/>
      <c r="Z1229" s="386"/>
      <c r="AA1229" s="386"/>
      <c r="AB1229" s="386"/>
      <c r="AC1229" s="382"/>
      <c r="AD1229" s="382"/>
      <c r="AE1229" s="382"/>
      <c r="AF1229" s="382"/>
      <c r="AG1229" s="382"/>
      <c r="AH1229" s="382"/>
      <c r="AI1229" s="389"/>
      <c r="AJ1229" s="382"/>
    </row>
    <row r="1230" spans="2:36" s="50" customFormat="1" ht="20.100000000000001" customHeight="1">
      <c r="B1230" s="51">
        <v>1225</v>
      </c>
      <c r="C1230" s="57" t="s">
        <v>1441</v>
      </c>
      <c r="D1230" s="62" t="s">
        <v>956</v>
      </c>
      <c r="E1230" s="142" t="s">
        <v>2227</v>
      </c>
      <c r="F1230" s="505">
        <v>23481</v>
      </c>
      <c r="G1230" s="486">
        <v>1.7000000000000001E-4</v>
      </c>
      <c r="H1230" s="74" t="s">
        <v>1793</v>
      </c>
      <c r="I1230" s="482">
        <v>1</v>
      </c>
      <c r="J1230" s="487">
        <v>1</v>
      </c>
      <c r="K1230" s="65">
        <v>1</v>
      </c>
      <c r="L1230" s="65">
        <v>0</v>
      </c>
      <c r="M1230" s="65">
        <v>1</v>
      </c>
      <c r="N1230" s="65">
        <v>0</v>
      </c>
      <c r="O1230" s="65">
        <v>0</v>
      </c>
      <c r="P1230" s="65">
        <v>0</v>
      </c>
      <c r="Q1230" s="175" t="s">
        <v>1997</v>
      </c>
      <c r="R1230" s="72" t="s">
        <v>1793</v>
      </c>
      <c r="S1230" s="72" t="s">
        <v>3579</v>
      </c>
      <c r="T1230" s="75" t="s">
        <v>1997</v>
      </c>
      <c r="U1230" s="65">
        <v>15</v>
      </c>
      <c r="V1230" s="66" t="s">
        <v>1837</v>
      </c>
      <c r="W1230" s="65">
        <v>4</v>
      </c>
      <c r="X1230" s="65">
        <v>0</v>
      </c>
      <c r="Y1230" s="65">
        <v>4</v>
      </c>
      <c r="Z1230" s="65">
        <v>0</v>
      </c>
      <c r="AA1230" s="65">
        <v>0</v>
      </c>
      <c r="AB1230" s="65">
        <v>0</v>
      </c>
      <c r="AC1230" s="72" t="s">
        <v>1793</v>
      </c>
      <c r="AD1230" s="72" t="s">
        <v>1837</v>
      </c>
      <c r="AE1230" s="72" t="s">
        <v>1837</v>
      </c>
      <c r="AF1230" s="72" t="s">
        <v>1837</v>
      </c>
      <c r="AG1230" s="72" t="s">
        <v>1793</v>
      </c>
      <c r="AH1230" s="72" t="s">
        <v>1793</v>
      </c>
      <c r="AI1230" s="221">
        <v>3.3</v>
      </c>
      <c r="AJ1230" s="72" t="s">
        <v>1793</v>
      </c>
    </row>
    <row r="1231" spans="2:36" s="50" customFormat="1" ht="20.100000000000001" customHeight="1">
      <c r="B1231" s="51">
        <v>1226</v>
      </c>
      <c r="C1231" s="57" t="s">
        <v>1441</v>
      </c>
      <c r="D1231" s="62" t="s">
        <v>957</v>
      </c>
      <c r="E1231" s="379"/>
      <c r="F1231" s="505">
        <v>69870</v>
      </c>
      <c r="G1231" s="503"/>
      <c r="H1231" s="74" t="s">
        <v>1856</v>
      </c>
      <c r="I1231" s="482">
        <v>2</v>
      </c>
      <c r="J1231" s="487">
        <v>2</v>
      </c>
      <c r="K1231" s="65">
        <v>0</v>
      </c>
      <c r="L1231" s="65"/>
      <c r="M1231" s="65"/>
      <c r="N1231" s="65"/>
      <c r="O1231" s="380"/>
      <c r="P1231" s="380"/>
      <c r="Q1231" s="175" t="s">
        <v>1929</v>
      </c>
      <c r="R1231" s="382"/>
      <c r="S1231" s="382"/>
      <c r="T1231" s="387"/>
      <c r="U1231" s="386"/>
      <c r="V1231" s="388"/>
      <c r="W1231" s="386"/>
      <c r="X1231" s="386"/>
      <c r="Y1231" s="386"/>
      <c r="Z1231" s="386"/>
      <c r="AA1231" s="386"/>
      <c r="AB1231" s="386"/>
      <c r="AC1231" s="382"/>
      <c r="AD1231" s="382"/>
      <c r="AE1231" s="382"/>
      <c r="AF1231" s="382"/>
      <c r="AG1231" s="382"/>
      <c r="AH1231" s="382"/>
      <c r="AI1231" s="389"/>
      <c r="AJ1231" s="382"/>
    </row>
    <row r="1232" spans="2:36" s="50" customFormat="1" ht="20.100000000000001" customHeight="1">
      <c r="B1232" s="51">
        <v>1227</v>
      </c>
      <c r="C1232" s="57" t="s">
        <v>1441</v>
      </c>
      <c r="D1232" s="62" t="s">
        <v>958</v>
      </c>
      <c r="E1232" s="379"/>
      <c r="F1232" s="505">
        <v>27171</v>
      </c>
      <c r="G1232" s="503"/>
      <c r="H1232" s="74" t="s">
        <v>1857</v>
      </c>
      <c r="I1232" s="482">
        <v>1</v>
      </c>
      <c r="J1232" s="487">
        <v>1</v>
      </c>
      <c r="K1232" s="65">
        <v>0</v>
      </c>
      <c r="L1232" s="65"/>
      <c r="M1232" s="65"/>
      <c r="N1232" s="65"/>
      <c r="O1232" s="380"/>
      <c r="P1232" s="380"/>
      <c r="Q1232" s="175" t="s">
        <v>2030</v>
      </c>
      <c r="R1232" s="382"/>
      <c r="S1232" s="382"/>
      <c r="T1232" s="387"/>
      <c r="U1232" s="386"/>
      <c r="V1232" s="388"/>
      <c r="W1232" s="386"/>
      <c r="X1232" s="386"/>
      <c r="Y1232" s="386"/>
      <c r="Z1232" s="386"/>
      <c r="AA1232" s="386"/>
      <c r="AB1232" s="386"/>
      <c r="AC1232" s="382"/>
      <c r="AD1232" s="382"/>
      <c r="AE1232" s="382"/>
      <c r="AF1232" s="382"/>
      <c r="AG1232" s="382"/>
      <c r="AH1232" s="382"/>
      <c r="AI1232" s="389"/>
      <c r="AJ1232" s="382"/>
    </row>
    <row r="1233" spans="2:36" s="50" customFormat="1" ht="20.100000000000001" customHeight="1">
      <c r="B1233" s="51">
        <v>1228</v>
      </c>
      <c r="C1233" s="57" t="s">
        <v>1441</v>
      </c>
      <c r="D1233" s="62" t="s">
        <v>959</v>
      </c>
      <c r="E1233" s="140" t="s">
        <v>3580</v>
      </c>
      <c r="F1233" s="92">
        <v>61813</v>
      </c>
      <c r="G1233" s="486">
        <v>5.5000000000000003E-4</v>
      </c>
      <c r="H1233" s="74" t="s">
        <v>1793</v>
      </c>
      <c r="I1233" s="482">
        <v>1</v>
      </c>
      <c r="J1233" s="487">
        <v>1</v>
      </c>
      <c r="K1233" s="65">
        <v>1</v>
      </c>
      <c r="L1233" s="65">
        <v>0</v>
      </c>
      <c r="M1233" s="65">
        <v>1</v>
      </c>
      <c r="N1233" s="65">
        <v>0</v>
      </c>
      <c r="O1233" s="65">
        <v>1</v>
      </c>
      <c r="P1233" s="65">
        <v>0</v>
      </c>
      <c r="Q1233" s="175" t="s">
        <v>2027</v>
      </c>
      <c r="R1233" s="72" t="s">
        <v>1793</v>
      </c>
      <c r="S1233" s="325" t="s">
        <v>3581</v>
      </c>
      <c r="T1233" s="75" t="s">
        <v>2027</v>
      </c>
      <c r="U1233" s="65">
        <v>10</v>
      </c>
      <c r="V1233" s="66" t="s">
        <v>1837</v>
      </c>
      <c r="W1233" s="65">
        <v>34</v>
      </c>
      <c r="X1233" s="65">
        <v>2</v>
      </c>
      <c r="Y1233" s="65">
        <v>27</v>
      </c>
      <c r="Z1233" s="65">
        <v>12</v>
      </c>
      <c r="AA1233" s="65">
        <v>2</v>
      </c>
      <c r="AB1233" s="65">
        <v>5</v>
      </c>
      <c r="AC1233" s="72" t="s">
        <v>1793</v>
      </c>
      <c r="AD1233" s="72" t="s">
        <v>1837</v>
      </c>
      <c r="AE1233" s="72" t="s">
        <v>1793</v>
      </c>
      <c r="AF1233" s="72" t="s">
        <v>1793</v>
      </c>
      <c r="AG1233" s="72" t="s">
        <v>1793</v>
      </c>
      <c r="AH1233" s="72" t="s">
        <v>1837</v>
      </c>
      <c r="AI1233" s="220">
        <v>8.8000000000000007</v>
      </c>
      <c r="AJ1233" s="72" t="s">
        <v>1793</v>
      </c>
    </row>
    <row r="1234" spans="2:36" s="50" customFormat="1" ht="20.100000000000001" customHeight="1">
      <c r="B1234" s="51">
        <v>1229</v>
      </c>
      <c r="C1234" s="57" t="s">
        <v>1441</v>
      </c>
      <c r="D1234" s="62" t="s">
        <v>960</v>
      </c>
      <c r="E1234" s="140" t="s">
        <v>1959</v>
      </c>
      <c r="F1234" s="505">
        <v>53967</v>
      </c>
      <c r="G1234" s="486">
        <v>2.0000000000000001E-4</v>
      </c>
      <c r="H1234" s="74" t="s">
        <v>1793</v>
      </c>
      <c r="I1234" s="482">
        <v>1</v>
      </c>
      <c r="J1234" s="487">
        <v>1</v>
      </c>
      <c r="K1234" s="65">
        <v>1</v>
      </c>
      <c r="L1234" s="65">
        <v>0</v>
      </c>
      <c r="M1234" s="65">
        <v>1</v>
      </c>
      <c r="N1234" s="65">
        <v>0</v>
      </c>
      <c r="O1234" s="65">
        <v>0</v>
      </c>
      <c r="P1234" s="65">
        <v>1</v>
      </c>
      <c r="Q1234" s="175" t="s">
        <v>1997</v>
      </c>
      <c r="R1234" s="72" t="s">
        <v>1793</v>
      </c>
      <c r="S1234" s="136" t="s">
        <v>3582</v>
      </c>
      <c r="T1234" s="75" t="s">
        <v>2027</v>
      </c>
      <c r="U1234" s="65">
        <v>40</v>
      </c>
      <c r="V1234" s="66" t="s">
        <v>1837</v>
      </c>
      <c r="W1234" s="65">
        <v>11</v>
      </c>
      <c r="X1234" s="65">
        <v>2</v>
      </c>
      <c r="Y1234" s="65">
        <v>3</v>
      </c>
      <c r="Z1234" s="65">
        <v>6</v>
      </c>
      <c r="AA1234" s="65">
        <v>0</v>
      </c>
      <c r="AB1234" s="65">
        <v>0</v>
      </c>
      <c r="AC1234" s="72" t="s">
        <v>1793</v>
      </c>
      <c r="AD1234" s="72" t="s">
        <v>1837</v>
      </c>
      <c r="AE1234" s="72" t="s">
        <v>1837</v>
      </c>
      <c r="AF1234" s="72" t="s">
        <v>1837</v>
      </c>
      <c r="AG1234" s="72" t="s">
        <v>1793</v>
      </c>
      <c r="AH1234" s="72" t="s">
        <v>1837</v>
      </c>
      <c r="AI1234" s="221">
        <v>96.8</v>
      </c>
      <c r="AJ1234" s="72" t="s">
        <v>1837</v>
      </c>
    </row>
    <row r="1235" spans="2:36" s="50" customFormat="1" ht="20.100000000000001" customHeight="1">
      <c r="B1235" s="51">
        <v>1230</v>
      </c>
      <c r="C1235" s="57" t="s">
        <v>1441</v>
      </c>
      <c r="D1235" s="62" t="s">
        <v>961</v>
      </c>
      <c r="E1235" s="140" t="s">
        <v>3583</v>
      </c>
      <c r="F1235" s="505">
        <v>8256</v>
      </c>
      <c r="G1235" s="486">
        <v>7.2999999999999996E-4</v>
      </c>
      <c r="H1235" s="74" t="s">
        <v>1793</v>
      </c>
      <c r="I1235" s="482">
        <v>1</v>
      </c>
      <c r="J1235" s="487">
        <v>1</v>
      </c>
      <c r="K1235" s="65">
        <v>1</v>
      </c>
      <c r="L1235" s="65">
        <v>0</v>
      </c>
      <c r="M1235" s="65">
        <v>1</v>
      </c>
      <c r="N1235" s="65">
        <v>0</v>
      </c>
      <c r="O1235" s="65">
        <v>0</v>
      </c>
      <c r="P1235" s="65">
        <v>0</v>
      </c>
      <c r="Q1235" s="175" t="s">
        <v>1997</v>
      </c>
      <c r="R1235" s="72" t="s">
        <v>1793</v>
      </c>
      <c r="S1235" s="109" t="s">
        <v>3584</v>
      </c>
      <c r="T1235" s="75" t="s">
        <v>2027</v>
      </c>
      <c r="U1235" s="65">
        <v>20</v>
      </c>
      <c r="V1235" s="66" t="s">
        <v>1837</v>
      </c>
      <c r="W1235" s="65">
        <v>6</v>
      </c>
      <c r="X1235" s="65">
        <v>0</v>
      </c>
      <c r="Y1235" s="65">
        <v>14</v>
      </c>
      <c r="Z1235" s="65">
        <v>0</v>
      </c>
      <c r="AA1235" s="65">
        <v>0</v>
      </c>
      <c r="AB1235" s="65">
        <v>1</v>
      </c>
      <c r="AC1235" s="72" t="s">
        <v>1793</v>
      </c>
      <c r="AD1235" s="72" t="s">
        <v>1837</v>
      </c>
      <c r="AE1235" s="72" t="s">
        <v>1837</v>
      </c>
      <c r="AF1235" s="72" t="s">
        <v>1837</v>
      </c>
      <c r="AG1235" s="72" t="s">
        <v>1793</v>
      </c>
      <c r="AH1235" s="72" t="s">
        <v>1837</v>
      </c>
      <c r="AI1235" s="221">
        <v>13.3</v>
      </c>
      <c r="AJ1235" s="72" t="s">
        <v>1793</v>
      </c>
    </row>
    <row r="1236" spans="2:36" s="50" customFormat="1" ht="20.100000000000001" customHeight="1">
      <c r="B1236" s="51">
        <v>1231</v>
      </c>
      <c r="C1236" s="57" t="s">
        <v>1441</v>
      </c>
      <c r="D1236" s="62" t="s">
        <v>962</v>
      </c>
      <c r="E1236" s="140" t="s">
        <v>1959</v>
      </c>
      <c r="F1236" s="505">
        <v>15967</v>
      </c>
      <c r="G1236" s="486">
        <v>6.8999999999999997E-4</v>
      </c>
      <c r="H1236" s="74" t="s">
        <v>1793</v>
      </c>
      <c r="I1236" s="482">
        <v>1</v>
      </c>
      <c r="J1236" s="487">
        <v>1</v>
      </c>
      <c r="K1236" s="65">
        <v>1</v>
      </c>
      <c r="L1236" s="65">
        <v>0</v>
      </c>
      <c r="M1236" s="65">
        <v>1</v>
      </c>
      <c r="N1236" s="65">
        <v>0</v>
      </c>
      <c r="O1236" s="65">
        <v>0</v>
      </c>
      <c r="P1236" s="65">
        <v>0</v>
      </c>
      <c r="Q1236" s="175" t="s">
        <v>2027</v>
      </c>
      <c r="R1236" s="72" t="s">
        <v>1793</v>
      </c>
      <c r="S1236" s="115" t="s">
        <v>3585</v>
      </c>
      <c r="T1236" s="75" t="s">
        <v>2027</v>
      </c>
      <c r="U1236" s="65">
        <v>10</v>
      </c>
      <c r="V1236" s="66" t="s">
        <v>1837</v>
      </c>
      <c r="W1236" s="65">
        <v>11</v>
      </c>
      <c r="X1236" s="65">
        <v>0</v>
      </c>
      <c r="Y1236" s="65">
        <v>4</v>
      </c>
      <c r="Z1236" s="65">
        <v>7</v>
      </c>
      <c r="AA1236" s="65">
        <v>0</v>
      </c>
      <c r="AB1236" s="65">
        <v>0</v>
      </c>
      <c r="AC1236" s="72" t="s">
        <v>1793</v>
      </c>
      <c r="AD1236" s="72" t="s">
        <v>1837</v>
      </c>
      <c r="AE1236" s="72" t="s">
        <v>1793</v>
      </c>
      <c r="AF1236" s="72" t="s">
        <v>1837</v>
      </c>
      <c r="AG1236" s="72" t="s">
        <v>1837</v>
      </c>
      <c r="AH1236" s="72" t="s">
        <v>1837</v>
      </c>
      <c r="AI1236" s="220" t="s">
        <v>1837</v>
      </c>
      <c r="AJ1236" s="72" t="s">
        <v>1837</v>
      </c>
    </row>
    <row r="1237" spans="2:36" s="50" customFormat="1" ht="20.100000000000001" customHeight="1">
      <c r="B1237" s="51">
        <v>1232</v>
      </c>
      <c r="C1237" s="57" t="s">
        <v>1441</v>
      </c>
      <c r="D1237" s="62" t="s">
        <v>963</v>
      </c>
      <c r="E1237" s="251" t="s">
        <v>2249</v>
      </c>
      <c r="F1237" s="514">
        <v>4377</v>
      </c>
      <c r="G1237" s="486">
        <v>6.8999999999999997E-4</v>
      </c>
      <c r="H1237" s="494" t="s">
        <v>1793</v>
      </c>
      <c r="I1237" s="482">
        <v>1</v>
      </c>
      <c r="J1237" s="487">
        <v>1</v>
      </c>
      <c r="K1237" s="65">
        <v>1</v>
      </c>
      <c r="L1237" s="65">
        <v>0</v>
      </c>
      <c r="M1237" s="65">
        <v>1</v>
      </c>
      <c r="N1237" s="65">
        <v>0</v>
      </c>
      <c r="O1237" s="65">
        <v>0</v>
      </c>
      <c r="P1237" s="65">
        <v>0</v>
      </c>
      <c r="Q1237" s="182" t="s">
        <v>2025</v>
      </c>
      <c r="R1237" s="72" t="s">
        <v>1837</v>
      </c>
      <c r="S1237" s="72" t="s">
        <v>1837</v>
      </c>
      <c r="T1237" s="179" t="s">
        <v>3804</v>
      </c>
      <c r="U1237" s="193">
        <v>20</v>
      </c>
      <c r="V1237" s="66" t="s">
        <v>1837</v>
      </c>
      <c r="W1237" s="105">
        <v>3</v>
      </c>
      <c r="X1237" s="105">
        <v>1</v>
      </c>
      <c r="Y1237" s="105">
        <v>4</v>
      </c>
      <c r="Z1237" s="105">
        <v>0</v>
      </c>
      <c r="AA1237" s="105">
        <v>0</v>
      </c>
      <c r="AB1237" s="105">
        <v>2</v>
      </c>
      <c r="AC1237" s="72" t="s">
        <v>1793</v>
      </c>
      <c r="AD1237" s="72" t="s">
        <v>1837</v>
      </c>
      <c r="AE1237" s="72" t="s">
        <v>1837</v>
      </c>
      <c r="AF1237" s="72" t="s">
        <v>1837</v>
      </c>
      <c r="AG1237" s="72" t="s">
        <v>1837</v>
      </c>
      <c r="AH1237" s="72" t="s">
        <v>1837</v>
      </c>
      <c r="AI1237" s="226">
        <v>2.5</v>
      </c>
      <c r="AJ1237" s="72" t="s">
        <v>1793</v>
      </c>
    </row>
    <row r="1238" spans="2:36" s="50" customFormat="1" ht="20.100000000000001" customHeight="1">
      <c r="B1238" s="51">
        <v>1233</v>
      </c>
      <c r="C1238" s="57" t="s">
        <v>1441</v>
      </c>
      <c r="D1238" s="62" t="s">
        <v>964</v>
      </c>
      <c r="E1238" s="140" t="s">
        <v>2016</v>
      </c>
      <c r="F1238" s="505">
        <v>2970</v>
      </c>
      <c r="G1238" s="486">
        <v>3.4000000000000002E-4</v>
      </c>
      <c r="H1238" s="74" t="s">
        <v>1793</v>
      </c>
      <c r="I1238" s="482">
        <v>1</v>
      </c>
      <c r="J1238" s="487">
        <v>1</v>
      </c>
      <c r="K1238" s="65">
        <v>1</v>
      </c>
      <c r="L1238" s="65">
        <v>0</v>
      </c>
      <c r="M1238" s="65">
        <v>1</v>
      </c>
      <c r="N1238" s="65">
        <v>0</v>
      </c>
      <c r="O1238" s="65">
        <v>0</v>
      </c>
      <c r="P1238" s="65">
        <v>0</v>
      </c>
      <c r="Q1238" s="175" t="s">
        <v>2021</v>
      </c>
      <c r="R1238" s="72" t="s">
        <v>1793</v>
      </c>
      <c r="S1238" s="109" t="s">
        <v>3586</v>
      </c>
      <c r="T1238" s="75" t="s">
        <v>2025</v>
      </c>
      <c r="U1238" s="65">
        <v>20</v>
      </c>
      <c r="V1238" s="66" t="s">
        <v>1837</v>
      </c>
      <c r="W1238" s="65">
        <v>1</v>
      </c>
      <c r="X1238" s="65">
        <v>0</v>
      </c>
      <c r="Y1238" s="65">
        <v>0</v>
      </c>
      <c r="Z1238" s="65">
        <v>1</v>
      </c>
      <c r="AA1238" s="65">
        <v>0</v>
      </c>
      <c r="AB1238" s="65">
        <v>0</v>
      </c>
      <c r="AC1238" s="72" t="s">
        <v>1837</v>
      </c>
      <c r="AD1238" s="72" t="s">
        <v>1837</v>
      </c>
      <c r="AE1238" s="72" t="s">
        <v>1837</v>
      </c>
      <c r="AF1238" s="72" t="s">
        <v>1837</v>
      </c>
      <c r="AG1238" s="72" t="s">
        <v>1837</v>
      </c>
      <c r="AH1238" s="72" t="s">
        <v>1837</v>
      </c>
      <c r="AI1238" s="220" t="s">
        <v>1837</v>
      </c>
      <c r="AJ1238" s="72" t="s">
        <v>1837</v>
      </c>
    </row>
    <row r="1239" spans="2:36" s="50" customFormat="1" ht="20.100000000000001" customHeight="1">
      <c r="B1239" s="51">
        <v>1234</v>
      </c>
      <c r="C1239" s="57" t="s">
        <v>1441</v>
      </c>
      <c r="D1239" s="62" t="s">
        <v>965</v>
      </c>
      <c r="E1239" s="140" t="s">
        <v>2020</v>
      </c>
      <c r="F1239" s="505">
        <v>11122</v>
      </c>
      <c r="G1239" s="486">
        <v>3.6000000000000002E-4</v>
      </c>
      <c r="H1239" s="74" t="s">
        <v>1793</v>
      </c>
      <c r="I1239" s="482">
        <v>1</v>
      </c>
      <c r="J1239" s="487">
        <v>1</v>
      </c>
      <c r="K1239" s="65">
        <v>1</v>
      </c>
      <c r="L1239" s="65">
        <v>1</v>
      </c>
      <c r="M1239" s="65">
        <v>0</v>
      </c>
      <c r="N1239" s="65">
        <v>0</v>
      </c>
      <c r="O1239" s="65">
        <v>1</v>
      </c>
      <c r="P1239" s="65">
        <v>0</v>
      </c>
      <c r="Q1239" s="175" t="s">
        <v>3804</v>
      </c>
      <c r="R1239" s="72" t="s">
        <v>1793</v>
      </c>
      <c r="S1239" s="326" t="s">
        <v>3587</v>
      </c>
      <c r="T1239" s="75" t="s">
        <v>3804</v>
      </c>
      <c r="U1239" s="65">
        <v>15</v>
      </c>
      <c r="V1239" s="66" t="s">
        <v>1929</v>
      </c>
      <c r="W1239" s="65">
        <v>4</v>
      </c>
      <c r="X1239" s="65">
        <v>2</v>
      </c>
      <c r="Y1239" s="65">
        <v>2</v>
      </c>
      <c r="Z1239" s="65">
        <v>0</v>
      </c>
      <c r="AA1239" s="65">
        <v>0</v>
      </c>
      <c r="AB1239" s="65">
        <v>0</v>
      </c>
      <c r="AC1239" s="72" t="s">
        <v>1837</v>
      </c>
      <c r="AD1239" s="72" t="s">
        <v>1793</v>
      </c>
      <c r="AE1239" s="72" t="s">
        <v>1837</v>
      </c>
      <c r="AF1239" s="72" t="s">
        <v>1837</v>
      </c>
      <c r="AG1239" s="72" t="s">
        <v>1793</v>
      </c>
      <c r="AH1239" s="72" t="s">
        <v>1793</v>
      </c>
      <c r="AI1239" s="221">
        <v>2.8</v>
      </c>
      <c r="AJ1239" s="72" t="s">
        <v>1793</v>
      </c>
    </row>
    <row r="1240" spans="2:36" s="50" customFormat="1" ht="20.100000000000001" customHeight="1">
      <c r="B1240" s="51">
        <v>1235</v>
      </c>
      <c r="C1240" s="57" t="s">
        <v>1441</v>
      </c>
      <c r="D1240" s="62" t="s">
        <v>966</v>
      </c>
      <c r="E1240" s="140" t="s">
        <v>2020</v>
      </c>
      <c r="F1240" s="505">
        <v>6781</v>
      </c>
      <c r="G1240" s="486">
        <v>1.6199999999999999E-3</v>
      </c>
      <c r="H1240" s="74" t="s">
        <v>1793</v>
      </c>
      <c r="I1240" s="482">
        <v>1</v>
      </c>
      <c r="J1240" s="487">
        <v>1</v>
      </c>
      <c r="K1240" s="65">
        <v>1</v>
      </c>
      <c r="L1240" s="65">
        <v>0</v>
      </c>
      <c r="M1240" s="65">
        <v>1</v>
      </c>
      <c r="N1240" s="65">
        <v>0</v>
      </c>
      <c r="O1240" s="65">
        <v>0</v>
      </c>
      <c r="P1240" s="65">
        <v>0</v>
      </c>
      <c r="Q1240" s="175" t="s">
        <v>2027</v>
      </c>
      <c r="R1240" s="72" t="s">
        <v>1837</v>
      </c>
      <c r="S1240" s="72" t="s">
        <v>1837</v>
      </c>
      <c r="T1240" s="75" t="s">
        <v>1929</v>
      </c>
      <c r="U1240" s="65">
        <v>25</v>
      </c>
      <c r="V1240" s="66" t="s">
        <v>1837</v>
      </c>
      <c r="W1240" s="65">
        <v>11</v>
      </c>
      <c r="X1240" s="65">
        <v>4</v>
      </c>
      <c r="Y1240" s="65">
        <v>3</v>
      </c>
      <c r="Z1240" s="65">
        <v>1</v>
      </c>
      <c r="AA1240" s="65">
        <v>1</v>
      </c>
      <c r="AB1240" s="65">
        <v>0</v>
      </c>
      <c r="AC1240" s="72" t="s">
        <v>1793</v>
      </c>
      <c r="AD1240" s="72" t="s">
        <v>1793</v>
      </c>
      <c r="AE1240" s="72" t="s">
        <v>1837</v>
      </c>
      <c r="AF1240" s="72" t="s">
        <v>1837</v>
      </c>
      <c r="AG1240" s="72" t="s">
        <v>1793</v>
      </c>
      <c r="AH1240" s="72" t="s">
        <v>1837</v>
      </c>
      <c r="AI1240" s="221">
        <v>59.1</v>
      </c>
      <c r="AJ1240" s="72" t="s">
        <v>1793</v>
      </c>
    </row>
    <row r="1241" spans="2:36" s="50" customFormat="1" ht="20.100000000000001" customHeight="1">
      <c r="B1241" s="51">
        <v>1236</v>
      </c>
      <c r="C1241" s="57" t="s">
        <v>1441</v>
      </c>
      <c r="D1241" s="62" t="s">
        <v>967</v>
      </c>
      <c r="E1241" s="140" t="s">
        <v>3588</v>
      </c>
      <c r="F1241" s="505">
        <v>25258</v>
      </c>
      <c r="G1241" s="486">
        <v>5.5000000000000003E-4</v>
      </c>
      <c r="H1241" s="74" t="s">
        <v>1793</v>
      </c>
      <c r="I1241" s="482">
        <v>1</v>
      </c>
      <c r="J1241" s="487">
        <v>1</v>
      </c>
      <c r="K1241" s="65">
        <v>1</v>
      </c>
      <c r="L1241" s="65">
        <v>0</v>
      </c>
      <c r="M1241" s="65">
        <v>1</v>
      </c>
      <c r="N1241" s="65">
        <v>0</v>
      </c>
      <c r="O1241" s="65">
        <v>0</v>
      </c>
      <c r="P1241" s="65">
        <v>0</v>
      </c>
      <c r="Q1241" s="175" t="s">
        <v>3804</v>
      </c>
      <c r="R1241" s="72" t="s">
        <v>1837</v>
      </c>
      <c r="S1241" s="72" t="s">
        <v>1837</v>
      </c>
      <c r="T1241" s="75" t="s">
        <v>3804</v>
      </c>
      <c r="U1241" s="65">
        <v>10</v>
      </c>
      <c r="V1241" s="66" t="s">
        <v>1837</v>
      </c>
      <c r="W1241" s="65">
        <v>14</v>
      </c>
      <c r="X1241" s="65">
        <v>2</v>
      </c>
      <c r="Y1241" s="65">
        <v>7</v>
      </c>
      <c r="Z1241" s="65">
        <v>5</v>
      </c>
      <c r="AA1241" s="65">
        <v>0</v>
      </c>
      <c r="AB1241" s="65">
        <v>0</v>
      </c>
      <c r="AC1241" s="72" t="s">
        <v>1793</v>
      </c>
      <c r="AD1241" s="72" t="s">
        <v>1837</v>
      </c>
      <c r="AE1241" s="72" t="s">
        <v>1837</v>
      </c>
      <c r="AF1241" s="72" t="s">
        <v>1837</v>
      </c>
      <c r="AG1241" s="72" t="s">
        <v>1837</v>
      </c>
      <c r="AH1241" s="72" t="s">
        <v>1837</v>
      </c>
      <c r="AI1241" s="220" t="s">
        <v>1837</v>
      </c>
      <c r="AJ1241" s="72" t="s">
        <v>1837</v>
      </c>
    </row>
    <row r="1242" spans="2:36" s="50" customFormat="1" ht="20.100000000000001" customHeight="1">
      <c r="B1242" s="51">
        <v>1237</v>
      </c>
      <c r="C1242" s="57" t="s">
        <v>1441</v>
      </c>
      <c r="D1242" s="62" t="s">
        <v>571</v>
      </c>
      <c r="E1242" s="146" t="s">
        <v>2020</v>
      </c>
      <c r="F1242" s="514">
        <v>6866</v>
      </c>
      <c r="G1242" s="486">
        <v>1.0200000000000001E-3</v>
      </c>
      <c r="H1242" s="494" t="s">
        <v>1793</v>
      </c>
      <c r="I1242" s="482">
        <v>1</v>
      </c>
      <c r="J1242" s="487">
        <v>1</v>
      </c>
      <c r="K1242" s="65">
        <v>1</v>
      </c>
      <c r="L1242" s="65">
        <v>0</v>
      </c>
      <c r="M1242" s="65">
        <v>1</v>
      </c>
      <c r="N1242" s="65">
        <v>0</v>
      </c>
      <c r="O1242" s="201">
        <v>0</v>
      </c>
      <c r="P1242" s="201">
        <v>0</v>
      </c>
      <c r="Q1242" s="252" t="s">
        <v>2027</v>
      </c>
      <c r="R1242" s="87" t="s">
        <v>1793</v>
      </c>
      <c r="S1242" s="139" t="s">
        <v>3470</v>
      </c>
      <c r="T1242" s="190" t="s">
        <v>2027</v>
      </c>
      <c r="U1242" s="253">
        <v>15</v>
      </c>
      <c r="V1242" s="66" t="s">
        <v>1837</v>
      </c>
      <c r="W1242" s="201">
        <v>7</v>
      </c>
      <c r="X1242" s="201">
        <v>0</v>
      </c>
      <c r="Y1242" s="201">
        <v>1</v>
      </c>
      <c r="Z1242" s="201">
        <v>6</v>
      </c>
      <c r="AA1242" s="201">
        <v>0</v>
      </c>
      <c r="AB1242" s="201">
        <v>0</v>
      </c>
      <c r="AC1242" s="87" t="s">
        <v>1793</v>
      </c>
      <c r="AD1242" s="87" t="s">
        <v>1793</v>
      </c>
      <c r="AE1242" s="87" t="s">
        <v>1837</v>
      </c>
      <c r="AF1242" s="87" t="s">
        <v>1793</v>
      </c>
      <c r="AG1242" s="87" t="s">
        <v>1793</v>
      </c>
      <c r="AH1242" s="87" t="s">
        <v>1837</v>
      </c>
      <c r="AI1242" s="233">
        <v>11.9</v>
      </c>
      <c r="AJ1242" s="87" t="s">
        <v>1793</v>
      </c>
    </row>
    <row r="1243" spans="2:36" s="50" customFormat="1" ht="20.100000000000001" customHeight="1">
      <c r="B1243" s="51">
        <v>1238</v>
      </c>
      <c r="C1243" s="57" t="s">
        <v>1441</v>
      </c>
      <c r="D1243" s="62" t="s">
        <v>104</v>
      </c>
      <c r="E1243" s="140" t="s">
        <v>2020</v>
      </c>
      <c r="F1243" s="505">
        <v>7673</v>
      </c>
      <c r="G1243" s="486">
        <v>7.7999999999999999E-4</v>
      </c>
      <c r="H1243" s="74" t="s">
        <v>1793</v>
      </c>
      <c r="I1243" s="482">
        <v>1</v>
      </c>
      <c r="J1243" s="487">
        <v>1</v>
      </c>
      <c r="K1243" s="65">
        <v>1</v>
      </c>
      <c r="L1243" s="65">
        <v>0</v>
      </c>
      <c r="M1243" s="65">
        <v>1</v>
      </c>
      <c r="N1243" s="65">
        <v>0</v>
      </c>
      <c r="O1243" s="65">
        <v>0</v>
      </c>
      <c r="P1243" s="65">
        <v>0</v>
      </c>
      <c r="Q1243" s="175" t="s">
        <v>1997</v>
      </c>
      <c r="R1243" s="72" t="s">
        <v>1793</v>
      </c>
      <c r="S1243" s="109" t="s">
        <v>3589</v>
      </c>
      <c r="T1243" s="75" t="s">
        <v>2027</v>
      </c>
      <c r="U1243" s="65">
        <v>15</v>
      </c>
      <c r="V1243" s="66" t="s">
        <v>1837</v>
      </c>
      <c r="W1243" s="65">
        <v>6</v>
      </c>
      <c r="X1243" s="65">
        <v>1</v>
      </c>
      <c r="Y1243" s="65">
        <v>0</v>
      </c>
      <c r="Z1243" s="65">
        <v>5</v>
      </c>
      <c r="AA1243" s="65">
        <v>0</v>
      </c>
      <c r="AB1243" s="65">
        <v>0</v>
      </c>
      <c r="AC1243" s="72" t="s">
        <v>1793</v>
      </c>
      <c r="AD1243" s="72" t="s">
        <v>1837</v>
      </c>
      <c r="AE1243" s="72" t="s">
        <v>1837</v>
      </c>
      <c r="AF1243" s="72" t="s">
        <v>1837</v>
      </c>
      <c r="AG1243" s="72" t="s">
        <v>1837</v>
      </c>
      <c r="AH1243" s="72" t="s">
        <v>1837</v>
      </c>
      <c r="AI1243" s="221">
        <v>0.3</v>
      </c>
      <c r="AJ1243" s="72" t="s">
        <v>1837</v>
      </c>
    </row>
    <row r="1244" spans="2:36" s="50" customFormat="1" ht="20.100000000000001" customHeight="1">
      <c r="B1244" s="51">
        <v>1239</v>
      </c>
      <c r="C1244" s="57" t="s">
        <v>1441</v>
      </c>
      <c r="D1244" s="62" t="s">
        <v>968</v>
      </c>
      <c r="E1244" s="379"/>
      <c r="F1244" s="92">
        <v>5393</v>
      </c>
      <c r="G1244" s="503"/>
      <c r="H1244" s="74" t="s">
        <v>1857</v>
      </c>
      <c r="I1244" s="482">
        <v>1</v>
      </c>
      <c r="J1244" s="487">
        <v>1</v>
      </c>
      <c r="K1244" s="65">
        <v>0</v>
      </c>
      <c r="L1244" s="65"/>
      <c r="M1244" s="65"/>
      <c r="N1244" s="65"/>
      <c r="O1244" s="380"/>
      <c r="P1244" s="380"/>
      <c r="Q1244" s="183" t="s">
        <v>2030</v>
      </c>
      <c r="R1244" s="382"/>
      <c r="S1244" s="382"/>
      <c r="T1244" s="387"/>
      <c r="U1244" s="386"/>
      <c r="V1244" s="388"/>
      <c r="W1244" s="386"/>
      <c r="X1244" s="386"/>
      <c r="Y1244" s="386"/>
      <c r="Z1244" s="386"/>
      <c r="AA1244" s="386"/>
      <c r="AB1244" s="386"/>
      <c r="AC1244" s="382"/>
      <c r="AD1244" s="382"/>
      <c r="AE1244" s="382"/>
      <c r="AF1244" s="382"/>
      <c r="AG1244" s="382"/>
      <c r="AH1244" s="382"/>
      <c r="AI1244" s="389"/>
      <c r="AJ1244" s="382"/>
    </row>
    <row r="1245" spans="2:36" s="50" customFormat="1" ht="20.100000000000001" customHeight="1">
      <c r="B1245" s="51">
        <v>1240</v>
      </c>
      <c r="C1245" s="57" t="s">
        <v>1441</v>
      </c>
      <c r="D1245" s="62" t="s">
        <v>969</v>
      </c>
      <c r="E1245" s="140" t="s">
        <v>2241</v>
      </c>
      <c r="F1245" s="505">
        <v>7955</v>
      </c>
      <c r="G1245" s="486">
        <v>1.2999999999999999E-4</v>
      </c>
      <c r="H1245" s="74" t="s">
        <v>1793</v>
      </c>
      <c r="I1245" s="482">
        <v>1</v>
      </c>
      <c r="J1245" s="487">
        <v>1</v>
      </c>
      <c r="K1245" s="65">
        <v>1</v>
      </c>
      <c r="L1245" s="65">
        <v>0</v>
      </c>
      <c r="M1245" s="65">
        <v>1</v>
      </c>
      <c r="N1245" s="65">
        <v>0</v>
      </c>
      <c r="O1245" s="65">
        <v>0</v>
      </c>
      <c r="P1245" s="65">
        <v>0</v>
      </c>
      <c r="Q1245" s="175" t="s">
        <v>2027</v>
      </c>
      <c r="R1245" s="72" t="s">
        <v>1793</v>
      </c>
      <c r="S1245" s="72" t="s">
        <v>3590</v>
      </c>
      <c r="T1245" s="75" t="s">
        <v>2027</v>
      </c>
      <c r="U1245" s="65">
        <v>15</v>
      </c>
      <c r="V1245" s="66" t="s">
        <v>1837</v>
      </c>
      <c r="W1245" s="65">
        <v>1</v>
      </c>
      <c r="X1245" s="65">
        <v>0</v>
      </c>
      <c r="Y1245" s="65">
        <v>0</v>
      </c>
      <c r="Z1245" s="65">
        <v>1</v>
      </c>
      <c r="AA1245" s="65">
        <v>0</v>
      </c>
      <c r="AB1245" s="65">
        <v>0</v>
      </c>
      <c r="AC1245" s="72" t="s">
        <v>1793</v>
      </c>
      <c r="AD1245" s="72" t="s">
        <v>1837</v>
      </c>
      <c r="AE1245" s="72" t="s">
        <v>1837</v>
      </c>
      <c r="AF1245" s="72" t="s">
        <v>1837</v>
      </c>
      <c r="AG1245" s="72" t="s">
        <v>1837</v>
      </c>
      <c r="AH1245" s="72" t="s">
        <v>1837</v>
      </c>
      <c r="AI1245" s="220" t="s">
        <v>1837</v>
      </c>
      <c r="AJ1245" s="72" t="s">
        <v>1837</v>
      </c>
    </row>
    <row r="1246" spans="2:36" s="50" customFormat="1" ht="20.100000000000001" customHeight="1">
      <c r="B1246" s="51">
        <v>1241</v>
      </c>
      <c r="C1246" s="57" t="s">
        <v>1441</v>
      </c>
      <c r="D1246" s="62" t="s">
        <v>970</v>
      </c>
      <c r="E1246" s="140" t="s">
        <v>2020</v>
      </c>
      <c r="F1246" s="505">
        <v>11818</v>
      </c>
      <c r="G1246" s="486">
        <v>5.9000000000000003E-4</v>
      </c>
      <c r="H1246" s="74" t="s">
        <v>1793</v>
      </c>
      <c r="I1246" s="482">
        <v>1</v>
      </c>
      <c r="J1246" s="487">
        <v>1</v>
      </c>
      <c r="K1246" s="65">
        <v>1</v>
      </c>
      <c r="L1246" s="65">
        <v>1</v>
      </c>
      <c r="M1246" s="65">
        <v>0</v>
      </c>
      <c r="N1246" s="65">
        <v>0</v>
      </c>
      <c r="O1246" s="65">
        <v>0</v>
      </c>
      <c r="P1246" s="65">
        <v>0</v>
      </c>
      <c r="Q1246" s="175" t="s">
        <v>1997</v>
      </c>
      <c r="R1246" s="72" t="s">
        <v>1793</v>
      </c>
      <c r="S1246" s="109" t="s">
        <v>3591</v>
      </c>
      <c r="T1246" s="75" t="s">
        <v>2027</v>
      </c>
      <c r="U1246" s="65">
        <v>25</v>
      </c>
      <c r="V1246" s="66" t="s">
        <v>2027</v>
      </c>
      <c r="W1246" s="65">
        <v>7</v>
      </c>
      <c r="X1246" s="65">
        <v>1</v>
      </c>
      <c r="Y1246" s="65">
        <v>2</v>
      </c>
      <c r="Z1246" s="65">
        <v>4</v>
      </c>
      <c r="AA1246" s="65">
        <v>0</v>
      </c>
      <c r="AB1246" s="65">
        <v>0</v>
      </c>
      <c r="AC1246" s="72" t="s">
        <v>1793</v>
      </c>
      <c r="AD1246" s="72" t="s">
        <v>1793</v>
      </c>
      <c r="AE1246" s="72" t="s">
        <v>1837</v>
      </c>
      <c r="AF1246" s="72" t="s">
        <v>1837</v>
      </c>
      <c r="AG1246" s="72" t="s">
        <v>1793</v>
      </c>
      <c r="AH1246" s="72" t="s">
        <v>1793</v>
      </c>
      <c r="AI1246" s="221">
        <v>13.9</v>
      </c>
      <c r="AJ1246" s="72" t="s">
        <v>1793</v>
      </c>
    </row>
    <row r="1247" spans="2:36" s="50" customFormat="1" ht="20.100000000000001" customHeight="1">
      <c r="B1247" s="51">
        <v>1242</v>
      </c>
      <c r="C1247" s="57" t="s">
        <v>1441</v>
      </c>
      <c r="D1247" s="62" t="s">
        <v>971</v>
      </c>
      <c r="E1247" s="171" t="s">
        <v>2020</v>
      </c>
      <c r="F1247" s="551">
        <v>9435</v>
      </c>
      <c r="G1247" s="486">
        <v>8.4999999999999995E-4</v>
      </c>
      <c r="H1247" s="494" t="s">
        <v>1793</v>
      </c>
      <c r="I1247" s="496">
        <v>1</v>
      </c>
      <c r="J1247" s="487">
        <v>1</v>
      </c>
      <c r="K1247" s="65">
        <v>1</v>
      </c>
      <c r="L1247" s="65">
        <v>0</v>
      </c>
      <c r="M1247" s="65">
        <v>1</v>
      </c>
      <c r="N1247" s="65">
        <v>0</v>
      </c>
      <c r="O1247" s="105">
        <v>0</v>
      </c>
      <c r="P1247" s="105">
        <v>0</v>
      </c>
      <c r="Q1247" s="182" t="s">
        <v>2025</v>
      </c>
      <c r="R1247" s="79" t="s">
        <v>1837</v>
      </c>
      <c r="S1247" s="72" t="s">
        <v>1837</v>
      </c>
      <c r="T1247" s="179" t="s">
        <v>3804</v>
      </c>
      <c r="U1247" s="194">
        <v>20</v>
      </c>
      <c r="V1247" s="66" t="s">
        <v>1837</v>
      </c>
      <c r="W1247" s="105">
        <v>8</v>
      </c>
      <c r="X1247" s="105">
        <v>1</v>
      </c>
      <c r="Y1247" s="105">
        <v>3</v>
      </c>
      <c r="Z1247" s="105">
        <v>4</v>
      </c>
      <c r="AA1247" s="65">
        <v>0</v>
      </c>
      <c r="AB1247" s="65">
        <v>0</v>
      </c>
      <c r="AC1247" s="79" t="s">
        <v>1837</v>
      </c>
      <c r="AD1247" s="79" t="s">
        <v>1837</v>
      </c>
      <c r="AE1247" s="79" t="s">
        <v>1837</v>
      </c>
      <c r="AF1247" s="79" t="s">
        <v>1837</v>
      </c>
      <c r="AG1247" s="79" t="s">
        <v>1837</v>
      </c>
      <c r="AH1247" s="79" t="s">
        <v>1837</v>
      </c>
      <c r="AI1247" s="220" t="s">
        <v>1837</v>
      </c>
      <c r="AJ1247" s="79" t="s">
        <v>1837</v>
      </c>
    </row>
    <row r="1248" spans="2:36" s="50" customFormat="1" ht="20.100000000000001" customHeight="1">
      <c r="B1248" s="51">
        <v>1243</v>
      </c>
      <c r="C1248" s="57" t="s">
        <v>1441</v>
      </c>
      <c r="D1248" s="62" t="s">
        <v>972</v>
      </c>
      <c r="E1248" s="140" t="s">
        <v>2020</v>
      </c>
      <c r="F1248" s="505">
        <v>20262</v>
      </c>
      <c r="G1248" s="486">
        <v>1.4999999999999999E-4</v>
      </c>
      <c r="H1248" s="74" t="s">
        <v>1793</v>
      </c>
      <c r="I1248" s="482">
        <v>1</v>
      </c>
      <c r="J1248" s="487">
        <v>1</v>
      </c>
      <c r="K1248" s="65">
        <v>1</v>
      </c>
      <c r="L1248" s="65">
        <v>1</v>
      </c>
      <c r="M1248" s="65">
        <v>0</v>
      </c>
      <c r="N1248" s="65">
        <v>0</v>
      </c>
      <c r="O1248" s="65">
        <v>0</v>
      </c>
      <c r="P1248" s="65">
        <v>0</v>
      </c>
      <c r="Q1248" s="175" t="s">
        <v>2027</v>
      </c>
      <c r="R1248" s="72" t="s">
        <v>1793</v>
      </c>
      <c r="S1248" s="109" t="s">
        <v>3592</v>
      </c>
      <c r="T1248" s="75" t="s">
        <v>2031</v>
      </c>
      <c r="U1248" s="65">
        <v>40</v>
      </c>
      <c r="V1248" s="66" t="s">
        <v>2027</v>
      </c>
      <c r="W1248" s="65">
        <v>3</v>
      </c>
      <c r="X1248" s="65">
        <v>0</v>
      </c>
      <c r="Y1248" s="65">
        <v>2</v>
      </c>
      <c r="Z1248" s="65">
        <v>1</v>
      </c>
      <c r="AA1248" s="65">
        <v>0</v>
      </c>
      <c r="AB1248" s="65">
        <v>0</v>
      </c>
      <c r="AC1248" s="72" t="s">
        <v>1793</v>
      </c>
      <c r="AD1248" s="72" t="s">
        <v>1837</v>
      </c>
      <c r="AE1248" s="72" t="s">
        <v>1837</v>
      </c>
      <c r="AF1248" s="72" t="s">
        <v>1837</v>
      </c>
      <c r="AG1248" s="72" t="s">
        <v>1837</v>
      </c>
      <c r="AH1248" s="72" t="s">
        <v>1837</v>
      </c>
      <c r="AI1248" s="220" t="s">
        <v>1837</v>
      </c>
      <c r="AJ1248" s="72" t="s">
        <v>1837</v>
      </c>
    </row>
    <row r="1249" spans="2:36" s="50" customFormat="1" ht="20.100000000000001" customHeight="1">
      <c r="B1249" s="51">
        <v>1244</v>
      </c>
      <c r="C1249" s="57" t="s">
        <v>1441</v>
      </c>
      <c r="D1249" s="62" t="s">
        <v>973</v>
      </c>
      <c r="E1249" s="140" t="s">
        <v>2020</v>
      </c>
      <c r="F1249" s="505">
        <v>15236</v>
      </c>
      <c r="G1249" s="486">
        <v>4.6000000000000001E-4</v>
      </c>
      <c r="H1249" s="74" t="s">
        <v>1793</v>
      </c>
      <c r="I1249" s="482">
        <v>1</v>
      </c>
      <c r="J1249" s="487">
        <v>1</v>
      </c>
      <c r="K1249" s="65">
        <v>1</v>
      </c>
      <c r="L1249" s="65">
        <v>0</v>
      </c>
      <c r="M1249" s="65">
        <v>1</v>
      </c>
      <c r="N1249" s="65">
        <v>0</v>
      </c>
      <c r="O1249" s="65">
        <v>0</v>
      </c>
      <c r="P1249" s="65">
        <v>0</v>
      </c>
      <c r="Q1249" s="175" t="s">
        <v>1997</v>
      </c>
      <c r="R1249" s="72" t="s">
        <v>1793</v>
      </c>
      <c r="S1249" s="109" t="s">
        <v>3593</v>
      </c>
      <c r="T1249" s="75" t="s">
        <v>1997</v>
      </c>
      <c r="U1249" s="65">
        <v>20</v>
      </c>
      <c r="V1249" s="66" t="s">
        <v>1837</v>
      </c>
      <c r="W1249" s="65">
        <v>7</v>
      </c>
      <c r="X1249" s="65">
        <v>1</v>
      </c>
      <c r="Y1249" s="65">
        <v>4</v>
      </c>
      <c r="Z1249" s="65">
        <v>1</v>
      </c>
      <c r="AA1249" s="65">
        <v>1</v>
      </c>
      <c r="AB1249" s="65">
        <v>0</v>
      </c>
      <c r="AC1249" s="72" t="s">
        <v>1793</v>
      </c>
      <c r="AD1249" s="72" t="s">
        <v>1837</v>
      </c>
      <c r="AE1249" s="72" t="s">
        <v>1837</v>
      </c>
      <c r="AF1249" s="72" t="s">
        <v>1837</v>
      </c>
      <c r="AG1249" s="72" t="s">
        <v>1793</v>
      </c>
      <c r="AH1249" s="72" t="s">
        <v>1837</v>
      </c>
      <c r="AI1249" s="220" t="s">
        <v>1837</v>
      </c>
      <c r="AJ1249" s="72" t="s">
        <v>1793</v>
      </c>
    </row>
    <row r="1250" spans="2:36" s="50" customFormat="1" ht="20.100000000000001" customHeight="1">
      <c r="B1250" s="51">
        <v>1245</v>
      </c>
      <c r="C1250" s="57" t="s">
        <v>1441</v>
      </c>
      <c r="D1250" s="62" t="s">
        <v>974</v>
      </c>
      <c r="E1250" s="140" t="s">
        <v>2567</v>
      </c>
      <c r="F1250" s="505">
        <v>3685</v>
      </c>
      <c r="G1250" s="486">
        <v>1.9E-3</v>
      </c>
      <c r="H1250" s="74" t="s">
        <v>1793</v>
      </c>
      <c r="I1250" s="482">
        <v>1</v>
      </c>
      <c r="J1250" s="487">
        <v>1</v>
      </c>
      <c r="K1250" s="65">
        <v>1</v>
      </c>
      <c r="L1250" s="65">
        <v>0</v>
      </c>
      <c r="M1250" s="65">
        <v>1</v>
      </c>
      <c r="N1250" s="65">
        <v>0</v>
      </c>
      <c r="O1250" s="65">
        <v>0</v>
      </c>
      <c r="P1250" s="65">
        <v>0</v>
      </c>
      <c r="Q1250" s="175" t="s">
        <v>2027</v>
      </c>
      <c r="R1250" s="72" t="s">
        <v>1837</v>
      </c>
      <c r="S1250" s="72" t="s">
        <v>1837</v>
      </c>
      <c r="T1250" s="75" t="s">
        <v>2027</v>
      </c>
      <c r="U1250" s="65">
        <v>40</v>
      </c>
      <c r="V1250" s="66" t="s">
        <v>1837</v>
      </c>
      <c r="W1250" s="65">
        <v>7</v>
      </c>
      <c r="X1250" s="65">
        <v>1</v>
      </c>
      <c r="Y1250" s="65">
        <v>1</v>
      </c>
      <c r="Z1250" s="65">
        <v>5</v>
      </c>
      <c r="AA1250" s="65">
        <v>0</v>
      </c>
      <c r="AB1250" s="65">
        <v>0</v>
      </c>
      <c r="AC1250" s="72" t="s">
        <v>1793</v>
      </c>
      <c r="AD1250" s="72" t="s">
        <v>1837</v>
      </c>
      <c r="AE1250" s="72" t="s">
        <v>1837</v>
      </c>
      <c r="AF1250" s="72" t="s">
        <v>1837</v>
      </c>
      <c r="AG1250" s="72" t="s">
        <v>1837</v>
      </c>
      <c r="AH1250" s="72" t="s">
        <v>1837</v>
      </c>
      <c r="AI1250" s="220" t="s">
        <v>1837</v>
      </c>
      <c r="AJ1250" s="72" t="s">
        <v>1837</v>
      </c>
    </row>
    <row r="1251" spans="2:36" s="50" customFormat="1" ht="20.100000000000001" customHeight="1">
      <c r="B1251" s="51">
        <v>1246</v>
      </c>
      <c r="C1251" s="57" t="s">
        <v>1441</v>
      </c>
      <c r="D1251" s="62" t="s">
        <v>975</v>
      </c>
      <c r="E1251" s="379"/>
      <c r="F1251" s="505">
        <v>14137</v>
      </c>
      <c r="G1251" s="503"/>
      <c r="H1251" s="74" t="s">
        <v>1857</v>
      </c>
      <c r="I1251" s="482">
        <v>1</v>
      </c>
      <c r="J1251" s="487">
        <v>1</v>
      </c>
      <c r="K1251" s="552">
        <v>0</v>
      </c>
      <c r="L1251" s="65"/>
      <c r="M1251" s="65"/>
      <c r="N1251" s="65"/>
      <c r="O1251" s="380"/>
      <c r="P1251" s="380"/>
      <c r="Q1251" s="175" t="s">
        <v>2030</v>
      </c>
      <c r="R1251" s="382"/>
      <c r="S1251" s="382"/>
      <c r="T1251" s="387"/>
      <c r="U1251" s="386"/>
      <c r="V1251" s="388"/>
      <c r="W1251" s="386"/>
      <c r="X1251" s="386"/>
      <c r="Y1251" s="386"/>
      <c r="Z1251" s="386"/>
      <c r="AA1251" s="386"/>
      <c r="AB1251" s="386"/>
      <c r="AC1251" s="382"/>
      <c r="AD1251" s="382"/>
      <c r="AE1251" s="382"/>
      <c r="AF1251" s="382"/>
      <c r="AG1251" s="382"/>
      <c r="AH1251" s="382"/>
      <c r="AI1251" s="389"/>
      <c r="AJ1251" s="382"/>
    </row>
    <row r="1252" spans="2:36" s="50" customFormat="1" ht="20.100000000000001" customHeight="1">
      <c r="B1252" s="51">
        <v>1247</v>
      </c>
      <c r="C1252" s="57" t="s">
        <v>1441</v>
      </c>
      <c r="D1252" s="62" t="s">
        <v>976</v>
      </c>
      <c r="E1252" s="379"/>
      <c r="F1252" s="505">
        <v>3055</v>
      </c>
      <c r="G1252" s="503"/>
      <c r="H1252" s="74" t="s">
        <v>1857</v>
      </c>
      <c r="I1252" s="482">
        <v>1</v>
      </c>
      <c r="J1252" s="487">
        <v>1</v>
      </c>
      <c r="K1252" s="65">
        <v>0</v>
      </c>
      <c r="L1252" s="65"/>
      <c r="M1252" s="65"/>
      <c r="N1252" s="65"/>
      <c r="O1252" s="380"/>
      <c r="P1252" s="380"/>
      <c r="Q1252" s="175" t="s">
        <v>2030</v>
      </c>
      <c r="R1252" s="382"/>
      <c r="S1252" s="382"/>
      <c r="T1252" s="387"/>
      <c r="U1252" s="386"/>
      <c r="V1252" s="388"/>
      <c r="W1252" s="386"/>
      <c r="X1252" s="386"/>
      <c r="Y1252" s="386"/>
      <c r="Z1252" s="386"/>
      <c r="AA1252" s="386"/>
      <c r="AB1252" s="386"/>
      <c r="AC1252" s="382"/>
      <c r="AD1252" s="382"/>
      <c r="AE1252" s="382"/>
      <c r="AF1252" s="382"/>
      <c r="AG1252" s="382"/>
      <c r="AH1252" s="382"/>
      <c r="AI1252" s="389"/>
      <c r="AJ1252" s="382"/>
    </row>
    <row r="1253" spans="2:36" s="50" customFormat="1" ht="20.100000000000001" customHeight="1">
      <c r="B1253" s="51">
        <v>1248</v>
      </c>
      <c r="C1253" s="57" t="s">
        <v>1441</v>
      </c>
      <c r="D1253" s="62" t="s">
        <v>977</v>
      </c>
      <c r="E1253" s="140" t="s">
        <v>2594</v>
      </c>
      <c r="F1253" s="92">
        <v>2480</v>
      </c>
      <c r="G1253" s="486">
        <v>4.0000000000000002E-4</v>
      </c>
      <c r="H1253" s="495" t="s">
        <v>1793</v>
      </c>
      <c r="I1253" s="482">
        <v>1</v>
      </c>
      <c r="J1253" s="487">
        <v>1</v>
      </c>
      <c r="K1253" s="65">
        <v>1</v>
      </c>
      <c r="L1253" s="65">
        <v>0</v>
      </c>
      <c r="M1253" s="65">
        <v>1</v>
      </c>
      <c r="N1253" s="65">
        <v>0</v>
      </c>
      <c r="O1253" s="65">
        <v>0</v>
      </c>
      <c r="P1253" s="65">
        <v>0</v>
      </c>
      <c r="Q1253" s="175" t="s">
        <v>1997</v>
      </c>
      <c r="R1253" s="72" t="s">
        <v>1837</v>
      </c>
      <c r="S1253" s="72" t="s">
        <v>1837</v>
      </c>
      <c r="T1253" s="75" t="s">
        <v>1997</v>
      </c>
      <c r="U1253" s="65">
        <v>10</v>
      </c>
      <c r="V1253" s="66" t="s">
        <v>1837</v>
      </c>
      <c r="W1253" s="65">
        <v>1</v>
      </c>
      <c r="X1253" s="65">
        <v>0</v>
      </c>
      <c r="Y1253" s="65">
        <v>1</v>
      </c>
      <c r="Z1253" s="65">
        <v>0</v>
      </c>
      <c r="AA1253" s="65">
        <v>0</v>
      </c>
      <c r="AB1253" s="65">
        <v>0</v>
      </c>
      <c r="AC1253" s="72" t="s">
        <v>1837</v>
      </c>
      <c r="AD1253" s="72" t="s">
        <v>1837</v>
      </c>
      <c r="AE1253" s="72" t="s">
        <v>1837</v>
      </c>
      <c r="AF1253" s="72" t="s">
        <v>1837</v>
      </c>
      <c r="AG1253" s="72" t="s">
        <v>1837</v>
      </c>
      <c r="AH1253" s="72" t="s">
        <v>1837</v>
      </c>
      <c r="AI1253" s="220" t="s">
        <v>1837</v>
      </c>
      <c r="AJ1253" s="72" t="s">
        <v>1837</v>
      </c>
    </row>
    <row r="1254" spans="2:36" s="50" customFormat="1" ht="20.100000000000001" customHeight="1">
      <c r="B1254" s="51">
        <v>1249</v>
      </c>
      <c r="C1254" s="57" t="s">
        <v>1441</v>
      </c>
      <c r="D1254" s="62" t="s">
        <v>978</v>
      </c>
      <c r="E1254" s="444"/>
      <c r="F1254" s="509"/>
      <c r="G1254" s="510"/>
      <c r="H1254" s="511"/>
      <c r="I1254" s="540"/>
      <c r="J1254" s="513"/>
      <c r="K1254" s="445"/>
      <c r="L1254" s="445"/>
      <c r="M1254" s="445"/>
      <c r="N1254" s="445"/>
      <c r="O1254" s="445"/>
      <c r="P1254" s="445"/>
      <c r="Q1254" s="448"/>
      <c r="R1254" s="446"/>
      <c r="S1254" s="446"/>
      <c r="T1254" s="446"/>
      <c r="U1254" s="445"/>
      <c r="V1254" s="447"/>
      <c r="W1254" s="445"/>
      <c r="X1254" s="445"/>
      <c r="Y1254" s="445"/>
      <c r="Z1254" s="445"/>
      <c r="AA1254" s="445"/>
      <c r="AB1254" s="445"/>
      <c r="AC1254" s="446"/>
      <c r="AD1254" s="446"/>
      <c r="AE1254" s="446"/>
      <c r="AF1254" s="446"/>
      <c r="AG1254" s="446"/>
      <c r="AH1254" s="446"/>
      <c r="AI1254" s="445"/>
      <c r="AJ1254" s="446"/>
    </row>
    <row r="1255" spans="2:36" s="50" customFormat="1" ht="20.100000000000001" customHeight="1">
      <c r="B1255" s="51">
        <v>1250</v>
      </c>
      <c r="C1255" s="57" t="s">
        <v>1441</v>
      </c>
      <c r="D1255" s="62" t="s">
        <v>979</v>
      </c>
      <c r="E1255" s="140" t="s">
        <v>2020</v>
      </c>
      <c r="F1255" s="505">
        <v>14959</v>
      </c>
      <c r="G1255" s="486">
        <v>8.7000000000000001E-4</v>
      </c>
      <c r="H1255" s="66" t="s">
        <v>1793</v>
      </c>
      <c r="I1255" s="482">
        <v>1</v>
      </c>
      <c r="J1255" s="487">
        <v>1</v>
      </c>
      <c r="K1255" s="65">
        <v>1</v>
      </c>
      <c r="L1255" s="65">
        <v>0</v>
      </c>
      <c r="M1255" s="65">
        <v>1</v>
      </c>
      <c r="N1255" s="65">
        <v>0</v>
      </c>
      <c r="O1255" s="65">
        <v>0</v>
      </c>
      <c r="P1255" s="65">
        <v>0</v>
      </c>
      <c r="Q1255" s="175" t="s">
        <v>1997</v>
      </c>
      <c r="R1255" s="72" t="s">
        <v>1837</v>
      </c>
      <c r="S1255" s="72" t="s">
        <v>1837</v>
      </c>
      <c r="T1255" s="75" t="s">
        <v>1997</v>
      </c>
      <c r="U1255" s="65">
        <v>15</v>
      </c>
      <c r="V1255" s="66" t="s">
        <v>1837</v>
      </c>
      <c r="W1255" s="65">
        <v>13</v>
      </c>
      <c r="X1255" s="65">
        <v>1</v>
      </c>
      <c r="Y1255" s="65">
        <v>4</v>
      </c>
      <c r="Z1255" s="65">
        <v>6</v>
      </c>
      <c r="AA1255" s="65">
        <v>2</v>
      </c>
      <c r="AB1255" s="65">
        <v>0</v>
      </c>
      <c r="AC1255" s="72" t="s">
        <v>1793</v>
      </c>
      <c r="AD1255" s="72" t="s">
        <v>1793</v>
      </c>
      <c r="AE1255" s="72" t="s">
        <v>1837</v>
      </c>
      <c r="AF1255" s="72" t="s">
        <v>1837</v>
      </c>
      <c r="AG1255" s="72" t="s">
        <v>1837</v>
      </c>
      <c r="AH1255" s="72" t="s">
        <v>1837</v>
      </c>
      <c r="AI1255" s="221">
        <v>17.7</v>
      </c>
      <c r="AJ1255" s="72" t="s">
        <v>1793</v>
      </c>
    </row>
    <row r="1256" spans="2:36" s="50" customFormat="1" ht="20.100000000000001" customHeight="1">
      <c r="B1256" s="51">
        <v>1251</v>
      </c>
      <c r="C1256" s="57" t="s">
        <v>536</v>
      </c>
      <c r="D1256" s="62" t="s">
        <v>537</v>
      </c>
      <c r="E1256" s="140" t="s">
        <v>1868</v>
      </c>
      <c r="F1256" s="505">
        <v>188465</v>
      </c>
      <c r="G1256" s="486">
        <f t="shared" si="19"/>
        <v>4.0325789934470593E-4</v>
      </c>
      <c r="H1256" s="74" t="s">
        <v>1793</v>
      </c>
      <c r="I1256" s="482">
        <v>2</v>
      </c>
      <c r="J1256" s="487">
        <v>2</v>
      </c>
      <c r="K1256" s="65">
        <v>2</v>
      </c>
      <c r="L1256" s="65">
        <v>0</v>
      </c>
      <c r="M1256" s="65">
        <v>2</v>
      </c>
      <c r="N1256" s="65">
        <v>0</v>
      </c>
      <c r="O1256" s="65">
        <v>2</v>
      </c>
      <c r="P1256" s="65">
        <v>0</v>
      </c>
      <c r="Q1256" s="175" t="s">
        <v>1780</v>
      </c>
      <c r="R1256" s="72" t="s">
        <v>1793</v>
      </c>
      <c r="S1256" s="109" t="s">
        <v>1880</v>
      </c>
      <c r="T1256" s="75" t="s">
        <v>1781</v>
      </c>
      <c r="U1256" s="65">
        <v>39</v>
      </c>
      <c r="V1256" s="66" t="s">
        <v>1837</v>
      </c>
      <c r="W1256" s="65">
        <v>76</v>
      </c>
      <c r="X1256" s="65">
        <v>19</v>
      </c>
      <c r="Y1256" s="65">
        <v>34</v>
      </c>
      <c r="Z1256" s="65">
        <v>23</v>
      </c>
      <c r="AA1256" s="65">
        <v>0</v>
      </c>
      <c r="AB1256" s="65">
        <v>0</v>
      </c>
      <c r="AC1256" s="72" t="s">
        <v>1837</v>
      </c>
      <c r="AD1256" s="72" t="s">
        <v>1837</v>
      </c>
      <c r="AE1256" s="72" t="s">
        <v>1837</v>
      </c>
      <c r="AF1256" s="72" t="s">
        <v>1837</v>
      </c>
      <c r="AG1256" s="72" t="s">
        <v>1837</v>
      </c>
      <c r="AH1256" s="72" t="s">
        <v>1837</v>
      </c>
      <c r="AI1256" s="220" t="s">
        <v>3529</v>
      </c>
      <c r="AJ1256" s="72" t="s">
        <v>1837</v>
      </c>
    </row>
    <row r="1257" spans="2:36" s="50" customFormat="1" ht="20.100000000000001" customHeight="1">
      <c r="B1257" s="51">
        <v>1252</v>
      </c>
      <c r="C1257" s="57" t="s">
        <v>536</v>
      </c>
      <c r="D1257" s="62" t="s">
        <v>980</v>
      </c>
      <c r="E1257" s="146" t="s">
        <v>1869</v>
      </c>
      <c r="F1257" s="514">
        <v>147317</v>
      </c>
      <c r="G1257" s="486">
        <f t="shared" si="19"/>
        <v>2.9867564503757206E-4</v>
      </c>
      <c r="H1257" s="494" t="s">
        <v>1793</v>
      </c>
      <c r="I1257" s="482">
        <v>2</v>
      </c>
      <c r="J1257" s="487">
        <v>2</v>
      </c>
      <c r="K1257" s="105">
        <v>2</v>
      </c>
      <c r="L1257" s="105">
        <v>2</v>
      </c>
      <c r="M1257" s="105">
        <v>0</v>
      </c>
      <c r="N1257" s="105">
        <v>0</v>
      </c>
      <c r="O1257" s="105">
        <v>0</v>
      </c>
      <c r="P1257" s="105">
        <v>0</v>
      </c>
      <c r="Q1257" s="182" t="s">
        <v>1881</v>
      </c>
      <c r="R1257" s="72" t="s">
        <v>1793</v>
      </c>
      <c r="S1257" s="109" t="s">
        <v>1882</v>
      </c>
      <c r="T1257" s="179" t="s">
        <v>1881</v>
      </c>
      <c r="U1257" s="193">
        <v>10</v>
      </c>
      <c r="V1257" s="104" t="s">
        <v>1881</v>
      </c>
      <c r="W1257" s="105">
        <v>44</v>
      </c>
      <c r="X1257" s="105">
        <v>2</v>
      </c>
      <c r="Y1257" s="105">
        <v>19</v>
      </c>
      <c r="Z1257" s="105">
        <v>27</v>
      </c>
      <c r="AA1257" s="105">
        <v>1</v>
      </c>
      <c r="AB1257" s="65">
        <v>0</v>
      </c>
      <c r="AC1257" s="72" t="s">
        <v>1793</v>
      </c>
      <c r="AD1257" s="72" t="s">
        <v>1793</v>
      </c>
      <c r="AE1257" s="72" t="s">
        <v>1837</v>
      </c>
      <c r="AF1257" s="72" t="s">
        <v>1837</v>
      </c>
      <c r="AG1257" s="72" t="s">
        <v>1793</v>
      </c>
      <c r="AH1257" s="72" t="s">
        <v>1793</v>
      </c>
      <c r="AI1257" s="226">
        <v>57.3</v>
      </c>
      <c r="AJ1257" s="72" t="s">
        <v>1837</v>
      </c>
    </row>
    <row r="1258" spans="2:36" s="50" customFormat="1" ht="20.100000000000001" customHeight="1">
      <c r="B1258" s="51">
        <v>1253</v>
      </c>
      <c r="C1258" s="57" t="s">
        <v>536</v>
      </c>
      <c r="D1258" s="62" t="s">
        <v>981</v>
      </c>
      <c r="E1258" s="146" t="s">
        <v>1870</v>
      </c>
      <c r="F1258" s="514">
        <v>46485</v>
      </c>
      <c r="G1258" s="486">
        <f t="shared" si="19"/>
        <v>2.5814778960955148E-4</v>
      </c>
      <c r="H1258" s="494" t="s">
        <v>1793</v>
      </c>
      <c r="I1258" s="482">
        <v>1</v>
      </c>
      <c r="J1258" s="487">
        <v>1</v>
      </c>
      <c r="K1258" s="105">
        <v>1</v>
      </c>
      <c r="L1258" s="105">
        <v>0</v>
      </c>
      <c r="M1258" s="105">
        <v>1</v>
      </c>
      <c r="N1258" s="105">
        <v>0</v>
      </c>
      <c r="O1258" s="105">
        <v>0</v>
      </c>
      <c r="P1258" s="105">
        <v>0</v>
      </c>
      <c r="Q1258" s="182" t="s">
        <v>1883</v>
      </c>
      <c r="R1258" s="72" t="s">
        <v>1793</v>
      </c>
      <c r="S1258" s="109" t="s">
        <v>1884</v>
      </c>
      <c r="T1258" s="179" t="s">
        <v>1881</v>
      </c>
      <c r="U1258" s="193">
        <v>10</v>
      </c>
      <c r="V1258" s="66" t="s">
        <v>1837</v>
      </c>
      <c r="W1258" s="105">
        <v>12</v>
      </c>
      <c r="X1258" s="105">
        <v>3</v>
      </c>
      <c r="Y1258" s="105">
        <v>6</v>
      </c>
      <c r="Z1258" s="105">
        <v>3</v>
      </c>
      <c r="AA1258" s="65">
        <v>0</v>
      </c>
      <c r="AB1258" s="65">
        <v>0</v>
      </c>
      <c r="AC1258" s="72" t="s">
        <v>1793</v>
      </c>
      <c r="AD1258" s="72" t="s">
        <v>1837</v>
      </c>
      <c r="AE1258" s="72" t="s">
        <v>1837</v>
      </c>
      <c r="AF1258" s="72" t="s">
        <v>1837</v>
      </c>
      <c r="AG1258" s="72" t="s">
        <v>1793</v>
      </c>
      <c r="AH1258" s="72" t="s">
        <v>1837</v>
      </c>
      <c r="AI1258" s="220" t="s">
        <v>3529</v>
      </c>
      <c r="AJ1258" s="72" t="s">
        <v>1837</v>
      </c>
    </row>
    <row r="1259" spans="2:36" s="50" customFormat="1" ht="20.100000000000001" customHeight="1">
      <c r="B1259" s="51">
        <v>1254</v>
      </c>
      <c r="C1259" s="57" t="s">
        <v>536</v>
      </c>
      <c r="D1259" s="62" t="s">
        <v>982</v>
      </c>
      <c r="E1259" s="140" t="s">
        <v>1871</v>
      </c>
      <c r="F1259" s="505">
        <v>32740</v>
      </c>
      <c r="G1259" s="486">
        <f t="shared" si="19"/>
        <v>3.9706780696395846E-4</v>
      </c>
      <c r="H1259" s="74" t="s">
        <v>1793</v>
      </c>
      <c r="I1259" s="482">
        <v>1</v>
      </c>
      <c r="J1259" s="487">
        <v>1</v>
      </c>
      <c r="K1259" s="65">
        <v>1</v>
      </c>
      <c r="L1259" s="65">
        <v>0</v>
      </c>
      <c r="M1259" s="65">
        <v>1</v>
      </c>
      <c r="N1259" s="65">
        <v>0</v>
      </c>
      <c r="O1259" s="65">
        <v>0</v>
      </c>
      <c r="P1259" s="65">
        <v>0</v>
      </c>
      <c r="Q1259" s="175" t="s">
        <v>1786</v>
      </c>
      <c r="R1259" s="72" t="s">
        <v>1837</v>
      </c>
      <c r="S1259" s="72" t="s">
        <v>1837</v>
      </c>
      <c r="T1259" s="75" t="s">
        <v>1786</v>
      </c>
      <c r="U1259" s="65">
        <v>10</v>
      </c>
      <c r="V1259" s="66" t="s">
        <v>1837</v>
      </c>
      <c r="W1259" s="65">
        <v>13</v>
      </c>
      <c r="X1259" s="65">
        <v>1</v>
      </c>
      <c r="Y1259" s="65">
        <v>4</v>
      </c>
      <c r="Z1259" s="65">
        <v>8</v>
      </c>
      <c r="AA1259" s="65">
        <v>0</v>
      </c>
      <c r="AB1259" s="65">
        <v>0</v>
      </c>
      <c r="AC1259" s="72" t="s">
        <v>1793</v>
      </c>
      <c r="AD1259" s="72" t="s">
        <v>1793</v>
      </c>
      <c r="AE1259" s="72" t="s">
        <v>1837</v>
      </c>
      <c r="AF1259" s="72" t="s">
        <v>1837</v>
      </c>
      <c r="AG1259" s="72" t="s">
        <v>1837</v>
      </c>
      <c r="AH1259" s="72" t="s">
        <v>1837</v>
      </c>
      <c r="AI1259" s="221">
        <v>2</v>
      </c>
      <c r="AJ1259" s="72" t="s">
        <v>1793</v>
      </c>
    </row>
    <row r="1260" spans="2:36" s="50" customFormat="1" ht="20.100000000000001" customHeight="1">
      <c r="B1260" s="51">
        <v>1255</v>
      </c>
      <c r="C1260" s="57" t="s">
        <v>536</v>
      </c>
      <c r="D1260" s="62" t="s">
        <v>983</v>
      </c>
      <c r="E1260" s="140" t="s">
        <v>1872</v>
      </c>
      <c r="F1260" s="505">
        <v>10799</v>
      </c>
      <c r="G1260" s="486">
        <f t="shared" si="19"/>
        <v>6.4820816742290957E-4</v>
      </c>
      <c r="H1260" s="74" t="s">
        <v>1793</v>
      </c>
      <c r="I1260" s="482">
        <v>1</v>
      </c>
      <c r="J1260" s="487">
        <v>1</v>
      </c>
      <c r="K1260" s="65">
        <v>1</v>
      </c>
      <c r="L1260" s="65">
        <v>0</v>
      </c>
      <c r="M1260" s="65">
        <v>1</v>
      </c>
      <c r="N1260" s="65">
        <v>0</v>
      </c>
      <c r="O1260" s="65">
        <v>0</v>
      </c>
      <c r="P1260" s="65">
        <v>0</v>
      </c>
      <c r="Q1260" s="175" t="s">
        <v>1785</v>
      </c>
      <c r="R1260" s="72" t="s">
        <v>1837</v>
      </c>
      <c r="S1260" s="72" t="s">
        <v>1837</v>
      </c>
      <c r="T1260" s="75" t="s">
        <v>1786</v>
      </c>
      <c r="U1260" s="65">
        <v>10</v>
      </c>
      <c r="V1260" s="66" t="s">
        <v>1837</v>
      </c>
      <c r="W1260" s="65">
        <v>7</v>
      </c>
      <c r="X1260" s="65">
        <v>1</v>
      </c>
      <c r="Y1260" s="65">
        <v>6</v>
      </c>
      <c r="Z1260" s="65">
        <v>0</v>
      </c>
      <c r="AA1260" s="65">
        <v>0</v>
      </c>
      <c r="AB1260" s="65">
        <v>0</v>
      </c>
      <c r="AC1260" s="72" t="s">
        <v>1793</v>
      </c>
      <c r="AD1260" s="72" t="s">
        <v>1793</v>
      </c>
      <c r="AE1260" s="72" t="s">
        <v>1837</v>
      </c>
      <c r="AF1260" s="72" t="s">
        <v>1837</v>
      </c>
      <c r="AG1260" s="72" t="s">
        <v>1793</v>
      </c>
      <c r="AH1260" s="72" t="s">
        <v>1793</v>
      </c>
      <c r="AI1260" s="221">
        <v>19</v>
      </c>
      <c r="AJ1260" s="72" t="s">
        <v>1793</v>
      </c>
    </row>
    <row r="1261" spans="2:36" s="50" customFormat="1" ht="20.100000000000001" customHeight="1">
      <c r="B1261" s="51">
        <v>1256</v>
      </c>
      <c r="C1261" s="57" t="s">
        <v>536</v>
      </c>
      <c r="D1261" s="62" t="s">
        <v>984</v>
      </c>
      <c r="E1261" s="144" t="s">
        <v>1848</v>
      </c>
      <c r="F1261" s="505">
        <v>2864</v>
      </c>
      <c r="G1261" s="486">
        <f t="shared" si="19"/>
        <v>2.4441340782122905E-3</v>
      </c>
      <c r="H1261" s="74" t="s">
        <v>1793</v>
      </c>
      <c r="I1261" s="482">
        <v>1</v>
      </c>
      <c r="J1261" s="487">
        <v>1</v>
      </c>
      <c r="K1261" s="65">
        <v>1</v>
      </c>
      <c r="L1261" s="65">
        <v>0</v>
      </c>
      <c r="M1261" s="65">
        <v>1</v>
      </c>
      <c r="N1261" s="65">
        <v>0</v>
      </c>
      <c r="O1261" s="65">
        <v>0</v>
      </c>
      <c r="P1261" s="65">
        <v>0</v>
      </c>
      <c r="Q1261" s="175" t="s">
        <v>1786</v>
      </c>
      <c r="R1261" s="72" t="s">
        <v>1793</v>
      </c>
      <c r="S1261" s="123" t="s">
        <v>1885</v>
      </c>
      <c r="T1261" s="75" t="s">
        <v>1786</v>
      </c>
      <c r="U1261" s="65">
        <v>10</v>
      </c>
      <c r="V1261" s="66" t="s">
        <v>1837</v>
      </c>
      <c r="W1261" s="65">
        <v>7</v>
      </c>
      <c r="X1261" s="65">
        <v>2</v>
      </c>
      <c r="Y1261" s="65">
        <v>2</v>
      </c>
      <c r="Z1261" s="65">
        <v>3</v>
      </c>
      <c r="AA1261" s="65">
        <v>0</v>
      </c>
      <c r="AB1261" s="65">
        <v>0</v>
      </c>
      <c r="AC1261" s="72" t="s">
        <v>1793</v>
      </c>
      <c r="AD1261" s="72" t="s">
        <v>1837</v>
      </c>
      <c r="AE1261" s="72" t="s">
        <v>1837</v>
      </c>
      <c r="AF1261" s="72" t="s">
        <v>1837</v>
      </c>
      <c r="AG1261" s="72" t="s">
        <v>1837</v>
      </c>
      <c r="AH1261" s="72" t="s">
        <v>1793</v>
      </c>
      <c r="AI1261" s="221">
        <v>6.3</v>
      </c>
      <c r="AJ1261" s="72" t="s">
        <v>1793</v>
      </c>
    </row>
    <row r="1262" spans="2:36" s="50" customFormat="1" ht="20.100000000000001" customHeight="1">
      <c r="B1262" s="51">
        <v>1257</v>
      </c>
      <c r="C1262" s="57" t="s">
        <v>536</v>
      </c>
      <c r="D1262" s="62" t="s">
        <v>985</v>
      </c>
      <c r="E1262" s="146" t="s">
        <v>1873</v>
      </c>
      <c r="F1262" s="514">
        <v>6482</v>
      </c>
      <c r="G1262" s="486">
        <f t="shared" si="19"/>
        <v>4.6282011724776306E-4</v>
      </c>
      <c r="H1262" s="494" t="s">
        <v>1793</v>
      </c>
      <c r="I1262" s="482">
        <v>1</v>
      </c>
      <c r="J1262" s="487">
        <v>1</v>
      </c>
      <c r="K1262" s="65">
        <v>1</v>
      </c>
      <c r="L1262" s="65">
        <v>0</v>
      </c>
      <c r="M1262" s="65">
        <v>1</v>
      </c>
      <c r="N1262" s="65">
        <v>0</v>
      </c>
      <c r="O1262" s="105">
        <v>0</v>
      </c>
      <c r="P1262" s="105">
        <v>0</v>
      </c>
      <c r="Q1262" s="182" t="s">
        <v>3805</v>
      </c>
      <c r="R1262" s="72" t="s">
        <v>1837</v>
      </c>
      <c r="S1262" s="72" t="s">
        <v>1837</v>
      </c>
      <c r="T1262" s="179" t="s">
        <v>1883</v>
      </c>
      <c r="U1262" s="193">
        <v>10</v>
      </c>
      <c r="V1262" s="66" t="s">
        <v>1837</v>
      </c>
      <c r="W1262" s="105">
        <v>3</v>
      </c>
      <c r="X1262" s="105">
        <v>0</v>
      </c>
      <c r="Y1262" s="105">
        <v>0</v>
      </c>
      <c r="Z1262" s="105">
        <v>3</v>
      </c>
      <c r="AA1262" s="65">
        <v>0</v>
      </c>
      <c r="AB1262" s="65">
        <v>0</v>
      </c>
      <c r="AC1262" s="72" t="s">
        <v>1793</v>
      </c>
      <c r="AD1262" s="72" t="s">
        <v>1837</v>
      </c>
      <c r="AE1262" s="72" t="s">
        <v>1837</v>
      </c>
      <c r="AF1262" s="72" t="s">
        <v>1837</v>
      </c>
      <c r="AG1262" s="72" t="s">
        <v>1837</v>
      </c>
      <c r="AH1262" s="72" t="s">
        <v>1837</v>
      </c>
      <c r="AI1262" s="226">
        <v>548.9</v>
      </c>
      <c r="AJ1262" s="72" t="s">
        <v>1837</v>
      </c>
    </row>
    <row r="1263" spans="2:36" s="50" customFormat="1" ht="20.100000000000001" customHeight="1">
      <c r="B1263" s="51">
        <v>1258</v>
      </c>
      <c r="C1263" s="57" t="s">
        <v>536</v>
      </c>
      <c r="D1263" s="62" t="s">
        <v>986</v>
      </c>
      <c r="E1263" s="140" t="s">
        <v>1874</v>
      </c>
      <c r="F1263" s="505">
        <v>15937</v>
      </c>
      <c r="G1263" s="486">
        <f t="shared" si="19"/>
        <v>8.1571186547028929E-4</v>
      </c>
      <c r="H1263" s="74" t="s">
        <v>1793</v>
      </c>
      <c r="I1263" s="482">
        <v>1</v>
      </c>
      <c r="J1263" s="487">
        <v>1</v>
      </c>
      <c r="K1263" s="65">
        <v>1</v>
      </c>
      <c r="L1263" s="65">
        <v>0</v>
      </c>
      <c r="M1263" s="65">
        <v>1</v>
      </c>
      <c r="N1263" s="65">
        <v>0</v>
      </c>
      <c r="O1263" s="65">
        <v>0</v>
      </c>
      <c r="P1263" s="65">
        <v>0</v>
      </c>
      <c r="Q1263" s="175" t="s">
        <v>1785</v>
      </c>
      <c r="R1263" s="72" t="s">
        <v>1837</v>
      </c>
      <c r="S1263" s="72" t="s">
        <v>1837</v>
      </c>
      <c r="T1263" s="75" t="s">
        <v>1785</v>
      </c>
      <c r="U1263" s="65">
        <v>10</v>
      </c>
      <c r="V1263" s="66" t="s">
        <v>1837</v>
      </c>
      <c r="W1263" s="65">
        <v>13</v>
      </c>
      <c r="X1263" s="65">
        <v>1</v>
      </c>
      <c r="Y1263" s="65">
        <v>6</v>
      </c>
      <c r="Z1263" s="65">
        <v>6</v>
      </c>
      <c r="AA1263" s="65">
        <v>0</v>
      </c>
      <c r="AB1263" s="65">
        <v>0</v>
      </c>
      <c r="AC1263" s="72" t="s">
        <v>1793</v>
      </c>
      <c r="AD1263" s="72" t="s">
        <v>1837</v>
      </c>
      <c r="AE1263" s="72" t="s">
        <v>1837</v>
      </c>
      <c r="AF1263" s="72" t="s">
        <v>1837</v>
      </c>
      <c r="AG1263" s="72" t="s">
        <v>1837</v>
      </c>
      <c r="AH1263" s="72" t="s">
        <v>1837</v>
      </c>
      <c r="AI1263" s="220" t="s">
        <v>3529</v>
      </c>
      <c r="AJ1263" s="72" t="s">
        <v>1837</v>
      </c>
    </row>
    <row r="1264" spans="2:36" s="50" customFormat="1" ht="20.100000000000001" customHeight="1">
      <c r="B1264" s="51">
        <v>1259</v>
      </c>
      <c r="C1264" s="57" t="s">
        <v>536</v>
      </c>
      <c r="D1264" s="62" t="s">
        <v>987</v>
      </c>
      <c r="E1264" s="140" t="s">
        <v>1875</v>
      </c>
      <c r="F1264" s="505">
        <v>6060</v>
      </c>
      <c r="G1264" s="486">
        <f t="shared" si="19"/>
        <v>6.6006600660066007E-4</v>
      </c>
      <c r="H1264" s="74" t="s">
        <v>1793</v>
      </c>
      <c r="I1264" s="482">
        <v>2</v>
      </c>
      <c r="J1264" s="487">
        <v>2</v>
      </c>
      <c r="K1264" s="65">
        <v>2</v>
      </c>
      <c r="L1264" s="65">
        <v>0</v>
      </c>
      <c r="M1264" s="65">
        <v>2</v>
      </c>
      <c r="N1264" s="65">
        <v>0</v>
      </c>
      <c r="O1264" s="65">
        <v>0</v>
      </c>
      <c r="P1264" s="65">
        <v>0</v>
      </c>
      <c r="Q1264" s="175" t="s">
        <v>1782</v>
      </c>
      <c r="R1264" s="72" t="s">
        <v>1837</v>
      </c>
      <c r="S1264" s="72" t="s">
        <v>1837</v>
      </c>
      <c r="T1264" s="75" t="s">
        <v>1782</v>
      </c>
      <c r="U1264" s="65">
        <v>12</v>
      </c>
      <c r="V1264" s="66" t="s">
        <v>1837</v>
      </c>
      <c r="W1264" s="65">
        <v>4</v>
      </c>
      <c r="X1264" s="65">
        <v>0</v>
      </c>
      <c r="Y1264" s="65">
        <v>2</v>
      </c>
      <c r="Z1264" s="65">
        <v>2</v>
      </c>
      <c r="AA1264" s="65">
        <v>0</v>
      </c>
      <c r="AB1264" s="65">
        <v>0</v>
      </c>
      <c r="AC1264" s="72" t="s">
        <v>1793</v>
      </c>
      <c r="AD1264" s="72" t="s">
        <v>1837</v>
      </c>
      <c r="AE1264" s="72" t="s">
        <v>1837</v>
      </c>
      <c r="AF1264" s="72" t="s">
        <v>1837</v>
      </c>
      <c r="AG1264" s="72" t="s">
        <v>1837</v>
      </c>
      <c r="AH1264" s="72" t="s">
        <v>1837</v>
      </c>
      <c r="AI1264" s="221">
        <v>2.7</v>
      </c>
      <c r="AJ1264" s="72" t="s">
        <v>1837</v>
      </c>
    </row>
    <row r="1265" spans="2:36" s="50" customFormat="1" ht="20.100000000000001" customHeight="1">
      <c r="B1265" s="51">
        <v>1260</v>
      </c>
      <c r="C1265" s="57" t="s">
        <v>536</v>
      </c>
      <c r="D1265" s="62" t="s">
        <v>988</v>
      </c>
      <c r="E1265" s="140" t="s">
        <v>1848</v>
      </c>
      <c r="F1265" s="505">
        <v>16055</v>
      </c>
      <c r="G1265" s="486">
        <f t="shared" si="19"/>
        <v>4.9828713796325132E-4</v>
      </c>
      <c r="H1265" s="74" t="s">
        <v>1793</v>
      </c>
      <c r="I1265" s="482">
        <v>1</v>
      </c>
      <c r="J1265" s="487">
        <v>1</v>
      </c>
      <c r="K1265" s="65">
        <v>1</v>
      </c>
      <c r="L1265" s="65">
        <v>0</v>
      </c>
      <c r="M1265" s="65">
        <v>1</v>
      </c>
      <c r="N1265" s="65">
        <v>0</v>
      </c>
      <c r="O1265" s="65">
        <v>0</v>
      </c>
      <c r="P1265" s="65">
        <v>0</v>
      </c>
      <c r="Q1265" s="175" t="s">
        <v>1785</v>
      </c>
      <c r="R1265" s="72" t="s">
        <v>1793</v>
      </c>
      <c r="S1265" s="72" t="s">
        <v>1886</v>
      </c>
      <c r="T1265" s="75" t="s">
        <v>1786</v>
      </c>
      <c r="U1265" s="65">
        <v>10</v>
      </c>
      <c r="V1265" s="66" t="s">
        <v>1837</v>
      </c>
      <c r="W1265" s="65">
        <v>8</v>
      </c>
      <c r="X1265" s="65">
        <v>1</v>
      </c>
      <c r="Y1265" s="65">
        <v>5</v>
      </c>
      <c r="Z1265" s="65">
        <v>2</v>
      </c>
      <c r="AA1265" s="65">
        <v>0</v>
      </c>
      <c r="AB1265" s="65">
        <v>0</v>
      </c>
      <c r="AC1265" s="72" t="s">
        <v>1793</v>
      </c>
      <c r="AD1265" s="72" t="s">
        <v>1837</v>
      </c>
      <c r="AE1265" s="72" t="s">
        <v>1837</v>
      </c>
      <c r="AF1265" s="72" t="s">
        <v>1837</v>
      </c>
      <c r="AG1265" s="72" t="s">
        <v>1837</v>
      </c>
      <c r="AH1265" s="72" t="s">
        <v>1837</v>
      </c>
      <c r="AI1265" s="220" t="s">
        <v>3529</v>
      </c>
      <c r="AJ1265" s="72" t="s">
        <v>1837</v>
      </c>
    </row>
    <row r="1266" spans="2:36" s="50" customFormat="1" ht="20.100000000000001" customHeight="1">
      <c r="B1266" s="51">
        <v>1261</v>
      </c>
      <c r="C1266" s="57" t="s">
        <v>536</v>
      </c>
      <c r="D1266" s="62" t="s">
        <v>989</v>
      </c>
      <c r="E1266" s="146" t="s">
        <v>1876</v>
      </c>
      <c r="F1266" s="514">
        <v>16365</v>
      </c>
      <c r="G1266" s="486">
        <f t="shared" si="19"/>
        <v>6.7216620837152454E-4</v>
      </c>
      <c r="H1266" s="494" t="s">
        <v>1793</v>
      </c>
      <c r="I1266" s="482">
        <v>1</v>
      </c>
      <c r="J1266" s="487">
        <v>1</v>
      </c>
      <c r="K1266" s="105">
        <v>1</v>
      </c>
      <c r="L1266" s="105">
        <v>1</v>
      </c>
      <c r="M1266" s="105">
        <v>0</v>
      </c>
      <c r="N1266" s="105">
        <v>0</v>
      </c>
      <c r="O1266" s="105">
        <v>0</v>
      </c>
      <c r="P1266" s="105">
        <v>0</v>
      </c>
      <c r="Q1266" s="182" t="s">
        <v>1883</v>
      </c>
      <c r="R1266" s="72" t="s">
        <v>1793</v>
      </c>
      <c r="S1266" s="109" t="s">
        <v>1887</v>
      </c>
      <c r="T1266" s="179" t="s">
        <v>1881</v>
      </c>
      <c r="U1266" s="193">
        <v>7</v>
      </c>
      <c r="V1266" s="104" t="s">
        <v>1881</v>
      </c>
      <c r="W1266" s="105">
        <v>11</v>
      </c>
      <c r="X1266" s="105">
        <v>0</v>
      </c>
      <c r="Y1266" s="105">
        <v>5</v>
      </c>
      <c r="Z1266" s="105">
        <v>5</v>
      </c>
      <c r="AA1266" s="105">
        <v>1</v>
      </c>
      <c r="AB1266" s="65">
        <v>0</v>
      </c>
      <c r="AC1266" s="72" t="s">
        <v>1793</v>
      </c>
      <c r="AD1266" s="72" t="s">
        <v>1793</v>
      </c>
      <c r="AE1266" s="72" t="s">
        <v>1793</v>
      </c>
      <c r="AF1266" s="72" t="s">
        <v>1837</v>
      </c>
      <c r="AG1266" s="72" t="s">
        <v>1837</v>
      </c>
      <c r="AH1266" s="72" t="s">
        <v>1837</v>
      </c>
      <c r="AI1266" s="226">
        <v>18.5</v>
      </c>
      <c r="AJ1266" s="72" t="s">
        <v>1837</v>
      </c>
    </row>
    <row r="1267" spans="2:36" s="50" customFormat="1" ht="20.100000000000001" customHeight="1">
      <c r="B1267" s="51">
        <v>1262</v>
      </c>
      <c r="C1267" s="57" t="s">
        <v>536</v>
      </c>
      <c r="D1267" s="62" t="s">
        <v>990</v>
      </c>
      <c r="E1267" s="140" t="s">
        <v>1877</v>
      </c>
      <c r="F1267" s="505">
        <v>14509</v>
      </c>
      <c r="G1267" s="486">
        <f t="shared" si="19"/>
        <v>3.4461368805568959E-4</v>
      </c>
      <c r="H1267" s="74" t="s">
        <v>1793</v>
      </c>
      <c r="I1267" s="482">
        <v>2</v>
      </c>
      <c r="J1267" s="487">
        <v>2</v>
      </c>
      <c r="K1267" s="65">
        <v>2</v>
      </c>
      <c r="L1267" s="65">
        <v>0</v>
      </c>
      <c r="M1267" s="65">
        <v>2</v>
      </c>
      <c r="N1267" s="65">
        <v>0</v>
      </c>
      <c r="O1267" s="65">
        <v>0</v>
      </c>
      <c r="P1267" s="65">
        <v>0</v>
      </c>
      <c r="Q1267" s="175" t="s">
        <v>1785</v>
      </c>
      <c r="R1267" s="72" t="s">
        <v>1793</v>
      </c>
      <c r="S1267" s="72" t="s">
        <v>1888</v>
      </c>
      <c r="T1267" s="75" t="s">
        <v>1786</v>
      </c>
      <c r="U1267" s="65">
        <v>10</v>
      </c>
      <c r="V1267" s="66" t="s">
        <v>1837</v>
      </c>
      <c r="W1267" s="65">
        <v>5</v>
      </c>
      <c r="X1267" s="65">
        <v>0</v>
      </c>
      <c r="Y1267" s="65">
        <v>3</v>
      </c>
      <c r="Z1267" s="65">
        <v>2</v>
      </c>
      <c r="AA1267" s="65">
        <v>0</v>
      </c>
      <c r="AB1267" s="65">
        <v>0</v>
      </c>
      <c r="AC1267" s="72" t="s">
        <v>1793</v>
      </c>
      <c r="AD1267" s="72" t="s">
        <v>1793</v>
      </c>
      <c r="AE1267" s="72" t="s">
        <v>1837</v>
      </c>
      <c r="AF1267" s="72" t="s">
        <v>1793</v>
      </c>
      <c r="AG1267" s="72" t="s">
        <v>1837</v>
      </c>
      <c r="AH1267" s="72" t="s">
        <v>1837</v>
      </c>
      <c r="AI1267" s="220" t="s">
        <v>3529</v>
      </c>
      <c r="AJ1267" s="72" t="s">
        <v>1837</v>
      </c>
    </row>
    <row r="1268" spans="2:36" s="50" customFormat="1" ht="20.100000000000001" customHeight="1">
      <c r="B1268" s="51">
        <v>1263</v>
      </c>
      <c r="C1268" s="57" t="s">
        <v>536</v>
      </c>
      <c r="D1268" s="62" t="s">
        <v>991</v>
      </c>
      <c r="E1268" s="140" t="s">
        <v>1848</v>
      </c>
      <c r="F1268" s="505">
        <v>3501</v>
      </c>
      <c r="G1268" s="486">
        <f t="shared" si="19"/>
        <v>8.5689802913453304E-4</v>
      </c>
      <c r="H1268" s="74" t="s">
        <v>1793</v>
      </c>
      <c r="I1268" s="482">
        <v>2</v>
      </c>
      <c r="J1268" s="487">
        <v>2</v>
      </c>
      <c r="K1268" s="65">
        <v>2</v>
      </c>
      <c r="L1268" s="65">
        <v>0</v>
      </c>
      <c r="M1268" s="65">
        <v>2</v>
      </c>
      <c r="N1268" s="65">
        <v>0</v>
      </c>
      <c r="O1268" s="65">
        <v>0</v>
      </c>
      <c r="P1268" s="65">
        <v>0</v>
      </c>
      <c r="Q1268" s="175" t="s">
        <v>1785</v>
      </c>
      <c r="R1268" s="72" t="s">
        <v>1793</v>
      </c>
      <c r="S1268" s="72" t="s">
        <v>1889</v>
      </c>
      <c r="T1268" s="75" t="s">
        <v>1786</v>
      </c>
      <c r="U1268" s="65">
        <v>10</v>
      </c>
      <c r="V1268" s="66" t="s">
        <v>1837</v>
      </c>
      <c r="W1268" s="65">
        <v>3</v>
      </c>
      <c r="X1268" s="65">
        <v>2</v>
      </c>
      <c r="Y1268" s="65">
        <v>0</v>
      </c>
      <c r="Z1268" s="65">
        <v>1</v>
      </c>
      <c r="AA1268" s="65">
        <v>0</v>
      </c>
      <c r="AB1268" s="65">
        <v>0</v>
      </c>
      <c r="AC1268" s="72" t="s">
        <v>1793</v>
      </c>
      <c r="AD1268" s="72" t="s">
        <v>1837</v>
      </c>
      <c r="AE1268" s="72" t="s">
        <v>1793</v>
      </c>
      <c r="AF1268" s="72" t="s">
        <v>1837</v>
      </c>
      <c r="AG1268" s="72" t="s">
        <v>1793</v>
      </c>
      <c r="AH1268" s="72" t="s">
        <v>1793</v>
      </c>
      <c r="AI1268" s="221">
        <v>8</v>
      </c>
      <c r="AJ1268" s="72" t="s">
        <v>1837</v>
      </c>
    </row>
    <row r="1269" spans="2:36" s="50" customFormat="1" ht="20.100000000000001" customHeight="1">
      <c r="B1269" s="51">
        <v>1264</v>
      </c>
      <c r="C1269" s="57" t="s">
        <v>536</v>
      </c>
      <c r="D1269" s="62" t="s">
        <v>992</v>
      </c>
      <c r="E1269" s="140" t="s">
        <v>1878</v>
      </c>
      <c r="F1269" s="505">
        <v>15370</v>
      </c>
      <c r="G1269" s="486">
        <f t="shared" si="19"/>
        <v>3.9037085230969419E-4</v>
      </c>
      <c r="H1269" s="74" t="s">
        <v>1793</v>
      </c>
      <c r="I1269" s="482">
        <v>1</v>
      </c>
      <c r="J1269" s="487">
        <v>1</v>
      </c>
      <c r="K1269" s="65">
        <v>1</v>
      </c>
      <c r="L1269" s="65">
        <v>1</v>
      </c>
      <c r="M1269" s="65">
        <v>0</v>
      </c>
      <c r="N1269" s="65">
        <v>0</v>
      </c>
      <c r="O1269" s="65">
        <v>0</v>
      </c>
      <c r="P1269" s="65">
        <v>0</v>
      </c>
      <c r="Q1269" s="175" t="s">
        <v>3805</v>
      </c>
      <c r="R1269" s="72" t="s">
        <v>1793</v>
      </c>
      <c r="S1269" s="109" t="s">
        <v>1890</v>
      </c>
      <c r="T1269" s="75" t="s">
        <v>3805</v>
      </c>
      <c r="U1269" s="65">
        <v>30</v>
      </c>
      <c r="V1269" s="66" t="s">
        <v>1786</v>
      </c>
      <c r="W1269" s="65">
        <v>6</v>
      </c>
      <c r="X1269" s="65">
        <v>0</v>
      </c>
      <c r="Y1269" s="65">
        <v>3</v>
      </c>
      <c r="Z1269" s="65">
        <v>3</v>
      </c>
      <c r="AA1269" s="65">
        <v>0</v>
      </c>
      <c r="AB1269" s="65">
        <v>0</v>
      </c>
      <c r="AC1269" s="72" t="s">
        <v>1793</v>
      </c>
      <c r="AD1269" s="72" t="s">
        <v>1793</v>
      </c>
      <c r="AE1269" s="72" t="s">
        <v>1793</v>
      </c>
      <c r="AF1269" s="72" t="s">
        <v>1837</v>
      </c>
      <c r="AG1269" s="72" t="s">
        <v>1793</v>
      </c>
      <c r="AH1269" s="72" t="s">
        <v>1793</v>
      </c>
      <c r="AI1269" s="221">
        <v>29.2</v>
      </c>
      <c r="AJ1269" s="72" t="s">
        <v>1837</v>
      </c>
    </row>
    <row r="1270" spans="2:36" s="50" customFormat="1" ht="20.100000000000001" customHeight="1">
      <c r="B1270" s="51">
        <v>1265</v>
      </c>
      <c r="C1270" s="57" t="s">
        <v>536</v>
      </c>
      <c r="D1270" s="62" t="s">
        <v>170</v>
      </c>
      <c r="E1270" s="140" t="s">
        <v>1879</v>
      </c>
      <c r="F1270" s="505">
        <v>10318</v>
      </c>
      <c r="G1270" s="486">
        <f t="shared" si="19"/>
        <v>2.907540220973057E-4</v>
      </c>
      <c r="H1270" s="74" t="s">
        <v>1793</v>
      </c>
      <c r="I1270" s="482">
        <v>1</v>
      </c>
      <c r="J1270" s="487">
        <v>1</v>
      </c>
      <c r="K1270" s="65">
        <v>1</v>
      </c>
      <c r="L1270" s="65">
        <v>0</v>
      </c>
      <c r="M1270" s="65">
        <v>1</v>
      </c>
      <c r="N1270" s="65">
        <v>0</v>
      </c>
      <c r="O1270" s="65">
        <v>0</v>
      </c>
      <c r="P1270" s="65">
        <v>0</v>
      </c>
      <c r="Q1270" s="175" t="s">
        <v>1785</v>
      </c>
      <c r="R1270" s="72" t="s">
        <v>1793</v>
      </c>
      <c r="S1270" s="72" t="s">
        <v>1891</v>
      </c>
      <c r="T1270" s="75" t="s">
        <v>1785</v>
      </c>
      <c r="U1270" s="65">
        <v>30</v>
      </c>
      <c r="V1270" s="66" t="s">
        <v>1837</v>
      </c>
      <c r="W1270" s="65">
        <v>3</v>
      </c>
      <c r="X1270" s="65">
        <v>0</v>
      </c>
      <c r="Y1270" s="65">
        <v>3</v>
      </c>
      <c r="Z1270" s="65">
        <v>0</v>
      </c>
      <c r="AA1270" s="65">
        <v>0</v>
      </c>
      <c r="AB1270" s="65">
        <v>0</v>
      </c>
      <c r="AC1270" s="72" t="s">
        <v>1793</v>
      </c>
      <c r="AD1270" s="72" t="s">
        <v>1837</v>
      </c>
      <c r="AE1270" s="72" t="s">
        <v>1837</v>
      </c>
      <c r="AF1270" s="72" t="s">
        <v>1837</v>
      </c>
      <c r="AG1270" s="72" t="s">
        <v>1793</v>
      </c>
      <c r="AH1270" s="72" t="s">
        <v>1793</v>
      </c>
      <c r="AI1270" s="221">
        <v>47.5</v>
      </c>
      <c r="AJ1270" s="72" t="s">
        <v>1837</v>
      </c>
    </row>
    <row r="1271" spans="2:36" s="50" customFormat="1" ht="20.100000000000001" customHeight="1">
      <c r="B1271" s="51">
        <v>1266</v>
      </c>
      <c r="C1271" s="57" t="s">
        <v>536</v>
      </c>
      <c r="D1271" s="62" t="s">
        <v>3527</v>
      </c>
      <c r="E1271" s="379"/>
      <c r="F1271" s="505">
        <v>10696</v>
      </c>
      <c r="G1271" s="503" t="str">
        <f t="shared" si="19"/>
        <v/>
      </c>
      <c r="H1271" s="217" t="s">
        <v>1856</v>
      </c>
      <c r="I1271" s="482">
        <v>1</v>
      </c>
      <c r="J1271" s="487">
        <v>1</v>
      </c>
      <c r="K1271" s="65">
        <v>0</v>
      </c>
      <c r="L1271" s="65"/>
      <c r="M1271" s="65"/>
      <c r="N1271" s="65"/>
      <c r="O1271" s="380"/>
      <c r="P1271" s="380"/>
      <c r="Q1271" s="175" t="s">
        <v>1801</v>
      </c>
      <c r="R1271" s="382"/>
      <c r="S1271" s="382"/>
      <c r="T1271" s="387"/>
      <c r="U1271" s="386"/>
      <c r="V1271" s="388"/>
      <c r="W1271" s="386"/>
      <c r="X1271" s="386"/>
      <c r="Y1271" s="386"/>
      <c r="Z1271" s="386"/>
      <c r="AA1271" s="386"/>
      <c r="AB1271" s="386"/>
      <c r="AC1271" s="382"/>
      <c r="AD1271" s="382"/>
      <c r="AE1271" s="382"/>
      <c r="AF1271" s="382"/>
      <c r="AG1271" s="382"/>
      <c r="AH1271" s="382"/>
      <c r="AI1271" s="389"/>
      <c r="AJ1271" s="382"/>
    </row>
    <row r="1272" spans="2:36" s="50" customFormat="1" ht="20.100000000000001" customHeight="1">
      <c r="B1272" s="51">
        <v>1267</v>
      </c>
      <c r="C1272" s="57" t="s">
        <v>536</v>
      </c>
      <c r="D1272" s="62" t="s">
        <v>994</v>
      </c>
      <c r="E1272" s="144" t="s">
        <v>1848</v>
      </c>
      <c r="F1272" s="505">
        <v>4196</v>
      </c>
      <c r="G1272" s="486">
        <f t="shared" si="19"/>
        <v>2.3832221163012392E-4</v>
      </c>
      <c r="H1272" s="74" t="s">
        <v>1793</v>
      </c>
      <c r="I1272" s="482">
        <v>1</v>
      </c>
      <c r="J1272" s="487">
        <v>1</v>
      </c>
      <c r="K1272" s="65">
        <v>1</v>
      </c>
      <c r="L1272" s="65">
        <v>0</v>
      </c>
      <c r="M1272" s="65">
        <v>1</v>
      </c>
      <c r="N1272" s="65">
        <v>0</v>
      </c>
      <c r="O1272" s="65">
        <v>0</v>
      </c>
      <c r="P1272" s="65">
        <v>0</v>
      </c>
      <c r="Q1272" s="175" t="s">
        <v>1785</v>
      </c>
      <c r="R1272" s="72" t="s">
        <v>1793</v>
      </c>
      <c r="S1272" s="123" t="s">
        <v>1892</v>
      </c>
      <c r="T1272" s="75" t="s">
        <v>1786</v>
      </c>
      <c r="U1272" s="65">
        <v>10</v>
      </c>
      <c r="V1272" s="66" t="s">
        <v>1837</v>
      </c>
      <c r="W1272" s="65">
        <v>1</v>
      </c>
      <c r="X1272" s="65">
        <v>0</v>
      </c>
      <c r="Y1272" s="65">
        <v>0</v>
      </c>
      <c r="Z1272" s="65">
        <v>1</v>
      </c>
      <c r="AA1272" s="65">
        <v>0</v>
      </c>
      <c r="AB1272" s="65">
        <v>0</v>
      </c>
      <c r="AC1272" s="72" t="s">
        <v>1837</v>
      </c>
      <c r="AD1272" s="72" t="s">
        <v>1837</v>
      </c>
      <c r="AE1272" s="72" t="s">
        <v>1837</v>
      </c>
      <c r="AF1272" s="72" t="s">
        <v>1837</v>
      </c>
      <c r="AG1272" s="72" t="s">
        <v>1837</v>
      </c>
      <c r="AH1272" s="72" t="s">
        <v>1837</v>
      </c>
      <c r="AI1272" s="220" t="s">
        <v>3529</v>
      </c>
      <c r="AJ1272" s="72" t="s">
        <v>1837</v>
      </c>
    </row>
    <row r="1273" spans="2:36" s="50" customFormat="1" ht="20.100000000000001" customHeight="1">
      <c r="B1273" s="51">
        <v>1268</v>
      </c>
      <c r="C1273" s="57" t="s">
        <v>536</v>
      </c>
      <c r="D1273" s="62" t="s">
        <v>816</v>
      </c>
      <c r="E1273" s="144" t="s">
        <v>1848</v>
      </c>
      <c r="F1273" s="505">
        <v>2907</v>
      </c>
      <c r="G1273" s="486">
        <f t="shared" si="19"/>
        <v>1.7199862401100791E-3</v>
      </c>
      <c r="H1273" s="74" t="s">
        <v>1793</v>
      </c>
      <c r="I1273" s="482">
        <v>1</v>
      </c>
      <c r="J1273" s="487">
        <v>1</v>
      </c>
      <c r="K1273" s="65">
        <v>1</v>
      </c>
      <c r="L1273" s="65">
        <v>0</v>
      </c>
      <c r="M1273" s="65">
        <v>1</v>
      </c>
      <c r="N1273" s="65">
        <v>0</v>
      </c>
      <c r="O1273" s="65">
        <v>0</v>
      </c>
      <c r="P1273" s="65">
        <v>1</v>
      </c>
      <c r="Q1273" s="175" t="s">
        <v>1786</v>
      </c>
      <c r="R1273" s="72" t="s">
        <v>1837</v>
      </c>
      <c r="S1273" s="72" t="s">
        <v>1837</v>
      </c>
      <c r="T1273" s="75" t="s">
        <v>1801</v>
      </c>
      <c r="U1273" s="65">
        <v>10</v>
      </c>
      <c r="V1273" s="66" t="s">
        <v>1837</v>
      </c>
      <c r="W1273" s="65">
        <v>5</v>
      </c>
      <c r="X1273" s="65">
        <v>1</v>
      </c>
      <c r="Y1273" s="65">
        <v>0</v>
      </c>
      <c r="Z1273" s="65">
        <v>3</v>
      </c>
      <c r="AA1273" s="65">
        <v>1</v>
      </c>
      <c r="AB1273" s="65">
        <v>0</v>
      </c>
      <c r="AC1273" s="72" t="s">
        <v>1837</v>
      </c>
      <c r="AD1273" s="72" t="s">
        <v>1837</v>
      </c>
      <c r="AE1273" s="72" t="s">
        <v>1837</v>
      </c>
      <c r="AF1273" s="72" t="s">
        <v>1837</v>
      </c>
      <c r="AG1273" s="72" t="s">
        <v>1793</v>
      </c>
      <c r="AH1273" s="72" t="s">
        <v>1837</v>
      </c>
      <c r="AI1273" s="220" t="s">
        <v>3529</v>
      </c>
      <c r="AJ1273" s="72" t="s">
        <v>1793</v>
      </c>
    </row>
    <row r="1274" spans="2:36" s="50" customFormat="1" ht="20.100000000000001" customHeight="1">
      <c r="B1274" s="51">
        <v>1269</v>
      </c>
      <c r="C1274" s="57" t="s">
        <v>536</v>
      </c>
      <c r="D1274" s="62" t="s">
        <v>995</v>
      </c>
      <c r="E1274" s="140" t="s">
        <v>1848</v>
      </c>
      <c r="F1274" s="505">
        <v>2672</v>
      </c>
      <c r="G1274" s="486">
        <f t="shared" si="19"/>
        <v>7.4850299401197609E-4</v>
      </c>
      <c r="H1274" s="63" t="s">
        <v>1793</v>
      </c>
      <c r="I1274" s="482">
        <v>2</v>
      </c>
      <c r="J1274" s="487">
        <v>2</v>
      </c>
      <c r="K1274" s="65">
        <v>2</v>
      </c>
      <c r="L1274" s="65">
        <v>0</v>
      </c>
      <c r="M1274" s="65">
        <v>2</v>
      </c>
      <c r="N1274" s="65">
        <v>0</v>
      </c>
      <c r="O1274" s="65">
        <v>0</v>
      </c>
      <c r="P1274" s="65">
        <v>0</v>
      </c>
      <c r="Q1274" s="175" t="s">
        <v>1786</v>
      </c>
      <c r="R1274" s="72" t="s">
        <v>1837</v>
      </c>
      <c r="S1274" s="72" t="s">
        <v>1837</v>
      </c>
      <c r="T1274" s="75" t="s">
        <v>1801</v>
      </c>
      <c r="U1274" s="65">
        <v>25</v>
      </c>
      <c r="V1274" s="66" t="s">
        <v>1837</v>
      </c>
      <c r="W1274" s="65">
        <v>2</v>
      </c>
      <c r="X1274" s="65">
        <v>1</v>
      </c>
      <c r="Y1274" s="65">
        <v>1</v>
      </c>
      <c r="Z1274" s="65">
        <v>0</v>
      </c>
      <c r="AA1274" s="65">
        <v>0</v>
      </c>
      <c r="AB1274" s="65">
        <v>0</v>
      </c>
      <c r="AC1274" s="72" t="s">
        <v>1793</v>
      </c>
      <c r="AD1274" s="72" t="s">
        <v>1793</v>
      </c>
      <c r="AE1274" s="72" t="s">
        <v>1837</v>
      </c>
      <c r="AF1274" s="72" t="s">
        <v>1837</v>
      </c>
      <c r="AG1274" s="72" t="s">
        <v>1837</v>
      </c>
      <c r="AH1274" s="72" t="s">
        <v>1837</v>
      </c>
      <c r="AI1274" s="221">
        <v>2.4</v>
      </c>
      <c r="AJ1274" s="72" t="s">
        <v>1793</v>
      </c>
    </row>
    <row r="1275" spans="2:36" s="50" customFormat="1" ht="20.100000000000001" customHeight="1">
      <c r="B1275" s="51">
        <v>1270</v>
      </c>
      <c r="C1275" s="57" t="s">
        <v>996</v>
      </c>
      <c r="D1275" s="62" t="s">
        <v>997</v>
      </c>
      <c r="E1275" s="140" t="s">
        <v>2725</v>
      </c>
      <c r="F1275" s="505">
        <v>203616</v>
      </c>
      <c r="G1275" s="486">
        <f t="shared" si="19"/>
        <v>1.4242495678139241E-4</v>
      </c>
      <c r="H1275" s="74" t="s">
        <v>1793</v>
      </c>
      <c r="I1275" s="482">
        <v>1</v>
      </c>
      <c r="J1275" s="487">
        <v>1</v>
      </c>
      <c r="K1275" s="65">
        <v>1</v>
      </c>
      <c r="L1275" s="65">
        <v>0</v>
      </c>
      <c r="M1275" s="65">
        <v>1</v>
      </c>
      <c r="N1275" s="65">
        <v>0</v>
      </c>
      <c r="O1275" s="65">
        <v>0</v>
      </c>
      <c r="P1275" s="65">
        <v>0</v>
      </c>
      <c r="Q1275" s="175" t="s">
        <v>1785</v>
      </c>
      <c r="R1275" s="72" t="s">
        <v>1837</v>
      </c>
      <c r="S1275" s="72" t="s">
        <v>1837</v>
      </c>
      <c r="T1275" s="75" t="s">
        <v>1785</v>
      </c>
      <c r="U1275" s="65">
        <v>25</v>
      </c>
      <c r="V1275" s="66" t="s">
        <v>1837</v>
      </c>
      <c r="W1275" s="65">
        <v>29</v>
      </c>
      <c r="X1275" s="65">
        <v>13</v>
      </c>
      <c r="Y1275" s="65">
        <v>11</v>
      </c>
      <c r="Z1275" s="65">
        <v>5</v>
      </c>
      <c r="AA1275" s="65">
        <v>0</v>
      </c>
      <c r="AB1275" s="65">
        <v>0</v>
      </c>
      <c r="AC1275" s="72" t="s">
        <v>1793</v>
      </c>
      <c r="AD1275" s="72" t="s">
        <v>1793</v>
      </c>
      <c r="AE1275" s="72" t="s">
        <v>1793</v>
      </c>
      <c r="AF1275" s="72" t="s">
        <v>1793</v>
      </c>
      <c r="AG1275" s="72" t="s">
        <v>1837</v>
      </c>
      <c r="AH1275" s="72" t="s">
        <v>1837</v>
      </c>
      <c r="AI1275" s="220" t="s">
        <v>3529</v>
      </c>
      <c r="AJ1275" s="72" t="s">
        <v>1793</v>
      </c>
    </row>
    <row r="1276" spans="2:36" s="50" customFormat="1" ht="20.100000000000001" customHeight="1">
      <c r="B1276" s="51">
        <v>1271</v>
      </c>
      <c r="C1276" s="57" t="s">
        <v>996</v>
      </c>
      <c r="D1276" s="62" t="s">
        <v>998</v>
      </c>
      <c r="E1276" s="379"/>
      <c r="F1276" s="505">
        <v>54592</v>
      </c>
      <c r="G1276" s="503" t="str">
        <f t="shared" si="19"/>
        <v/>
      </c>
      <c r="H1276" s="74" t="s">
        <v>1856</v>
      </c>
      <c r="I1276" s="482">
        <v>2</v>
      </c>
      <c r="J1276" s="487">
        <v>2</v>
      </c>
      <c r="K1276" s="65">
        <v>0</v>
      </c>
      <c r="L1276" s="65"/>
      <c r="M1276" s="65"/>
      <c r="N1276" s="65"/>
      <c r="O1276" s="380"/>
      <c r="P1276" s="380"/>
      <c r="Q1276" s="175" t="s">
        <v>1801</v>
      </c>
      <c r="R1276" s="382"/>
      <c r="S1276" s="382"/>
      <c r="T1276" s="387"/>
      <c r="U1276" s="386"/>
      <c r="V1276" s="388"/>
      <c r="W1276" s="386"/>
      <c r="X1276" s="386"/>
      <c r="Y1276" s="386"/>
      <c r="Z1276" s="386"/>
      <c r="AA1276" s="386"/>
      <c r="AB1276" s="386"/>
      <c r="AC1276" s="382"/>
      <c r="AD1276" s="382"/>
      <c r="AE1276" s="382"/>
      <c r="AF1276" s="382"/>
      <c r="AG1276" s="382"/>
      <c r="AH1276" s="382"/>
      <c r="AI1276" s="389"/>
      <c r="AJ1276" s="382"/>
    </row>
    <row r="1277" spans="2:36" s="50" customFormat="1" ht="20.100000000000001" customHeight="1">
      <c r="B1277" s="51">
        <v>1272</v>
      </c>
      <c r="C1277" s="57" t="s">
        <v>996</v>
      </c>
      <c r="D1277" s="62" t="s">
        <v>999</v>
      </c>
      <c r="E1277" s="140" t="s">
        <v>2726</v>
      </c>
      <c r="F1277" s="505">
        <v>172775</v>
      </c>
      <c r="G1277" s="486">
        <f t="shared" si="19"/>
        <v>6.9454492837505428E-5</v>
      </c>
      <c r="H1277" s="74" t="s">
        <v>1793</v>
      </c>
      <c r="I1277" s="482">
        <v>2</v>
      </c>
      <c r="J1277" s="487">
        <v>2</v>
      </c>
      <c r="K1277" s="65">
        <v>2</v>
      </c>
      <c r="L1277" s="65">
        <v>1</v>
      </c>
      <c r="M1277" s="65">
        <v>1</v>
      </c>
      <c r="N1277" s="65">
        <v>0</v>
      </c>
      <c r="O1277" s="65">
        <v>0</v>
      </c>
      <c r="P1277" s="65">
        <v>0</v>
      </c>
      <c r="Q1277" s="175" t="s">
        <v>1801</v>
      </c>
      <c r="R1277" s="72" t="s">
        <v>1837</v>
      </c>
      <c r="S1277" s="72" t="s">
        <v>1837</v>
      </c>
      <c r="T1277" s="75" t="s">
        <v>1801</v>
      </c>
      <c r="U1277" s="65">
        <v>10</v>
      </c>
      <c r="V1277" s="66" t="s">
        <v>1786</v>
      </c>
      <c r="W1277" s="65">
        <v>12</v>
      </c>
      <c r="X1277" s="65">
        <v>7</v>
      </c>
      <c r="Y1277" s="65">
        <v>4</v>
      </c>
      <c r="Z1277" s="65">
        <v>1</v>
      </c>
      <c r="AA1277" s="65">
        <v>0</v>
      </c>
      <c r="AB1277" s="65">
        <v>0</v>
      </c>
      <c r="AC1277" s="72" t="s">
        <v>1793</v>
      </c>
      <c r="AD1277" s="72" t="s">
        <v>1837</v>
      </c>
      <c r="AE1277" s="72" t="s">
        <v>1837</v>
      </c>
      <c r="AF1277" s="72" t="s">
        <v>1837</v>
      </c>
      <c r="AG1277" s="72" t="s">
        <v>1793</v>
      </c>
      <c r="AH1277" s="72" t="s">
        <v>1837</v>
      </c>
      <c r="AI1277" s="221">
        <v>5</v>
      </c>
      <c r="AJ1277" s="72" t="s">
        <v>1793</v>
      </c>
    </row>
    <row r="1278" spans="2:36" s="50" customFormat="1" ht="20.100000000000001" customHeight="1">
      <c r="B1278" s="51">
        <v>1273</v>
      </c>
      <c r="C1278" s="57" t="s">
        <v>996</v>
      </c>
      <c r="D1278" s="62" t="s">
        <v>1000</v>
      </c>
      <c r="E1278" s="140" t="s">
        <v>2727</v>
      </c>
      <c r="F1278" s="505">
        <v>45003</v>
      </c>
      <c r="G1278" s="486">
        <f t="shared" si="19"/>
        <v>7.5550518854298598E-4</v>
      </c>
      <c r="H1278" s="74" t="s">
        <v>1793</v>
      </c>
      <c r="I1278" s="482">
        <v>2</v>
      </c>
      <c r="J1278" s="487">
        <v>2</v>
      </c>
      <c r="K1278" s="65">
        <v>2</v>
      </c>
      <c r="L1278" s="65">
        <v>0</v>
      </c>
      <c r="M1278" s="65">
        <v>2</v>
      </c>
      <c r="N1278" s="65">
        <v>0</v>
      </c>
      <c r="O1278" s="65">
        <v>0</v>
      </c>
      <c r="P1278" s="65">
        <v>0</v>
      </c>
      <c r="Q1278" s="175" t="s">
        <v>3805</v>
      </c>
      <c r="R1278" s="72" t="s">
        <v>1793</v>
      </c>
      <c r="S1278" s="72" t="s">
        <v>2732</v>
      </c>
      <c r="T1278" s="75" t="s">
        <v>1785</v>
      </c>
      <c r="U1278" s="65">
        <v>6</v>
      </c>
      <c r="V1278" s="66" t="s">
        <v>1837</v>
      </c>
      <c r="W1278" s="65">
        <v>34</v>
      </c>
      <c r="X1278" s="65">
        <v>7</v>
      </c>
      <c r="Y1278" s="65">
        <v>12</v>
      </c>
      <c r="Z1278" s="65">
        <v>12</v>
      </c>
      <c r="AA1278" s="65">
        <v>3</v>
      </c>
      <c r="AB1278" s="65">
        <v>0</v>
      </c>
      <c r="AC1278" s="72" t="s">
        <v>1793</v>
      </c>
      <c r="AD1278" s="72" t="s">
        <v>1837</v>
      </c>
      <c r="AE1278" s="72" t="s">
        <v>1793</v>
      </c>
      <c r="AF1278" s="72" t="s">
        <v>1793</v>
      </c>
      <c r="AG1278" s="72" t="s">
        <v>1793</v>
      </c>
      <c r="AH1278" s="72" t="s">
        <v>1793</v>
      </c>
      <c r="AI1278" s="220" t="s">
        <v>3529</v>
      </c>
      <c r="AJ1278" s="72" t="s">
        <v>1793</v>
      </c>
    </row>
    <row r="1279" spans="2:36" s="50" customFormat="1" ht="20.100000000000001" customHeight="1">
      <c r="B1279" s="51">
        <v>1274</v>
      </c>
      <c r="C1279" s="57" t="s">
        <v>996</v>
      </c>
      <c r="D1279" s="62" t="s">
        <v>1001</v>
      </c>
      <c r="E1279" s="379"/>
      <c r="F1279" s="505">
        <v>32846</v>
      </c>
      <c r="G1279" s="503" t="str">
        <f t="shared" si="19"/>
        <v/>
      </c>
      <c r="H1279" s="74" t="s">
        <v>1857</v>
      </c>
      <c r="I1279" s="482">
        <v>1</v>
      </c>
      <c r="J1279" s="487">
        <v>1</v>
      </c>
      <c r="K1279" s="65">
        <v>0</v>
      </c>
      <c r="L1279" s="65"/>
      <c r="M1279" s="65"/>
      <c r="N1279" s="65"/>
      <c r="O1279" s="380"/>
      <c r="P1279" s="380"/>
      <c r="Q1279" s="175" t="s">
        <v>1804</v>
      </c>
      <c r="R1279" s="382"/>
      <c r="S1279" s="382"/>
      <c r="T1279" s="387"/>
      <c r="U1279" s="386"/>
      <c r="V1279" s="388"/>
      <c r="W1279" s="386"/>
      <c r="X1279" s="386"/>
      <c r="Y1279" s="386"/>
      <c r="Z1279" s="386"/>
      <c r="AA1279" s="386"/>
      <c r="AB1279" s="386"/>
      <c r="AC1279" s="382"/>
      <c r="AD1279" s="382"/>
      <c r="AE1279" s="382"/>
      <c r="AF1279" s="382"/>
      <c r="AG1279" s="382"/>
      <c r="AH1279" s="382"/>
      <c r="AI1279" s="389"/>
      <c r="AJ1279" s="382"/>
    </row>
    <row r="1280" spans="2:36" s="50" customFormat="1" ht="20.100000000000001" customHeight="1">
      <c r="B1280" s="51">
        <v>1275</v>
      </c>
      <c r="C1280" s="57" t="s">
        <v>996</v>
      </c>
      <c r="D1280" s="62" t="s">
        <v>1002</v>
      </c>
      <c r="E1280" s="379"/>
      <c r="F1280" s="505">
        <v>37062</v>
      </c>
      <c r="G1280" s="503" t="str">
        <f t="shared" si="19"/>
        <v/>
      </c>
      <c r="H1280" s="74" t="s">
        <v>1857</v>
      </c>
      <c r="I1280" s="482">
        <v>1</v>
      </c>
      <c r="J1280" s="487">
        <v>1</v>
      </c>
      <c r="K1280" s="65">
        <v>0</v>
      </c>
      <c r="L1280" s="65"/>
      <c r="M1280" s="65"/>
      <c r="N1280" s="65"/>
      <c r="O1280" s="380"/>
      <c r="P1280" s="380"/>
      <c r="Q1280" s="175" t="s">
        <v>1804</v>
      </c>
      <c r="R1280" s="382"/>
      <c r="S1280" s="382"/>
      <c r="T1280" s="387"/>
      <c r="U1280" s="386"/>
      <c r="V1280" s="388"/>
      <c r="W1280" s="386"/>
      <c r="X1280" s="386"/>
      <c r="Y1280" s="386"/>
      <c r="Z1280" s="386"/>
      <c r="AA1280" s="386"/>
      <c r="AB1280" s="386"/>
      <c r="AC1280" s="382"/>
      <c r="AD1280" s="382"/>
      <c r="AE1280" s="382"/>
      <c r="AF1280" s="382"/>
      <c r="AG1280" s="382"/>
      <c r="AH1280" s="382"/>
      <c r="AI1280" s="389"/>
      <c r="AJ1280" s="382"/>
    </row>
    <row r="1281" spans="2:36" s="50" customFormat="1" ht="20.100000000000001" customHeight="1">
      <c r="B1281" s="51">
        <v>1276</v>
      </c>
      <c r="C1281" s="57" t="s">
        <v>996</v>
      </c>
      <c r="D1281" s="62" t="s">
        <v>1003</v>
      </c>
      <c r="E1281" s="140" t="s">
        <v>2644</v>
      </c>
      <c r="F1281" s="505">
        <v>22312</v>
      </c>
      <c r="G1281" s="486">
        <f t="shared" si="19"/>
        <v>4.4818931516672646E-5</v>
      </c>
      <c r="H1281" s="74" t="s">
        <v>1793</v>
      </c>
      <c r="I1281" s="482">
        <v>1</v>
      </c>
      <c r="J1281" s="487">
        <v>1</v>
      </c>
      <c r="K1281" s="65">
        <v>1</v>
      </c>
      <c r="L1281" s="65">
        <v>0</v>
      </c>
      <c r="M1281" s="65">
        <v>1</v>
      </c>
      <c r="N1281" s="65">
        <v>0</v>
      </c>
      <c r="O1281" s="65">
        <v>0</v>
      </c>
      <c r="P1281" s="65">
        <v>0</v>
      </c>
      <c r="Q1281" s="175" t="s">
        <v>1786</v>
      </c>
      <c r="R1281" s="72" t="s">
        <v>1837</v>
      </c>
      <c r="S1281" s="72" t="s">
        <v>1837</v>
      </c>
      <c r="T1281" s="75" t="s">
        <v>1786</v>
      </c>
      <c r="U1281" s="65">
        <v>10</v>
      </c>
      <c r="V1281" s="66" t="s">
        <v>1837</v>
      </c>
      <c r="W1281" s="65">
        <v>1</v>
      </c>
      <c r="X1281" s="65">
        <v>0</v>
      </c>
      <c r="Y1281" s="65">
        <v>1</v>
      </c>
      <c r="Z1281" s="65">
        <v>0</v>
      </c>
      <c r="AA1281" s="65">
        <v>0</v>
      </c>
      <c r="AB1281" s="65">
        <v>0</v>
      </c>
      <c r="AC1281" s="72" t="s">
        <v>1837</v>
      </c>
      <c r="AD1281" s="72" t="s">
        <v>1837</v>
      </c>
      <c r="AE1281" s="72" t="s">
        <v>1837</v>
      </c>
      <c r="AF1281" s="72" t="s">
        <v>1837</v>
      </c>
      <c r="AG1281" s="72" t="s">
        <v>1837</v>
      </c>
      <c r="AH1281" s="72" t="s">
        <v>1837</v>
      </c>
      <c r="AI1281" s="220" t="s">
        <v>3529</v>
      </c>
      <c r="AJ1281" s="72" t="s">
        <v>1837</v>
      </c>
    </row>
    <row r="1282" spans="2:36" s="50" customFormat="1" ht="20.100000000000001" customHeight="1">
      <c r="B1282" s="51">
        <v>1277</v>
      </c>
      <c r="C1282" s="57" t="s">
        <v>996</v>
      </c>
      <c r="D1282" s="62" t="s">
        <v>1004</v>
      </c>
      <c r="E1282" s="140" t="s">
        <v>2644</v>
      </c>
      <c r="F1282" s="505">
        <v>36007</v>
      </c>
      <c r="G1282" s="486">
        <f t="shared" si="19"/>
        <v>2.4995139833921181E-4</v>
      </c>
      <c r="H1282" s="74" t="s">
        <v>1793</v>
      </c>
      <c r="I1282" s="482">
        <v>2</v>
      </c>
      <c r="J1282" s="487">
        <v>2</v>
      </c>
      <c r="K1282" s="65">
        <v>2</v>
      </c>
      <c r="L1282" s="65">
        <v>0</v>
      </c>
      <c r="M1282" s="65">
        <v>2</v>
      </c>
      <c r="N1282" s="65">
        <v>0</v>
      </c>
      <c r="O1282" s="65">
        <v>0</v>
      </c>
      <c r="P1282" s="65">
        <v>0</v>
      </c>
      <c r="Q1282" s="175" t="s">
        <v>1785</v>
      </c>
      <c r="R1282" s="72" t="s">
        <v>1793</v>
      </c>
      <c r="S1282" s="72" t="s">
        <v>2733</v>
      </c>
      <c r="T1282" s="75" t="s">
        <v>1786</v>
      </c>
      <c r="U1282" s="65">
        <v>10</v>
      </c>
      <c r="V1282" s="66" t="s">
        <v>1837</v>
      </c>
      <c r="W1282" s="65">
        <v>9</v>
      </c>
      <c r="X1282" s="65">
        <v>3</v>
      </c>
      <c r="Y1282" s="65">
        <v>5</v>
      </c>
      <c r="Z1282" s="65">
        <v>0</v>
      </c>
      <c r="AA1282" s="65">
        <v>0</v>
      </c>
      <c r="AB1282" s="65">
        <v>1</v>
      </c>
      <c r="AC1282" s="72" t="s">
        <v>1793</v>
      </c>
      <c r="AD1282" s="72" t="s">
        <v>1793</v>
      </c>
      <c r="AE1282" s="72" t="s">
        <v>1837</v>
      </c>
      <c r="AF1282" s="72" t="s">
        <v>1837</v>
      </c>
      <c r="AG1282" s="72" t="s">
        <v>1837</v>
      </c>
      <c r="AH1282" s="72" t="s">
        <v>1837</v>
      </c>
      <c r="AI1282" s="221">
        <v>9.1999999999999993</v>
      </c>
      <c r="AJ1282" s="72" t="s">
        <v>1837</v>
      </c>
    </row>
    <row r="1283" spans="2:36" s="50" customFormat="1" ht="20.100000000000001" customHeight="1">
      <c r="B1283" s="51">
        <v>1278</v>
      </c>
      <c r="C1283" s="57" t="s">
        <v>996</v>
      </c>
      <c r="D1283" s="62" t="s">
        <v>1005</v>
      </c>
      <c r="E1283" s="140" t="s">
        <v>2728</v>
      </c>
      <c r="F1283" s="505">
        <v>11859</v>
      </c>
      <c r="G1283" s="486">
        <f t="shared" si="19"/>
        <v>7.5891727801669616E-4</v>
      </c>
      <c r="H1283" s="74" t="s">
        <v>1793</v>
      </c>
      <c r="I1283" s="482">
        <v>1</v>
      </c>
      <c r="J1283" s="487">
        <v>1</v>
      </c>
      <c r="K1283" s="65">
        <v>1</v>
      </c>
      <c r="L1283" s="65">
        <v>0</v>
      </c>
      <c r="M1283" s="65">
        <v>1</v>
      </c>
      <c r="N1283" s="65">
        <v>0</v>
      </c>
      <c r="O1283" s="65">
        <v>0</v>
      </c>
      <c r="P1283" s="65">
        <v>0</v>
      </c>
      <c r="Q1283" s="175" t="s">
        <v>1786</v>
      </c>
      <c r="R1283" s="72" t="s">
        <v>1837</v>
      </c>
      <c r="S1283" s="72" t="s">
        <v>1837</v>
      </c>
      <c r="T1283" s="75" t="s">
        <v>1786</v>
      </c>
      <c r="U1283" s="65">
        <v>30</v>
      </c>
      <c r="V1283" s="66" t="s">
        <v>1837</v>
      </c>
      <c r="W1283" s="65">
        <v>9</v>
      </c>
      <c r="X1283" s="65">
        <v>3</v>
      </c>
      <c r="Y1283" s="65">
        <v>2</v>
      </c>
      <c r="Z1283" s="65">
        <v>4</v>
      </c>
      <c r="AA1283" s="65">
        <v>0</v>
      </c>
      <c r="AB1283" s="65">
        <v>0</v>
      </c>
      <c r="AC1283" s="72" t="s">
        <v>1793</v>
      </c>
      <c r="AD1283" s="72" t="s">
        <v>1793</v>
      </c>
      <c r="AE1283" s="72" t="s">
        <v>1837</v>
      </c>
      <c r="AF1283" s="72" t="s">
        <v>1837</v>
      </c>
      <c r="AG1283" s="72" t="s">
        <v>1793</v>
      </c>
      <c r="AH1283" s="72" t="s">
        <v>1793</v>
      </c>
      <c r="AI1283" s="221">
        <v>54</v>
      </c>
      <c r="AJ1283" s="72" t="s">
        <v>1793</v>
      </c>
    </row>
    <row r="1284" spans="2:36" s="50" customFormat="1" ht="20.100000000000001" customHeight="1">
      <c r="B1284" s="51">
        <v>1279</v>
      </c>
      <c r="C1284" s="57" t="s">
        <v>996</v>
      </c>
      <c r="D1284" s="62" t="s">
        <v>1006</v>
      </c>
      <c r="E1284" s="379"/>
      <c r="F1284" s="505">
        <v>4622</v>
      </c>
      <c r="G1284" s="503" t="str">
        <f t="shared" si="19"/>
        <v/>
      </c>
      <c r="H1284" s="74" t="s">
        <v>1857</v>
      </c>
      <c r="I1284" s="482">
        <v>1</v>
      </c>
      <c r="J1284" s="487">
        <v>1</v>
      </c>
      <c r="K1284" s="65">
        <v>0</v>
      </c>
      <c r="L1284" s="65"/>
      <c r="M1284" s="65"/>
      <c r="N1284" s="65"/>
      <c r="O1284" s="380"/>
      <c r="P1284" s="380"/>
      <c r="Q1284" s="175" t="s">
        <v>1804</v>
      </c>
      <c r="R1284" s="382"/>
      <c r="S1284" s="382"/>
      <c r="T1284" s="387"/>
      <c r="U1284" s="386"/>
      <c r="V1284" s="388"/>
      <c r="W1284" s="386"/>
      <c r="X1284" s="386"/>
      <c r="Y1284" s="386"/>
      <c r="Z1284" s="386"/>
      <c r="AA1284" s="386"/>
      <c r="AB1284" s="386"/>
      <c r="AC1284" s="382"/>
      <c r="AD1284" s="382"/>
      <c r="AE1284" s="382"/>
      <c r="AF1284" s="382"/>
      <c r="AG1284" s="382"/>
      <c r="AH1284" s="382"/>
      <c r="AI1284" s="389"/>
      <c r="AJ1284" s="382"/>
    </row>
    <row r="1285" spans="2:36" s="50" customFormat="1" ht="20.100000000000001" customHeight="1">
      <c r="B1285" s="51">
        <v>1280</v>
      </c>
      <c r="C1285" s="57" t="s">
        <v>996</v>
      </c>
      <c r="D1285" s="62" t="s">
        <v>1007</v>
      </c>
      <c r="E1285" s="140" t="s">
        <v>2729</v>
      </c>
      <c r="F1285" s="505">
        <v>3248</v>
      </c>
      <c r="G1285" s="486">
        <f t="shared" si="19"/>
        <v>1.2315270935960591E-3</v>
      </c>
      <c r="H1285" s="74" t="s">
        <v>1793</v>
      </c>
      <c r="I1285" s="482">
        <v>1</v>
      </c>
      <c r="J1285" s="487">
        <v>1</v>
      </c>
      <c r="K1285" s="65">
        <v>1</v>
      </c>
      <c r="L1285" s="65">
        <v>0</v>
      </c>
      <c r="M1285" s="65">
        <v>1</v>
      </c>
      <c r="N1285" s="65">
        <v>0</v>
      </c>
      <c r="O1285" s="65">
        <v>0</v>
      </c>
      <c r="P1285" s="65">
        <v>0</v>
      </c>
      <c r="Q1285" s="175" t="s">
        <v>1785</v>
      </c>
      <c r="R1285" s="72" t="s">
        <v>1837</v>
      </c>
      <c r="S1285" s="72" t="s">
        <v>1837</v>
      </c>
      <c r="T1285" s="75" t="s">
        <v>1786</v>
      </c>
      <c r="U1285" s="65">
        <v>10</v>
      </c>
      <c r="V1285" s="66" t="s">
        <v>1837</v>
      </c>
      <c r="W1285" s="65">
        <v>4</v>
      </c>
      <c r="X1285" s="65">
        <v>0</v>
      </c>
      <c r="Y1285" s="65">
        <v>0</v>
      </c>
      <c r="Z1285" s="65">
        <v>4</v>
      </c>
      <c r="AA1285" s="65">
        <v>0</v>
      </c>
      <c r="AB1285" s="65">
        <v>0</v>
      </c>
      <c r="AC1285" s="72" t="s">
        <v>1793</v>
      </c>
      <c r="AD1285" s="72" t="s">
        <v>1837</v>
      </c>
      <c r="AE1285" s="72" t="s">
        <v>1837</v>
      </c>
      <c r="AF1285" s="72" t="s">
        <v>1837</v>
      </c>
      <c r="AG1285" s="72" t="s">
        <v>1837</v>
      </c>
      <c r="AH1285" s="72" t="s">
        <v>1837</v>
      </c>
      <c r="AI1285" s="221">
        <v>1.1000000000000001</v>
      </c>
      <c r="AJ1285" s="72" t="s">
        <v>1793</v>
      </c>
    </row>
    <row r="1286" spans="2:36" s="50" customFormat="1" ht="20.100000000000001" customHeight="1">
      <c r="B1286" s="51">
        <v>1281</v>
      </c>
      <c r="C1286" s="57" t="s">
        <v>996</v>
      </c>
      <c r="D1286" s="62" t="s">
        <v>1008</v>
      </c>
      <c r="E1286" s="140" t="s">
        <v>2205</v>
      </c>
      <c r="F1286" s="505">
        <v>4355</v>
      </c>
      <c r="G1286" s="486">
        <f t="shared" ref="G1286:G1349" si="20">IF(W1286="","",W1286/F1286)</f>
        <v>6.8886337543053958E-4</v>
      </c>
      <c r="H1286" s="74" t="s">
        <v>1793</v>
      </c>
      <c r="I1286" s="482">
        <v>2</v>
      </c>
      <c r="J1286" s="487">
        <v>2</v>
      </c>
      <c r="K1286" s="65">
        <v>2</v>
      </c>
      <c r="L1286" s="65">
        <v>0</v>
      </c>
      <c r="M1286" s="65">
        <v>2</v>
      </c>
      <c r="N1286" s="65">
        <v>0</v>
      </c>
      <c r="O1286" s="65">
        <v>0</v>
      </c>
      <c r="P1286" s="65">
        <v>0</v>
      </c>
      <c r="Q1286" s="175" t="s">
        <v>1785</v>
      </c>
      <c r="R1286" s="72" t="s">
        <v>1793</v>
      </c>
      <c r="S1286" s="72" t="s">
        <v>2734</v>
      </c>
      <c r="T1286" s="75" t="s">
        <v>1786</v>
      </c>
      <c r="U1286" s="65">
        <v>10</v>
      </c>
      <c r="V1286" s="66" t="s">
        <v>1837</v>
      </c>
      <c r="W1286" s="65">
        <v>3</v>
      </c>
      <c r="X1286" s="65">
        <v>0</v>
      </c>
      <c r="Y1286" s="65">
        <v>3</v>
      </c>
      <c r="Z1286" s="65">
        <v>0</v>
      </c>
      <c r="AA1286" s="65">
        <v>0</v>
      </c>
      <c r="AB1286" s="65">
        <v>0</v>
      </c>
      <c r="AC1286" s="72" t="s">
        <v>1793</v>
      </c>
      <c r="AD1286" s="72" t="s">
        <v>1837</v>
      </c>
      <c r="AE1286" s="72" t="s">
        <v>1837</v>
      </c>
      <c r="AF1286" s="72" t="s">
        <v>1837</v>
      </c>
      <c r="AG1286" s="72" t="s">
        <v>1793</v>
      </c>
      <c r="AH1286" s="72" t="s">
        <v>1793</v>
      </c>
      <c r="AI1286" s="221">
        <v>1.5</v>
      </c>
      <c r="AJ1286" s="72" t="s">
        <v>1793</v>
      </c>
    </row>
    <row r="1287" spans="2:36" s="50" customFormat="1" ht="20.100000000000001" customHeight="1">
      <c r="B1287" s="51">
        <v>1282</v>
      </c>
      <c r="C1287" s="57" t="s">
        <v>996</v>
      </c>
      <c r="D1287" s="62" t="s">
        <v>1009</v>
      </c>
      <c r="E1287" s="379"/>
      <c r="F1287" s="505">
        <v>10163</v>
      </c>
      <c r="G1287" s="503" t="str">
        <f t="shared" si="20"/>
        <v/>
      </c>
      <c r="H1287" s="74" t="s">
        <v>1856</v>
      </c>
      <c r="I1287" s="482">
        <v>1</v>
      </c>
      <c r="J1287" s="487">
        <v>1</v>
      </c>
      <c r="K1287" s="65">
        <v>0</v>
      </c>
      <c r="L1287" s="65"/>
      <c r="M1287" s="65"/>
      <c r="N1287" s="65"/>
      <c r="O1287" s="380"/>
      <c r="P1287" s="380"/>
      <c r="Q1287" s="175" t="s">
        <v>1801</v>
      </c>
      <c r="R1287" s="382"/>
      <c r="S1287" s="382"/>
      <c r="T1287" s="387"/>
      <c r="U1287" s="386"/>
      <c r="V1287" s="388"/>
      <c r="W1287" s="386"/>
      <c r="X1287" s="386"/>
      <c r="Y1287" s="386"/>
      <c r="Z1287" s="386"/>
      <c r="AA1287" s="386"/>
      <c r="AB1287" s="386"/>
      <c r="AC1287" s="382"/>
      <c r="AD1287" s="382"/>
      <c r="AE1287" s="382"/>
      <c r="AF1287" s="382"/>
      <c r="AG1287" s="382"/>
      <c r="AH1287" s="382"/>
      <c r="AI1287" s="389"/>
      <c r="AJ1287" s="382"/>
    </row>
    <row r="1288" spans="2:36" s="50" customFormat="1" ht="20.100000000000001" customHeight="1">
      <c r="B1288" s="51">
        <v>1283</v>
      </c>
      <c r="C1288" s="57" t="s">
        <v>996</v>
      </c>
      <c r="D1288" s="62" t="s">
        <v>1010</v>
      </c>
      <c r="E1288" s="379"/>
      <c r="F1288" s="505">
        <v>6875</v>
      </c>
      <c r="G1288" s="503" t="str">
        <f t="shared" si="20"/>
        <v/>
      </c>
      <c r="H1288" s="74" t="s">
        <v>1857</v>
      </c>
      <c r="I1288" s="482">
        <v>1</v>
      </c>
      <c r="J1288" s="487">
        <v>1</v>
      </c>
      <c r="K1288" s="65">
        <v>0</v>
      </c>
      <c r="L1288" s="65"/>
      <c r="M1288" s="65"/>
      <c r="N1288" s="65"/>
      <c r="O1288" s="380"/>
      <c r="P1288" s="380"/>
      <c r="Q1288" s="175" t="s">
        <v>1821</v>
      </c>
      <c r="R1288" s="382"/>
      <c r="S1288" s="382"/>
      <c r="T1288" s="387"/>
      <c r="U1288" s="386"/>
      <c r="V1288" s="388"/>
      <c r="W1288" s="386"/>
      <c r="X1288" s="386"/>
      <c r="Y1288" s="386"/>
      <c r="Z1288" s="386"/>
      <c r="AA1288" s="386"/>
      <c r="AB1288" s="386"/>
      <c r="AC1288" s="382"/>
      <c r="AD1288" s="382"/>
      <c r="AE1288" s="382"/>
      <c r="AF1288" s="382"/>
      <c r="AG1288" s="382"/>
      <c r="AH1288" s="382"/>
      <c r="AI1288" s="389"/>
      <c r="AJ1288" s="382"/>
    </row>
    <row r="1289" spans="2:36" s="50" customFormat="1" ht="20.100000000000001" customHeight="1">
      <c r="B1289" s="51">
        <v>1284</v>
      </c>
      <c r="C1289" s="57" t="s">
        <v>996</v>
      </c>
      <c r="D1289" s="62" t="s">
        <v>1011</v>
      </c>
      <c r="E1289" s="140" t="s">
        <v>2730</v>
      </c>
      <c r="F1289" s="505">
        <v>6077</v>
      </c>
      <c r="G1289" s="486">
        <f t="shared" si="20"/>
        <v>8.2277439526081948E-4</v>
      </c>
      <c r="H1289" s="74" t="s">
        <v>1793</v>
      </c>
      <c r="I1289" s="482">
        <v>1</v>
      </c>
      <c r="J1289" s="487">
        <v>1</v>
      </c>
      <c r="K1289" s="65">
        <v>1</v>
      </c>
      <c r="L1289" s="65">
        <v>0</v>
      </c>
      <c r="M1289" s="65">
        <v>1</v>
      </c>
      <c r="N1289" s="65">
        <v>0</v>
      </c>
      <c r="O1289" s="65">
        <v>0</v>
      </c>
      <c r="P1289" s="65">
        <v>0</v>
      </c>
      <c r="Q1289" s="175" t="s">
        <v>1785</v>
      </c>
      <c r="R1289" s="72" t="s">
        <v>1793</v>
      </c>
      <c r="S1289" s="72" t="s">
        <v>2735</v>
      </c>
      <c r="T1289" s="75" t="s">
        <v>1786</v>
      </c>
      <c r="U1289" s="65">
        <v>30</v>
      </c>
      <c r="V1289" s="66" t="s">
        <v>1837</v>
      </c>
      <c r="W1289" s="65">
        <v>5</v>
      </c>
      <c r="X1289" s="65">
        <v>1</v>
      </c>
      <c r="Y1289" s="65">
        <v>2</v>
      </c>
      <c r="Z1289" s="65">
        <v>2</v>
      </c>
      <c r="AA1289" s="65">
        <v>0</v>
      </c>
      <c r="AB1289" s="65">
        <v>0</v>
      </c>
      <c r="AC1289" s="72" t="s">
        <v>1793</v>
      </c>
      <c r="AD1289" s="72" t="s">
        <v>1837</v>
      </c>
      <c r="AE1289" s="72" t="s">
        <v>1793</v>
      </c>
      <c r="AF1289" s="72" t="s">
        <v>1837</v>
      </c>
      <c r="AG1289" s="72" t="s">
        <v>1793</v>
      </c>
      <c r="AH1289" s="72" t="s">
        <v>1793</v>
      </c>
      <c r="AI1289" s="221">
        <v>1.1000000000000001</v>
      </c>
      <c r="AJ1289" s="72" t="s">
        <v>1793</v>
      </c>
    </row>
    <row r="1290" spans="2:36" s="50" customFormat="1" ht="20.100000000000001" customHeight="1">
      <c r="B1290" s="51">
        <v>1285</v>
      </c>
      <c r="C1290" s="57" t="s">
        <v>996</v>
      </c>
      <c r="D1290" s="62" t="s">
        <v>1012</v>
      </c>
      <c r="E1290" s="140" t="s">
        <v>2731</v>
      </c>
      <c r="F1290" s="505">
        <v>2267</v>
      </c>
      <c r="G1290" s="486">
        <f t="shared" si="20"/>
        <v>1.0145566828407587E-2</v>
      </c>
      <c r="H1290" s="74" t="s">
        <v>1793</v>
      </c>
      <c r="I1290" s="482">
        <v>1</v>
      </c>
      <c r="J1290" s="487">
        <v>1</v>
      </c>
      <c r="K1290" s="65">
        <v>1</v>
      </c>
      <c r="L1290" s="65">
        <v>1</v>
      </c>
      <c r="M1290" s="65">
        <v>0</v>
      </c>
      <c r="N1290" s="65">
        <v>0</v>
      </c>
      <c r="O1290" s="65">
        <v>0</v>
      </c>
      <c r="P1290" s="65">
        <v>0</v>
      </c>
      <c r="Q1290" s="175" t="s">
        <v>1785</v>
      </c>
      <c r="R1290" s="72" t="s">
        <v>1793</v>
      </c>
      <c r="S1290" s="72" t="s">
        <v>2736</v>
      </c>
      <c r="T1290" s="75" t="s">
        <v>1785</v>
      </c>
      <c r="U1290" s="65">
        <v>37</v>
      </c>
      <c r="V1290" s="66" t="s">
        <v>1837</v>
      </c>
      <c r="W1290" s="65">
        <v>23</v>
      </c>
      <c r="X1290" s="65">
        <v>4</v>
      </c>
      <c r="Y1290" s="65">
        <v>17</v>
      </c>
      <c r="Z1290" s="65">
        <v>2</v>
      </c>
      <c r="AA1290" s="65">
        <v>0</v>
      </c>
      <c r="AB1290" s="65">
        <v>0</v>
      </c>
      <c r="AC1290" s="72" t="s">
        <v>1793</v>
      </c>
      <c r="AD1290" s="72" t="s">
        <v>1837</v>
      </c>
      <c r="AE1290" s="72" t="s">
        <v>1837</v>
      </c>
      <c r="AF1290" s="72" t="s">
        <v>1837</v>
      </c>
      <c r="AG1290" s="72" t="s">
        <v>1837</v>
      </c>
      <c r="AH1290" s="72" t="s">
        <v>1837</v>
      </c>
      <c r="AI1290" s="221">
        <v>10</v>
      </c>
      <c r="AJ1290" s="72" t="s">
        <v>1837</v>
      </c>
    </row>
    <row r="1291" spans="2:36" s="50" customFormat="1" ht="20.100000000000001" customHeight="1">
      <c r="B1291" s="51">
        <v>1286</v>
      </c>
      <c r="C1291" s="57" t="s">
        <v>996</v>
      </c>
      <c r="D1291" s="62" t="s">
        <v>1013</v>
      </c>
      <c r="E1291" s="379"/>
      <c r="F1291" s="505">
        <v>2616</v>
      </c>
      <c r="G1291" s="503" t="str">
        <f t="shared" si="20"/>
        <v/>
      </c>
      <c r="H1291" s="74" t="s">
        <v>1857</v>
      </c>
      <c r="I1291" s="482">
        <v>1</v>
      </c>
      <c r="J1291" s="487">
        <v>1</v>
      </c>
      <c r="K1291" s="65">
        <v>0</v>
      </c>
      <c r="L1291" s="65"/>
      <c r="M1291" s="65"/>
      <c r="N1291" s="65"/>
      <c r="O1291" s="380"/>
      <c r="P1291" s="380"/>
      <c r="Q1291" s="175" t="s">
        <v>1804</v>
      </c>
      <c r="R1291" s="382"/>
      <c r="S1291" s="382"/>
      <c r="T1291" s="387"/>
      <c r="U1291" s="386"/>
      <c r="V1291" s="388"/>
      <c r="W1291" s="386"/>
      <c r="X1291" s="386"/>
      <c r="Y1291" s="386"/>
      <c r="Z1291" s="386"/>
      <c r="AA1291" s="386"/>
      <c r="AB1291" s="386"/>
      <c r="AC1291" s="382"/>
      <c r="AD1291" s="382"/>
      <c r="AE1291" s="382"/>
      <c r="AF1291" s="382"/>
      <c r="AG1291" s="382"/>
      <c r="AH1291" s="382"/>
      <c r="AI1291" s="389"/>
      <c r="AJ1291" s="382"/>
    </row>
    <row r="1292" spans="2:36" s="50" customFormat="1" ht="20.100000000000001" customHeight="1">
      <c r="B1292" s="51">
        <v>1287</v>
      </c>
      <c r="C1292" s="57" t="s">
        <v>996</v>
      </c>
      <c r="D1292" s="62" t="s">
        <v>1014</v>
      </c>
      <c r="E1292" s="444"/>
      <c r="F1292" s="509"/>
      <c r="G1292" s="510" t="str">
        <f t="shared" si="20"/>
        <v/>
      </c>
      <c r="H1292" s="447"/>
      <c r="I1292" s="512"/>
      <c r="J1292" s="513"/>
      <c r="K1292" s="445"/>
      <c r="L1292" s="445"/>
      <c r="M1292" s="445"/>
      <c r="N1292" s="445"/>
      <c r="O1292" s="445"/>
      <c r="P1292" s="445"/>
      <c r="Q1292" s="448"/>
      <c r="R1292" s="446"/>
      <c r="S1292" s="446"/>
      <c r="T1292" s="446"/>
      <c r="U1292" s="445"/>
      <c r="V1292" s="447"/>
      <c r="W1292" s="445"/>
      <c r="X1292" s="445"/>
      <c r="Y1292" s="445"/>
      <c r="Z1292" s="445"/>
      <c r="AA1292" s="445"/>
      <c r="AB1292" s="445"/>
      <c r="AC1292" s="446"/>
      <c r="AD1292" s="446"/>
      <c r="AE1292" s="446"/>
      <c r="AF1292" s="446"/>
      <c r="AG1292" s="446"/>
      <c r="AH1292" s="446"/>
      <c r="AI1292" s="445"/>
      <c r="AJ1292" s="446"/>
    </row>
    <row r="1293" spans="2:36" s="50" customFormat="1" ht="20.100000000000001" customHeight="1">
      <c r="B1293" s="51">
        <v>1288</v>
      </c>
      <c r="C1293" s="57" t="s">
        <v>996</v>
      </c>
      <c r="D1293" s="62" t="s">
        <v>1015</v>
      </c>
      <c r="E1293" s="379"/>
      <c r="F1293" s="505">
        <v>13433</v>
      </c>
      <c r="G1293" s="503" t="str">
        <f t="shared" si="20"/>
        <v/>
      </c>
      <c r="H1293" s="74" t="s">
        <v>1778</v>
      </c>
      <c r="I1293" s="482">
        <v>1</v>
      </c>
      <c r="J1293" s="487">
        <v>1</v>
      </c>
      <c r="K1293" s="65">
        <v>0</v>
      </c>
      <c r="L1293" s="65"/>
      <c r="M1293" s="65"/>
      <c r="N1293" s="65"/>
      <c r="O1293" s="380"/>
      <c r="P1293" s="380"/>
      <c r="Q1293" s="175" t="s">
        <v>1801</v>
      </c>
      <c r="R1293" s="382"/>
      <c r="S1293" s="382"/>
      <c r="T1293" s="387"/>
      <c r="U1293" s="386"/>
      <c r="V1293" s="388"/>
      <c r="W1293" s="386"/>
      <c r="X1293" s="386"/>
      <c r="Y1293" s="386"/>
      <c r="Z1293" s="386"/>
      <c r="AA1293" s="386"/>
      <c r="AB1293" s="386"/>
      <c r="AC1293" s="382"/>
      <c r="AD1293" s="382"/>
      <c r="AE1293" s="382"/>
      <c r="AF1293" s="382"/>
      <c r="AG1293" s="382"/>
      <c r="AH1293" s="382"/>
      <c r="AI1293" s="389"/>
      <c r="AJ1293" s="382"/>
    </row>
    <row r="1294" spans="2:36" s="50" customFormat="1" ht="20.100000000000001" customHeight="1">
      <c r="B1294" s="51">
        <v>1289</v>
      </c>
      <c r="C1294" s="57" t="s">
        <v>1016</v>
      </c>
      <c r="D1294" s="62" t="s">
        <v>1017</v>
      </c>
      <c r="E1294" s="140" t="s">
        <v>3165</v>
      </c>
      <c r="F1294" s="553">
        <v>474592</v>
      </c>
      <c r="G1294" s="486">
        <f t="shared" si="20"/>
        <v>8.8497066954352371E-5</v>
      </c>
      <c r="H1294" s="74" t="s">
        <v>1793</v>
      </c>
      <c r="I1294" s="482">
        <v>1</v>
      </c>
      <c r="J1294" s="487">
        <v>1</v>
      </c>
      <c r="K1294" s="65">
        <v>1</v>
      </c>
      <c r="L1294" s="65">
        <v>0</v>
      </c>
      <c r="M1294" s="65">
        <v>1</v>
      </c>
      <c r="N1294" s="65">
        <v>0</v>
      </c>
      <c r="O1294" s="65">
        <v>0</v>
      </c>
      <c r="P1294" s="65">
        <v>0</v>
      </c>
      <c r="Q1294" s="175" t="s">
        <v>1786</v>
      </c>
      <c r="R1294" s="72" t="s">
        <v>1793</v>
      </c>
      <c r="S1294" s="109" t="s">
        <v>3175</v>
      </c>
      <c r="T1294" s="75" t="s">
        <v>1801</v>
      </c>
      <c r="U1294" s="65">
        <v>10</v>
      </c>
      <c r="V1294" s="66" t="s">
        <v>1837</v>
      </c>
      <c r="W1294" s="65">
        <v>42</v>
      </c>
      <c r="X1294" s="65">
        <v>4</v>
      </c>
      <c r="Y1294" s="65">
        <v>24</v>
      </c>
      <c r="Z1294" s="65">
        <v>11</v>
      </c>
      <c r="AA1294" s="65">
        <v>3</v>
      </c>
      <c r="AB1294" s="65">
        <v>0</v>
      </c>
      <c r="AC1294" s="72" t="s">
        <v>1793</v>
      </c>
      <c r="AD1294" s="72" t="s">
        <v>1793</v>
      </c>
      <c r="AE1294" s="72" t="s">
        <v>1793</v>
      </c>
      <c r="AF1294" s="72" t="s">
        <v>1837</v>
      </c>
      <c r="AG1294" s="72" t="s">
        <v>1837</v>
      </c>
      <c r="AH1294" s="72" t="s">
        <v>1837</v>
      </c>
      <c r="AI1294" s="221">
        <v>108.3</v>
      </c>
      <c r="AJ1294" s="72" t="s">
        <v>1793</v>
      </c>
    </row>
    <row r="1295" spans="2:36" s="50" customFormat="1" ht="20.100000000000001" customHeight="1">
      <c r="B1295" s="51">
        <v>1290</v>
      </c>
      <c r="C1295" s="57" t="s">
        <v>1016</v>
      </c>
      <c r="D1295" s="62" t="s">
        <v>1018</v>
      </c>
      <c r="E1295" s="146" t="s">
        <v>3166</v>
      </c>
      <c r="F1295" s="514">
        <v>99937</v>
      </c>
      <c r="G1295" s="486">
        <f t="shared" si="20"/>
        <v>3.0018911914506141E-4</v>
      </c>
      <c r="H1295" s="494" t="s">
        <v>1793</v>
      </c>
      <c r="I1295" s="482">
        <v>1</v>
      </c>
      <c r="J1295" s="487">
        <v>1</v>
      </c>
      <c r="K1295" s="105">
        <v>1</v>
      </c>
      <c r="L1295" s="105">
        <v>1</v>
      </c>
      <c r="M1295" s="105">
        <v>0</v>
      </c>
      <c r="N1295" s="105">
        <v>0</v>
      </c>
      <c r="O1295" s="105">
        <v>0</v>
      </c>
      <c r="P1295" s="105">
        <v>0</v>
      </c>
      <c r="Q1295" s="182" t="s">
        <v>2042</v>
      </c>
      <c r="R1295" s="72" t="s">
        <v>1793</v>
      </c>
      <c r="S1295" s="109" t="s">
        <v>3176</v>
      </c>
      <c r="T1295" s="179" t="s">
        <v>2042</v>
      </c>
      <c r="U1295" s="193">
        <v>10</v>
      </c>
      <c r="V1295" s="104" t="s">
        <v>1881</v>
      </c>
      <c r="W1295" s="105">
        <v>30</v>
      </c>
      <c r="X1295" s="105">
        <v>9</v>
      </c>
      <c r="Y1295" s="105">
        <v>17</v>
      </c>
      <c r="Z1295" s="105">
        <v>1</v>
      </c>
      <c r="AA1295" s="105">
        <v>3</v>
      </c>
      <c r="AB1295" s="105">
        <v>0</v>
      </c>
      <c r="AC1295" s="72" t="s">
        <v>1793</v>
      </c>
      <c r="AD1295" s="72" t="s">
        <v>1837</v>
      </c>
      <c r="AE1295" s="72" t="s">
        <v>1793</v>
      </c>
      <c r="AF1295" s="72" t="s">
        <v>1837</v>
      </c>
      <c r="AG1295" s="72" t="s">
        <v>1837</v>
      </c>
      <c r="AH1295" s="72" t="s">
        <v>1793</v>
      </c>
      <c r="AI1295" s="220" t="s">
        <v>3529</v>
      </c>
      <c r="AJ1295" s="72" t="s">
        <v>1793</v>
      </c>
    </row>
    <row r="1296" spans="2:36" s="50" customFormat="1" ht="20.100000000000001" customHeight="1">
      <c r="B1296" s="51">
        <v>1291</v>
      </c>
      <c r="C1296" s="57" t="s">
        <v>1016</v>
      </c>
      <c r="D1296" s="62" t="s">
        <v>1019</v>
      </c>
      <c r="E1296" s="140" t="s">
        <v>3167</v>
      </c>
      <c r="F1296" s="505">
        <v>56531</v>
      </c>
      <c r="G1296" s="486">
        <f t="shared" si="20"/>
        <v>2.8303054960994851E-4</v>
      </c>
      <c r="H1296" s="74" t="s">
        <v>1793</v>
      </c>
      <c r="I1296" s="482">
        <v>1</v>
      </c>
      <c r="J1296" s="487">
        <v>1</v>
      </c>
      <c r="K1296" s="65">
        <v>1</v>
      </c>
      <c r="L1296" s="65">
        <v>0</v>
      </c>
      <c r="M1296" s="65">
        <v>1</v>
      </c>
      <c r="N1296" s="65">
        <v>0</v>
      </c>
      <c r="O1296" s="65">
        <v>0</v>
      </c>
      <c r="P1296" s="65">
        <v>0</v>
      </c>
      <c r="Q1296" s="175" t="s">
        <v>1785</v>
      </c>
      <c r="R1296" s="72" t="s">
        <v>1793</v>
      </c>
      <c r="S1296" s="72" t="s">
        <v>3177</v>
      </c>
      <c r="T1296" s="75" t="s">
        <v>1786</v>
      </c>
      <c r="U1296" s="65">
        <v>6</v>
      </c>
      <c r="V1296" s="66" t="s">
        <v>1837</v>
      </c>
      <c r="W1296" s="65">
        <v>16</v>
      </c>
      <c r="X1296" s="65">
        <v>0</v>
      </c>
      <c r="Y1296" s="65">
        <v>2</v>
      </c>
      <c r="Z1296" s="65">
        <v>13</v>
      </c>
      <c r="AA1296" s="65">
        <v>1</v>
      </c>
      <c r="AB1296" s="65">
        <v>0</v>
      </c>
      <c r="AC1296" s="72" t="s">
        <v>1793</v>
      </c>
      <c r="AD1296" s="72" t="s">
        <v>1837</v>
      </c>
      <c r="AE1296" s="72" t="s">
        <v>1837</v>
      </c>
      <c r="AF1296" s="72" t="s">
        <v>1837</v>
      </c>
      <c r="AG1296" s="72" t="s">
        <v>1837</v>
      </c>
      <c r="AH1296" s="72" t="s">
        <v>1837</v>
      </c>
      <c r="AI1296" s="221">
        <v>8.4</v>
      </c>
      <c r="AJ1296" s="72" t="s">
        <v>1837</v>
      </c>
    </row>
    <row r="1297" spans="2:36" s="50" customFormat="1" ht="20.100000000000001" customHeight="1">
      <c r="B1297" s="51">
        <v>1292</v>
      </c>
      <c r="C1297" s="57" t="s">
        <v>1016</v>
      </c>
      <c r="D1297" s="62" t="s">
        <v>1742</v>
      </c>
      <c r="E1297" s="140" t="s">
        <v>2725</v>
      </c>
      <c r="F1297" s="505">
        <v>46088</v>
      </c>
      <c r="G1297" s="486">
        <f t="shared" si="20"/>
        <v>5.4244054851588261E-4</v>
      </c>
      <c r="H1297" s="74" t="s">
        <v>1793</v>
      </c>
      <c r="I1297" s="482">
        <v>1</v>
      </c>
      <c r="J1297" s="487">
        <v>1</v>
      </c>
      <c r="K1297" s="65">
        <v>1</v>
      </c>
      <c r="L1297" s="65">
        <v>0</v>
      </c>
      <c r="M1297" s="65">
        <v>1</v>
      </c>
      <c r="N1297" s="65">
        <v>0</v>
      </c>
      <c r="O1297" s="65">
        <v>0</v>
      </c>
      <c r="P1297" s="65">
        <v>0</v>
      </c>
      <c r="Q1297" s="175" t="s">
        <v>1783</v>
      </c>
      <c r="R1297" s="72" t="s">
        <v>1837</v>
      </c>
      <c r="S1297" s="72" t="s">
        <v>1837</v>
      </c>
      <c r="T1297" s="75" t="s">
        <v>1783</v>
      </c>
      <c r="U1297" s="65">
        <v>30</v>
      </c>
      <c r="V1297" s="66" t="s">
        <v>1837</v>
      </c>
      <c r="W1297" s="65">
        <v>25</v>
      </c>
      <c r="X1297" s="65">
        <v>0</v>
      </c>
      <c r="Y1297" s="65">
        <v>18</v>
      </c>
      <c r="Z1297" s="65">
        <v>6</v>
      </c>
      <c r="AA1297" s="65">
        <v>1</v>
      </c>
      <c r="AB1297" s="65">
        <v>0</v>
      </c>
      <c r="AC1297" s="72" t="s">
        <v>1793</v>
      </c>
      <c r="AD1297" s="72" t="s">
        <v>1837</v>
      </c>
      <c r="AE1297" s="72" t="s">
        <v>1837</v>
      </c>
      <c r="AF1297" s="72" t="s">
        <v>1837</v>
      </c>
      <c r="AG1297" s="72" t="s">
        <v>1837</v>
      </c>
      <c r="AH1297" s="72" t="s">
        <v>1837</v>
      </c>
      <c r="AI1297" s="221">
        <v>36.9</v>
      </c>
      <c r="AJ1297" s="72" t="s">
        <v>1837</v>
      </c>
    </row>
    <row r="1298" spans="2:36" s="50" customFormat="1" ht="20.100000000000001" customHeight="1">
      <c r="B1298" s="51">
        <v>1293</v>
      </c>
      <c r="C1298" s="57" t="s">
        <v>1016</v>
      </c>
      <c r="D1298" s="62" t="s">
        <v>1020</v>
      </c>
      <c r="E1298" s="379"/>
      <c r="F1298" s="505">
        <v>38384</v>
      </c>
      <c r="G1298" s="503" t="str">
        <f t="shared" si="20"/>
        <v/>
      </c>
      <c r="H1298" s="74" t="s">
        <v>1856</v>
      </c>
      <c r="I1298" s="482">
        <v>1</v>
      </c>
      <c r="J1298" s="487">
        <v>1</v>
      </c>
      <c r="K1298" s="65">
        <v>0</v>
      </c>
      <c r="L1298" s="65"/>
      <c r="M1298" s="65"/>
      <c r="N1298" s="65"/>
      <c r="O1298" s="380"/>
      <c r="P1298" s="380"/>
      <c r="Q1298" s="175" t="s">
        <v>1801</v>
      </c>
      <c r="R1298" s="382"/>
      <c r="S1298" s="382"/>
      <c r="T1298" s="387"/>
      <c r="U1298" s="386"/>
      <c r="V1298" s="388"/>
      <c r="W1298" s="386"/>
      <c r="X1298" s="386"/>
      <c r="Y1298" s="386"/>
      <c r="Z1298" s="386"/>
      <c r="AA1298" s="386"/>
      <c r="AB1298" s="386"/>
      <c r="AC1298" s="382"/>
      <c r="AD1298" s="382"/>
      <c r="AE1298" s="382"/>
      <c r="AF1298" s="382"/>
      <c r="AG1298" s="382"/>
      <c r="AH1298" s="382"/>
      <c r="AI1298" s="389"/>
      <c r="AJ1298" s="382"/>
    </row>
    <row r="1299" spans="2:36" s="50" customFormat="1" ht="20.100000000000001" customHeight="1">
      <c r="B1299" s="51">
        <v>1294</v>
      </c>
      <c r="C1299" s="57" t="s">
        <v>1016</v>
      </c>
      <c r="D1299" s="62" t="s">
        <v>1021</v>
      </c>
      <c r="E1299" s="140" t="s">
        <v>3168</v>
      </c>
      <c r="F1299" s="505">
        <v>69030</v>
      </c>
      <c r="G1299" s="486">
        <f t="shared" si="20"/>
        <v>3.9113428943937417E-4</v>
      </c>
      <c r="H1299" s="74" t="s">
        <v>1793</v>
      </c>
      <c r="I1299" s="482">
        <v>1</v>
      </c>
      <c r="J1299" s="487">
        <v>1</v>
      </c>
      <c r="K1299" s="65">
        <v>1</v>
      </c>
      <c r="L1299" s="65">
        <v>0</v>
      </c>
      <c r="M1299" s="65">
        <v>1</v>
      </c>
      <c r="N1299" s="65">
        <v>0</v>
      </c>
      <c r="O1299" s="65">
        <v>0</v>
      </c>
      <c r="P1299" s="65">
        <v>0</v>
      </c>
      <c r="Q1299" s="175" t="s">
        <v>1785</v>
      </c>
      <c r="R1299" s="72" t="s">
        <v>1837</v>
      </c>
      <c r="S1299" s="72" t="s">
        <v>1837</v>
      </c>
      <c r="T1299" s="75" t="s">
        <v>1786</v>
      </c>
      <c r="U1299" s="65">
        <v>10</v>
      </c>
      <c r="V1299" s="66" t="s">
        <v>1837</v>
      </c>
      <c r="W1299" s="65">
        <v>27</v>
      </c>
      <c r="X1299" s="65">
        <v>5</v>
      </c>
      <c r="Y1299" s="65">
        <v>11</v>
      </c>
      <c r="Z1299" s="65">
        <v>11</v>
      </c>
      <c r="AA1299" s="65">
        <v>0</v>
      </c>
      <c r="AB1299" s="65">
        <v>0</v>
      </c>
      <c r="AC1299" s="72" t="s">
        <v>1793</v>
      </c>
      <c r="AD1299" s="72" t="s">
        <v>1793</v>
      </c>
      <c r="AE1299" s="72" t="s">
        <v>1837</v>
      </c>
      <c r="AF1299" s="72" t="s">
        <v>1837</v>
      </c>
      <c r="AG1299" s="72" t="s">
        <v>1793</v>
      </c>
      <c r="AH1299" s="72" t="s">
        <v>1793</v>
      </c>
      <c r="AI1299" s="221" t="s">
        <v>3178</v>
      </c>
      <c r="AJ1299" s="72" t="s">
        <v>1793</v>
      </c>
    </row>
    <row r="1300" spans="2:36" s="50" customFormat="1" ht="20.100000000000001" customHeight="1">
      <c r="B1300" s="51">
        <v>1295</v>
      </c>
      <c r="C1300" s="57" t="s">
        <v>1016</v>
      </c>
      <c r="D1300" s="62" t="s">
        <v>3519</v>
      </c>
      <c r="E1300" s="379"/>
      <c r="F1300" s="505">
        <v>29072</v>
      </c>
      <c r="G1300" s="503" t="str">
        <f t="shared" si="20"/>
        <v/>
      </c>
      <c r="H1300" s="74" t="s">
        <v>1857</v>
      </c>
      <c r="I1300" s="482">
        <v>1</v>
      </c>
      <c r="J1300" s="487">
        <v>1</v>
      </c>
      <c r="K1300" s="65">
        <v>0</v>
      </c>
      <c r="L1300" s="65"/>
      <c r="M1300" s="65"/>
      <c r="N1300" s="65"/>
      <c r="O1300" s="380"/>
      <c r="P1300" s="380"/>
      <c r="Q1300" s="175" t="s">
        <v>1804</v>
      </c>
      <c r="R1300" s="382"/>
      <c r="S1300" s="382"/>
      <c r="T1300" s="387"/>
      <c r="U1300" s="386"/>
      <c r="V1300" s="388"/>
      <c r="W1300" s="386"/>
      <c r="X1300" s="386"/>
      <c r="Y1300" s="386"/>
      <c r="Z1300" s="386"/>
      <c r="AA1300" s="386"/>
      <c r="AB1300" s="386"/>
      <c r="AC1300" s="382"/>
      <c r="AD1300" s="382"/>
      <c r="AE1300" s="382"/>
      <c r="AF1300" s="382"/>
      <c r="AG1300" s="382"/>
      <c r="AH1300" s="382"/>
      <c r="AI1300" s="389"/>
      <c r="AJ1300" s="382"/>
    </row>
    <row r="1301" spans="2:36" s="50" customFormat="1" ht="20.100000000000001" customHeight="1">
      <c r="B1301" s="51">
        <v>1296</v>
      </c>
      <c r="C1301" s="57" t="s">
        <v>1016</v>
      </c>
      <c r="D1301" s="62" t="s">
        <v>1023</v>
      </c>
      <c r="E1301" s="144" t="s">
        <v>3169</v>
      </c>
      <c r="F1301" s="505">
        <v>28079</v>
      </c>
      <c r="G1301" s="486">
        <f t="shared" si="20"/>
        <v>1.2108693329534528E-3</v>
      </c>
      <c r="H1301" s="74" t="s">
        <v>1793</v>
      </c>
      <c r="I1301" s="482">
        <v>1</v>
      </c>
      <c r="J1301" s="487">
        <v>1</v>
      </c>
      <c r="K1301" s="65">
        <v>1</v>
      </c>
      <c r="L1301" s="65">
        <v>1</v>
      </c>
      <c r="M1301" s="65">
        <v>0</v>
      </c>
      <c r="N1301" s="65">
        <v>0</v>
      </c>
      <c r="O1301" s="65">
        <v>0</v>
      </c>
      <c r="P1301" s="65">
        <v>0</v>
      </c>
      <c r="Q1301" s="175" t="s">
        <v>1785</v>
      </c>
      <c r="R1301" s="72" t="s">
        <v>1793</v>
      </c>
      <c r="S1301" s="72" t="s">
        <v>3179</v>
      </c>
      <c r="T1301" s="75" t="s">
        <v>1786</v>
      </c>
      <c r="U1301" s="65">
        <v>6</v>
      </c>
      <c r="V1301" s="66" t="s">
        <v>1786</v>
      </c>
      <c r="W1301" s="65">
        <v>34</v>
      </c>
      <c r="X1301" s="65">
        <v>2</v>
      </c>
      <c r="Y1301" s="65">
        <v>18</v>
      </c>
      <c r="Z1301" s="65">
        <v>14</v>
      </c>
      <c r="AA1301" s="65">
        <v>0</v>
      </c>
      <c r="AB1301" s="65">
        <v>0</v>
      </c>
      <c r="AC1301" s="72" t="s">
        <v>1793</v>
      </c>
      <c r="AD1301" s="72" t="s">
        <v>1793</v>
      </c>
      <c r="AE1301" s="72" t="s">
        <v>1793</v>
      </c>
      <c r="AF1301" s="72" t="s">
        <v>1793</v>
      </c>
      <c r="AG1301" s="72" t="s">
        <v>1793</v>
      </c>
      <c r="AH1301" s="72" t="s">
        <v>1837</v>
      </c>
      <c r="AI1301" s="221">
        <v>1.5</v>
      </c>
      <c r="AJ1301" s="72" t="s">
        <v>1793</v>
      </c>
    </row>
    <row r="1302" spans="2:36" s="50" customFormat="1" ht="20.100000000000001" customHeight="1">
      <c r="B1302" s="51">
        <v>1297</v>
      </c>
      <c r="C1302" s="57" t="s">
        <v>1016</v>
      </c>
      <c r="D1302" s="62" t="s">
        <v>1024</v>
      </c>
      <c r="E1302" s="68" t="s">
        <v>3712</v>
      </c>
      <c r="F1302" s="505">
        <v>32320</v>
      </c>
      <c r="G1302" s="486">
        <f t="shared" si="20"/>
        <v>4.3316831683168317E-4</v>
      </c>
      <c r="H1302" s="74" t="s">
        <v>1793</v>
      </c>
      <c r="I1302" s="482">
        <v>1</v>
      </c>
      <c r="J1302" s="487">
        <v>1</v>
      </c>
      <c r="K1302" s="65">
        <v>1</v>
      </c>
      <c r="L1302" s="65">
        <v>0</v>
      </c>
      <c r="M1302" s="65">
        <v>1</v>
      </c>
      <c r="N1302" s="65">
        <v>0</v>
      </c>
      <c r="O1302" s="65">
        <v>0</v>
      </c>
      <c r="P1302" s="65">
        <v>0</v>
      </c>
      <c r="Q1302" s="175" t="s">
        <v>1786</v>
      </c>
      <c r="R1302" s="72" t="s">
        <v>1793</v>
      </c>
      <c r="S1302" s="72" t="s">
        <v>3474</v>
      </c>
      <c r="T1302" s="75" t="s">
        <v>1786</v>
      </c>
      <c r="U1302" s="65">
        <v>10</v>
      </c>
      <c r="V1302" s="66" t="s">
        <v>1837</v>
      </c>
      <c r="W1302" s="65">
        <v>14</v>
      </c>
      <c r="X1302" s="65">
        <v>0</v>
      </c>
      <c r="Y1302" s="65">
        <v>9</v>
      </c>
      <c r="Z1302" s="65">
        <v>3</v>
      </c>
      <c r="AA1302" s="65">
        <v>1</v>
      </c>
      <c r="AB1302" s="65">
        <v>1</v>
      </c>
      <c r="AC1302" s="72" t="s">
        <v>1837</v>
      </c>
      <c r="AD1302" s="72" t="s">
        <v>1837</v>
      </c>
      <c r="AE1302" s="72" t="s">
        <v>1837</v>
      </c>
      <c r="AF1302" s="72" t="s">
        <v>1837</v>
      </c>
      <c r="AG1302" s="72" t="s">
        <v>1837</v>
      </c>
      <c r="AH1302" s="72" t="s">
        <v>1837</v>
      </c>
      <c r="AI1302" s="220" t="s">
        <v>3529</v>
      </c>
      <c r="AJ1302" s="72" t="s">
        <v>1837</v>
      </c>
    </row>
    <row r="1303" spans="2:36" s="50" customFormat="1" ht="20.100000000000001" customHeight="1">
      <c r="B1303" s="51">
        <v>1298</v>
      </c>
      <c r="C1303" s="57" t="s">
        <v>1016</v>
      </c>
      <c r="D1303" s="62" t="s">
        <v>1025</v>
      </c>
      <c r="E1303" s="379"/>
      <c r="F1303" s="505">
        <v>36054</v>
      </c>
      <c r="G1303" s="503" t="str">
        <f t="shared" si="20"/>
        <v/>
      </c>
      <c r="H1303" s="74" t="s">
        <v>1857</v>
      </c>
      <c r="I1303" s="482">
        <v>2</v>
      </c>
      <c r="J1303" s="487">
        <v>2</v>
      </c>
      <c r="K1303" s="65">
        <v>0</v>
      </c>
      <c r="L1303" s="65"/>
      <c r="M1303" s="65"/>
      <c r="N1303" s="65"/>
      <c r="O1303" s="380"/>
      <c r="P1303" s="380"/>
      <c r="Q1303" s="175" t="s">
        <v>1804</v>
      </c>
      <c r="R1303" s="382"/>
      <c r="S1303" s="382"/>
      <c r="T1303" s="387"/>
      <c r="U1303" s="386"/>
      <c r="V1303" s="388"/>
      <c r="W1303" s="386"/>
      <c r="X1303" s="386"/>
      <c r="Y1303" s="386"/>
      <c r="Z1303" s="386"/>
      <c r="AA1303" s="386"/>
      <c r="AB1303" s="386"/>
      <c r="AC1303" s="382"/>
      <c r="AD1303" s="382"/>
      <c r="AE1303" s="382"/>
      <c r="AF1303" s="382"/>
      <c r="AG1303" s="382"/>
      <c r="AH1303" s="382"/>
      <c r="AI1303" s="389"/>
      <c r="AJ1303" s="382"/>
    </row>
    <row r="1304" spans="2:36" s="50" customFormat="1" ht="20.100000000000001" customHeight="1">
      <c r="B1304" s="51">
        <v>1299</v>
      </c>
      <c r="C1304" s="57" t="s">
        <v>1016</v>
      </c>
      <c r="D1304" s="62" t="s">
        <v>1026</v>
      </c>
      <c r="E1304" s="140" t="s">
        <v>2925</v>
      </c>
      <c r="F1304" s="505">
        <v>42661</v>
      </c>
      <c r="G1304" s="486">
        <f t="shared" si="20"/>
        <v>5.3913410374815409E-4</v>
      </c>
      <c r="H1304" s="74" t="s">
        <v>1793</v>
      </c>
      <c r="I1304" s="482">
        <v>1</v>
      </c>
      <c r="J1304" s="487">
        <v>1</v>
      </c>
      <c r="K1304" s="65">
        <v>1</v>
      </c>
      <c r="L1304" s="65">
        <v>0</v>
      </c>
      <c r="M1304" s="65">
        <v>1</v>
      </c>
      <c r="N1304" s="65">
        <v>0</v>
      </c>
      <c r="O1304" s="65">
        <v>0</v>
      </c>
      <c r="P1304" s="65">
        <v>0</v>
      </c>
      <c r="Q1304" s="175" t="s">
        <v>1785</v>
      </c>
      <c r="R1304" s="72" t="s">
        <v>1837</v>
      </c>
      <c r="S1304" s="72" t="s">
        <v>1837</v>
      </c>
      <c r="T1304" s="75" t="s">
        <v>1786</v>
      </c>
      <c r="U1304" s="65">
        <v>44</v>
      </c>
      <c r="V1304" s="66" t="s">
        <v>1837</v>
      </c>
      <c r="W1304" s="65">
        <v>23</v>
      </c>
      <c r="X1304" s="65">
        <v>1</v>
      </c>
      <c r="Y1304" s="65">
        <v>15</v>
      </c>
      <c r="Z1304" s="65">
        <v>6</v>
      </c>
      <c r="AA1304" s="65">
        <v>1</v>
      </c>
      <c r="AB1304" s="65">
        <v>0</v>
      </c>
      <c r="AC1304" s="72" t="s">
        <v>1837</v>
      </c>
      <c r="AD1304" s="72" t="s">
        <v>1793</v>
      </c>
      <c r="AE1304" s="72" t="s">
        <v>1793</v>
      </c>
      <c r="AF1304" s="72" t="s">
        <v>1793</v>
      </c>
      <c r="AG1304" s="72" t="s">
        <v>1793</v>
      </c>
      <c r="AH1304" s="72" t="s">
        <v>1793</v>
      </c>
      <c r="AI1304" s="221">
        <v>57.5</v>
      </c>
      <c r="AJ1304" s="72" t="s">
        <v>1793</v>
      </c>
    </row>
    <row r="1305" spans="2:36" s="50" customFormat="1" ht="20.100000000000001" customHeight="1">
      <c r="B1305" s="51">
        <v>1300</v>
      </c>
      <c r="C1305" s="57" t="s">
        <v>1016</v>
      </c>
      <c r="D1305" s="62" t="s">
        <v>1027</v>
      </c>
      <c r="E1305" s="456"/>
      <c r="F1305" s="546"/>
      <c r="G1305" s="510" t="str">
        <f t="shared" si="20"/>
        <v/>
      </c>
      <c r="H1305" s="446"/>
      <c r="I1305" s="512"/>
      <c r="J1305" s="513"/>
      <c r="K1305" s="457"/>
      <c r="L1305" s="457"/>
      <c r="M1305" s="457"/>
      <c r="N1305" s="457"/>
      <c r="O1305" s="457"/>
      <c r="P1305" s="457"/>
      <c r="Q1305" s="458"/>
      <c r="R1305" s="446"/>
      <c r="S1305" s="459"/>
      <c r="T1305" s="460"/>
      <c r="U1305" s="461"/>
      <c r="V1305" s="462"/>
      <c r="W1305" s="457"/>
      <c r="X1305" s="457"/>
      <c r="Y1305" s="457"/>
      <c r="Z1305" s="457"/>
      <c r="AA1305" s="457"/>
      <c r="AB1305" s="457"/>
      <c r="AC1305" s="446"/>
      <c r="AD1305" s="446"/>
      <c r="AE1305" s="446"/>
      <c r="AF1305" s="446"/>
      <c r="AG1305" s="446"/>
      <c r="AH1305" s="446"/>
      <c r="AI1305" s="457"/>
      <c r="AJ1305" s="446"/>
    </row>
    <row r="1306" spans="2:36" s="50" customFormat="1" ht="20.100000000000001" customHeight="1">
      <c r="B1306" s="51">
        <v>1301</v>
      </c>
      <c r="C1306" s="57" t="s">
        <v>1016</v>
      </c>
      <c r="D1306" s="62" t="s">
        <v>1028</v>
      </c>
      <c r="E1306" s="379"/>
      <c r="F1306" s="505">
        <v>25939</v>
      </c>
      <c r="G1306" s="503" t="str">
        <f t="shared" si="20"/>
        <v/>
      </c>
      <c r="H1306" s="74" t="s">
        <v>1857</v>
      </c>
      <c r="I1306" s="482">
        <v>1</v>
      </c>
      <c r="J1306" s="487">
        <v>1</v>
      </c>
      <c r="K1306" s="65">
        <v>0</v>
      </c>
      <c r="L1306" s="65"/>
      <c r="M1306" s="65"/>
      <c r="N1306" s="65"/>
      <c r="O1306" s="380"/>
      <c r="P1306" s="380"/>
      <c r="Q1306" s="175" t="s">
        <v>1804</v>
      </c>
      <c r="R1306" s="382"/>
      <c r="S1306" s="382"/>
      <c r="T1306" s="387"/>
      <c r="U1306" s="386"/>
      <c r="V1306" s="388"/>
      <c r="W1306" s="386"/>
      <c r="X1306" s="386"/>
      <c r="Y1306" s="386"/>
      <c r="Z1306" s="386"/>
      <c r="AA1306" s="386"/>
      <c r="AB1306" s="386"/>
      <c r="AC1306" s="382"/>
      <c r="AD1306" s="382"/>
      <c r="AE1306" s="382"/>
      <c r="AF1306" s="382"/>
      <c r="AG1306" s="382"/>
      <c r="AH1306" s="382"/>
      <c r="AI1306" s="389"/>
      <c r="AJ1306" s="382"/>
    </row>
    <row r="1307" spans="2:36" s="50" customFormat="1" ht="20.100000000000001" customHeight="1">
      <c r="B1307" s="51">
        <v>1302</v>
      </c>
      <c r="C1307" s="62" t="s">
        <v>1016</v>
      </c>
      <c r="D1307" s="62" t="s">
        <v>1029</v>
      </c>
      <c r="E1307" s="140" t="s">
        <v>3170</v>
      </c>
      <c r="F1307" s="505">
        <v>32772</v>
      </c>
      <c r="G1307" s="486">
        <f t="shared" si="20"/>
        <v>2.7462467960454045E-4</v>
      </c>
      <c r="H1307" s="74" t="s">
        <v>1793</v>
      </c>
      <c r="I1307" s="482">
        <v>1</v>
      </c>
      <c r="J1307" s="487">
        <v>1</v>
      </c>
      <c r="K1307" s="65">
        <v>1</v>
      </c>
      <c r="L1307" s="65">
        <v>0</v>
      </c>
      <c r="M1307" s="65">
        <v>1</v>
      </c>
      <c r="N1307" s="65">
        <v>0</v>
      </c>
      <c r="O1307" s="65">
        <v>0</v>
      </c>
      <c r="P1307" s="65">
        <v>0</v>
      </c>
      <c r="Q1307" s="175" t="s">
        <v>1785</v>
      </c>
      <c r="R1307" s="72" t="s">
        <v>1837</v>
      </c>
      <c r="S1307" s="72" t="s">
        <v>1837</v>
      </c>
      <c r="T1307" s="75" t="s">
        <v>1785</v>
      </c>
      <c r="U1307" s="65">
        <v>7</v>
      </c>
      <c r="V1307" s="66" t="s">
        <v>1837</v>
      </c>
      <c r="W1307" s="65">
        <v>9</v>
      </c>
      <c r="X1307" s="65">
        <v>2</v>
      </c>
      <c r="Y1307" s="65">
        <v>4</v>
      </c>
      <c r="Z1307" s="65">
        <v>2</v>
      </c>
      <c r="AA1307" s="65">
        <v>1</v>
      </c>
      <c r="AB1307" s="65">
        <v>0</v>
      </c>
      <c r="AC1307" s="72" t="s">
        <v>1793</v>
      </c>
      <c r="AD1307" s="72" t="s">
        <v>1837</v>
      </c>
      <c r="AE1307" s="72" t="s">
        <v>1837</v>
      </c>
      <c r="AF1307" s="72" t="s">
        <v>1837</v>
      </c>
      <c r="AG1307" s="72" t="s">
        <v>1837</v>
      </c>
      <c r="AH1307" s="72" t="s">
        <v>1837</v>
      </c>
      <c r="AI1307" s="221">
        <v>8.3000000000000007</v>
      </c>
      <c r="AJ1307" s="72" t="s">
        <v>1793</v>
      </c>
    </row>
    <row r="1308" spans="2:36" s="50" customFormat="1" ht="20.100000000000001" customHeight="1">
      <c r="B1308" s="51">
        <v>1303</v>
      </c>
      <c r="C1308" s="62" t="s">
        <v>1016</v>
      </c>
      <c r="D1308" s="62" t="s">
        <v>1030</v>
      </c>
      <c r="E1308" s="140" t="s">
        <v>1851</v>
      </c>
      <c r="F1308" s="505">
        <v>13623</v>
      </c>
      <c r="G1308" s="486">
        <f t="shared" si="20"/>
        <v>5.8724216398737432E-4</v>
      </c>
      <c r="H1308" s="74" t="s">
        <v>1793</v>
      </c>
      <c r="I1308" s="482">
        <v>1</v>
      </c>
      <c r="J1308" s="487">
        <v>1</v>
      </c>
      <c r="K1308" s="65">
        <v>1</v>
      </c>
      <c r="L1308" s="65">
        <v>0</v>
      </c>
      <c r="M1308" s="65">
        <v>1</v>
      </c>
      <c r="N1308" s="65">
        <v>0</v>
      </c>
      <c r="O1308" s="65">
        <v>0</v>
      </c>
      <c r="P1308" s="65">
        <v>0</v>
      </c>
      <c r="Q1308" s="175" t="s">
        <v>1786</v>
      </c>
      <c r="R1308" s="72" t="s">
        <v>1837</v>
      </c>
      <c r="S1308" s="72" t="s">
        <v>1837</v>
      </c>
      <c r="T1308" s="75" t="s">
        <v>1801</v>
      </c>
      <c r="U1308" s="65">
        <v>10</v>
      </c>
      <c r="V1308" s="66" t="s">
        <v>1837</v>
      </c>
      <c r="W1308" s="65">
        <v>8</v>
      </c>
      <c r="X1308" s="65">
        <v>0</v>
      </c>
      <c r="Y1308" s="65">
        <v>2</v>
      </c>
      <c r="Z1308" s="65">
        <v>6</v>
      </c>
      <c r="AA1308" s="65">
        <v>0</v>
      </c>
      <c r="AB1308" s="65">
        <v>0</v>
      </c>
      <c r="AC1308" s="72" t="s">
        <v>1793</v>
      </c>
      <c r="AD1308" s="72" t="s">
        <v>1837</v>
      </c>
      <c r="AE1308" s="72" t="s">
        <v>1837</v>
      </c>
      <c r="AF1308" s="72" t="s">
        <v>1837</v>
      </c>
      <c r="AG1308" s="72" t="s">
        <v>1793</v>
      </c>
      <c r="AH1308" s="72" t="s">
        <v>1837</v>
      </c>
      <c r="AI1308" s="220" t="s">
        <v>2424</v>
      </c>
      <c r="AJ1308" s="72" t="s">
        <v>1793</v>
      </c>
    </row>
    <row r="1309" spans="2:36" s="50" customFormat="1" ht="20.100000000000001" customHeight="1">
      <c r="B1309" s="51">
        <v>1304</v>
      </c>
      <c r="C1309" s="57" t="s">
        <v>1016</v>
      </c>
      <c r="D1309" s="62" t="s">
        <v>1031</v>
      </c>
      <c r="E1309" s="142" t="s">
        <v>3171</v>
      </c>
      <c r="F1309" s="505">
        <v>12368</v>
      </c>
      <c r="G1309" s="486">
        <f t="shared" si="20"/>
        <v>4.0426908150064685E-4</v>
      </c>
      <c r="H1309" s="74" t="s">
        <v>1793</v>
      </c>
      <c r="I1309" s="482">
        <v>1</v>
      </c>
      <c r="J1309" s="487">
        <v>1</v>
      </c>
      <c r="K1309" s="65">
        <v>1</v>
      </c>
      <c r="L1309" s="65">
        <v>0</v>
      </c>
      <c r="M1309" s="65">
        <v>1</v>
      </c>
      <c r="N1309" s="65">
        <v>0</v>
      </c>
      <c r="O1309" s="65">
        <v>0</v>
      </c>
      <c r="P1309" s="65">
        <v>0</v>
      </c>
      <c r="Q1309" s="175" t="s">
        <v>1785</v>
      </c>
      <c r="R1309" s="72" t="s">
        <v>1793</v>
      </c>
      <c r="S1309" s="109" t="s">
        <v>3180</v>
      </c>
      <c r="T1309" s="75" t="s">
        <v>1786</v>
      </c>
      <c r="U1309" s="65">
        <v>10</v>
      </c>
      <c r="V1309" s="66" t="s">
        <v>1837</v>
      </c>
      <c r="W1309" s="65">
        <v>5</v>
      </c>
      <c r="X1309" s="65">
        <v>0</v>
      </c>
      <c r="Y1309" s="65">
        <v>3</v>
      </c>
      <c r="Z1309" s="65">
        <v>2</v>
      </c>
      <c r="AA1309" s="65">
        <v>0</v>
      </c>
      <c r="AB1309" s="65">
        <v>0</v>
      </c>
      <c r="AC1309" s="72" t="s">
        <v>1793</v>
      </c>
      <c r="AD1309" s="72" t="s">
        <v>1837</v>
      </c>
      <c r="AE1309" s="72" t="s">
        <v>1837</v>
      </c>
      <c r="AF1309" s="72" t="s">
        <v>1793</v>
      </c>
      <c r="AG1309" s="72" t="s">
        <v>1793</v>
      </c>
      <c r="AH1309" s="72" t="s">
        <v>1793</v>
      </c>
      <c r="AI1309" s="221">
        <v>2.1</v>
      </c>
      <c r="AJ1309" s="72" t="s">
        <v>1793</v>
      </c>
    </row>
    <row r="1310" spans="2:36" s="50" customFormat="1" ht="20.100000000000001" customHeight="1">
      <c r="B1310" s="51">
        <v>1305</v>
      </c>
      <c r="C1310" s="57" t="s">
        <v>1016</v>
      </c>
      <c r="D1310" s="62" t="s">
        <v>1743</v>
      </c>
      <c r="E1310" s="379"/>
      <c r="F1310" s="505">
        <v>10950</v>
      </c>
      <c r="G1310" s="503" t="str">
        <f t="shared" si="20"/>
        <v/>
      </c>
      <c r="H1310" s="74" t="s">
        <v>1857</v>
      </c>
      <c r="I1310" s="482">
        <v>1</v>
      </c>
      <c r="J1310" s="487">
        <v>1</v>
      </c>
      <c r="K1310" s="65">
        <v>0</v>
      </c>
      <c r="L1310" s="65"/>
      <c r="M1310" s="65"/>
      <c r="N1310" s="65"/>
      <c r="O1310" s="380"/>
      <c r="P1310" s="380"/>
      <c r="Q1310" s="175" t="s">
        <v>1804</v>
      </c>
      <c r="R1310" s="382"/>
      <c r="S1310" s="382"/>
      <c r="T1310" s="387"/>
      <c r="U1310" s="386"/>
      <c r="V1310" s="388"/>
      <c r="W1310" s="386"/>
      <c r="X1310" s="386"/>
      <c r="Y1310" s="386"/>
      <c r="Z1310" s="386"/>
      <c r="AA1310" s="386"/>
      <c r="AB1310" s="386"/>
      <c r="AC1310" s="382"/>
      <c r="AD1310" s="382"/>
      <c r="AE1310" s="382"/>
      <c r="AF1310" s="382"/>
      <c r="AG1310" s="382"/>
      <c r="AH1310" s="382"/>
      <c r="AI1310" s="389"/>
      <c r="AJ1310" s="382"/>
    </row>
    <row r="1311" spans="2:36" s="50" customFormat="1" ht="20.100000000000001" customHeight="1">
      <c r="B1311" s="51">
        <v>1306</v>
      </c>
      <c r="C1311" s="57" t="s">
        <v>1016</v>
      </c>
      <c r="D1311" s="62" t="s">
        <v>1744</v>
      </c>
      <c r="E1311" s="379"/>
      <c r="F1311" s="505">
        <v>13414</v>
      </c>
      <c r="G1311" s="503" t="str">
        <f t="shared" si="20"/>
        <v/>
      </c>
      <c r="H1311" s="74" t="s">
        <v>1857</v>
      </c>
      <c r="I1311" s="65">
        <v>1</v>
      </c>
      <c r="J1311" s="487">
        <v>1</v>
      </c>
      <c r="K1311" s="65">
        <v>0</v>
      </c>
      <c r="L1311" s="65"/>
      <c r="M1311" s="65"/>
      <c r="N1311" s="65"/>
      <c r="O1311" s="380"/>
      <c r="P1311" s="380"/>
      <c r="Q1311" s="175" t="s">
        <v>1804</v>
      </c>
      <c r="R1311" s="382"/>
      <c r="S1311" s="382"/>
      <c r="T1311" s="387"/>
      <c r="U1311" s="386"/>
      <c r="V1311" s="388"/>
      <c r="W1311" s="386"/>
      <c r="X1311" s="386"/>
      <c r="Y1311" s="386"/>
      <c r="Z1311" s="386"/>
      <c r="AA1311" s="386"/>
      <c r="AB1311" s="386"/>
      <c r="AC1311" s="382"/>
      <c r="AD1311" s="382"/>
      <c r="AE1311" s="382"/>
      <c r="AF1311" s="382"/>
      <c r="AG1311" s="382"/>
      <c r="AH1311" s="382"/>
      <c r="AI1311" s="389"/>
      <c r="AJ1311" s="382"/>
    </row>
    <row r="1312" spans="2:36" s="50" customFormat="1" ht="20.100000000000001" customHeight="1">
      <c r="B1312" s="51">
        <v>1307</v>
      </c>
      <c r="C1312" s="62" t="s">
        <v>1016</v>
      </c>
      <c r="D1312" s="62" t="s">
        <v>1032</v>
      </c>
      <c r="E1312" s="140" t="s">
        <v>1850</v>
      </c>
      <c r="F1312" s="505">
        <v>813</v>
      </c>
      <c r="G1312" s="486">
        <f t="shared" si="20"/>
        <v>1.2300123001230013E-3</v>
      </c>
      <c r="H1312" s="74" t="s">
        <v>1793</v>
      </c>
      <c r="I1312" s="482">
        <v>1</v>
      </c>
      <c r="J1312" s="487">
        <v>1</v>
      </c>
      <c r="K1312" s="65">
        <v>1</v>
      </c>
      <c r="L1312" s="65">
        <v>0</v>
      </c>
      <c r="M1312" s="65">
        <v>1</v>
      </c>
      <c r="N1312" s="65">
        <v>0</v>
      </c>
      <c r="O1312" s="65"/>
      <c r="P1312" s="65"/>
      <c r="Q1312" s="175" t="s">
        <v>1786</v>
      </c>
      <c r="R1312" s="72" t="s">
        <v>1837</v>
      </c>
      <c r="S1312" s="72" t="s">
        <v>1837</v>
      </c>
      <c r="T1312" s="75" t="s">
        <v>1786</v>
      </c>
      <c r="U1312" s="65">
        <v>10</v>
      </c>
      <c r="V1312" s="66" t="s">
        <v>1837</v>
      </c>
      <c r="W1312" s="65">
        <v>1</v>
      </c>
      <c r="X1312" s="65">
        <v>0</v>
      </c>
      <c r="Y1312" s="65">
        <v>0</v>
      </c>
      <c r="Z1312" s="65">
        <v>1</v>
      </c>
      <c r="AA1312" s="65">
        <v>0</v>
      </c>
      <c r="AB1312" s="65">
        <v>0</v>
      </c>
      <c r="AC1312" s="72" t="s">
        <v>1793</v>
      </c>
      <c r="AD1312" s="72" t="s">
        <v>1837</v>
      </c>
      <c r="AE1312" s="72" t="s">
        <v>1837</v>
      </c>
      <c r="AF1312" s="72" t="s">
        <v>1837</v>
      </c>
      <c r="AG1312" s="72" t="s">
        <v>1837</v>
      </c>
      <c r="AH1312" s="72" t="s">
        <v>1837</v>
      </c>
      <c r="AI1312" s="220" t="s">
        <v>3529</v>
      </c>
      <c r="AJ1312" s="72" t="s">
        <v>1812</v>
      </c>
    </row>
    <row r="1313" spans="2:36" s="50" customFormat="1" ht="20.100000000000001" customHeight="1">
      <c r="B1313" s="51">
        <v>1308</v>
      </c>
      <c r="C1313" s="57" t="s">
        <v>1016</v>
      </c>
      <c r="D1313" s="62" t="s">
        <v>1033</v>
      </c>
      <c r="E1313" s="148" t="s">
        <v>3172</v>
      </c>
      <c r="F1313" s="505">
        <v>12062</v>
      </c>
      <c r="G1313" s="486">
        <f t="shared" si="20"/>
        <v>4.9742994528270603E-4</v>
      </c>
      <c r="H1313" s="74" t="s">
        <v>1793</v>
      </c>
      <c r="I1313" s="515">
        <v>1</v>
      </c>
      <c r="J1313" s="487">
        <v>1</v>
      </c>
      <c r="K1313" s="65">
        <v>1</v>
      </c>
      <c r="L1313" s="65">
        <v>1</v>
      </c>
      <c r="M1313" s="65">
        <v>0</v>
      </c>
      <c r="N1313" s="65">
        <v>0</v>
      </c>
      <c r="O1313" s="64">
        <v>0</v>
      </c>
      <c r="P1313" s="64">
        <v>0</v>
      </c>
      <c r="Q1313" s="176" t="s">
        <v>1785</v>
      </c>
      <c r="R1313" s="83" t="s">
        <v>1793</v>
      </c>
      <c r="S1313" s="128" t="s">
        <v>3181</v>
      </c>
      <c r="T1313" s="185" t="s">
        <v>1785</v>
      </c>
      <c r="U1313" s="64">
        <v>35</v>
      </c>
      <c r="V1313" s="66" t="s">
        <v>1837</v>
      </c>
      <c r="W1313" s="64">
        <v>6</v>
      </c>
      <c r="X1313" s="64">
        <v>3</v>
      </c>
      <c r="Y1313" s="64">
        <v>1</v>
      </c>
      <c r="Z1313" s="64">
        <v>2</v>
      </c>
      <c r="AA1313" s="64">
        <v>0</v>
      </c>
      <c r="AB1313" s="64">
        <v>0</v>
      </c>
      <c r="AC1313" s="83" t="s">
        <v>1793</v>
      </c>
      <c r="AD1313" s="83" t="s">
        <v>1793</v>
      </c>
      <c r="AE1313" s="83" t="s">
        <v>1837</v>
      </c>
      <c r="AF1313" s="83" t="s">
        <v>1837</v>
      </c>
      <c r="AG1313" s="83" t="s">
        <v>1793</v>
      </c>
      <c r="AH1313" s="83" t="s">
        <v>1793</v>
      </c>
      <c r="AI1313" s="229">
        <v>33</v>
      </c>
      <c r="AJ1313" s="83" t="s">
        <v>1793</v>
      </c>
    </row>
    <row r="1314" spans="2:36" s="50" customFormat="1" ht="20.100000000000001" customHeight="1">
      <c r="B1314" s="51">
        <v>1309</v>
      </c>
      <c r="C1314" s="57" t="s">
        <v>1016</v>
      </c>
      <c r="D1314" s="62" t="s">
        <v>1034</v>
      </c>
      <c r="E1314" s="140" t="s">
        <v>3173</v>
      </c>
      <c r="F1314" s="505">
        <v>10888</v>
      </c>
      <c r="G1314" s="486">
        <f t="shared" si="20"/>
        <v>3.673769287288758E-4</v>
      </c>
      <c r="H1314" s="74" t="s">
        <v>1793</v>
      </c>
      <c r="I1314" s="482">
        <v>1</v>
      </c>
      <c r="J1314" s="487">
        <v>1</v>
      </c>
      <c r="K1314" s="65">
        <v>1</v>
      </c>
      <c r="L1314" s="65">
        <v>0</v>
      </c>
      <c r="M1314" s="65">
        <v>1</v>
      </c>
      <c r="N1314" s="65">
        <v>0</v>
      </c>
      <c r="O1314" s="65"/>
      <c r="P1314" s="65"/>
      <c r="Q1314" s="175" t="s">
        <v>1785</v>
      </c>
      <c r="R1314" s="72" t="s">
        <v>1793</v>
      </c>
      <c r="S1314" s="72" t="s">
        <v>3182</v>
      </c>
      <c r="T1314" s="75" t="s">
        <v>1785</v>
      </c>
      <c r="U1314" s="65">
        <v>10</v>
      </c>
      <c r="V1314" s="66" t="s">
        <v>1837</v>
      </c>
      <c r="W1314" s="65">
        <v>4</v>
      </c>
      <c r="X1314" s="65">
        <v>1</v>
      </c>
      <c r="Y1314" s="65">
        <v>1</v>
      </c>
      <c r="Z1314" s="65">
        <v>1</v>
      </c>
      <c r="AA1314" s="65">
        <v>0</v>
      </c>
      <c r="AB1314" s="65">
        <v>1</v>
      </c>
      <c r="AC1314" s="72" t="s">
        <v>1793</v>
      </c>
      <c r="AD1314" s="72" t="s">
        <v>1837</v>
      </c>
      <c r="AE1314" s="72" t="s">
        <v>1837</v>
      </c>
      <c r="AF1314" s="72" t="s">
        <v>1837</v>
      </c>
      <c r="AG1314" s="72" t="s">
        <v>1793</v>
      </c>
      <c r="AH1314" s="72" t="s">
        <v>1812</v>
      </c>
      <c r="AI1314" s="221">
        <v>2.5</v>
      </c>
      <c r="AJ1314" s="72" t="s">
        <v>1793</v>
      </c>
    </row>
    <row r="1315" spans="2:36" s="50" customFormat="1" ht="20.100000000000001" customHeight="1">
      <c r="B1315" s="51">
        <v>1310</v>
      </c>
      <c r="C1315" s="57" t="s">
        <v>1016</v>
      </c>
      <c r="D1315" s="62" t="s">
        <v>1035</v>
      </c>
      <c r="E1315" s="504"/>
      <c r="F1315" s="554">
        <v>55578</v>
      </c>
      <c r="G1315" s="564" t="str">
        <f t="shared" si="20"/>
        <v/>
      </c>
      <c r="H1315" s="63" t="s">
        <v>1779</v>
      </c>
      <c r="I1315" s="555">
        <v>1</v>
      </c>
      <c r="J1315" s="556">
        <v>1</v>
      </c>
      <c r="K1315" s="208">
        <v>0</v>
      </c>
      <c r="L1315" s="208"/>
      <c r="M1315" s="208"/>
      <c r="N1315" s="208"/>
      <c r="O1315" s="468"/>
      <c r="P1315" s="468"/>
      <c r="Q1315" s="469" t="s">
        <v>1804</v>
      </c>
      <c r="R1315" s="470"/>
      <c r="S1315" s="470"/>
      <c r="T1315" s="470"/>
      <c r="U1315" s="471"/>
      <c r="V1315" s="400"/>
      <c r="W1315" s="471"/>
      <c r="X1315" s="471"/>
      <c r="Y1315" s="471"/>
      <c r="Z1315" s="471"/>
      <c r="AA1315" s="471"/>
      <c r="AB1315" s="471"/>
      <c r="AC1315" s="470"/>
      <c r="AD1315" s="470"/>
      <c r="AE1315" s="470"/>
      <c r="AF1315" s="470"/>
      <c r="AG1315" s="470"/>
      <c r="AH1315" s="470"/>
      <c r="AI1315" s="471"/>
      <c r="AJ1315" s="470"/>
    </row>
    <row r="1316" spans="2:36" s="50" customFormat="1" ht="20.100000000000001" customHeight="1">
      <c r="B1316" s="51">
        <v>1311</v>
      </c>
      <c r="C1316" s="57" t="s">
        <v>1016</v>
      </c>
      <c r="D1316" s="62" t="s">
        <v>1036</v>
      </c>
      <c r="E1316" s="463"/>
      <c r="F1316" s="509"/>
      <c r="G1316" s="521" t="str">
        <f t="shared" si="20"/>
        <v/>
      </c>
      <c r="H1316" s="447"/>
      <c r="I1316" s="522"/>
      <c r="J1316" s="523"/>
      <c r="K1316" s="452"/>
      <c r="L1316" s="452"/>
      <c r="M1316" s="452"/>
      <c r="N1316" s="452"/>
      <c r="O1316" s="452"/>
      <c r="P1316" s="452"/>
      <c r="Q1316" s="453"/>
      <c r="R1316" s="454"/>
      <c r="S1316" s="454"/>
      <c r="T1316" s="454"/>
      <c r="U1316" s="452"/>
      <c r="V1316" s="455"/>
      <c r="W1316" s="452"/>
      <c r="X1316" s="452"/>
      <c r="Y1316" s="452"/>
      <c r="Z1316" s="452"/>
      <c r="AA1316" s="452"/>
      <c r="AB1316" s="452"/>
      <c r="AC1316" s="454"/>
      <c r="AD1316" s="454"/>
      <c r="AE1316" s="454"/>
      <c r="AF1316" s="454"/>
      <c r="AG1316" s="454"/>
      <c r="AH1316" s="454"/>
      <c r="AI1316" s="452"/>
      <c r="AJ1316" s="454"/>
    </row>
    <row r="1317" spans="2:36" s="50" customFormat="1" ht="20.100000000000001" customHeight="1">
      <c r="B1317" s="51">
        <v>1312</v>
      </c>
      <c r="C1317" s="57" t="s">
        <v>1016</v>
      </c>
      <c r="D1317" s="62" t="s">
        <v>1037</v>
      </c>
      <c r="E1317" s="140" t="s">
        <v>2245</v>
      </c>
      <c r="F1317" s="505">
        <v>4530</v>
      </c>
      <c r="G1317" s="486">
        <f t="shared" si="20"/>
        <v>1.3245033112582781E-3</v>
      </c>
      <c r="H1317" s="74" t="s">
        <v>1793</v>
      </c>
      <c r="I1317" s="482">
        <v>1</v>
      </c>
      <c r="J1317" s="487">
        <v>1</v>
      </c>
      <c r="K1317" s="65">
        <v>1</v>
      </c>
      <c r="L1317" s="65">
        <v>0</v>
      </c>
      <c r="M1317" s="65">
        <v>1</v>
      </c>
      <c r="N1317" s="65">
        <v>0</v>
      </c>
      <c r="O1317" s="65"/>
      <c r="P1317" s="65"/>
      <c r="Q1317" s="175" t="s">
        <v>2027</v>
      </c>
      <c r="R1317" s="72" t="s">
        <v>1793</v>
      </c>
      <c r="S1317" s="72" t="s">
        <v>3183</v>
      </c>
      <c r="T1317" s="75" t="s">
        <v>2027</v>
      </c>
      <c r="U1317" s="65">
        <v>30</v>
      </c>
      <c r="V1317" s="66" t="s">
        <v>1837</v>
      </c>
      <c r="W1317" s="65">
        <v>6</v>
      </c>
      <c r="X1317" s="65">
        <v>3</v>
      </c>
      <c r="Y1317" s="65">
        <v>0</v>
      </c>
      <c r="Z1317" s="65">
        <v>4</v>
      </c>
      <c r="AA1317" s="65">
        <v>0</v>
      </c>
      <c r="AB1317" s="65">
        <v>0</v>
      </c>
      <c r="AC1317" s="72" t="s">
        <v>1793</v>
      </c>
      <c r="AD1317" s="72" t="s">
        <v>1837</v>
      </c>
      <c r="AE1317" s="72" t="s">
        <v>1837</v>
      </c>
      <c r="AF1317" s="72" t="s">
        <v>1793</v>
      </c>
      <c r="AG1317" s="72" t="s">
        <v>1793</v>
      </c>
      <c r="AH1317" s="72" t="s">
        <v>1793</v>
      </c>
      <c r="AI1317" s="221">
        <v>16</v>
      </c>
      <c r="AJ1317" s="72" t="s">
        <v>1793</v>
      </c>
    </row>
    <row r="1318" spans="2:36" s="50" customFormat="1" ht="20.100000000000001" customHeight="1">
      <c r="B1318" s="51">
        <v>1313</v>
      </c>
      <c r="C1318" s="57" t="s">
        <v>1016</v>
      </c>
      <c r="D1318" s="62" t="s">
        <v>1038</v>
      </c>
      <c r="E1318" s="379"/>
      <c r="F1318" s="505">
        <v>13053</v>
      </c>
      <c r="G1318" s="503" t="str">
        <f t="shared" si="20"/>
        <v/>
      </c>
      <c r="H1318" s="74" t="s">
        <v>1856</v>
      </c>
      <c r="I1318" s="482">
        <v>1</v>
      </c>
      <c r="J1318" s="487">
        <v>1</v>
      </c>
      <c r="K1318" s="65">
        <v>0</v>
      </c>
      <c r="L1318" s="65"/>
      <c r="M1318" s="65"/>
      <c r="N1318" s="65"/>
      <c r="O1318" s="380"/>
      <c r="P1318" s="380"/>
      <c r="Q1318" s="175" t="s">
        <v>1801</v>
      </c>
      <c r="R1318" s="382"/>
      <c r="S1318" s="382"/>
      <c r="T1318" s="387"/>
      <c r="U1318" s="386"/>
      <c r="V1318" s="388"/>
      <c r="W1318" s="386"/>
      <c r="X1318" s="386"/>
      <c r="Y1318" s="386"/>
      <c r="Z1318" s="386"/>
      <c r="AA1318" s="386"/>
      <c r="AB1318" s="386"/>
      <c r="AC1318" s="382"/>
      <c r="AD1318" s="382"/>
      <c r="AE1318" s="382"/>
      <c r="AF1318" s="382"/>
      <c r="AG1318" s="382"/>
      <c r="AH1318" s="382"/>
      <c r="AI1318" s="389"/>
      <c r="AJ1318" s="382"/>
    </row>
    <row r="1319" spans="2:36" s="50" customFormat="1" ht="20.100000000000001" customHeight="1">
      <c r="B1319" s="51">
        <v>1314</v>
      </c>
      <c r="C1319" s="57" t="s">
        <v>1016</v>
      </c>
      <c r="D1319" s="62" t="s">
        <v>1039</v>
      </c>
      <c r="E1319" s="140" t="s">
        <v>3174</v>
      </c>
      <c r="F1319" s="505">
        <v>10886</v>
      </c>
      <c r="G1319" s="486">
        <f t="shared" si="20"/>
        <v>1.1941943781003123E-3</v>
      </c>
      <c r="H1319" s="74" t="s">
        <v>1793</v>
      </c>
      <c r="I1319" s="482">
        <v>2</v>
      </c>
      <c r="J1319" s="487">
        <v>2</v>
      </c>
      <c r="K1319" s="65">
        <v>2</v>
      </c>
      <c r="L1319" s="65">
        <v>0</v>
      </c>
      <c r="M1319" s="65">
        <v>2</v>
      </c>
      <c r="N1319" s="65">
        <v>0</v>
      </c>
      <c r="O1319" s="65">
        <v>0</v>
      </c>
      <c r="P1319" s="65">
        <v>0</v>
      </c>
      <c r="Q1319" s="175" t="s">
        <v>1997</v>
      </c>
      <c r="R1319" s="72" t="s">
        <v>1837</v>
      </c>
      <c r="S1319" s="72" t="s">
        <v>1837</v>
      </c>
      <c r="T1319" s="75" t="s">
        <v>1997</v>
      </c>
      <c r="U1319" s="65">
        <v>10</v>
      </c>
      <c r="V1319" s="66" t="s">
        <v>1837</v>
      </c>
      <c r="W1319" s="65">
        <v>13</v>
      </c>
      <c r="X1319" s="65">
        <v>0</v>
      </c>
      <c r="Y1319" s="65">
        <v>8</v>
      </c>
      <c r="Z1319" s="65">
        <v>2</v>
      </c>
      <c r="AA1319" s="65">
        <v>3</v>
      </c>
      <c r="AB1319" s="65">
        <v>0</v>
      </c>
      <c r="AC1319" s="72" t="s">
        <v>1793</v>
      </c>
      <c r="AD1319" s="72" t="s">
        <v>1837</v>
      </c>
      <c r="AE1319" s="72" t="s">
        <v>1793</v>
      </c>
      <c r="AF1319" s="72" t="s">
        <v>1793</v>
      </c>
      <c r="AG1319" s="72" t="s">
        <v>1793</v>
      </c>
      <c r="AH1319" s="72" t="s">
        <v>1837</v>
      </c>
      <c r="AI1319" s="221">
        <v>22.6</v>
      </c>
      <c r="AJ1319" s="72" t="s">
        <v>1793</v>
      </c>
    </row>
    <row r="1320" spans="2:36" s="50" customFormat="1" ht="20.100000000000001" customHeight="1">
      <c r="B1320" s="51">
        <v>1315</v>
      </c>
      <c r="C1320" s="57" t="s">
        <v>1040</v>
      </c>
      <c r="D1320" s="62" t="s">
        <v>1041</v>
      </c>
      <c r="E1320" s="140" t="s">
        <v>2917</v>
      </c>
      <c r="F1320" s="505">
        <v>214592</v>
      </c>
      <c r="G1320" s="486">
        <f t="shared" si="20"/>
        <v>1.5378019683865194E-4</v>
      </c>
      <c r="H1320" s="74" t="s">
        <v>1793</v>
      </c>
      <c r="I1320" s="482">
        <v>2</v>
      </c>
      <c r="J1320" s="487">
        <v>2</v>
      </c>
      <c r="K1320" s="65">
        <v>2</v>
      </c>
      <c r="L1320" s="65">
        <v>0</v>
      </c>
      <c r="M1320" s="65">
        <v>2</v>
      </c>
      <c r="N1320" s="65">
        <v>0</v>
      </c>
      <c r="O1320" s="65">
        <v>0</v>
      </c>
      <c r="P1320" s="65">
        <v>0</v>
      </c>
      <c r="Q1320" s="175" t="s">
        <v>1785</v>
      </c>
      <c r="R1320" s="72" t="s">
        <v>1793</v>
      </c>
      <c r="S1320" s="72" t="s">
        <v>2930</v>
      </c>
      <c r="T1320" s="75" t="s">
        <v>1786</v>
      </c>
      <c r="U1320" s="65">
        <v>20</v>
      </c>
      <c r="V1320" s="66" t="s">
        <v>1837</v>
      </c>
      <c r="W1320" s="65">
        <v>33</v>
      </c>
      <c r="X1320" s="65">
        <v>7</v>
      </c>
      <c r="Y1320" s="65">
        <v>25</v>
      </c>
      <c r="Z1320" s="65">
        <v>11</v>
      </c>
      <c r="AA1320" s="65">
        <v>0</v>
      </c>
      <c r="AB1320" s="65">
        <v>0</v>
      </c>
      <c r="AC1320" s="72" t="s">
        <v>1793</v>
      </c>
      <c r="AD1320" s="72" t="s">
        <v>1793</v>
      </c>
      <c r="AE1320" s="72" t="s">
        <v>1837</v>
      </c>
      <c r="AF1320" s="72" t="s">
        <v>1793</v>
      </c>
      <c r="AG1320" s="72" t="s">
        <v>1837</v>
      </c>
      <c r="AH1320" s="72" t="s">
        <v>1837</v>
      </c>
      <c r="AI1320" s="221">
        <v>44.8</v>
      </c>
      <c r="AJ1320" s="72" t="s">
        <v>1793</v>
      </c>
    </row>
    <row r="1321" spans="2:36" s="50" customFormat="1" ht="20.100000000000001" customHeight="1">
      <c r="B1321" s="51">
        <v>1316</v>
      </c>
      <c r="C1321" s="57" t="s">
        <v>1040</v>
      </c>
      <c r="D1321" s="62" t="s">
        <v>1042</v>
      </c>
      <c r="E1321" s="140" t="s">
        <v>2918</v>
      </c>
      <c r="F1321" s="505">
        <v>23993</v>
      </c>
      <c r="G1321" s="486">
        <f t="shared" si="20"/>
        <v>5.4182469887050389E-4</v>
      </c>
      <c r="H1321" s="74" t="s">
        <v>1793</v>
      </c>
      <c r="I1321" s="482">
        <v>2</v>
      </c>
      <c r="J1321" s="487">
        <v>2</v>
      </c>
      <c r="K1321" s="65">
        <v>2</v>
      </c>
      <c r="L1321" s="65">
        <v>0</v>
      </c>
      <c r="M1321" s="65">
        <v>2</v>
      </c>
      <c r="N1321" s="65">
        <v>0</v>
      </c>
      <c r="O1321" s="65">
        <v>0</v>
      </c>
      <c r="P1321" s="65">
        <v>0</v>
      </c>
      <c r="Q1321" s="175" t="s">
        <v>1786</v>
      </c>
      <c r="R1321" s="72" t="s">
        <v>1793</v>
      </c>
      <c r="S1321" s="72" t="s">
        <v>2931</v>
      </c>
      <c r="T1321" s="75" t="s">
        <v>1786</v>
      </c>
      <c r="U1321" s="65">
        <v>6</v>
      </c>
      <c r="V1321" s="66" t="s">
        <v>1837</v>
      </c>
      <c r="W1321" s="65">
        <v>13</v>
      </c>
      <c r="X1321" s="65">
        <v>0</v>
      </c>
      <c r="Y1321" s="65">
        <v>13</v>
      </c>
      <c r="Z1321" s="65">
        <v>0</v>
      </c>
      <c r="AA1321" s="65">
        <v>0</v>
      </c>
      <c r="AB1321" s="65">
        <v>0</v>
      </c>
      <c r="AC1321" s="72" t="s">
        <v>1793</v>
      </c>
      <c r="AD1321" s="72" t="s">
        <v>1793</v>
      </c>
      <c r="AE1321" s="72" t="s">
        <v>1793</v>
      </c>
      <c r="AF1321" s="72" t="s">
        <v>1837</v>
      </c>
      <c r="AG1321" s="72" t="s">
        <v>1837</v>
      </c>
      <c r="AH1321" s="72" t="s">
        <v>1837</v>
      </c>
      <c r="AI1321" s="220" t="s">
        <v>3529</v>
      </c>
      <c r="AJ1321" s="72" t="s">
        <v>1812</v>
      </c>
    </row>
    <row r="1322" spans="2:36" s="50" customFormat="1" ht="20.100000000000001" customHeight="1">
      <c r="B1322" s="51">
        <v>1317</v>
      </c>
      <c r="C1322" s="57" t="s">
        <v>1040</v>
      </c>
      <c r="D1322" s="62" t="s">
        <v>1043</v>
      </c>
      <c r="E1322" s="140" t="s">
        <v>2919</v>
      </c>
      <c r="F1322" s="505">
        <v>90573</v>
      </c>
      <c r="G1322" s="486">
        <f t="shared" si="20"/>
        <v>2.4289799388338689E-4</v>
      </c>
      <c r="H1322" s="74" t="s">
        <v>1793</v>
      </c>
      <c r="I1322" s="482">
        <v>1</v>
      </c>
      <c r="J1322" s="487">
        <v>1</v>
      </c>
      <c r="K1322" s="65">
        <v>1</v>
      </c>
      <c r="L1322" s="65">
        <v>1</v>
      </c>
      <c r="M1322" s="65">
        <v>0</v>
      </c>
      <c r="N1322" s="65">
        <v>0</v>
      </c>
      <c r="O1322" s="65">
        <v>0</v>
      </c>
      <c r="P1322" s="65">
        <v>0</v>
      </c>
      <c r="Q1322" s="175" t="s">
        <v>3805</v>
      </c>
      <c r="R1322" s="72" t="s">
        <v>1837</v>
      </c>
      <c r="S1322" s="72" t="s">
        <v>1837</v>
      </c>
      <c r="T1322" s="75" t="s">
        <v>3805</v>
      </c>
      <c r="U1322" s="65">
        <v>65</v>
      </c>
      <c r="V1322" s="66" t="s">
        <v>1785</v>
      </c>
      <c r="W1322" s="65">
        <v>22</v>
      </c>
      <c r="X1322" s="65">
        <v>4</v>
      </c>
      <c r="Y1322" s="65">
        <v>13</v>
      </c>
      <c r="Z1322" s="65">
        <v>5</v>
      </c>
      <c r="AA1322" s="65">
        <v>0</v>
      </c>
      <c r="AB1322" s="65">
        <v>0</v>
      </c>
      <c r="AC1322" s="72" t="s">
        <v>1793</v>
      </c>
      <c r="AD1322" s="72" t="s">
        <v>1837</v>
      </c>
      <c r="AE1322" s="72" t="s">
        <v>1837</v>
      </c>
      <c r="AF1322" s="72" t="s">
        <v>1837</v>
      </c>
      <c r="AG1322" s="72" t="s">
        <v>1837</v>
      </c>
      <c r="AH1322" s="72" t="s">
        <v>1837</v>
      </c>
      <c r="AI1322" s="221">
        <v>71.156000000000006</v>
      </c>
      <c r="AJ1322" s="72" t="s">
        <v>1837</v>
      </c>
    </row>
    <row r="1323" spans="2:36" s="50" customFormat="1" ht="20.100000000000001" customHeight="1">
      <c r="B1323" s="51">
        <v>1318</v>
      </c>
      <c r="C1323" s="57" t="s">
        <v>1040</v>
      </c>
      <c r="D1323" s="62" t="s">
        <v>1044</v>
      </c>
      <c r="E1323" s="140" t="s">
        <v>2920</v>
      </c>
      <c r="F1323" s="505">
        <v>131170</v>
      </c>
      <c r="G1323" s="486">
        <f t="shared" si="20"/>
        <v>3.9643211100099106E-4</v>
      </c>
      <c r="H1323" s="74" t="s">
        <v>1793</v>
      </c>
      <c r="I1323" s="482">
        <v>2</v>
      </c>
      <c r="J1323" s="487">
        <v>2</v>
      </c>
      <c r="K1323" s="65">
        <v>2</v>
      </c>
      <c r="L1323" s="65">
        <v>0</v>
      </c>
      <c r="M1323" s="65">
        <v>2</v>
      </c>
      <c r="N1323" s="65">
        <v>0</v>
      </c>
      <c r="O1323" s="65">
        <v>0</v>
      </c>
      <c r="P1323" s="65">
        <v>0</v>
      </c>
      <c r="Q1323" s="175" t="s">
        <v>1785</v>
      </c>
      <c r="R1323" s="72" t="s">
        <v>1793</v>
      </c>
      <c r="S1323" s="72" t="s">
        <v>2932</v>
      </c>
      <c r="T1323" s="75" t="s">
        <v>1785</v>
      </c>
      <c r="U1323" s="65">
        <v>7</v>
      </c>
      <c r="V1323" s="66" t="s">
        <v>1837</v>
      </c>
      <c r="W1323" s="65">
        <v>52</v>
      </c>
      <c r="X1323" s="65">
        <v>10</v>
      </c>
      <c r="Y1323" s="65">
        <v>24</v>
      </c>
      <c r="Z1323" s="65">
        <v>12</v>
      </c>
      <c r="AA1323" s="65">
        <v>6</v>
      </c>
      <c r="AB1323" s="65">
        <v>0</v>
      </c>
      <c r="AC1323" s="72" t="s">
        <v>1793</v>
      </c>
      <c r="AD1323" s="72" t="s">
        <v>1793</v>
      </c>
      <c r="AE1323" s="72" t="s">
        <v>1793</v>
      </c>
      <c r="AF1323" s="72" t="s">
        <v>1793</v>
      </c>
      <c r="AG1323" s="72" t="s">
        <v>1837</v>
      </c>
      <c r="AH1323" s="72" t="s">
        <v>1837</v>
      </c>
      <c r="AI1323" s="220" t="s">
        <v>3529</v>
      </c>
      <c r="AJ1323" s="72" t="s">
        <v>1837</v>
      </c>
    </row>
    <row r="1324" spans="2:36" s="50" customFormat="1" ht="20.100000000000001" customHeight="1">
      <c r="B1324" s="51">
        <v>1319</v>
      </c>
      <c r="C1324" s="57" t="s">
        <v>1040</v>
      </c>
      <c r="D1324" s="62" t="s">
        <v>1045</v>
      </c>
      <c r="E1324" s="140" t="s">
        <v>2921</v>
      </c>
      <c r="F1324" s="505">
        <v>460930</v>
      </c>
      <c r="G1324" s="486">
        <f t="shared" si="20"/>
        <v>4.3390536523984118E-6</v>
      </c>
      <c r="H1324" s="74" t="s">
        <v>1793</v>
      </c>
      <c r="I1324" s="482">
        <v>2</v>
      </c>
      <c r="J1324" s="487">
        <v>2</v>
      </c>
      <c r="K1324" s="65">
        <v>2</v>
      </c>
      <c r="L1324" s="65">
        <v>0</v>
      </c>
      <c r="M1324" s="65">
        <v>2</v>
      </c>
      <c r="N1324" s="65">
        <v>0</v>
      </c>
      <c r="O1324" s="65">
        <v>0</v>
      </c>
      <c r="P1324" s="65">
        <v>0</v>
      </c>
      <c r="Q1324" s="175" t="s">
        <v>1786</v>
      </c>
      <c r="R1324" s="72" t="s">
        <v>1837</v>
      </c>
      <c r="S1324" s="72" t="s">
        <v>1837</v>
      </c>
      <c r="T1324" s="75" t="s">
        <v>1786</v>
      </c>
      <c r="U1324" s="65">
        <v>24</v>
      </c>
      <c r="V1324" s="66" t="s">
        <v>1837</v>
      </c>
      <c r="W1324" s="65">
        <v>2</v>
      </c>
      <c r="X1324" s="65">
        <v>18</v>
      </c>
      <c r="Y1324" s="65">
        <v>27</v>
      </c>
      <c r="Z1324" s="65">
        <v>35</v>
      </c>
      <c r="AA1324" s="65">
        <v>0</v>
      </c>
      <c r="AB1324" s="65">
        <v>0</v>
      </c>
      <c r="AC1324" s="72" t="s">
        <v>1793</v>
      </c>
      <c r="AD1324" s="72" t="s">
        <v>1793</v>
      </c>
      <c r="AE1324" s="72" t="s">
        <v>1793</v>
      </c>
      <c r="AF1324" s="72" t="s">
        <v>1793</v>
      </c>
      <c r="AG1324" s="72" t="s">
        <v>1793</v>
      </c>
      <c r="AH1324" s="72" t="s">
        <v>1793</v>
      </c>
      <c r="AI1324" s="221">
        <v>150</v>
      </c>
      <c r="AJ1324" s="72" t="s">
        <v>1793</v>
      </c>
    </row>
    <row r="1325" spans="2:36" s="50" customFormat="1" ht="20.100000000000001" customHeight="1">
      <c r="B1325" s="51">
        <v>1320</v>
      </c>
      <c r="C1325" s="57" t="s">
        <v>1040</v>
      </c>
      <c r="D1325" s="62" t="s">
        <v>1046</v>
      </c>
      <c r="E1325" s="140" t="s">
        <v>2922</v>
      </c>
      <c r="F1325" s="505">
        <v>36967</v>
      </c>
      <c r="G1325" s="486">
        <f t="shared" si="20"/>
        <v>2.0288365298779991E-3</v>
      </c>
      <c r="H1325" s="74" t="s">
        <v>1793</v>
      </c>
      <c r="I1325" s="482">
        <v>2</v>
      </c>
      <c r="J1325" s="487">
        <v>2</v>
      </c>
      <c r="K1325" s="65">
        <v>2</v>
      </c>
      <c r="L1325" s="65">
        <v>0</v>
      </c>
      <c r="M1325" s="65">
        <v>2</v>
      </c>
      <c r="N1325" s="65">
        <v>0</v>
      </c>
      <c r="O1325" s="65">
        <v>0</v>
      </c>
      <c r="P1325" s="65">
        <v>0</v>
      </c>
      <c r="Q1325" s="175" t="s">
        <v>1785</v>
      </c>
      <c r="R1325" s="72" t="s">
        <v>1777</v>
      </c>
      <c r="S1325" s="72" t="s">
        <v>3533</v>
      </c>
      <c r="T1325" s="75" t="s">
        <v>1785</v>
      </c>
      <c r="U1325" s="65">
        <v>10</v>
      </c>
      <c r="V1325" s="66" t="s">
        <v>1786</v>
      </c>
      <c r="W1325" s="65">
        <v>75</v>
      </c>
      <c r="X1325" s="65">
        <v>4</v>
      </c>
      <c r="Y1325" s="65">
        <v>31</v>
      </c>
      <c r="Z1325" s="65">
        <v>36</v>
      </c>
      <c r="AA1325" s="65">
        <v>0</v>
      </c>
      <c r="AB1325" s="65">
        <v>0</v>
      </c>
      <c r="AC1325" s="72" t="s">
        <v>1793</v>
      </c>
      <c r="AD1325" s="72" t="s">
        <v>1837</v>
      </c>
      <c r="AE1325" s="72" t="s">
        <v>1837</v>
      </c>
      <c r="AF1325" s="72" t="s">
        <v>1793</v>
      </c>
      <c r="AG1325" s="72" t="s">
        <v>1793</v>
      </c>
      <c r="AH1325" s="72" t="s">
        <v>1793</v>
      </c>
      <c r="AI1325" s="221">
        <v>1.4125799999999999</v>
      </c>
      <c r="AJ1325" s="72" t="s">
        <v>1837</v>
      </c>
    </row>
    <row r="1326" spans="2:36" s="50" customFormat="1" ht="20.100000000000001" customHeight="1">
      <c r="B1326" s="51">
        <v>1321</v>
      </c>
      <c r="C1326" s="57" t="s">
        <v>1040</v>
      </c>
      <c r="D1326" s="62" t="s">
        <v>1047</v>
      </c>
      <c r="E1326" s="140" t="s">
        <v>2923</v>
      </c>
      <c r="F1326" s="505">
        <v>50681</v>
      </c>
      <c r="G1326" s="486">
        <f t="shared" si="20"/>
        <v>8.6817545036601488E-4</v>
      </c>
      <c r="H1326" s="74" t="s">
        <v>1793</v>
      </c>
      <c r="I1326" s="482">
        <v>2</v>
      </c>
      <c r="J1326" s="487">
        <v>2</v>
      </c>
      <c r="K1326" s="65">
        <v>2</v>
      </c>
      <c r="L1326" s="65">
        <v>0</v>
      </c>
      <c r="M1326" s="65">
        <v>2</v>
      </c>
      <c r="N1326" s="65">
        <v>0</v>
      </c>
      <c r="O1326" s="65">
        <v>0</v>
      </c>
      <c r="P1326" s="65">
        <v>0</v>
      </c>
      <c r="Q1326" s="175" t="s">
        <v>1785</v>
      </c>
      <c r="R1326" s="72" t="s">
        <v>1793</v>
      </c>
      <c r="S1326" s="72" t="s">
        <v>2933</v>
      </c>
      <c r="T1326" s="75" t="s">
        <v>1786</v>
      </c>
      <c r="U1326" s="65">
        <v>5</v>
      </c>
      <c r="V1326" s="66" t="s">
        <v>1837</v>
      </c>
      <c r="W1326" s="65">
        <v>44</v>
      </c>
      <c r="X1326" s="65">
        <v>12</v>
      </c>
      <c r="Y1326" s="65">
        <v>24</v>
      </c>
      <c r="Z1326" s="65">
        <v>6</v>
      </c>
      <c r="AA1326" s="65">
        <v>2</v>
      </c>
      <c r="AB1326" s="65">
        <v>0</v>
      </c>
      <c r="AC1326" s="72" t="s">
        <v>1793</v>
      </c>
      <c r="AD1326" s="72" t="s">
        <v>1837</v>
      </c>
      <c r="AE1326" s="72" t="s">
        <v>1837</v>
      </c>
      <c r="AF1326" s="72" t="s">
        <v>1837</v>
      </c>
      <c r="AG1326" s="72" t="s">
        <v>1793</v>
      </c>
      <c r="AH1326" s="72" t="s">
        <v>1837</v>
      </c>
      <c r="AI1326" s="220" t="s">
        <v>3529</v>
      </c>
      <c r="AJ1326" s="72" t="s">
        <v>1837</v>
      </c>
    </row>
    <row r="1327" spans="2:36" s="50" customFormat="1" ht="20.100000000000001" customHeight="1">
      <c r="B1327" s="51">
        <v>1322</v>
      </c>
      <c r="C1327" s="57" t="s">
        <v>1040</v>
      </c>
      <c r="D1327" s="62" t="s">
        <v>1048</v>
      </c>
      <c r="E1327" s="379"/>
      <c r="F1327" s="505">
        <v>33633</v>
      </c>
      <c r="G1327" s="503" t="str">
        <f t="shared" si="20"/>
        <v/>
      </c>
      <c r="H1327" s="74" t="s">
        <v>1857</v>
      </c>
      <c r="I1327" s="482">
        <v>1</v>
      </c>
      <c r="J1327" s="487">
        <v>1</v>
      </c>
      <c r="K1327" s="65">
        <v>0</v>
      </c>
      <c r="L1327" s="65"/>
      <c r="M1327" s="65"/>
      <c r="N1327" s="65"/>
      <c r="O1327" s="380"/>
      <c r="P1327" s="380"/>
      <c r="Q1327" s="175" t="s">
        <v>1804</v>
      </c>
      <c r="R1327" s="382"/>
      <c r="S1327" s="382"/>
      <c r="T1327" s="387"/>
      <c r="U1327" s="386"/>
      <c r="V1327" s="388"/>
      <c r="W1327" s="386"/>
      <c r="X1327" s="386"/>
      <c r="Y1327" s="386"/>
      <c r="Z1327" s="386"/>
      <c r="AA1327" s="386"/>
      <c r="AB1327" s="386"/>
      <c r="AC1327" s="382"/>
      <c r="AD1327" s="382"/>
      <c r="AE1327" s="382"/>
      <c r="AF1327" s="382"/>
      <c r="AG1327" s="382"/>
      <c r="AH1327" s="382"/>
      <c r="AI1327" s="389"/>
      <c r="AJ1327" s="382"/>
    </row>
    <row r="1328" spans="2:36" s="50" customFormat="1" ht="20.100000000000001" customHeight="1">
      <c r="B1328" s="51">
        <v>1323</v>
      </c>
      <c r="C1328" s="57" t="s">
        <v>1040</v>
      </c>
      <c r="D1328" s="62" t="s">
        <v>1049</v>
      </c>
      <c r="E1328" s="140" t="s">
        <v>1855</v>
      </c>
      <c r="F1328" s="505">
        <v>26319</v>
      </c>
      <c r="G1328" s="486">
        <f t="shared" si="20"/>
        <v>2.2797218739313804E-4</v>
      </c>
      <c r="H1328" s="74" t="s">
        <v>1793</v>
      </c>
      <c r="I1328" s="482">
        <v>1</v>
      </c>
      <c r="J1328" s="487">
        <v>1</v>
      </c>
      <c r="K1328" s="65">
        <v>1</v>
      </c>
      <c r="L1328" s="65">
        <v>1</v>
      </c>
      <c r="M1328" s="65">
        <v>0</v>
      </c>
      <c r="N1328" s="65">
        <v>0</v>
      </c>
      <c r="O1328" s="65">
        <v>0</v>
      </c>
      <c r="P1328" s="65">
        <v>0</v>
      </c>
      <c r="Q1328" s="175" t="s">
        <v>2042</v>
      </c>
      <c r="R1328" s="72" t="s">
        <v>1837</v>
      </c>
      <c r="S1328" s="72" t="s">
        <v>1837</v>
      </c>
      <c r="T1328" s="75" t="s">
        <v>3805</v>
      </c>
      <c r="U1328" s="65">
        <v>10</v>
      </c>
      <c r="V1328" s="66" t="s">
        <v>1785</v>
      </c>
      <c r="W1328" s="65">
        <v>6</v>
      </c>
      <c r="X1328" s="65">
        <v>0</v>
      </c>
      <c r="Y1328" s="65">
        <v>3</v>
      </c>
      <c r="Z1328" s="65">
        <v>3</v>
      </c>
      <c r="AA1328" s="65">
        <v>0</v>
      </c>
      <c r="AB1328" s="65">
        <v>0</v>
      </c>
      <c r="AC1328" s="72" t="s">
        <v>1793</v>
      </c>
      <c r="AD1328" s="72" t="s">
        <v>1837</v>
      </c>
      <c r="AE1328" s="72" t="s">
        <v>1837</v>
      </c>
      <c r="AF1328" s="72" t="s">
        <v>1837</v>
      </c>
      <c r="AG1328" s="72" t="s">
        <v>1793</v>
      </c>
      <c r="AH1328" s="72" t="s">
        <v>1793</v>
      </c>
      <c r="AI1328" s="221">
        <v>11.3</v>
      </c>
      <c r="AJ1328" s="72" t="s">
        <v>1793</v>
      </c>
    </row>
    <row r="1329" spans="2:36" s="50" customFormat="1" ht="20.100000000000001" customHeight="1">
      <c r="B1329" s="51">
        <v>1324</v>
      </c>
      <c r="C1329" s="57" t="s">
        <v>1040</v>
      </c>
      <c r="D1329" s="60" t="s">
        <v>1050</v>
      </c>
      <c r="E1329" s="140" t="s">
        <v>2924</v>
      </c>
      <c r="F1329" s="505">
        <v>196608</v>
      </c>
      <c r="G1329" s="486">
        <f t="shared" si="20"/>
        <v>2.0345052083333332E-5</v>
      </c>
      <c r="H1329" s="74" t="s">
        <v>1793</v>
      </c>
      <c r="I1329" s="482">
        <v>1</v>
      </c>
      <c r="J1329" s="487">
        <v>1</v>
      </c>
      <c r="K1329" s="65">
        <v>1</v>
      </c>
      <c r="L1329" s="65">
        <v>0</v>
      </c>
      <c r="M1329" s="65">
        <v>1</v>
      </c>
      <c r="N1329" s="65">
        <v>0</v>
      </c>
      <c r="O1329" s="65">
        <v>0</v>
      </c>
      <c r="P1329" s="65">
        <v>0</v>
      </c>
      <c r="Q1329" s="175" t="s">
        <v>1785</v>
      </c>
      <c r="R1329" s="72" t="s">
        <v>1837</v>
      </c>
      <c r="S1329" s="72" t="s">
        <v>1837</v>
      </c>
      <c r="T1329" s="75" t="s">
        <v>1786</v>
      </c>
      <c r="U1329" s="65">
        <v>20</v>
      </c>
      <c r="V1329" s="66" t="s">
        <v>1837</v>
      </c>
      <c r="W1329" s="65">
        <v>4</v>
      </c>
      <c r="X1329" s="65">
        <v>1</v>
      </c>
      <c r="Y1329" s="65">
        <v>3</v>
      </c>
      <c r="Z1329" s="65">
        <v>0</v>
      </c>
      <c r="AA1329" s="65">
        <v>0</v>
      </c>
      <c r="AB1329" s="65">
        <v>0</v>
      </c>
      <c r="AC1329" s="72" t="s">
        <v>1793</v>
      </c>
      <c r="AD1329" s="72" t="s">
        <v>1837</v>
      </c>
      <c r="AE1329" s="72" t="s">
        <v>1793</v>
      </c>
      <c r="AF1329" s="72" t="s">
        <v>1793</v>
      </c>
      <c r="AG1329" s="72" t="s">
        <v>1793</v>
      </c>
      <c r="AH1329" s="72" t="s">
        <v>1793</v>
      </c>
      <c r="AI1329" s="221">
        <v>34</v>
      </c>
      <c r="AJ1329" s="72" t="s">
        <v>1793</v>
      </c>
    </row>
    <row r="1330" spans="2:36" s="50" customFormat="1" ht="20.100000000000001" customHeight="1">
      <c r="B1330" s="51">
        <v>1325</v>
      </c>
      <c r="C1330" s="57" t="s">
        <v>1040</v>
      </c>
      <c r="D1330" s="60" t="s">
        <v>1051</v>
      </c>
      <c r="E1330" s="144" t="s">
        <v>3800</v>
      </c>
      <c r="F1330" s="505">
        <v>114253</v>
      </c>
      <c r="G1330" s="486">
        <f t="shared" si="20"/>
        <v>2.1006012971213009E-4</v>
      </c>
      <c r="H1330" s="74" t="s">
        <v>1857</v>
      </c>
      <c r="I1330" s="482">
        <v>2</v>
      </c>
      <c r="J1330" s="487">
        <v>2</v>
      </c>
      <c r="K1330" s="65">
        <v>1</v>
      </c>
      <c r="L1330" s="65">
        <v>0</v>
      </c>
      <c r="M1330" s="65">
        <v>1</v>
      </c>
      <c r="N1330" s="65">
        <v>0</v>
      </c>
      <c r="O1330" s="65">
        <v>0</v>
      </c>
      <c r="P1330" s="65">
        <v>0</v>
      </c>
      <c r="Q1330" s="175" t="s">
        <v>1804</v>
      </c>
      <c r="R1330" s="72" t="s">
        <v>1837</v>
      </c>
      <c r="S1330" s="72" t="s">
        <v>1837</v>
      </c>
      <c r="T1330" s="75" t="s">
        <v>3805</v>
      </c>
      <c r="U1330" s="65">
        <v>10</v>
      </c>
      <c r="V1330" s="66" t="s">
        <v>1837</v>
      </c>
      <c r="W1330" s="65">
        <v>24</v>
      </c>
      <c r="X1330" s="65">
        <v>8</v>
      </c>
      <c r="Y1330" s="65">
        <v>13</v>
      </c>
      <c r="Z1330" s="65">
        <v>3</v>
      </c>
      <c r="AA1330" s="65">
        <v>0</v>
      </c>
      <c r="AB1330" s="65">
        <v>0</v>
      </c>
      <c r="AC1330" s="72" t="s">
        <v>1793</v>
      </c>
      <c r="AD1330" s="72" t="s">
        <v>1793</v>
      </c>
      <c r="AE1330" s="72" t="s">
        <v>1793</v>
      </c>
      <c r="AF1330" s="72" t="s">
        <v>1837</v>
      </c>
      <c r="AG1330" s="72" t="s">
        <v>1793</v>
      </c>
      <c r="AH1330" s="72" t="s">
        <v>1793</v>
      </c>
      <c r="AI1330" s="221">
        <v>317.10000000000002</v>
      </c>
      <c r="AJ1330" s="72" t="s">
        <v>1793</v>
      </c>
    </row>
    <row r="1331" spans="2:36" s="50" customFormat="1" ht="20.100000000000001" customHeight="1">
      <c r="B1331" s="51">
        <v>1326</v>
      </c>
      <c r="C1331" s="57" t="s">
        <v>1040</v>
      </c>
      <c r="D1331" s="60" t="s">
        <v>1052</v>
      </c>
      <c r="E1331" s="144" t="s">
        <v>3801</v>
      </c>
      <c r="F1331" s="505">
        <v>26448</v>
      </c>
      <c r="G1331" s="486">
        <f t="shared" si="20"/>
        <v>2.2686025408348456E-4</v>
      </c>
      <c r="H1331" s="74" t="s">
        <v>1857</v>
      </c>
      <c r="I1331" s="482">
        <v>2</v>
      </c>
      <c r="J1331" s="487">
        <v>2</v>
      </c>
      <c r="K1331" s="65">
        <v>1</v>
      </c>
      <c r="L1331" s="65">
        <v>0</v>
      </c>
      <c r="M1331" s="65">
        <v>1</v>
      </c>
      <c r="N1331" s="65">
        <v>0</v>
      </c>
      <c r="O1331" s="65">
        <v>1</v>
      </c>
      <c r="P1331" s="65">
        <v>0</v>
      </c>
      <c r="Q1331" s="175" t="s">
        <v>1804</v>
      </c>
      <c r="R1331" s="72" t="s">
        <v>1837</v>
      </c>
      <c r="S1331" s="72" t="s">
        <v>1837</v>
      </c>
      <c r="T1331" s="75" t="s">
        <v>3805</v>
      </c>
      <c r="U1331" s="65">
        <v>20</v>
      </c>
      <c r="V1331" s="66" t="s">
        <v>1837</v>
      </c>
      <c r="W1331" s="65">
        <v>6</v>
      </c>
      <c r="X1331" s="65">
        <v>3</v>
      </c>
      <c r="Y1331" s="65">
        <v>3</v>
      </c>
      <c r="Z1331" s="65">
        <v>0</v>
      </c>
      <c r="AA1331" s="65">
        <v>0</v>
      </c>
      <c r="AB1331" s="65">
        <v>0</v>
      </c>
      <c r="AC1331" s="72" t="s">
        <v>1793</v>
      </c>
      <c r="AD1331" s="72" t="s">
        <v>1837</v>
      </c>
      <c r="AE1331" s="72" t="s">
        <v>1837</v>
      </c>
      <c r="AF1331" s="72" t="s">
        <v>1837</v>
      </c>
      <c r="AG1331" s="72" t="s">
        <v>1837</v>
      </c>
      <c r="AH1331" s="72" t="s">
        <v>1837</v>
      </c>
      <c r="AI1331" s="221">
        <v>34168</v>
      </c>
      <c r="AJ1331" s="72" t="s">
        <v>1837</v>
      </c>
    </row>
    <row r="1332" spans="2:36" s="50" customFormat="1" ht="20.100000000000001" customHeight="1">
      <c r="B1332" s="51">
        <v>1327</v>
      </c>
      <c r="C1332" s="57" t="s">
        <v>1040</v>
      </c>
      <c r="D1332" s="62" t="s">
        <v>1745</v>
      </c>
      <c r="E1332" s="140" t="s">
        <v>1959</v>
      </c>
      <c r="F1332" s="505">
        <v>21930</v>
      </c>
      <c r="G1332" s="486">
        <f t="shared" si="20"/>
        <v>2.2799817601459188E-4</v>
      </c>
      <c r="H1332" s="74" t="s">
        <v>1793</v>
      </c>
      <c r="I1332" s="482">
        <v>1</v>
      </c>
      <c r="J1332" s="487">
        <v>1</v>
      </c>
      <c r="K1332" s="65">
        <v>1</v>
      </c>
      <c r="L1332" s="65">
        <v>0</v>
      </c>
      <c r="M1332" s="65">
        <v>1</v>
      </c>
      <c r="N1332" s="65">
        <v>0</v>
      </c>
      <c r="O1332" s="65">
        <v>0</v>
      </c>
      <c r="P1332" s="65">
        <v>0</v>
      </c>
      <c r="Q1332" s="175" t="s">
        <v>1786</v>
      </c>
      <c r="R1332" s="72" t="s">
        <v>1837</v>
      </c>
      <c r="S1332" s="72" t="s">
        <v>1837</v>
      </c>
      <c r="T1332" s="75" t="s">
        <v>1801</v>
      </c>
      <c r="U1332" s="65">
        <v>30</v>
      </c>
      <c r="V1332" s="66" t="s">
        <v>1837</v>
      </c>
      <c r="W1332" s="65">
        <v>5</v>
      </c>
      <c r="X1332" s="65">
        <v>2</v>
      </c>
      <c r="Y1332" s="65">
        <v>3</v>
      </c>
      <c r="Z1332" s="65">
        <v>0</v>
      </c>
      <c r="AA1332" s="65">
        <v>0</v>
      </c>
      <c r="AB1332" s="65">
        <v>0</v>
      </c>
      <c r="AC1332" s="72" t="s">
        <v>1793</v>
      </c>
      <c r="AD1332" s="72" t="s">
        <v>1793</v>
      </c>
      <c r="AE1332" s="72" t="s">
        <v>1837</v>
      </c>
      <c r="AF1332" s="72" t="s">
        <v>1793</v>
      </c>
      <c r="AG1332" s="72" t="s">
        <v>1793</v>
      </c>
      <c r="AH1332" s="72" t="s">
        <v>1793</v>
      </c>
      <c r="AI1332" s="221">
        <v>2.95</v>
      </c>
      <c r="AJ1332" s="72" t="s">
        <v>1793</v>
      </c>
    </row>
    <row r="1333" spans="2:36" s="50" customFormat="1" ht="20.100000000000001" customHeight="1">
      <c r="B1333" s="51">
        <v>1328</v>
      </c>
      <c r="C1333" s="57" t="s">
        <v>1040</v>
      </c>
      <c r="D1333" s="62" t="s">
        <v>1053</v>
      </c>
      <c r="E1333" s="140" t="s">
        <v>2925</v>
      </c>
      <c r="F1333" s="505">
        <v>51155</v>
      </c>
      <c r="G1333" s="486">
        <f t="shared" si="20"/>
        <v>7.8193724953572476E-5</v>
      </c>
      <c r="H1333" s="74" t="s">
        <v>1793</v>
      </c>
      <c r="I1333" s="482">
        <v>1</v>
      </c>
      <c r="J1333" s="487">
        <v>1</v>
      </c>
      <c r="K1333" s="65">
        <v>1</v>
      </c>
      <c r="L1333" s="65">
        <v>1</v>
      </c>
      <c r="M1333" s="65">
        <v>0</v>
      </c>
      <c r="N1333" s="65">
        <v>0</v>
      </c>
      <c r="O1333" s="65">
        <v>0</v>
      </c>
      <c r="P1333" s="65">
        <v>0</v>
      </c>
      <c r="Q1333" s="175" t="s">
        <v>1785</v>
      </c>
      <c r="R1333" s="72" t="s">
        <v>1793</v>
      </c>
      <c r="S1333" s="72" t="s">
        <v>2934</v>
      </c>
      <c r="T1333" s="75" t="s">
        <v>1780</v>
      </c>
      <c r="U1333" s="65">
        <v>5</v>
      </c>
      <c r="V1333" s="66" t="s">
        <v>1785</v>
      </c>
      <c r="W1333" s="65">
        <v>4</v>
      </c>
      <c r="X1333" s="65">
        <v>1</v>
      </c>
      <c r="Y1333" s="65">
        <v>1</v>
      </c>
      <c r="Z1333" s="65">
        <v>1</v>
      </c>
      <c r="AA1333" s="65">
        <v>1</v>
      </c>
      <c r="AB1333" s="65">
        <v>0</v>
      </c>
      <c r="AC1333" s="72" t="s">
        <v>1793</v>
      </c>
      <c r="AD1333" s="72" t="s">
        <v>1793</v>
      </c>
      <c r="AE1333" s="72" t="s">
        <v>1837</v>
      </c>
      <c r="AF1333" s="72" t="s">
        <v>1793</v>
      </c>
      <c r="AG1333" s="72" t="s">
        <v>1837</v>
      </c>
      <c r="AH1333" s="72" t="s">
        <v>1837</v>
      </c>
      <c r="AI1333" s="221">
        <v>12.8</v>
      </c>
      <c r="AJ1333" s="72" t="s">
        <v>1837</v>
      </c>
    </row>
    <row r="1334" spans="2:36" s="50" customFormat="1" ht="20.100000000000001" customHeight="1">
      <c r="B1334" s="51">
        <v>1329</v>
      </c>
      <c r="C1334" s="57" t="s">
        <v>1040</v>
      </c>
      <c r="D1334" s="62" t="s">
        <v>1054</v>
      </c>
      <c r="E1334" s="140" t="s">
        <v>2926</v>
      </c>
      <c r="F1334" s="505">
        <v>29636</v>
      </c>
      <c r="G1334" s="486">
        <f t="shared" si="20"/>
        <v>1.3497098123903362E-4</v>
      </c>
      <c r="H1334" s="74" t="s">
        <v>1793</v>
      </c>
      <c r="I1334" s="482">
        <v>1</v>
      </c>
      <c r="J1334" s="487">
        <v>1</v>
      </c>
      <c r="K1334" s="65">
        <v>1</v>
      </c>
      <c r="L1334" s="65">
        <v>0</v>
      </c>
      <c r="M1334" s="65">
        <v>1</v>
      </c>
      <c r="N1334" s="65">
        <v>0</v>
      </c>
      <c r="O1334" s="65">
        <v>0</v>
      </c>
      <c r="P1334" s="65">
        <v>0</v>
      </c>
      <c r="Q1334" s="175" t="s">
        <v>1785</v>
      </c>
      <c r="R1334" s="72" t="s">
        <v>1837</v>
      </c>
      <c r="S1334" s="72" t="s">
        <v>1837</v>
      </c>
      <c r="T1334" s="75" t="s">
        <v>1785</v>
      </c>
      <c r="U1334" s="65">
        <v>25</v>
      </c>
      <c r="V1334" s="66" t="s">
        <v>1837</v>
      </c>
      <c r="W1334" s="65">
        <v>4</v>
      </c>
      <c r="X1334" s="65">
        <v>1</v>
      </c>
      <c r="Y1334" s="65">
        <v>2</v>
      </c>
      <c r="Z1334" s="65">
        <v>1</v>
      </c>
      <c r="AA1334" s="65">
        <v>0</v>
      </c>
      <c r="AB1334" s="65">
        <v>0</v>
      </c>
      <c r="AC1334" s="72" t="s">
        <v>1837</v>
      </c>
      <c r="AD1334" s="72" t="s">
        <v>1837</v>
      </c>
      <c r="AE1334" s="72" t="s">
        <v>1837</v>
      </c>
      <c r="AF1334" s="72" t="s">
        <v>1837</v>
      </c>
      <c r="AG1334" s="72" t="s">
        <v>1793</v>
      </c>
      <c r="AH1334" s="72" t="s">
        <v>1837</v>
      </c>
      <c r="AI1334" s="220" t="s">
        <v>3529</v>
      </c>
      <c r="AJ1334" s="72" t="s">
        <v>1837</v>
      </c>
    </row>
    <row r="1335" spans="2:36" s="50" customFormat="1" ht="20.100000000000001" customHeight="1">
      <c r="B1335" s="51">
        <v>1330</v>
      </c>
      <c r="C1335" s="57" t="s">
        <v>1040</v>
      </c>
      <c r="D1335" s="62" t="s">
        <v>1055</v>
      </c>
      <c r="E1335" s="140" t="s">
        <v>2927</v>
      </c>
      <c r="F1335" s="505">
        <v>23439</v>
      </c>
      <c r="G1335" s="486">
        <f t="shared" si="20"/>
        <v>4.2663936174751484E-5</v>
      </c>
      <c r="H1335" s="74" t="s">
        <v>1793</v>
      </c>
      <c r="I1335" s="482">
        <v>2</v>
      </c>
      <c r="J1335" s="487">
        <v>2</v>
      </c>
      <c r="K1335" s="65">
        <v>2</v>
      </c>
      <c r="L1335" s="65">
        <v>0</v>
      </c>
      <c r="M1335" s="65">
        <v>2</v>
      </c>
      <c r="N1335" s="65">
        <v>0</v>
      </c>
      <c r="O1335" s="65">
        <v>0</v>
      </c>
      <c r="P1335" s="65">
        <v>0</v>
      </c>
      <c r="Q1335" s="175" t="s">
        <v>1785</v>
      </c>
      <c r="R1335" s="72" t="s">
        <v>1837</v>
      </c>
      <c r="S1335" s="72" t="s">
        <v>1837</v>
      </c>
      <c r="T1335" s="75" t="s">
        <v>1786</v>
      </c>
      <c r="U1335" s="65">
        <v>30</v>
      </c>
      <c r="V1335" s="66" t="s">
        <v>1837</v>
      </c>
      <c r="W1335" s="65">
        <v>1</v>
      </c>
      <c r="X1335" s="65">
        <v>1</v>
      </c>
      <c r="Y1335" s="65">
        <v>0</v>
      </c>
      <c r="Z1335" s="65">
        <v>0</v>
      </c>
      <c r="AA1335" s="65">
        <v>0</v>
      </c>
      <c r="AB1335" s="65">
        <v>0</v>
      </c>
      <c r="AC1335" s="72" t="s">
        <v>1793</v>
      </c>
      <c r="AD1335" s="72" t="s">
        <v>1837</v>
      </c>
      <c r="AE1335" s="72" t="s">
        <v>1837</v>
      </c>
      <c r="AF1335" s="72" t="s">
        <v>1837</v>
      </c>
      <c r="AG1335" s="72" t="s">
        <v>1793</v>
      </c>
      <c r="AH1335" s="72" t="s">
        <v>1837</v>
      </c>
      <c r="AI1335" s="221">
        <v>1.6</v>
      </c>
      <c r="AJ1335" s="72" t="s">
        <v>1793</v>
      </c>
    </row>
    <row r="1336" spans="2:36" s="50" customFormat="1" ht="20.100000000000001" customHeight="1">
      <c r="B1336" s="51">
        <v>1331</v>
      </c>
      <c r="C1336" s="57" t="s">
        <v>1040</v>
      </c>
      <c r="D1336" s="62" t="s">
        <v>1056</v>
      </c>
      <c r="E1336" s="140" t="s">
        <v>2699</v>
      </c>
      <c r="F1336" s="505">
        <v>12582</v>
      </c>
      <c r="G1336" s="486">
        <f t="shared" si="20"/>
        <v>5.563503417580671E-4</v>
      </c>
      <c r="H1336" s="74" t="s">
        <v>1793</v>
      </c>
      <c r="I1336" s="482">
        <v>1</v>
      </c>
      <c r="J1336" s="487">
        <v>1</v>
      </c>
      <c r="K1336" s="65">
        <v>1</v>
      </c>
      <c r="L1336" s="65">
        <v>0</v>
      </c>
      <c r="M1336" s="65">
        <v>1</v>
      </c>
      <c r="N1336" s="65">
        <v>0</v>
      </c>
      <c r="O1336" s="65">
        <v>0</v>
      </c>
      <c r="P1336" s="65">
        <v>0</v>
      </c>
      <c r="Q1336" s="175" t="s">
        <v>1786</v>
      </c>
      <c r="R1336" s="72" t="s">
        <v>1837</v>
      </c>
      <c r="S1336" s="72" t="s">
        <v>1837</v>
      </c>
      <c r="T1336" s="75" t="s">
        <v>1786</v>
      </c>
      <c r="U1336" s="65">
        <v>25</v>
      </c>
      <c r="V1336" s="66" t="s">
        <v>1837</v>
      </c>
      <c r="W1336" s="65">
        <v>7</v>
      </c>
      <c r="X1336" s="65">
        <v>4</v>
      </c>
      <c r="Y1336" s="65">
        <v>3</v>
      </c>
      <c r="Z1336" s="65">
        <v>0</v>
      </c>
      <c r="AA1336" s="65">
        <v>0</v>
      </c>
      <c r="AB1336" s="65">
        <v>0</v>
      </c>
      <c r="AC1336" s="72" t="s">
        <v>1793</v>
      </c>
      <c r="AD1336" s="72" t="s">
        <v>1837</v>
      </c>
      <c r="AE1336" s="72" t="s">
        <v>1837</v>
      </c>
      <c r="AF1336" s="72" t="s">
        <v>1837</v>
      </c>
      <c r="AG1336" s="72" t="s">
        <v>1793</v>
      </c>
      <c r="AH1336" s="72" t="s">
        <v>1837</v>
      </c>
      <c r="AI1336" s="221">
        <v>36.700000000000003</v>
      </c>
      <c r="AJ1336" s="72" t="s">
        <v>1793</v>
      </c>
    </row>
    <row r="1337" spans="2:36" s="50" customFormat="1" ht="20.100000000000001" customHeight="1">
      <c r="B1337" s="51">
        <v>1332</v>
      </c>
      <c r="C1337" s="57" t="s">
        <v>1040</v>
      </c>
      <c r="D1337" s="62" t="s">
        <v>1057</v>
      </c>
      <c r="E1337" s="140" t="s">
        <v>1848</v>
      </c>
      <c r="F1337" s="505">
        <v>5740</v>
      </c>
      <c r="G1337" s="486">
        <f t="shared" si="20"/>
        <v>8.710801393728223E-4</v>
      </c>
      <c r="H1337" s="74" t="s">
        <v>1793</v>
      </c>
      <c r="I1337" s="482">
        <v>1</v>
      </c>
      <c r="J1337" s="487">
        <v>1</v>
      </c>
      <c r="K1337" s="65">
        <v>1</v>
      </c>
      <c r="L1337" s="65">
        <v>0</v>
      </c>
      <c r="M1337" s="65">
        <v>1</v>
      </c>
      <c r="N1337" s="65">
        <v>0</v>
      </c>
      <c r="O1337" s="65">
        <v>0</v>
      </c>
      <c r="P1337" s="65">
        <v>0</v>
      </c>
      <c r="Q1337" s="175" t="s">
        <v>1785</v>
      </c>
      <c r="R1337" s="72" t="s">
        <v>1837</v>
      </c>
      <c r="S1337" s="72" t="s">
        <v>1837</v>
      </c>
      <c r="T1337" s="75" t="s">
        <v>1786</v>
      </c>
      <c r="U1337" s="65">
        <v>15</v>
      </c>
      <c r="V1337" s="66" t="s">
        <v>1837</v>
      </c>
      <c r="W1337" s="65">
        <v>5</v>
      </c>
      <c r="X1337" s="65">
        <v>0</v>
      </c>
      <c r="Y1337" s="65">
        <v>4</v>
      </c>
      <c r="Z1337" s="65">
        <v>0</v>
      </c>
      <c r="AA1337" s="65">
        <v>1</v>
      </c>
      <c r="AB1337" s="65">
        <v>0</v>
      </c>
      <c r="AC1337" s="72" t="s">
        <v>1793</v>
      </c>
      <c r="AD1337" s="72" t="s">
        <v>1837</v>
      </c>
      <c r="AE1337" s="72" t="s">
        <v>1837</v>
      </c>
      <c r="AF1337" s="72" t="s">
        <v>1793</v>
      </c>
      <c r="AG1337" s="72" t="s">
        <v>1793</v>
      </c>
      <c r="AH1337" s="72" t="s">
        <v>1793</v>
      </c>
      <c r="AI1337" s="220" t="s">
        <v>3529</v>
      </c>
      <c r="AJ1337" s="72" t="s">
        <v>1837</v>
      </c>
    </row>
    <row r="1338" spans="2:36" s="50" customFormat="1" ht="20.100000000000001" customHeight="1">
      <c r="B1338" s="51">
        <v>1333</v>
      </c>
      <c r="C1338" s="57" t="s">
        <v>1040</v>
      </c>
      <c r="D1338" s="62" t="s">
        <v>1058</v>
      </c>
      <c r="E1338" s="140" t="s">
        <v>2928</v>
      </c>
      <c r="F1338" s="505">
        <v>17763</v>
      </c>
      <c r="G1338" s="486">
        <f t="shared" si="20"/>
        <v>5.0667117041040366E-4</v>
      </c>
      <c r="H1338" s="74" t="s">
        <v>1793</v>
      </c>
      <c r="I1338" s="482">
        <v>1</v>
      </c>
      <c r="J1338" s="487">
        <v>1</v>
      </c>
      <c r="K1338" s="65">
        <v>1</v>
      </c>
      <c r="L1338" s="65">
        <v>0</v>
      </c>
      <c r="M1338" s="65">
        <v>1</v>
      </c>
      <c r="N1338" s="65">
        <v>0</v>
      </c>
      <c r="O1338" s="65">
        <v>0</v>
      </c>
      <c r="P1338" s="65">
        <v>0</v>
      </c>
      <c r="Q1338" s="175" t="s">
        <v>1782</v>
      </c>
      <c r="R1338" s="72" t="s">
        <v>1837</v>
      </c>
      <c r="S1338" s="72" t="s">
        <v>1837</v>
      </c>
      <c r="T1338" s="75" t="s">
        <v>1782</v>
      </c>
      <c r="U1338" s="65">
        <v>24</v>
      </c>
      <c r="V1338" s="66" t="s">
        <v>1837</v>
      </c>
      <c r="W1338" s="65">
        <v>9</v>
      </c>
      <c r="X1338" s="65">
        <v>1</v>
      </c>
      <c r="Y1338" s="65">
        <v>6</v>
      </c>
      <c r="Z1338" s="65">
        <v>2</v>
      </c>
      <c r="AA1338" s="65">
        <v>0</v>
      </c>
      <c r="AB1338" s="65">
        <v>0</v>
      </c>
      <c r="AC1338" s="72" t="s">
        <v>1793</v>
      </c>
      <c r="AD1338" s="72" t="s">
        <v>1837</v>
      </c>
      <c r="AE1338" s="72" t="s">
        <v>1837</v>
      </c>
      <c r="AF1338" s="72" t="s">
        <v>1837</v>
      </c>
      <c r="AG1338" s="72" t="s">
        <v>1837</v>
      </c>
      <c r="AH1338" s="72" t="s">
        <v>1837</v>
      </c>
      <c r="AI1338" s="220" t="s">
        <v>3529</v>
      </c>
      <c r="AJ1338" s="72" t="s">
        <v>1837</v>
      </c>
    </row>
    <row r="1339" spans="2:36" s="50" customFormat="1" ht="20.100000000000001" customHeight="1">
      <c r="B1339" s="51">
        <v>1334</v>
      </c>
      <c r="C1339" s="57" t="s">
        <v>1040</v>
      </c>
      <c r="D1339" s="62" t="s">
        <v>1059</v>
      </c>
      <c r="E1339" s="379"/>
      <c r="F1339" s="505">
        <v>7158</v>
      </c>
      <c r="G1339" s="503" t="str">
        <f t="shared" si="20"/>
        <v/>
      </c>
      <c r="H1339" s="74" t="s">
        <v>1856</v>
      </c>
      <c r="I1339" s="482">
        <v>1</v>
      </c>
      <c r="J1339" s="487">
        <v>1</v>
      </c>
      <c r="K1339" s="65">
        <v>0</v>
      </c>
      <c r="L1339" s="65"/>
      <c r="M1339" s="65"/>
      <c r="N1339" s="65"/>
      <c r="O1339" s="386"/>
      <c r="P1339" s="386"/>
      <c r="Q1339" s="175" t="s">
        <v>1801</v>
      </c>
      <c r="R1339" s="382"/>
      <c r="S1339" s="382"/>
      <c r="T1339" s="387"/>
      <c r="U1339" s="386"/>
      <c r="V1339" s="388"/>
      <c r="W1339" s="386"/>
      <c r="X1339" s="386"/>
      <c r="Y1339" s="386"/>
      <c r="Z1339" s="386"/>
      <c r="AA1339" s="386"/>
      <c r="AB1339" s="386"/>
      <c r="AC1339" s="382"/>
      <c r="AD1339" s="382"/>
      <c r="AE1339" s="382"/>
      <c r="AF1339" s="382"/>
      <c r="AG1339" s="382"/>
      <c r="AH1339" s="382"/>
      <c r="AI1339" s="389"/>
      <c r="AJ1339" s="382"/>
    </row>
    <row r="1340" spans="2:36" s="50" customFormat="1" ht="20.100000000000001" customHeight="1">
      <c r="B1340" s="51">
        <v>1335</v>
      </c>
      <c r="C1340" s="57" t="s">
        <v>1040</v>
      </c>
      <c r="D1340" s="62" t="s">
        <v>1060</v>
      </c>
      <c r="E1340" s="140" t="s">
        <v>1913</v>
      </c>
      <c r="F1340" s="505">
        <v>15125</v>
      </c>
      <c r="G1340" s="486">
        <f t="shared" si="20"/>
        <v>3.9669421487603304E-4</v>
      </c>
      <c r="H1340" s="74" t="s">
        <v>1793</v>
      </c>
      <c r="I1340" s="482">
        <v>1</v>
      </c>
      <c r="J1340" s="487">
        <v>1</v>
      </c>
      <c r="K1340" s="65">
        <v>1</v>
      </c>
      <c r="L1340" s="65">
        <v>0</v>
      </c>
      <c r="M1340" s="65">
        <v>1</v>
      </c>
      <c r="N1340" s="65">
        <v>0</v>
      </c>
      <c r="O1340" s="65">
        <v>0</v>
      </c>
      <c r="P1340" s="65">
        <v>0</v>
      </c>
      <c r="Q1340" s="175" t="s">
        <v>1785</v>
      </c>
      <c r="R1340" s="72" t="s">
        <v>1793</v>
      </c>
      <c r="S1340" s="72" t="s">
        <v>2935</v>
      </c>
      <c r="T1340" s="75" t="s">
        <v>1785</v>
      </c>
      <c r="U1340" s="65">
        <v>20</v>
      </c>
      <c r="V1340" s="66" t="s">
        <v>1837</v>
      </c>
      <c r="W1340" s="65">
        <v>6</v>
      </c>
      <c r="X1340" s="65">
        <v>0</v>
      </c>
      <c r="Y1340" s="65">
        <v>4</v>
      </c>
      <c r="Z1340" s="65">
        <v>1</v>
      </c>
      <c r="AA1340" s="65">
        <v>1</v>
      </c>
      <c r="AB1340" s="65">
        <v>0</v>
      </c>
      <c r="AC1340" s="72" t="s">
        <v>1793</v>
      </c>
      <c r="AD1340" s="72" t="s">
        <v>1837</v>
      </c>
      <c r="AE1340" s="72" t="s">
        <v>1837</v>
      </c>
      <c r="AF1340" s="72" t="s">
        <v>1793</v>
      </c>
      <c r="AG1340" s="72" t="s">
        <v>1837</v>
      </c>
      <c r="AH1340" s="72" t="s">
        <v>1837</v>
      </c>
      <c r="AI1340" s="220" t="s">
        <v>3529</v>
      </c>
      <c r="AJ1340" s="72" t="s">
        <v>1793</v>
      </c>
    </row>
    <row r="1341" spans="2:36" s="50" customFormat="1" ht="20.100000000000001" customHeight="1">
      <c r="B1341" s="51">
        <v>1336</v>
      </c>
      <c r="C1341" s="57" t="s">
        <v>1040</v>
      </c>
      <c r="D1341" s="62" t="s">
        <v>1061</v>
      </c>
      <c r="E1341" s="140" t="s">
        <v>2929</v>
      </c>
      <c r="F1341" s="505">
        <v>8300</v>
      </c>
      <c r="G1341" s="486">
        <f t="shared" si="20"/>
        <v>3.6144578313253013E-4</v>
      </c>
      <c r="H1341" s="74" t="s">
        <v>1793</v>
      </c>
      <c r="I1341" s="482">
        <v>1</v>
      </c>
      <c r="J1341" s="487">
        <v>1</v>
      </c>
      <c r="K1341" s="65">
        <v>1</v>
      </c>
      <c r="L1341" s="65">
        <v>1</v>
      </c>
      <c r="M1341" s="65">
        <v>0</v>
      </c>
      <c r="N1341" s="65">
        <v>0</v>
      </c>
      <c r="O1341" s="65">
        <v>0</v>
      </c>
      <c r="P1341" s="65">
        <v>0</v>
      </c>
      <c r="Q1341" s="175" t="s">
        <v>1785</v>
      </c>
      <c r="R1341" s="72" t="s">
        <v>1793</v>
      </c>
      <c r="S1341" s="72" t="s">
        <v>2936</v>
      </c>
      <c r="T1341" s="75" t="s">
        <v>1785</v>
      </c>
      <c r="U1341" s="65">
        <v>15</v>
      </c>
      <c r="V1341" s="66" t="s">
        <v>1837</v>
      </c>
      <c r="W1341" s="65">
        <v>3</v>
      </c>
      <c r="X1341" s="65">
        <v>0</v>
      </c>
      <c r="Y1341" s="65">
        <v>3</v>
      </c>
      <c r="Z1341" s="65">
        <v>0</v>
      </c>
      <c r="AA1341" s="65">
        <v>0</v>
      </c>
      <c r="AB1341" s="65">
        <v>0</v>
      </c>
      <c r="AC1341" s="72" t="s">
        <v>1793</v>
      </c>
      <c r="AD1341" s="72" t="s">
        <v>1837</v>
      </c>
      <c r="AE1341" s="72" t="s">
        <v>1837</v>
      </c>
      <c r="AF1341" s="72" t="s">
        <v>1837</v>
      </c>
      <c r="AG1341" s="72" t="s">
        <v>1837</v>
      </c>
      <c r="AH1341" s="72" t="s">
        <v>1837</v>
      </c>
      <c r="AI1341" s="220" t="s">
        <v>3529</v>
      </c>
      <c r="AJ1341" s="72" t="s">
        <v>1837</v>
      </c>
    </row>
    <row r="1342" spans="2:36" s="50" customFormat="1" ht="20.100000000000001" customHeight="1">
      <c r="B1342" s="51">
        <v>1337</v>
      </c>
      <c r="C1342" s="57" t="s">
        <v>1062</v>
      </c>
      <c r="D1342" s="62" t="s">
        <v>1746</v>
      </c>
      <c r="E1342" s="379"/>
      <c r="F1342" s="505">
        <v>255051</v>
      </c>
      <c r="G1342" s="503" t="str">
        <f t="shared" si="20"/>
        <v/>
      </c>
      <c r="H1342" s="74" t="s">
        <v>1857</v>
      </c>
      <c r="I1342" s="482">
        <v>2</v>
      </c>
      <c r="J1342" s="487">
        <v>2</v>
      </c>
      <c r="K1342" s="65">
        <v>0</v>
      </c>
      <c r="L1342" s="65"/>
      <c r="M1342" s="65"/>
      <c r="N1342" s="65"/>
      <c r="O1342" s="386"/>
      <c r="P1342" s="386"/>
      <c r="Q1342" s="175" t="s">
        <v>1804</v>
      </c>
      <c r="R1342" s="382"/>
      <c r="S1342" s="382"/>
      <c r="T1342" s="387"/>
      <c r="U1342" s="386"/>
      <c r="V1342" s="426"/>
      <c r="W1342" s="386"/>
      <c r="X1342" s="386"/>
      <c r="Y1342" s="386"/>
      <c r="Z1342" s="386"/>
      <c r="AA1342" s="386"/>
      <c r="AB1342" s="386"/>
      <c r="AC1342" s="382"/>
      <c r="AD1342" s="382"/>
      <c r="AE1342" s="382"/>
      <c r="AF1342" s="382"/>
      <c r="AG1342" s="382"/>
      <c r="AH1342" s="382"/>
      <c r="AI1342" s="389"/>
      <c r="AJ1342" s="382"/>
    </row>
    <row r="1343" spans="2:36" s="50" customFormat="1" ht="20.100000000000001" customHeight="1">
      <c r="B1343" s="51">
        <v>1338</v>
      </c>
      <c r="C1343" s="57" t="s">
        <v>1062</v>
      </c>
      <c r="D1343" s="62" t="s">
        <v>1747</v>
      </c>
      <c r="E1343" s="144" t="s">
        <v>2894</v>
      </c>
      <c r="F1343" s="505">
        <v>162570</v>
      </c>
      <c r="G1343" s="486">
        <f t="shared" si="20"/>
        <v>1.4762871378483114E-4</v>
      </c>
      <c r="H1343" s="74" t="s">
        <v>1793</v>
      </c>
      <c r="I1343" s="482">
        <v>1</v>
      </c>
      <c r="J1343" s="487">
        <v>1</v>
      </c>
      <c r="K1343" s="65">
        <v>1</v>
      </c>
      <c r="L1343" s="65">
        <v>0</v>
      </c>
      <c r="M1343" s="65">
        <v>1</v>
      </c>
      <c r="N1343" s="65">
        <v>0</v>
      </c>
      <c r="O1343" s="65">
        <v>0</v>
      </c>
      <c r="P1343" s="65">
        <v>0</v>
      </c>
      <c r="Q1343" s="175" t="s">
        <v>1786</v>
      </c>
      <c r="R1343" s="72" t="s">
        <v>1793</v>
      </c>
      <c r="S1343" s="136" t="s">
        <v>2906</v>
      </c>
      <c r="T1343" s="75" t="s">
        <v>1786</v>
      </c>
      <c r="U1343" s="65">
        <v>10</v>
      </c>
      <c r="V1343" s="66" t="s">
        <v>1837</v>
      </c>
      <c r="W1343" s="65">
        <v>24</v>
      </c>
      <c r="X1343" s="65">
        <v>1</v>
      </c>
      <c r="Y1343" s="65">
        <v>10</v>
      </c>
      <c r="Z1343" s="65">
        <v>13</v>
      </c>
      <c r="AA1343" s="65">
        <v>0</v>
      </c>
      <c r="AB1343" s="65">
        <v>0</v>
      </c>
      <c r="AC1343" s="72" t="s">
        <v>1793</v>
      </c>
      <c r="AD1343" s="72" t="s">
        <v>1793</v>
      </c>
      <c r="AE1343" s="72" t="s">
        <v>1793</v>
      </c>
      <c r="AF1343" s="72" t="s">
        <v>1837</v>
      </c>
      <c r="AG1343" s="72" t="s">
        <v>1793</v>
      </c>
      <c r="AH1343" s="72" t="s">
        <v>1793</v>
      </c>
      <c r="AI1343" s="221">
        <v>18.2</v>
      </c>
      <c r="AJ1343" s="72" t="s">
        <v>1793</v>
      </c>
    </row>
    <row r="1344" spans="2:36" s="50" customFormat="1" ht="20.100000000000001" customHeight="1">
      <c r="B1344" s="51">
        <v>1339</v>
      </c>
      <c r="C1344" s="57" t="s">
        <v>1062</v>
      </c>
      <c r="D1344" s="62" t="s">
        <v>1748</v>
      </c>
      <c r="E1344" s="144" t="s">
        <v>2895</v>
      </c>
      <c r="F1344" s="505">
        <v>193966</v>
      </c>
      <c r="G1344" s="486">
        <f t="shared" si="20"/>
        <v>7.2177598135755752E-5</v>
      </c>
      <c r="H1344" s="74" t="s">
        <v>1793</v>
      </c>
      <c r="I1344" s="482">
        <v>2</v>
      </c>
      <c r="J1344" s="487">
        <v>2</v>
      </c>
      <c r="K1344" s="65">
        <v>2</v>
      </c>
      <c r="L1344" s="65">
        <v>0</v>
      </c>
      <c r="M1344" s="65">
        <v>2</v>
      </c>
      <c r="N1344" s="65">
        <v>0</v>
      </c>
      <c r="O1344" s="65">
        <v>0</v>
      </c>
      <c r="P1344" s="65">
        <v>0</v>
      </c>
      <c r="Q1344" s="175" t="s">
        <v>3804</v>
      </c>
      <c r="R1344" s="72" t="s">
        <v>1793</v>
      </c>
      <c r="S1344" s="72" t="s">
        <v>2907</v>
      </c>
      <c r="T1344" s="75" t="s">
        <v>3804</v>
      </c>
      <c r="U1344" s="65">
        <v>10</v>
      </c>
      <c r="V1344" s="66" t="s">
        <v>1837</v>
      </c>
      <c r="W1344" s="65">
        <v>14</v>
      </c>
      <c r="X1344" s="65">
        <v>6</v>
      </c>
      <c r="Y1344" s="65">
        <v>6</v>
      </c>
      <c r="Z1344" s="65">
        <v>2</v>
      </c>
      <c r="AA1344" s="65">
        <v>0</v>
      </c>
      <c r="AB1344" s="65">
        <v>0</v>
      </c>
      <c r="AC1344" s="72" t="s">
        <v>1793</v>
      </c>
      <c r="AD1344" s="72" t="s">
        <v>1837</v>
      </c>
      <c r="AE1344" s="72" t="s">
        <v>1837</v>
      </c>
      <c r="AF1344" s="72" t="s">
        <v>1793</v>
      </c>
      <c r="AG1344" s="72" t="s">
        <v>1793</v>
      </c>
      <c r="AH1344" s="72" t="s">
        <v>1793</v>
      </c>
      <c r="AI1344" s="221">
        <v>13.5</v>
      </c>
      <c r="AJ1344" s="72" t="s">
        <v>1793</v>
      </c>
    </row>
    <row r="1345" spans="2:36" s="50" customFormat="1" ht="20.100000000000001" customHeight="1">
      <c r="B1345" s="51">
        <v>1340</v>
      </c>
      <c r="C1345" s="57" t="s">
        <v>1062</v>
      </c>
      <c r="D1345" s="62" t="s">
        <v>1063</v>
      </c>
      <c r="E1345" s="144" t="s">
        <v>2896</v>
      </c>
      <c r="F1345" s="505">
        <v>44626</v>
      </c>
      <c r="G1345" s="486">
        <f t="shared" si="20"/>
        <v>3.1371846009053018E-4</v>
      </c>
      <c r="H1345" s="74" t="s">
        <v>1793</v>
      </c>
      <c r="I1345" s="482">
        <v>1</v>
      </c>
      <c r="J1345" s="487">
        <v>1</v>
      </c>
      <c r="K1345" s="65">
        <v>1</v>
      </c>
      <c r="L1345" s="65">
        <v>0</v>
      </c>
      <c r="M1345" s="65">
        <v>1</v>
      </c>
      <c r="N1345" s="65">
        <v>0</v>
      </c>
      <c r="O1345" s="65">
        <v>0</v>
      </c>
      <c r="P1345" s="65">
        <v>0</v>
      </c>
      <c r="Q1345" s="175" t="s">
        <v>1786</v>
      </c>
      <c r="R1345" s="72" t="s">
        <v>1793</v>
      </c>
      <c r="S1345" s="72" t="s">
        <v>2908</v>
      </c>
      <c r="T1345" s="75" t="s">
        <v>1801</v>
      </c>
      <c r="U1345" s="65">
        <v>10</v>
      </c>
      <c r="V1345" s="66" t="s">
        <v>1837</v>
      </c>
      <c r="W1345" s="65">
        <v>14</v>
      </c>
      <c r="X1345" s="65">
        <v>7</v>
      </c>
      <c r="Y1345" s="65">
        <v>4</v>
      </c>
      <c r="Z1345" s="65">
        <v>3</v>
      </c>
      <c r="AA1345" s="65">
        <v>0</v>
      </c>
      <c r="AB1345" s="65">
        <v>0</v>
      </c>
      <c r="AC1345" s="72" t="s">
        <v>1793</v>
      </c>
      <c r="AD1345" s="72" t="s">
        <v>1793</v>
      </c>
      <c r="AE1345" s="72" t="s">
        <v>1793</v>
      </c>
      <c r="AF1345" s="72" t="s">
        <v>1793</v>
      </c>
      <c r="AG1345" s="72" t="s">
        <v>1793</v>
      </c>
      <c r="AH1345" s="72" t="s">
        <v>1793</v>
      </c>
      <c r="AI1345" s="220" t="s">
        <v>3529</v>
      </c>
      <c r="AJ1345" s="72" t="s">
        <v>1793</v>
      </c>
    </row>
    <row r="1346" spans="2:36" s="50" customFormat="1" ht="20.100000000000001" customHeight="1">
      <c r="B1346" s="51">
        <v>1341</v>
      </c>
      <c r="C1346" s="57" t="s">
        <v>1062</v>
      </c>
      <c r="D1346" s="62" t="s">
        <v>1064</v>
      </c>
      <c r="E1346" s="144" t="s">
        <v>2897</v>
      </c>
      <c r="F1346" s="505">
        <v>113979</v>
      </c>
      <c r="G1346" s="486">
        <f t="shared" si="20"/>
        <v>1.9301801208994638E-4</v>
      </c>
      <c r="H1346" s="74" t="s">
        <v>1793</v>
      </c>
      <c r="I1346" s="482">
        <v>2</v>
      </c>
      <c r="J1346" s="487">
        <v>2</v>
      </c>
      <c r="K1346" s="65">
        <v>2</v>
      </c>
      <c r="L1346" s="65">
        <v>0</v>
      </c>
      <c r="M1346" s="65">
        <v>2</v>
      </c>
      <c r="N1346" s="65">
        <v>0</v>
      </c>
      <c r="O1346" s="65">
        <v>0</v>
      </c>
      <c r="P1346" s="65">
        <v>0</v>
      </c>
      <c r="Q1346" s="175" t="s">
        <v>1997</v>
      </c>
      <c r="R1346" s="72" t="s">
        <v>1837</v>
      </c>
      <c r="S1346" s="72" t="s">
        <v>1837</v>
      </c>
      <c r="T1346" s="75" t="s">
        <v>2027</v>
      </c>
      <c r="U1346" s="65">
        <v>25</v>
      </c>
      <c r="V1346" s="66" t="s">
        <v>1837</v>
      </c>
      <c r="W1346" s="65">
        <v>22</v>
      </c>
      <c r="X1346" s="65">
        <v>3</v>
      </c>
      <c r="Y1346" s="65">
        <v>10</v>
      </c>
      <c r="Z1346" s="65">
        <v>9</v>
      </c>
      <c r="AA1346" s="65">
        <v>0</v>
      </c>
      <c r="AB1346" s="65">
        <v>0</v>
      </c>
      <c r="AC1346" s="72" t="s">
        <v>1793</v>
      </c>
      <c r="AD1346" s="72" t="s">
        <v>1793</v>
      </c>
      <c r="AE1346" s="72" t="s">
        <v>1793</v>
      </c>
      <c r="AF1346" s="72" t="s">
        <v>1793</v>
      </c>
      <c r="AG1346" s="72" t="s">
        <v>1837</v>
      </c>
      <c r="AH1346" s="72" t="s">
        <v>1837</v>
      </c>
      <c r="AI1346" s="221">
        <v>38</v>
      </c>
      <c r="AJ1346" s="72" t="s">
        <v>1793</v>
      </c>
    </row>
    <row r="1347" spans="2:36" s="50" customFormat="1" ht="20.100000000000001" customHeight="1">
      <c r="B1347" s="51">
        <v>1342</v>
      </c>
      <c r="C1347" s="57" t="s">
        <v>1062</v>
      </c>
      <c r="D1347" s="62" t="s">
        <v>1065</v>
      </c>
      <c r="E1347" s="144" t="s">
        <v>2898</v>
      </c>
      <c r="F1347" s="505">
        <v>55887</v>
      </c>
      <c r="G1347" s="486">
        <f t="shared" si="20"/>
        <v>1.7893248877198632E-4</v>
      </c>
      <c r="H1347" s="74" t="s">
        <v>1793</v>
      </c>
      <c r="I1347" s="482">
        <v>1</v>
      </c>
      <c r="J1347" s="487">
        <v>1</v>
      </c>
      <c r="K1347" s="65">
        <v>1</v>
      </c>
      <c r="L1347" s="65">
        <v>0</v>
      </c>
      <c r="M1347" s="65">
        <v>1</v>
      </c>
      <c r="N1347" s="65">
        <v>0</v>
      </c>
      <c r="O1347" s="65">
        <v>0</v>
      </c>
      <c r="P1347" s="65">
        <v>0</v>
      </c>
      <c r="Q1347" s="175" t="s">
        <v>1997</v>
      </c>
      <c r="R1347" s="72" t="s">
        <v>1793</v>
      </c>
      <c r="S1347" s="72" t="s">
        <v>2909</v>
      </c>
      <c r="T1347" s="75" t="s">
        <v>2027</v>
      </c>
      <c r="U1347" s="65">
        <v>10</v>
      </c>
      <c r="V1347" s="66" t="s">
        <v>1837</v>
      </c>
      <c r="W1347" s="65">
        <v>10</v>
      </c>
      <c r="X1347" s="65">
        <v>3</v>
      </c>
      <c r="Y1347" s="65">
        <v>0</v>
      </c>
      <c r="Z1347" s="65">
        <v>6</v>
      </c>
      <c r="AA1347" s="65">
        <v>1</v>
      </c>
      <c r="AB1347" s="65">
        <v>0</v>
      </c>
      <c r="AC1347" s="72" t="s">
        <v>1793</v>
      </c>
      <c r="AD1347" s="72" t="s">
        <v>1793</v>
      </c>
      <c r="AE1347" s="72" t="s">
        <v>1837</v>
      </c>
      <c r="AF1347" s="72" t="s">
        <v>1793</v>
      </c>
      <c r="AG1347" s="72" t="s">
        <v>1793</v>
      </c>
      <c r="AH1347" s="72" t="s">
        <v>1793</v>
      </c>
      <c r="AI1347" s="221">
        <v>26.8</v>
      </c>
      <c r="AJ1347" s="72" t="s">
        <v>1793</v>
      </c>
    </row>
    <row r="1348" spans="2:36" s="50" customFormat="1" ht="20.100000000000001" customHeight="1">
      <c r="B1348" s="51">
        <v>1343</v>
      </c>
      <c r="C1348" s="57" t="s">
        <v>1062</v>
      </c>
      <c r="D1348" s="62" t="s">
        <v>1749</v>
      </c>
      <c r="E1348" s="379"/>
      <c r="F1348" s="505">
        <v>129125</v>
      </c>
      <c r="G1348" s="503" t="str">
        <f t="shared" si="20"/>
        <v/>
      </c>
      <c r="H1348" s="74" t="s">
        <v>1856</v>
      </c>
      <c r="I1348" s="482">
        <v>2</v>
      </c>
      <c r="J1348" s="487">
        <v>2</v>
      </c>
      <c r="K1348" s="65">
        <v>0</v>
      </c>
      <c r="L1348" s="65"/>
      <c r="M1348" s="65"/>
      <c r="N1348" s="65"/>
      <c r="O1348" s="386"/>
      <c r="P1348" s="386"/>
      <c r="Q1348" s="175" t="s">
        <v>1929</v>
      </c>
      <c r="R1348" s="382"/>
      <c r="S1348" s="382"/>
      <c r="T1348" s="387"/>
      <c r="U1348" s="386"/>
      <c r="V1348" s="426"/>
      <c r="W1348" s="386"/>
      <c r="X1348" s="386"/>
      <c r="Y1348" s="386"/>
      <c r="Z1348" s="386"/>
      <c r="AA1348" s="386"/>
      <c r="AB1348" s="386"/>
      <c r="AC1348" s="382"/>
      <c r="AD1348" s="382"/>
      <c r="AE1348" s="382"/>
      <c r="AF1348" s="382"/>
      <c r="AG1348" s="382"/>
      <c r="AH1348" s="382"/>
      <c r="AI1348" s="389"/>
      <c r="AJ1348" s="382"/>
    </row>
    <row r="1349" spans="2:36" s="50" customFormat="1" ht="20.100000000000001" customHeight="1">
      <c r="B1349" s="51">
        <v>1344</v>
      </c>
      <c r="C1349" s="57" t="s">
        <v>1062</v>
      </c>
      <c r="D1349" s="62" t="s">
        <v>1066</v>
      </c>
      <c r="E1349" s="379"/>
      <c r="F1349" s="505">
        <v>49798</v>
      </c>
      <c r="G1349" s="503" t="str">
        <f t="shared" si="20"/>
        <v/>
      </c>
      <c r="H1349" s="74" t="s">
        <v>1857</v>
      </c>
      <c r="I1349" s="482">
        <v>1</v>
      </c>
      <c r="J1349" s="487">
        <v>1</v>
      </c>
      <c r="K1349" s="65">
        <v>0</v>
      </c>
      <c r="L1349" s="65"/>
      <c r="M1349" s="65"/>
      <c r="N1349" s="65"/>
      <c r="O1349" s="386"/>
      <c r="P1349" s="386"/>
      <c r="Q1349" s="175" t="s">
        <v>2030</v>
      </c>
      <c r="R1349" s="382"/>
      <c r="S1349" s="382"/>
      <c r="T1349" s="387"/>
      <c r="U1349" s="386"/>
      <c r="V1349" s="426"/>
      <c r="W1349" s="386"/>
      <c r="X1349" s="386"/>
      <c r="Y1349" s="386"/>
      <c r="Z1349" s="386"/>
      <c r="AA1349" s="386"/>
      <c r="AB1349" s="386"/>
      <c r="AC1349" s="382"/>
      <c r="AD1349" s="382"/>
      <c r="AE1349" s="382"/>
      <c r="AF1349" s="382"/>
      <c r="AG1349" s="382"/>
      <c r="AH1349" s="382"/>
      <c r="AI1349" s="389"/>
      <c r="AJ1349" s="382"/>
    </row>
    <row r="1350" spans="2:36" s="50" customFormat="1" ht="20.100000000000001" customHeight="1">
      <c r="B1350" s="51">
        <v>1345</v>
      </c>
      <c r="C1350" s="57" t="s">
        <v>1062</v>
      </c>
      <c r="D1350" s="62" t="s">
        <v>1067</v>
      </c>
      <c r="E1350" s="144" t="s">
        <v>2899</v>
      </c>
      <c r="F1350" s="505">
        <v>32519</v>
      </c>
      <c r="G1350" s="486">
        <f t="shared" ref="G1350:G1413" si="21">IF(W1350="","",W1350/F1350)</f>
        <v>3.6901503736277253E-4</v>
      </c>
      <c r="H1350" s="74" t="s">
        <v>1793</v>
      </c>
      <c r="I1350" s="482">
        <v>1</v>
      </c>
      <c r="J1350" s="487">
        <v>1</v>
      </c>
      <c r="K1350" s="65">
        <v>1</v>
      </c>
      <c r="L1350" s="65">
        <v>1</v>
      </c>
      <c r="M1350" s="65">
        <v>0</v>
      </c>
      <c r="N1350" s="65">
        <v>0</v>
      </c>
      <c r="O1350" s="65">
        <v>0</v>
      </c>
      <c r="P1350" s="65">
        <v>0</v>
      </c>
      <c r="Q1350" s="175" t="s">
        <v>1780</v>
      </c>
      <c r="R1350" s="72" t="s">
        <v>1793</v>
      </c>
      <c r="S1350" s="72" t="s">
        <v>2910</v>
      </c>
      <c r="T1350" s="75" t="s">
        <v>1781</v>
      </c>
      <c r="U1350" s="65">
        <v>5</v>
      </c>
      <c r="V1350" s="255" t="s">
        <v>1785</v>
      </c>
      <c r="W1350" s="65">
        <v>12</v>
      </c>
      <c r="X1350" s="65">
        <v>0</v>
      </c>
      <c r="Y1350" s="65">
        <v>5</v>
      </c>
      <c r="Z1350" s="65">
        <v>7</v>
      </c>
      <c r="AA1350" s="65">
        <v>0</v>
      </c>
      <c r="AB1350" s="65">
        <v>0</v>
      </c>
      <c r="AC1350" s="72" t="s">
        <v>1837</v>
      </c>
      <c r="AD1350" s="72" t="s">
        <v>1837</v>
      </c>
      <c r="AE1350" s="72" t="s">
        <v>1793</v>
      </c>
      <c r="AF1350" s="72" t="s">
        <v>1837</v>
      </c>
      <c r="AG1350" s="72" t="s">
        <v>1837</v>
      </c>
      <c r="AH1350" s="72" t="s">
        <v>1837</v>
      </c>
      <c r="AI1350" s="220" t="s">
        <v>3529</v>
      </c>
      <c r="AJ1350" s="72" t="s">
        <v>1837</v>
      </c>
    </row>
    <row r="1351" spans="2:36" s="50" customFormat="1" ht="20.100000000000001" customHeight="1">
      <c r="B1351" s="51">
        <v>1346</v>
      </c>
      <c r="C1351" s="57" t="s">
        <v>1062</v>
      </c>
      <c r="D1351" s="62" t="s">
        <v>1068</v>
      </c>
      <c r="E1351" s="144" t="s">
        <v>2900</v>
      </c>
      <c r="F1351" s="505">
        <v>30799</v>
      </c>
      <c r="G1351" s="486">
        <f t="shared" si="21"/>
        <v>9.0912042598785677E-4</v>
      </c>
      <c r="H1351" s="74" t="s">
        <v>1793</v>
      </c>
      <c r="I1351" s="482">
        <v>2</v>
      </c>
      <c r="J1351" s="487">
        <v>2</v>
      </c>
      <c r="K1351" s="65">
        <v>2</v>
      </c>
      <c r="L1351" s="65">
        <v>0</v>
      </c>
      <c r="M1351" s="65">
        <v>2</v>
      </c>
      <c r="N1351" s="65">
        <v>0</v>
      </c>
      <c r="O1351" s="65">
        <v>0</v>
      </c>
      <c r="P1351" s="65">
        <v>0</v>
      </c>
      <c r="Q1351" s="175" t="s">
        <v>1785</v>
      </c>
      <c r="R1351" s="72" t="s">
        <v>1793</v>
      </c>
      <c r="S1351" s="72" t="s">
        <v>2911</v>
      </c>
      <c r="T1351" s="75" t="s">
        <v>2027</v>
      </c>
      <c r="U1351" s="65">
        <v>10</v>
      </c>
      <c r="V1351" s="66" t="s">
        <v>1837</v>
      </c>
      <c r="W1351" s="65">
        <v>28</v>
      </c>
      <c r="X1351" s="65">
        <v>7</v>
      </c>
      <c r="Y1351" s="65">
        <v>9</v>
      </c>
      <c r="Z1351" s="65">
        <v>9</v>
      </c>
      <c r="AA1351" s="65">
        <v>3</v>
      </c>
      <c r="AB1351" s="65">
        <v>0</v>
      </c>
      <c r="AC1351" s="72" t="s">
        <v>1793</v>
      </c>
      <c r="AD1351" s="72" t="s">
        <v>1793</v>
      </c>
      <c r="AE1351" s="72" t="s">
        <v>1837</v>
      </c>
      <c r="AF1351" s="72" t="s">
        <v>1793</v>
      </c>
      <c r="AG1351" s="72" t="s">
        <v>1837</v>
      </c>
      <c r="AH1351" s="72" t="s">
        <v>1837</v>
      </c>
      <c r="AI1351" s="221">
        <v>2.7</v>
      </c>
      <c r="AJ1351" s="72" t="s">
        <v>1837</v>
      </c>
    </row>
    <row r="1352" spans="2:36" s="50" customFormat="1" ht="20.100000000000001" customHeight="1">
      <c r="B1352" s="51">
        <v>1347</v>
      </c>
      <c r="C1352" s="57" t="s">
        <v>1062</v>
      </c>
      <c r="D1352" s="62" t="s">
        <v>3528</v>
      </c>
      <c r="E1352" s="379"/>
      <c r="F1352" s="505">
        <v>23247</v>
      </c>
      <c r="G1352" s="503" t="str">
        <f t="shared" si="21"/>
        <v/>
      </c>
      <c r="H1352" s="74" t="s">
        <v>1857</v>
      </c>
      <c r="I1352" s="482">
        <v>1</v>
      </c>
      <c r="J1352" s="487">
        <v>1</v>
      </c>
      <c r="K1352" s="65">
        <v>0</v>
      </c>
      <c r="L1352" s="65"/>
      <c r="M1352" s="65"/>
      <c r="N1352" s="65"/>
      <c r="O1352" s="386"/>
      <c r="P1352" s="386"/>
      <c r="Q1352" s="175" t="s">
        <v>2030</v>
      </c>
      <c r="R1352" s="382"/>
      <c r="S1352" s="382"/>
      <c r="T1352" s="387"/>
      <c r="U1352" s="386"/>
      <c r="V1352" s="426"/>
      <c r="W1352" s="386"/>
      <c r="X1352" s="386"/>
      <c r="Y1352" s="386"/>
      <c r="Z1352" s="386"/>
      <c r="AA1352" s="386"/>
      <c r="AB1352" s="386"/>
      <c r="AC1352" s="382"/>
      <c r="AD1352" s="382"/>
      <c r="AE1352" s="382"/>
      <c r="AF1352" s="382"/>
      <c r="AG1352" s="382"/>
      <c r="AH1352" s="382"/>
      <c r="AI1352" s="389"/>
      <c r="AJ1352" s="382"/>
    </row>
    <row r="1353" spans="2:36" s="50" customFormat="1" ht="20.100000000000001" customHeight="1">
      <c r="B1353" s="51">
        <v>1348</v>
      </c>
      <c r="C1353" s="57" t="s">
        <v>1062</v>
      </c>
      <c r="D1353" s="62" t="s">
        <v>1070</v>
      </c>
      <c r="E1353" s="144" t="s">
        <v>2901</v>
      </c>
      <c r="F1353" s="505">
        <v>137540</v>
      </c>
      <c r="G1353" s="486">
        <f t="shared" si="21"/>
        <v>4.9440162861712959E-4</v>
      </c>
      <c r="H1353" s="74" t="s">
        <v>1793</v>
      </c>
      <c r="I1353" s="482">
        <v>2</v>
      </c>
      <c r="J1353" s="487">
        <v>2</v>
      </c>
      <c r="K1353" s="65">
        <v>2</v>
      </c>
      <c r="L1353" s="65">
        <v>1</v>
      </c>
      <c r="M1353" s="65">
        <v>1</v>
      </c>
      <c r="N1353" s="65">
        <v>0</v>
      </c>
      <c r="O1353" s="65">
        <v>0</v>
      </c>
      <c r="P1353" s="65">
        <v>2</v>
      </c>
      <c r="Q1353" s="175" t="s">
        <v>3805</v>
      </c>
      <c r="R1353" s="72" t="s">
        <v>1793</v>
      </c>
      <c r="S1353" s="72" t="s">
        <v>2912</v>
      </c>
      <c r="T1353" s="75" t="s">
        <v>1782</v>
      </c>
      <c r="U1353" s="65">
        <v>8</v>
      </c>
      <c r="V1353" s="255" t="s">
        <v>1785</v>
      </c>
      <c r="W1353" s="65">
        <v>68</v>
      </c>
      <c r="X1353" s="65">
        <v>8</v>
      </c>
      <c r="Y1353" s="65">
        <v>23</v>
      </c>
      <c r="Z1353" s="65">
        <v>33</v>
      </c>
      <c r="AA1353" s="65">
        <v>4</v>
      </c>
      <c r="AB1353" s="65">
        <v>0</v>
      </c>
      <c r="AC1353" s="72" t="s">
        <v>1793</v>
      </c>
      <c r="AD1353" s="72" t="s">
        <v>1793</v>
      </c>
      <c r="AE1353" s="72" t="s">
        <v>1793</v>
      </c>
      <c r="AF1353" s="72" t="s">
        <v>1793</v>
      </c>
      <c r="AG1353" s="72" t="s">
        <v>1837</v>
      </c>
      <c r="AH1353" s="72" t="s">
        <v>1837</v>
      </c>
      <c r="AI1353" s="220" t="s">
        <v>3529</v>
      </c>
      <c r="AJ1353" s="72" t="s">
        <v>1837</v>
      </c>
    </row>
    <row r="1354" spans="2:36" s="50" customFormat="1" ht="20.100000000000001" customHeight="1">
      <c r="B1354" s="51">
        <v>1349</v>
      </c>
      <c r="C1354" s="57" t="s">
        <v>1062</v>
      </c>
      <c r="D1354" s="62" t="s">
        <v>1071</v>
      </c>
      <c r="E1354" s="144" t="s">
        <v>2902</v>
      </c>
      <c r="F1354" s="505">
        <v>60326</v>
      </c>
      <c r="G1354" s="486">
        <f t="shared" si="21"/>
        <v>9.9459602824652715E-5</v>
      </c>
      <c r="H1354" s="74" t="s">
        <v>1793</v>
      </c>
      <c r="I1354" s="482">
        <v>1</v>
      </c>
      <c r="J1354" s="487">
        <v>1</v>
      </c>
      <c r="K1354" s="65">
        <v>1</v>
      </c>
      <c r="L1354" s="65">
        <v>0</v>
      </c>
      <c r="M1354" s="65">
        <v>1</v>
      </c>
      <c r="N1354" s="65">
        <v>0</v>
      </c>
      <c r="O1354" s="65">
        <v>0</v>
      </c>
      <c r="P1354" s="65">
        <v>1</v>
      </c>
      <c r="Q1354" s="175" t="s">
        <v>1997</v>
      </c>
      <c r="R1354" s="72" t="s">
        <v>1793</v>
      </c>
      <c r="S1354" s="72" t="s">
        <v>2913</v>
      </c>
      <c r="T1354" s="75" t="s">
        <v>1997</v>
      </c>
      <c r="U1354" s="65">
        <v>15</v>
      </c>
      <c r="V1354" s="66" t="s">
        <v>1837</v>
      </c>
      <c r="W1354" s="65">
        <v>6</v>
      </c>
      <c r="X1354" s="65">
        <v>0</v>
      </c>
      <c r="Y1354" s="65">
        <v>4</v>
      </c>
      <c r="Z1354" s="65">
        <v>1</v>
      </c>
      <c r="AA1354" s="65">
        <v>1</v>
      </c>
      <c r="AB1354" s="65">
        <v>0</v>
      </c>
      <c r="AC1354" s="72" t="s">
        <v>1793</v>
      </c>
      <c r="AD1354" s="72" t="s">
        <v>1837</v>
      </c>
      <c r="AE1354" s="72" t="s">
        <v>1837</v>
      </c>
      <c r="AF1354" s="72" t="s">
        <v>1793</v>
      </c>
      <c r="AG1354" s="72" t="s">
        <v>1837</v>
      </c>
      <c r="AH1354" s="72" t="s">
        <v>1793</v>
      </c>
      <c r="AI1354" s="220" t="s">
        <v>3529</v>
      </c>
      <c r="AJ1354" s="72" t="s">
        <v>1837</v>
      </c>
    </row>
    <row r="1355" spans="2:36" s="50" customFormat="1" ht="20.100000000000001" customHeight="1">
      <c r="B1355" s="51">
        <v>1350</v>
      </c>
      <c r="C1355" s="57" t="s">
        <v>1062</v>
      </c>
      <c r="D1355" s="62" t="s">
        <v>1072</v>
      </c>
      <c r="E1355" s="140" t="s">
        <v>2903</v>
      </c>
      <c r="F1355" s="505">
        <v>14798</v>
      </c>
      <c r="G1355" s="486">
        <f t="shared" si="21"/>
        <v>8.7849709420191916E-4</v>
      </c>
      <c r="H1355" s="74" t="s">
        <v>1793</v>
      </c>
      <c r="I1355" s="482">
        <v>1</v>
      </c>
      <c r="J1355" s="487">
        <v>1</v>
      </c>
      <c r="K1355" s="65">
        <v>1</v>
      </c>
      <c r="L1355" s="65">
        <v>0</v>
      </c>
      <c r="M1355" s="65">
        <v>1</v>
      </c>
      <c r="N1355" s="65">
        <v>0</v>
      </c>
      <c r="O1355" s="65">
        <v>0</v>
      </c>
      <c r="P1355" s="65">
        <v>0</v>
      </c>
      <c r="Q1355" s="175" t="s">
        <v>1997</v>
      </c>
      <c r="R1355" s="72" t="s">
        <v>1837</v>
      </c>
      <c r="S1355" s="72" t="s">
        <v>1837</v>
      </c>
      <c r="T1355" s="75" t="s">
        <v>2027</v>
      </c>
      <c r="U1355" s="65">
        <v>10</v>
      </c>
      <c r="V1355" s="66" t="s">
        <v>1837</v>
      </c>
      <c r="W1355" s="65">
        <v>13</v>
      </c>
      <c r="X1355" s="65">
        <v>0</v>
      </c>
      <c r="Y1355" s="65">
        <v>8</v>
      </c>
      <c r="Z1355" s="65">
        <v>5</v>
      </c>
      <c r="AA1355" s="65">
        <v>0</v>
      </c>
      <c r="AB1355" s="65">
        <v>0</v>
      </c>
      <c r="AC1355" s="72" t="s">
        <v>1793</v>
      </c>
      <c r="AD1355" s="72" t="s">
        <v>1837</v>
      </c>
      <c r="AE1355" s="72" t="s">
        <v>1837</v>
      </c>
      <c r="AF1355" s="72" t="s">
        <v>1793</v>
      </c>
      <c r="AG1355" s="72" t="s">
        <v>1837</v>
      </c>
      <c r="AH1355" s="72" t="s">
        <v>1837</v>
      </c>
      <c r="AI1355" s="221">
        <v>2.2000000000000002</v>
      </c>
      <c r="AJ1355" s="72" t="s">
        <v>1837</v>
      </c>
    </row>
    <row r="1356" spans="2:36" s="50" customFormat="1" ht="20.100000000000001" customHeight="1">
      <c r="B1356" s="51">
        <v>1351</v>
      </c>
      <c r="C1356" s="57" t="s">
        <v>1062</v>
      </c>
      <c r="D1356" s="62" t="s">
        <v>1073</v>
      </c>
      <c r="E1356" s="140" t="s">
        <v>2904</v>
      </c>
      <c r="F1356" s="505">
        <v>6034</v>
      </c>
      <c r="G1356" s="486">
        <f t="shared" si="21"/>
        <v>6.6291017567119651E-4</v>
      </c>
      <c r="H1356" s="74" t="s">
        <v>1793</v>
      </c>
      <c r="I1356" s="482">
        <v>1</v>
      </c>
      <c r="J1356" s="487">
        <v>1</v>
      </c>
      <c r="K1356" s="65">
        <v>1</v>
      </c>
      <c r="L1356" s="65">
        <v>0</v>
      </c>
      <c r="M1356" s="65">
        <v>1</v>
      </c>
      <c r="N1356" s="65">
        <v>0</v>
      </c>
      <c r="O1356" s="65">
        <v>0</v>
      </c>
      <c r="P1356" s="65">
        <v>0</v>
      </c>
      <c r="Q1356" s="175" t="s">
        <v>2027</v>
      </c>
      <c r="R1356" s="72" t="s">
        <v>1793</v>
      </c>
      <c r="S1356" s="72" t="s">
        <v>2914</v>
      </c>
      <c r="T1356" s="75" t="s">
        <v>2027</v>
      </c>
      <c r="U1356" s="65">
        <v>10</v>
      </c>
      <c r="V1356" s="66" t="s">
        <v>1837</v>
      </c>
      <c r="W1356" s="65">
        <v>4</v>
      </c>
      <c r="X1356" s="65">
        <v>3</v>
      </c>
      <c r="Y1356" s="65">
        <v>0</v>
      </c>
      <c r="Z1356" s="65">
        <v>1</v>
      </c>
      <c r="AA1356" s="65">
        <v>0</v>
      </c>
      <c r="AB1356" s="65">
        <v>0</v>
      </c>
      <c r="AC1356" s="72" t="s">
        <v>1793</v>
      </c>
      <c r="AD1356" s="72" t="s">
        <v>1837</v>
      </c>
      <c r="AE1356" s="72" t="s">
        <v>1837</v>
      </c>
      <c r="AF1356" s="72" t="s">
        <v>1837</v>
      </c>
      <c r="AG1356" s="72" t="s">
        <v>1793</v>
      </c>
      <c r="AH1356" s="72" t="s">
        <v>1837</v>
      </c>
      <c r="AI1356" s="221">
        <v>9.1999999999999993</v>
      </c>
      <c r="AJ1356" s="72" t="s">
        <v>1793</v>
      </c>
    </row>
    <row r="1357" spans="2:36" s="50" customFormat="1" ht="20.100000000000001" customHeight="1">
      <c r="B1357" s="51">
        <v>1352</v>
      </c>
      <c r="C1357" s="57" t="s">
        <v>1062</v>
      </c>
      <c r="D1357" s="62" t="s">
        <v>1074</v>
      </c>
      <c r="E1357" s="140" t="s">
        <v>2905</v>
      </c>
      <c r="F1357" s="505">
        <v>2342</v>
      </c>
      <c r="G1357" s="486">
        <f t="shared" si="21"/>
        <v>1.7079419299743809E-3</v>
      </c>
      <c r="H1357" s="74" t="s">
        <v>1793</v>
      </c>
      <c r="I1357" s="482">
        <v>1</v>
      </c>
      <c r="J1357" s="487">
        <v>1</v>
      </c>
      <c r="K1357" s="65">
        <v>1</v>
      </c>
      <c r="L1357" s="65">
        <v>0</v>
      </c>
      <c r="M1357" s="65">
        <v>1</v>
      </c>
      <c r="N1357" s="65">
        <v>0</v>
      </c>
      <c r="O1357" s="65">
        <v>0</v>
      </c>
      <c r="P1357" s="65">
        <v>0</v>
      </c>
      <c r="Q1357" s="175" t="s">
        <v>1785</v>
      </c>
      <c r="R1357" s="72" t="s">
        <v>1837</v>
      </c>
      <c r="S1357" s="72" t="s">
        <v>1837</v>
      </c>
      <c r="T1357" s="75" t="s">
        <v>1786</v>
      </c>
      <c r="U1357" s="65">
        <v>30</v>
      </c>
      <c r="V1357" s="66" t="s">
        <v>1837</v>
      </c>
      <c r="W1357" s="65">
        <v>4</v>
      </c>
      <c r="X1357" s="65">
        <v>2</v>
      </c>
      <c r="Y1357" s="65">
        <v>0</v>
      </c>
      <c r="Z1357" s="65">
        <v>2</v>
      </c>
      <c r="AA1357" s="65">
        <v>0</v>
      </c>
      <c r="AB1357" s="65">
        <v>0</v>
      </c>
      <c r="AC1357" s="72" t="s">
        <v>1837</v>
      </c>
      <c r="AD1357" s="72" t="s">
        <v>1837</v>
      </c>
      <c r="AE1357" s="72" t="s">
        <v>1837</v>
      </c>
      <c r="AF1357" s="72" t="s">
        <v>1837</v>
      </c>
      <c r="AG1357" s="72" t="s">
        <v>1837</v>
      </c>
      <c r="AH1357" s="72" t="s">
        <v>1837</v>
      </c>
      <c r="AI1357" s="220" t="s">
        <v>3529</v>
      </c>
      <c r="AJ1357" s="72" t="s">
        <v>1837</v>
      </c>
    </row>
    <row r="1358" spans="2:36" s="50" customFormat="1" ht="20.100000000000001" customHeight="1">
      <c r="B1358" s="51">
        <v>1353</v>
      </c>
      <c r="C1358" s="57" t="s">
        <v>1062</v>
      </c>
      <c r="D1358" s="62" t="s">
        <v>1075</v>
      </c>
      <c r="E1358" s="140" t="s">
        <v>2420</v>
      </c>
      <c r="F1358" s="505">
        <v>14483</v>
      </c>
      <c r="G1358" s="486">
        <f t="shared" si="21"/>
        <v>8.9760408755092179E-4</v>
      </c>
      <c r="H1358" s="74" t="s">
        <v>1793</v>
      </c>
      <c r="I1358" s="482">
        <v>1</v>
      </c>
      <c r="J1358" s="487">
        <v>1</v>
      </c>
      <c r="K1358" s="65">
        <v>1</v>
      </c>
      <c r="L1358" s="65">
        <v>0</v>
      </c>
      <c r="M1358" s="65">
        <v>1</v>
      </c>
      <c r="N1358" s="65">
        <v>0</v>
      </c>
      <c r="O1358" s="65">
        <v>0</v>
      </c>
      <c r="P1358" s="65">
        <v>0</v>
      </c>
      <c r="Q1358" s="175" t="s">
        <v>1997</v>
      </c>
      <c r="R1358" s="72" t="s">
        <v>1793</v>
      </c>
      <c r="S1358" s="72" t="s">
        <v>2915</v>
      </c>
      <c r="T1358" s="75" t="s">
        <v>2027</v>
      </c>
      <c r="U1358" s="65">
        <v>40</v>
      </c>
      <c r="V1358" s="66" t="s">
        <v>1837</v>
      </c>
      <c r="W1358" s="65">
        <v>13</v>
      </c>
      <c r="X1358" s="65">
        <v>0</v>
      </c>
      <c r="Y1358" s="65">
        <v>6</v>
      </c>
      <c r="Z1358" s="65">
        <v>7</v>
      </c>
      <c r="AA1358" s="65">
        <v>0</v>
      </c>
      <c r="AB1358" s="65">
        <v>0</v>
      </c>
      <c r="AC1358" s="72" t="s">
        <v>1793</v>
      </c>
      <c r="AD1358" s="72" t="s">
        <v>1837</v>
      </c>
      <c r="AE1358" s="72" t="s">
        <v>1837</v>
      </c>
      <c r="AF1358" s="72" t="s">
        <v>1837</v>
      </c>
      <c r="AG1358" s="72" t="s">
        <v>1793</v>
      </c>
      <c r="AH1358" s="72" t="s">
        <v>1837</v>
      </c>
      <c r="AI1358" s="221">
        <f>4.16+26.66</f>
        <v>30.82</v>
      </c>
      <c r="AJ1358" s="72" t="s">
        <v>1793</v>
      </c>
    </row>
    <row r="1359" spans="2:36" s="50" customFormat="1" ht="20.100000000000001" customHeight="1">
      <c r="B1359" s="51">
        <v>1354</v>
      </c>
      <c r="C1359" s="57" t="s">
        <v>1062</v>
      </c>
      <c r="D1359" s="62" t="s">
        <v>1076</v>
      </c>
      <c r="E1359" s="140" t="s">
        <v>2020</v>
      </c>
      <c r="F1359" s="505">
        <v>11914</v>
      </c>
      <c r="G1359" s="486">
        <f t="shared" si="21"/>
        <v>3.3573946617424877E-4</v>
      </c>
      <c r="H1359" s="74" t="s">
        <v>1793</v>
      </c>
      <c r="I1359" s="482">
        <v>1</v>
      </c>
      <c r="J1359" s="487">
        <v>1</v>
      </c>
      <c r="K1359" s="65">
        <v>1</v>
      </c>
      <c r="L1359" s="65">
        <v>0</v>
      </c>
      <c r="M1359" s="65">
        <v>1</v>
      </c>
      <c r="N1359" s="65">
        <v>0</v>
      </c>
      <c r="O1359" s="65">
        <v>0</v>
      </c>
      <c r="P1359" s="65">
        <v>0</v>
      </c>
      <c r="Q1359" s="175" t="s">
        <v>1997</v>
      </c>
      <c r="R1359" s="72" t="s">
        <v>1793</v>
      </c>
      <c r="S1359" s="72" t="s">
        <v>2916</v>
      </c>
      <c r="T1359" s="75" t="s">
        <v>2027</v>
      </c>
      <c r="U1359" s="65">
        <v>10</v>
      </c>
      <c r="V1359" s="66" t="s">
        <v>1837</v>
      </c>
      <c r="W1359" s="65">
        <v>4</v>
      </c>
      <c r="X1359" s="65">
        <v>1</v>
      </c>
      <c r="Y1359" s="65">
        <v>3</v>
      </c>
      <c r="Z1359" s="65">
        <v>1</v>
      </c>
      <c r="AA1359" s="65">
        <v>0</v>
      </c>
      <c r="AB1359" s="65">
        <v>0</v>
      </c>
      <c r="AC1359" s="72" t="s">
        <v>1793</v>
      </c>
      <c r="AD1359" s="72" t="s">
        <v>1793</v>
      </c>
      <c r="AE1359" s="72" t="s">
        <v>1837</v>
      </c>
      <c r="AF1359" s="72" t="s">
        <v>1837</v>
      </c>
      <c r="AG1359" s="72" t="s">
        <v>1837</v>
      </c>
      <c r="AH1359" s="72" t="s">
        <v>1837</v>
      </c>
      <c r="AI1359" s="221">
        <v>1.4</v>
      </c>
      <c r="AJ1359" s="72" t="s">
        <v>1837</v>
      </c>
    </row>
    <row r="1360" spans="2:36" s="50" customFormat="1" ht="20.100000000000001" customHeight="1">
      <c r="B1360" s="51">
        <v>1355</v>
      </c>
      <c r="C1360" s="57" t="s">
        <v>1062</v>
      </c>
      <c r="D1360" s="62" t="s">
        <v>1077</v>
      </c>
      <c r="E1360" s="140" t="s">
        <v>2020</v>
      </c>
      <c r="F1360" s="505">
        <v>3055</v>
      </c>
      <c r="G1360" s="486">
        <f t="shared" si="21"/>
        <v>3.2733224222585927E-4</v>
      </c>
      <c r="H1360" s="74" t="s">
        <v>1793</v>
      </c>
      <c r="I1360" s="482">
        <v>1</v>
      </c>
      <c r="J1360" s="487">
        <v>1</v>
      </c>
      <c r="K1360" s="65">
        <v>1</v>
      </c>
      <c r="L1360" s="65">
        <v>0</v>
      </c>
      <c r="M1360" s="65">
        <v>1</v>
      </c>
      <c r="N1360" s="65">
        <v>0</v>
      </c>
      <c r="O1360" s="65">
        <v>0</v>
      </c>
      <c r="P1360" s="65">
        <v>0</v>
      </c>
      <c r="Q1360" s="175" t="s">
        <v>1997</v>
      </c>
      <c r="R1360" s="72" t="s">
        <v>1837</v>
      </c>
      <c r="S1360" s="72" t="s">
        <v>1837</v>
      </c>
      <c r="T1360" s="75" t="s">
        <v>2027</v>
      </c>
      <c r="U1360" s="65">
        <v>10</v>
      </c>
      <c r="V1360" s="66" t="s">
        <v>1837</v>
      </c>
      <c r="W1360" s="65">
        <v>1</v>
      </c>
      <c r="X1360" s="65">
        <v>0</v>
      </c>
      <c r="Y1360" s="65">
        <v>1</v>
      </c>
      <c r="Z1360" s="65">
        <v>0</v>
      </c>
      <c r="AA1360" s="65">
        <v>0</v>
      </c>
      <c r="AB1360" s="65">
        <v>0</v>
      </c>
      <c r="AC1360" s="72" t="s">
        <v>1793</v>
      </c>
      <c r="AD1360" s="72" t="s">
        <v>1837</v>
      </c>
      <c r="AE1360" s="72" t="s">
        <v>1837</v>
      </c>
      <c r="AF1360" s="72" t="s">
        <v>1837</v>
      </c>
      <c r="AG1360" s="72" t="s">
        <v>1793</v>
      </c>
      <c r="AH1360" s="72" t="s">
        <v>1793</v>
      </c>
      <c r="AI1360" s="221">
        <v>1.55</v>
      </c>
      <c r="AJ1360" s="72" t="s">
        <v>1837</v>
      </c>
    </row>
    <row r="1361" spans="2:36" s="53" customFormat="1" ht="20.100000000000001" customHeight="1">
      <c r="B1361" s="51">
        <v>1356</v>
      </c>
      <c r="C1361" s="57" t="s">
        <v>1078</v>
      </c>
      <c r="D1361" s="62" t="s">
        <v>1079</v>
      </c>
      <c r="E1361" s="140" t="s">
        <v>1838</v>
      </c>
      <c r="F1361" s="505">
        <v>252391</v>
      </c>
      <c r="G1361" s="486">
        <f t="shared" si="21"/>
        <v>4.3583170556794815E-5</v>
      </c>
      <c r="H1361" s="74" t="s">
        <v>1793</v>
      </c>
      <c r="I1361" s="482">
        <v>2</v>
      </c>
      <c r="J1361" s="487">
        <v>2</v>
      </c>
      <c r="K1361" s="65">
        <v>2</v>
      </c>
      <c r="L1361" s="65">
        <v>0</v>
      </c>
      <c r="M1361" s="65">
        <v>2</v>
      </c>
      <c r="N1361" s="65">
        <v>0</v>
      </c>
      <c r="O1361" s="65">
        <v>0</v>
      </c>
      <c r="P1361" s="65">
        <v>1</v>
      </c>
      <c r="Q1361" s="175" t="s">
        <v>1785</v>
      </c>
      <c r="R1361" s="72" t="s">
        <v>1837</v>
      </c>
      <c r="S1361" s="72" t="s">
        <v>1837</v>
      </c>
      <c r="T1361" s="75" t="s">
        <v>1785</v>
      </c>
      <c r="U1361" s="65">
        <v>7</v>
      </c>
      <c r="V1361" s="66" t="s">
        <v>1837</v>
      </c>
      <c r="W1361" s="65">
        <v>11</v>
      </c>
      <c r="X1361" s="65">
        <v>1</v>
      </c>
      <c r="Y1361" s="65">
        <v>15</v>
      </c>
      <c r="Z1361" s="65">
        <v>19</v>
      </c>
      <c r="AA1361" s="65">
        <v>3</v>
      </c>
      <c r="AB1361" s="65">
        <v>0</v>
      </c>
      <c r="AC1361" s="72" t="s">
        <v>1793</v>
      </c>
      <c r="AD1361" s="72" t="s">
        <v>1837</v>
      </c>
      <c r="AE1361" s="72" t="s">
        <v>1837</v>
      </c>
      <c r="AF1361" s="72" t="s">
        <v>1837</v>
      </c>
      <c r="AG1361" s="72" t="s">
        <v>1837</v>
      </c>
      <c r="AH1361" s="72" t="s">
        <v>1837</v>
      </c>
      <c r="AI1361" s="220" t="s">
        <v>3529</v>
      </c>
      <c r="AJ1361" s="72" t="s">
        <v>1837</v>
      </c>
    </row>
    <row r="1362" spans="2:36" s="53" customFormat="1" ht="20.100000000000001" customHeight="1">
      <c r="B1362" s="51">
        <v>1357</v>
      </c>
      <c r="C1362" s="57" t="s">
        <v>1078</v>
      </c>
      <c r="D1362" s="62" t="s">
        <v>1080</v>
      </c>
      <c r="E1362" s="140" t="s">
        <v>1839</v>
      </c>
      <c r="F1362" s="505">
        <v>54622</v>
      </c>
      <c r="G1362" s="486">
        <f t="shared" si="21"/>
        <v>2.929222657537256E-4</v>
      </c>
      <c r="H1362" s="74" t="s">
        <v>1793</v>
      </c>
      <c r="I1362" s="482">
        <v>1</v>
      </c>
      <c r="J1362" s="487">
        <v>1</v>
      </c>
      <c r="K1362" s="65">
        <v>1</v>
      </c>
      <c r="L1362" s="65">
        <v>0</v>
      </c>
      <c r="M1362" s="65">
        <v>1</v>
      </c>
      <c r="N1362" s="65">
        <v>0</v>
      </c>
      <c r="O1362" s="65">
        <v>0</v>
      </c>
      <c r="P1362" s="65">
        <v>0</v>
      </c>
      <c r="Q1362" s="175" t="s">
        <v>1785</v>
      </c>
      <c r="R1362" s="72" t="s">
        <v>1793</v>
      </c>
      <c r="S1362" s="109" t="s">
        <v>1858</v>
      </c>
      <c r="T1362" s="75" t="s">
        <v>1786</v>
      </c>
      <c r="U1362" s="65">
        <v>10</v>
      </c>
      <c r="V1362" s="66" t="s">
        <v>1837</v>
      </c>
      <c r="W1362" s="65">
        <v>16</v>
      </c>
      <c r="X1362" s="65">
        <v>2</v>
      </c>
      <c r="Y1362" s="65">
        <v>5</v>
      </c>
      <c r="Z1362" s="65">
        <v>9</v>
      </c>
      <c r="AA1362" s="65">
        <v>0</v>
      </c>
      <c r="AB1362" s="65">
        <v>0</v>
      </c>
      <c r="AC1362" s="72" t="s">
        <v>1793</v>
      </c>
      <c r="AD1362" s="72" t="s">
        <v>1793</v>
      </c>
      <c r="AE1362" s="72" t="s">
        <v>1793</v>
      </c>
      <c r="AF1362" s="72" t="s">
        <v>1793</v>
      </c>
      <c r="AG1362" s="72" t="s">
        <v>1793</v>
      </c>
      <c r="AH1362" s="72" t="s">
        <v>1793</v>
      </c>
      <c r="AI1362" s="221">
        <v>12.6</v>
      </c>
      <c r="AJ1362" s="72" t="s">
        <v>1793</v>
      </c>
    </row>
    <row r="1363" spans="2:36" s="53" customFormat="1" ht="20.100000000000001" customHeight="1">
      <c r="B1363" s="51">
        <v>1358</v>
      </c>
      <c r="C1363" s="57" t="s">
        <v>1078</v>
      </c>
      <c r="D1363" s="62" t="s">
        <v>1081</v>
      </c>
      <c r="E1363" s="140" t="s">
        <v>1840</v>
      </c>
      <c r="F1363" s="505">
        <v>36149</v>
      </c>
      <c r="G1363" s="486">
        <f t="shared" si="21"/>
        <v>2.7663282525104428E-4</v>
      </c>
      <c r="H1363" s="74" t="s">
        <v>1793</v>
      </c>
      <c r="I1363" s="482">
        <v>1</v>
      </c>
      <c r="J1363" s="487">
        <v>1</v>
      </c>
      <c r="K1363" s="65">
        <v>1</v>
      </c>
      <c r="L1363" s="65">
        <v>0</v>
      </c>
      <c r="M1363" s="65">
        <v>1</v>
      </c>
      <c r="N1363" s="65">
        <v>0</v>
      </c>
      <c r="O1363" s="65">
        <v>0</v>
      </c>
      <c r="P1363" s="65">
        <v>0</v>
      </c>
      <c r="Q1363" s="175" t="s">
        <v>1786</v>
      </c>
      <c r="R1363" s="72" t="s">
        <v>1793</v>
      </c>
      <c r="S1363" s="72" t="s">
        <v>1859</v>
      </c>
      <c r="T1363" s="75" t="s">
        <v>1786</v>
      </c>
      <c r="U1363" s="65">
        <v>10</v>
      </c>
      <c r="V1363" s="66" t="s">
        <v>1837</v>
      </c>
      <c r="W1363" s="65">
        <v>10</v>
      </c>
      <c r="X1363" s="65">
        <v>2</v>
      </c>
      <c r="Y1363" s="65">
        <v>3</v>
      </c>
      <c r="Z1363" s="65">
        <v>5</v>
      </c>
      <c r="AA1363" s="65">
        <v>0</v>
      </c>
      <c r="AB1363" s="65">
        <v>0</v>
      </c>
      <c r="AC1363" s="72" t="s">
        <v>1793</v>
      </c>
      <c r="AD1363" s="72" t="s">
        <v>1793</v>
      </c>
      <c r="AE1363" s="72" t="s">
        <v>1793</v>
      </c>
      <c r="AF1363" s="72" t="s">
        <v>1837</v>
      </c>
      <c r="AG1363" s="72" t="s">
        <v>1793</v>
      </c>
      <c r="AH1363" s="72" t="s">
        <v>1793</v>
      </c>
      <c r="AI1363" s="221">
        <v>8.4</v>
      </c>
      <c r="AJ1363" s="72" t="s">
        <v>1793</v>
      </c>
    </row>
    <row r="1364" spans="2:36" s="53" customFormat="1" ht="20.100000000000001" customHeight="1">
      <c r="B1364" s="51">
        <v>1359</v>
      </c>
      <c r="C1364" s="57" t="s">
        <v>1078</v>
      </c>
      <c r="D1364" s="62" t="s">
        <v>1082</v>
      </c>
      <c r="E1364" s="144" t="s">
        <v>1841</v>
      </c>
      <c r="F1364" s="505">
        <v>69470</v>
      </c>
      <c r="G1364" s="486">
        <f t="shared" si="21"/>
        <v>5.1820929897797611E-4</v>
      </c>
      <c r="H1364" s="74" t="s">
        <v>1793</v>
      </c>
      <c r="I1364" s="482">
        <v>1</v>
      </c>
      <c r="J1364" s="487">
        <v>1</v>
      </c>
      <c r="K1364" s="65">
        <v>1</v>
      </c>
      <c r="L1364" s="65">
        <v>0</v>
      </c>
      <c r="M1364" s="65">
        <v>1</v>
      </c>
      <c r="N1364" s="65">
        <v>0</v>
      </c>
      <c r="O1364" s="65">
        <v>0</v>
      </c>
      <c r="P1364" s="65">
        <v>0</v>
      </c>
      <c r="Q1364" s="175" t="s">
        <v>1785</v>
      </c>
      <c r="R1364" s="72" t="s">
        <v>1793</v>
      </c>
      <c r="S1364" s="72" t="s">
        <v>1860</v>
      </c>
      <c r="T1364" s="75" t="s">
        <v>1786</v>
      </c>
      <c r="U1364" s="65">
        <v>36</v>
      </c>
      <c r="V1364" s="66" t="s">
        <v>1837</v>
      </c>
      <c r="W1364" s="65">
        <v>36</v>
      </c>
      <c r="X1364" s="65">
        <v>5</v>
      </c>
      <c r="Y1364" s="65">
        <v>20</v>
      </c>
      <c r="Z1364" s="65">
        <v>11</v>
      </c>
      <c r="AA1364" s="65">
        <v>0</v>
      </c>
      <c r="AB1364" s="65">
        <v>0</v>
      </c>
      <c r="AC1364" s="72" t="s">
        <v>1793</v>
      </c>
      <c r="AD1364" s="72" t="s">
        <v>1793</v>
      </c>
      <c r="AE1364" s="72" t="s">
        <v>1793</v>
      </c>
      <c r="AF1364" s="72" t="s">
        <v>1793</v>
      </c>
      <c r="AG1364" s="72" t="s">
        <v>1837</v>
      </c>
      <c r="AH1364" s="72" t="s">
        <v>1837</v>
      </c>
      <c r="AI1364" s="221">
        <v>83.2</v>
      </c>
      <c r="AJ1364" s="72" t="s">
        <v>1793</v>
      </c>
    </row>
    <row r="1365" spans="2:36" s="53" customFormat="1" ht="20.100000000000001" customHeight="1">
      <c r="B1365" s="51">
        <v>1360</v>
      </c>
      <c r="C1365" s="57" t="s">
        <v>1078</v>
      </c>
      <c r="D1365" s="62" t="s">
        <v>1083</v>
      </c>
      <c r="E1365" s="146" t="s">
        <v>1842</v>
      </c>
      <c r="F1365" s="514">
        <v>38772</v>
      </c>
      <c r="G1365" s="486">
        <f t="shared" si="21"/>
        <v>1.2637986175590631E-3</v>
      </c>
      <c r="H1365" s="74" t="s">
        <v>1793</v>
      </c>
      <c r="I1365" s="482">
        <v>1</v>
      </c>
      <c r="J1365" s="487">
        <v>1</v>
      </c>
      <c r="K1365" s="65">
        <v>1</v>
      </c>
      <c r="L1365" s="65">
        <v>0</v>
      </c>
      <c r="M1365" s="65">
        <v>1</v>
      </c>
      <c r="N1365" s="65">
        <v>0</v>
      </c>
      <c r="O1365" s="65">
        <v>0</v>
      </c>
      <c r="P1365" s="65">
        <v>0</v>
      </c>
      <c r="Q1365" s="175" t="s">
        <v>1785</v>
      </c>
      <c r="R1365" s="72" t="s">
        <v>1793</v>
      </c>
      <c r="S1365" s="72" t="s">
        <v>1861</v>
      </c>
      <c r="T1365" s="75" t="s">
        <v>1785</v>
      </c>
      <c r="U1365" s="65">
        <v>26</v>
      </c>
      <c r="V1365" s="66" t="s">
        <v>1837</v>
      </c>
      <c r="W1365" s="65">
        <v>49</v>
      </c>
      <c r="X1365" s="65">
        <v>3</v>
      </c>
      <c r="Y1365" s="65">
        <v>31</v>
      </c>
      <c r="Z1365" s="65">
        <v>15</v>
      </c>
      <c r="AA1365" s="65">
        <v>0</v>
      </c>
      <c r="AB1365" s="65">
        <v>0</v>
      </c>
      <c r="AC1365" s="72" t="s">
        <v>1793</v>
      </c>
      <c r="AD1365" s="72" t="s">
        <v>1837</v>
      </c>
      <c r="AE1365" s="72" t="s">
        <v>1837</v>
      </c>
      <c r="AF1365" s="72" t="s">
        <v>1793</v>
      </c>
      <c r="AG1365" s="72" t="s">
        <v>1793</v>
      </c>
      <c r="AH1365" s="72" t="s">
        <v>1837</v>
      </c>
      <c r="AI1365" s="221">
        <v>22.921132082819192</v>
      </c>
      <c r="AJ1365" s="72" t="s">
        <v>1837</v>
      </c>
    </row>
    <row r="1366" spans="2:36" s="53" customFormat="1" ht="20.100000000000001" customHeight="1">
      <c r="B1366" s="51">
        <v>1361</v>
      </c>
      <c r="C1366" s="57" t="s">
        <v>1078</v>
      </c>
      <c r="D1366" s="62" t="s">
        <v>1084</v>
      </c>
      <c r="E1366" s="140" t="s">
        <v>1843</v>
      </c>
      <c r="F1366" s="505">
        <v>34713</v>
      </c>
      <c r="G1366" s="486">
        <f t="shared" si="21"/>
        <v>5.1853772361939326E-4</v>
      </c>
      <c r="H1366" s="74" t="s">
        <v>1793</v>
      </c>
      <c r="I1366" s="482">
        <v>2</v>
      </c>
      <c r="J1366" s="487">
        <v>2</v>
      </c>
      <c r="K1366" s="65">
        <v>2</v>
      </c>
      <c r="L1366" s="65">
        <v>0</v>
      </c>
      <c r="M1366" s="65">
        <v>2</v>
      </c>
      <c r="N1366" s="65">
        <v>0</v>
      </c>
      <c r="O1366" s="65">
        <v>0</v>
      </c>
      <c r="P1366" s="65">
        <v>2</v>
      </c>
      <c r="Q1366" s="175" t="s">
        <v>1782</v>
      </c>
      <c r="R1366" s="72" t="s">
        <v>1793</v>
      </c>
      <c r="S1366" s="72" t="s">
        <v>1862</v>
      </c>
      <c r="T1366" s="75" t="s">
        <v>1783</v>
      </c>
      <c r="U1366" s="65">
        <v>20</v>
      </c>
      <c r="V1366" s="66" t="s">
        <v>1837</v>
      </c>
      <c r="W1366" s="65">
        <v>18</v>
      </c>
      <c r="X1366" s="65">
        <v>0</v>
      </c>
      <c r="Y1366" s="65">
        <v>9</v>
      </c>
      <c r="Z1366" s="65">
        <v>9</v>
      </c>
      <c r="AA1366" s="65">
        <v>0</v>
      </c>
      <c r="AB1366" s="65">
        <v>0</v>
      </c>
      <c r="AC1366" s="72" t="s">
        <v>1793</v>
      </c>
      <c r="AD1366" s="72" t="s">
        <v>1793</v>
      </c>
      <c r="AE1366" s="72" t="s">
        <v>1837</v>
      </c>
      <c r="AF1366" s="72" t="s">
        <v>1793</v>
      </c>
      <c r="AG1366" s="72" t="s">
        <v>1793</v>
      </c>
      <c r="AH1366" s="72" t="s">
        <v>1793</v>
      </c>
      <c r="AI1366" s="221">
        <v>32</v>
      </c>
      <c r="AJ1366" s="72" t="s">
        <v>1793</v>
      </c>
    </row>
    <row r="1367" spans="2:36" s="53" customFormat="1" ht="20.100000000000001" customHeight="1">
      <c r="B1367" s="51">
        <v>1362</v>
      </c>
      <c r="C1367" s="57" t="s">
        <v>1078</v>
      </c>
      <c r="D1367" s="62" t="s">
        <v>1085</v>
      </c>
      <c r="E1367" s="140" t="s">
        <v>1844</v>
      </c>
      <c r="F1367" s="505">
        <v>28055</v>
      </c>
      <c r="G1367" s="486">
        <f t="shared" si="21"/>
        <v>3.564427018356799E-4</v>
      </c>
      <c r="H1367" s="74" t="s">
        <v>1793</v>
      </c>
      <c r="I1367" s="482">
        <v>1</v>
      </c>
      <c r="J1367" s="487">
        <v>1</v>
      </c>
      <c r="K1367" s="65">
        <v>1</v>
      </c>
      <c r="L1367" s="65">
        <v>0</v>
      </c>
      <c r="M1367" s="65">
        <v>1</v>
      </c>
      <c r="N1367" s="65">
        <v>0</v>
      </c>
      <c r="O1367" s="65">
        <v>0</v>
      </c>
      <c r="P1367" s="65">
        <v>0</v>
      </c>
      <c r="Q1367" s="175" t="s">
        <v>3805</v>
      </c>
      <c r="R1367" s="72" t="s">
        <v>1793</v>
      </c>
      <c r="S1367" s="72" t="s">
        <v>1863</v>
      </c>
      <c r="T1367" s="75" t="s">
        <v>3805</v>
      </c>
      <c r="U1367" s="65">
        <v>5</v>
      </c>
      <c r="V1367" s="66" t="s">
        <v>1837</v>
      </c>
      <c r="W1367" s="65">
        <v>10</v>
      </c>
      <c r="X1367" s="65">
        <v>0</v>
      </c>
      <c r="Y1367" s="65">
        <v>1</v>
      </c>
      <c r="Z1367" s="65">
        <v>5</v>
      </c>
      <c r="AA1367" s="65">
        <v>4</v>
      </c>
      <c r="AB1367" s="65">
        <v>2</v>
      </c>
      <c r="AC1367" s="72" t="s">
        <v>1793</v>
      </c>
      <c r="AD1367" s="72" t="s">
        <v>1837</v>
      </c>
      <c r="AE1367" s="72" t="s">
        <v>1837</v>
      </c>
      <c r="AF1367" s="72" t="s">
        <v>1837</v>
      </c>
      <c r="AG1367" s="72" t="s">
        <v>1837</v>
      </c>
      <c r="AH1367" s="72" t="s">
        <v>1837</v>
      </c>
      <c r="AI1367" s="220" t="s">
        <v>3529</v>
      </c>
      <c r="AJ1367" s="72" t="s">
        <v>1837</v>
      </c>
    </row>
    <row r="1368" spans="2:36" s="53" customFormat="1" ht="20.100000000000001" customHeight="1">
      <c r="B1368" s="51">
        <v>1363</v>
      </c>
      <c r="C1368" s="57" t="s">
        <v>1078</v>
      </c>
      <c r="D1368" s="62" t="s">
        <v>1086</v>
      </c>
      <c r="E1368" s="379"/>
      <c r="F1368" s="505">
        <v>26836</v>
      </c>
      <c r="G1368" s="503" t="str">
        <f t="shared" si="21"/>
        <v/>
      </c>
      <c r="H1368" s="74" t="s">
        <v>1856</v>
      </c>
      <c r="I1368" s="482">
        <v>1</v>
      </c>
      <c r="J1368" s="487">
        <v>1</v>
      </c>
      <c r="K1368" s="65">
        <v>0</v>
      </c>
      <c r="L1368" s="65"/>
      <c r="M1368" s="65"/>
      <c r="N1368" s="65"/>
      <c r="O1368" s="386"/>
      <c r="P1368" s="386"/>
      <c r="Q1368" s="175" t="s">
        <v>1801</v>
      </c>
      <c r="R1368" s="382"/>
      <c r="S1368" s="382"/>
      <c r="T1368" s="387"/>
      <c r="U1368" s="386"/>
      <c r="V1368" s="388"/>
      <c r="W1368" s="386"/>
      <c r="X1368" s="386"/>
      <c r="Y1368" s="386"/>
      <c r="Z1368" s="386"/>
      <c r="AA1368" s="386"/>
      <c r="AB1368" s="386"/>
      <c r="AC1368" s="382"/>
      <c r="AD1368" s="382"/>
      <c r="AE1368" s="382"/>
      <c r="AF1368" s="382"/>
      <c r="AG1368" s="382"/>
      <c r="AH1368" s="382"/>
      <c r="AI1368" s="389"/>
      <c r="AJ1368" s="382"/>
    </row>
    <row r="1369" spans="2:36" s="53" customFormat="1" ht="20.100000000000001" customHeight="1">
      <c r="B1369" s="51">
        <v>1364</v>
      </c>
      <c r="C1369" s="57" t="s">
        <v>1078</v>
      </c>
      <c r="D1369" s="62" t="s">
        <v>1087</v>
      </c>
      <c r="E1369" s="140" t="s">
        <v>1845</v>
      </c>
      <c r="F1369" s="505">
        <v>4837</v>
      </c>
      <c r="G1369" s="486">
        <f t="shared" si="21"/>
        <v>2.0673971469919371E-4</v>
      </c>
      <c r="H1369" s="495" t="s">
        <v>1793</v>
      </c>
      <c r="I1369" s="482">
        <v>1</v>
      </c>
      <c r="J1369" s="487">
        <v>1</v>
      </c>
      <c r="K1369" s="65">
        <v>1</v>
      </c>
      <c r="L1369" s="65">
        <v>0</v>
      </c>
      <c r="M1369" s="65">
        <v>1</v>
      </c>
      <c r="N1369" s="65">
        <v>0</v>
      </c>
      <c r="O1369" s="65">
        <v>0</v>
      </c>
      <c r="P1369" s="65">
        <v>0</v>
      </c>
      <c r="Q1369" s="175" t="s">
        <v>1785</v>
      </c>
      <c r="R1369" s="72" t="s">
        <v>1793</v>
      </c>
      <c r="S1369" s="72" t="s">
        <v>3532</v>
      </c>
      <c r="T1369" s="75" t="s">
        <v>1785</v>
      </c>
      <c r="U1369" s="65">
        <v>10</v>
      </c>
      <c r="V1369" s="66" t="s">
        <v>1837</v>
      </c>
      <c r="W1369" s="65">
        <v>1</v>
      </c>
      <c r="X1369" s="65">
        <v>0</v>
      </c>
      <c r="Y1369" s="65">
        <v>1</v>
      </c>
      <c r="Z1369" s="65">
        <v>0</v>
      </c>
      <c r="AA1369" s="65">
        <v>0</v>
      </c>
      <c r="AB1369" s="65">
        <v>0</v>
      </c>
      <c r="AC1369" s="72" t="s">
        <v>1793</v>
      </c>
      <c r="AD1369" s="72" t="s">
        <v>1837</v>
      </c>
      <c r="AE1369" s="72" t="s">
        <v>1837</v>
      </c>
      <c r="AF1369" s="72" t="s">
        <v>1837</v>
      </c>
      <c r="AG1369" s="72" t="s">
        <v>1793</v>
      </c>
      <c r="AH1369" s="72" t="s">
        <v>1837</v>
      </c>
      <c r="AI1369" s="221">
        <v>0.8</v>
      </c>
      <c r="AJ1369" s="72" t="s">
        <v>1793</v>
      </c>
    </row>
    <row r="1370" spans="2:36" s="53" customFormat="1" ht="20.100000000000001" customHeight="1">
      <c r="B1370" s="51">
        <v>1365</v>
      </c>
      <c r="C1370" s="57" t="s">
        <v>1078</v>
      </c>
      <c r="D1370" s="62" t="s">
        <v>1088</v>
      </c>
      <c r="E1370" s="444"/>
      <c r="F1370" s="509"/>
      <c r="G1370" s="510" t="str">
        <f t="shared" si="21"/>
        <v/>
      </c>
      <c r="H1370" s="511"/>
      <c r="I1370" s="540"/>
      <c r="J1370" s="513"/>
      <c r="K1370" s="445"/>
      <c r="L1370" s="445"/>
      <c r="M1370" s="445"/>
      <c r="N1370" s="445"/>
      <c r="O1370" s="445"/>
      <c r="P1370" s="445"/>
      <c r="Q1370" s="448"/>
      <c r="R1370" s="446"/>
      <c r="S1370" s="446"/>
      <c r="T1370" s="446"/>
      <c r="U1370" s="445"/>
      <c r="V1370" s="447"/>
      <c r="W1370" s="445"/>
      <c r="X1370" s="445"/>
      <c r="Y1370" s="445"/>
      <c r="Z1370" s="445"/>
      <c r="AA1370" s="445"/>
      <c r="AB1370" s="445"/>
      <c r="AC1370" s="446"/>
      <c r="AD1370" s="446"/>
      <c r="AE1370" s="446"/>
      <c r="AF1370" s="446"/>
      <c r="AG1370" s="446"/>
      <c r="AH1370" s="446"/>
      <c r="AI1370" s="445"/>
      <c r="AJ1370" s="446"/>
    </row>
    <row r="1371" spans="2:36" s="53" customFormat="1" ht="20.100000000000001" customHeight="1">
      <c r="B1371" s="51">
        <v>1366</v>
      </c>
      <c r="C1371" s="57" t="s">
        <v>1078</v>
      </c>
      <c r="D1371" s="62" t="s">
        <v>1089</v>
      </c>
      <c r="E1371" s="140" t="s">
        <v>1846</v>
      </c>
      <c r="F1371" s="505">
        <v>2058</v>
      </c>
      <c r="G1371" s="486">
        <f t="shared" si="21"/>
        <v>4.8590864917395527E-4</v>
      </c>
      <c r="H1371" s="66" t="s">
        <v>1793</v>
      </c>
      <c r="I1371" s="482">
        <v>1</v>
      </c>
      <c r="J1371" s="487">
        <v>1</v>
      </c>
      <c r="K1371" s="65">
        <v>1</v>
      </c>
      <c r="L1371" s="65">
        <v>1</v>
      </c>
      <c r="M1371" s="65">
        <v>0</v>
      </c>
      <c r="N1371" s="65">
        <v>0</v>
      </c>
      <c r="O1371" s="65">
        <v>0</v>
      </c>
      <c r="P1371" s="65">
        <v>0</v>
      </c>
      <c r="Q1371" s="175" t="s">
        <v>1785</v>
      </c>
      <c r="R1371" s="72" t="s">
        <v>1837</v>
      </c>
      <c r="S1371" s="72" t="s">
        <v>1837</v>
      </c>
      <c r="T1371" s="75" t="s">
        <v>1785</v>
      </c>
      <c r="U1371" s="65">
        <v>10</v>
      </c>
      <c r="V1371" s="66" t="s">
        <v>1785</v>
      </c>
      <c r="W1371" s="65">
        <v>1</v>
      </c>
      <c r="X1371" s="65">
        <v>0</v>
      </c>
      <c r="Y1371" s="65">
        <v>0</v>
      </c>
      <c r="Z1371" s="65">
        <v>1</v>
      </c>
      <c r="AA1371" s="65">
        <v>0</v>
      </c>
      <c r="AB1371" s="65">
        <v>0</v>
      </c>
      <c r="AC1371" s="72" t="s">
        <v>1793</v>
      </c>
      <c r="AD1371" s="72" t="s">
        <v>1837</v>
      </c>
      <c r="AE1371" s="72" t="s">
        <v>1837</v>
      </c>
      <c r="AF1371" s="72" t="s">
        <v>1837</v>
      </c>
      <c r="AG1371" s="72" t="s">
        <v>1793</v>
      </c>
      <c r="AH1371" s="72" t="s">
        <v>1793</v>
      </c>
      <c r="AI1371" s="221">
        <v>1</v>
      </c>
      <c r="AJ1371" s="72" t="s">
        <v>1793</v>
      </c>
    </row>
    <row r="1372" spans="2:36" s="53" customFormat="1" ht="20.100000000000001" customHeight="1">
      <c r="B1372" s="51">
        <v>1367</v>
      </c>
      <c r="C1372" s="57" t="s">
        <v>1078</v>
      </c>
      <c r="D1372" s="62" t="s">
        <v>1090</v>
      </c>
      <c r="E1372" s="140" t="s">
        <v>1847</v>
      </c>
      <c r="F1372" s="505">
        <v>24833</v>
      </c>
      <c r="G1372" s="486">
        <f t="shared" si="21"/>
        <v>2.4161398139572343E-4</v>
      </c>
      <c r="H1372" s="74" t="s">
        <v>1793</v>
      </c>
      <c r="I1372" s="482">
        <v>1</v>
      </c>
      <c r="J1372" s="487">
        <v>1</v>
      </c>
      <c r="K1372" s="65">
        <v>1</v>
      </c>
      <c r="L1372" s="65">
        <v>0</v>
      </c>
      <c r="M1372" s="65">
        <v>1</v>
      </c>
      <c r="N1372" s="65">
        <v>0</v>
      </c>
      <c r="O1372" s="65">
        <v>1</v>
      </c>
      <c r="P1372" s="65">
        <v>0</v>
      </c>
      <c r="Q1372" s="175" t="s">
        <v>3805</v>
      </c>
      <c r="R1372" s="72" t="s">
        <v>1837</v>
      </c>
      <c r="S1372" s="72" t="s">
        <v>1837</v>
      </c>
      <c r="T1372" s="75" t="s">
        <v>1785</v>
      </c>
      <c r="U1372" s="65">
        <v>36</v>
      </c>
      <c r="V1372" s="66" t="s">
        <v>1837</v>
      </c>
      <c r="W1372" s="65">
        <v>6</v>
      </c>
      <c r="X1372" s="65">
        <v>1</v>
      </c>
      <c r="Y1372" s="65">
        <v>3</v>
      </c>
      <c r="Z1372" s="65">
        <v>2</v>
      </c>
      <c r="AA1372" s="65">
        <v>0</v>
      </c>
      <c r="AB1372" s="65">
        <v>0</v>
      </c>
      <c r="AC1372" s="72" t="s">
        <v>1793</v>
      </c>
      <c r="AD1372" s="72" t="s">
        <v>1837</v>
      </c>
      <c r="AE1372" s="72" t="s">
        <v>1837</v>
      </c>
      <c r="AF1372" s="72" t="s">
        <v>1837</v>
      </c>
      <c r="AG1372" s="72" t="s">
        <v>1793</v>
      </c>
      <c r="AH1372" s="72" t="s">
        <v>1837</v>
      </c>
      <c r="AI1372" s="221">
        <v>19</v>
      </c>
      <c r="AJ1372" s="72" t="s">
        <v>1793</v>
      </c>
    </row>
    <row r="1373" spans="2:36" s="53" customFormat="1" ht="20.100000000000001" customHeight="1">
      <c r="B1373" s="51">
        <v>1368</v>
      </c>
      <c r="C1373" s="57" t="s">
        <v>1078</v>
      </c>
      <c r="D1373" s="62" t="s">
        <v>1091</v>
      </c>
      <c r="E1373" s="140" t="s">
        <v>1848</v>
      </c>
      <c r="F1373" s="505">
        <v>4647</v>
      </c>
      <c r="G1373" s="486">
        <f t="shared" si="21"/>
        <v>1.2911555842479018E-3</v>
      </c>
      <c r="H1373" s="74" t="s">
        <v>1793</v>
      </c>
      <c r="I1373" s="482">
        <v>1</v>
      </c>
      <c r="J1373" s="487">
        <v>1</v>
      </c>
      <c r="K1373" s="65">
        <v>1</v>
      </c>
      <c r="L1373" s="65">
        <v>0</v>
      </c>
      <c r="M1373" s="65">
        <v>1</v>
      </c>
      <c r="N1373" s="65">
        <v>0</v>
      </c>
      <c r="O1373" s="65">
        <v>0</v>
      </c>
      <c r="P1373" s="65">
        <v>0</v>
      </c>
      <c r="Q1373" s="175" t="s">
        <v>1785</v>
      </c>
      <c r="R1373" s="72" t="s">
        <v>1837</v>
      </c>
      <c r="S1373" s="72" t="s">
        <v>1837</v>
      </c>
      <c r="T1373" s="75" t="s">
        <v>1786</v>
      </c>
      <c r="U1373" s="65">
        <v>10</v>
      </c>
      <c r="V1373" s="66" t="s">
        <v>1837</v>
      </c>
      <c r="W1373" s="65">
        <v>6</v>
      </c>
      <c r="X1373" s="65">
        <v>1</v>
      </c>
      <c r="Y1373" s="65">
        <v>2</v>
      </c>
      <c r="Z1373" s="65">
        <v>3</v>
      </c>
      <c r="AA1373" s="65">
        <v>0</v>
      </c>
      <c r="AB1373" s="65">
        <v>0</v>
      </c>
      <c r="AC1373" s="72" t="s">
        <v>1793</v>
      </c>
      <c r="AD1373" s="72" t="s">
        <v>1837</v>
      </c>
      <c r="AE1373" s="72" t="s">
        <v>1837</v>
      </c>
      <c r="AF1373" s="72" t="s">
        <v>1837</v>
      </c>
      <c r="AG1373" s="72" t="s">
        <v>1793</v>
      </c>
      <c r="AH1373" s="72" t="s">
        <v>1793</v>
      </c>
      <c r="AI1373" s="221">
        <v>5</v>
      </c>
      <c r="AJ1373" s="72" t="s">
        <v>1793</v>
      </c>
    </row>
    <row r="1374" spans="2:36" s="53" customFormat="1" ht="20.100000000000001" customHeight="1">
      <c r="B1374" s="51">
        <v>1369</v>
      </c>
      <c r="C1374" s="57" t="s">
        <v>1078</v>
      </c>
      <c r="D1374" s="62" t="s">
        <v>1092</v>
      </c>
      <c r="E1374" s="140" t="s">
        <v>1849</v>
      </c>
      <c r="F1374" s="505">
        <v>7367</v>
      </c>
      <c r="G1374" s="486">
        <f t="shared" si="21"/>
        <v>1.6288855707886521E-3</v>
      </c>
      <c r="H1374" s="74" t="s">
        <v>1793</v>
      </c>
      <c r="I1374" s="482">
        <v>1</v>
      </c>
      <c r="J1374" s="487">
        <v>1</v>
      </c>
      <c r="K1374" s="65">
        <v>1</v>
      </c>
      <c r="L1374" s="65">
        <v>0</v>
      </c>
      <c r="M1374" s="65">
        <v>1</v>
      </c>
      <c r="N1374" s="65">
        <v>0</v>
      </c>
      <c r="O1374" s="65">
        <v>0</v>
      </c>
      <c r="P1374" s="65">
        <v>0</v>
      </c>
      <c r="Q1374" s="175" t="s">
        <v>3805</v>
      </c>
      <c r="R1374" s="72" t="s">
        <v>1837</v>
      </c>
      <c r="S1374" s="72" t="s">
        <v>1837</v>
      </c>
      <c r="T1374" s="75" t="s">
        <v>1785</v>
      </c>
      <c r="U1374" s="65">
        <v>10</v>
      </c>
      <c r="V1374" s="66" t="s">
        <v>1837</v>
      </c>
      <c r="W1374" s="65">
        <v>12</v>
      </c>
      <c r="X1374" s="65">
        <v>1</v>
      </c>
      <c r="Y1374" s="65">
        <v>6</v>
      </c>
      <c r="Z1374" s="65">
        <v>5</v>
      </c>
      <c r="AA1374" s="65">
        <v>0</v>
      </c>
      <c r="AB1374" s="65">
        <v>0</v>
      </c>
      <c r="AC1374" s="72" t="s">
        <v>1793</v>
      </c>
      <c r="AD1374" s="72" t="s">
        <v>1837</v>
      </c>
      <c r="AE1374" s="72" t="s">
        <v>1837</v>
      </c>
      <c r="AF1374" s="72" t="s">
        <v>1793</v>
      </c>
      <c r="AG1374" s="72" t="s">
        <v>1793</v>
      </c>
      <c r="AH1374" s="72" t="s">
        <v>1793</v>
      </c>
      <c r="AI1374" s="221">
        <v>4.4000000000000004</v>
      </c>
      <c r="AJ1374" s="72" t="s">
        <v>1793</v>
      </c>
    </row>
    <row r="1375" spans="2:36" s="53" customFormat="1" ht="20.100000000000001" customHeight="1">
      <c r="B1375" s="51">
        <v>1370</v>
      </c>
      <c r="C1375" s="57" t="s">
        <v>1078</v>
      </c>
      <c r="D1375" s="62" t="s">
        <v>1093</v>
      </c>
      <c r="E1375" s="144" t="s">
        <v>1848</v>
      </c>
      <c r="F1375" s="505">
        <v>3743</v>
      </c>
      <c r="G1375" s="486">
        <f t="shared" si="21"/>
        <v>6.9462997595511619E-3</v>
      </c>
      <c r="H1375" s="74" t="s">
        <v>1793</v>
      </c>
      <c r="I1375" s="482">
        <v>1</v>
      </c>
      <c r="J1375" s="487">
        <v>1</v>
      </c>
      <c r="K1375" s="65">
        <v>1</v>
      </c>
      <c r="L1375" s="65">
        <v>1</v>
      </c>
      <c r="M1375" s="65">
        <v>0</v>
      </c>
      <c r="N1375" s="65">
        <v>0</v>
      </c>
      <c r="O1375" s="65">
        <v>0</v>
      </c>
      <c r="P1375" s="65">
        <v>0</v>
      </c>
      <c r="Q1375" s="175" t="s">
        <v>1785</v>
      </c>
      <c r="R1375" s="72" t="s">
        <v>1793</v>
      </c>
      <c r="S1375" s="72" t="s">
        <v>1864</v>
      </c>
      <c r="T1375" s="75" t="s">
        <v>1785</v>
      </c>
      <c r="U1375" s="65">
        <v>10</v>
      </c>
      <c r="V1375" s="66" t="s">
        <v>1837</v>
      </c>
      <c r="W1375" s="65">
        <v>26</v>
      </c>
      <c r="X1375" s="65">
        <v>3</v>
      </c>
      <c r="Y1375" s="65">
        <v>18</v>
      </c>
      <c r="Z1375" s="65">
        <v>5</v>
      </c>
      <c r="AA1375" s="65">
        <v>0</v>
      </c>
      <c r="AB1375" s="65">
        <v>0</v>
      </c>
      <c r="AC1375" s="72" t="s">
        <v>1793</v>
      </c>
      <c r="AD1375" s="72" t="s">
        <v>1793</v>
      </c>
      <c r="AE1375" s="72" t="s">
        <v>1837</v>
      </c>
      <c r="AF1375" s="72" t="s">
        <v>1793</v>
      </c>
      <c r="AG1375" s="72" t="s">
        <v>1793</v>
      </c>
      <c r="AH1375" s="72" t="s">
        <v>1793</v>
      </c>
      <c r="AI1375" s="221">
        <v>10.8</v>
      </c>
      <c r="AJ1375" s="72" t="s">
        <v>1793</v>
      </c>
    </row>
    <row r="1376" spans="2:36" s="53" customFormat="1" ht="20.100000000000001" customHeight="1">
      <c r="B1376" s="51">
        <v>1371</v>
      </c>
      <c r="C1376" s="57" t="s">
        <v>1078</v>
      </c>
      <c r="D1376" s="62" t="s">
        <v>1094</v>
      </c>
      <c r="E1376" s="140" t="s">
        <v>1838</v>
      </c>
      <c r="F1376" s="505">
        <v>6222</v>
      </c>
      <c r="G1376" s="486">
        <f t="shared" si="21"/>
        <v>9.6432015429122472E-4</v>
      </c>
      <c r="H1376" s="74" t="s">
        <v>1793</v>
      </c>
      <c r="I1376" s="482">
        <v>1</v>
      </c>
      <c r="J1376" s="487">
        <v>1</v>
      </c>
      <c r="K1376" s="65">
        <v>1</v>
      </c>
      <c r="L1376" s="65">
        <v>0</v>
      </c>
      <c r="M1376" s="65">
        <v>1</v>
      </c>
      <c r="N1376" s="65">
        <v>0</v>
      </c>
      <c r="O1376" s="65">
        <v>0</v>
      </c>
      <c r="P1376" s="65">
        <v>0</v>
      </c>
      <c r="Q1376" s="175" t="s">
        <v>1786</v>
      </c>
      <c r="R1376" s="72" t="s">
        <v>1837</v>
      </c>
      <c r="S1376" s="72" t="s">
        <v>1837</v>
      </c>
      <c r="T1376" s="75" t="s">
        <v>1786</v>
      </c>
      <c r="U1376" s="65">
        <v>20</v>
      </c>
      <c r="V1376" s="66" t="s">
        <v>1837</v>
      </c>
      <c r="W1376" s="65">
        <v>6</v>
      </c>
      <c r="X1376" s="65">
        <v>1</v>
      </c>
      <c r="Y1376" s="65">
        <v>5</v>
      </c>
      <c r="Z1376" s="65">
        <v>1</v>
      </c>
      <c r="AA1376" s="65">
        <v>0</v>
      </c>
      <c r="AB1376" s="65">
        <v>0</v>
      </c>
      <c r="AC1376" s="72" t="s">
        <v>1793</v>
      </c>
      <c r="AD1376" s="72" t="s">
        <v>1837</v>
      </c>
      <c r="AE1376" s="72" t="s">
        <v>1837</v>
      </c>
      <c r="AF1376" s="72" t="s">
        <v>1837</v>
      </c>
      <c r="AG1376" s="72" t="s">
        <v>1837</v>
      </c>
      <c r="AH1376" s="72" t="s">
        <v>1837</v>
      </c>
      <c r="AI1376" s="220" t="s">
        <v>3529</v>
      </c>
      <c r="AJ1376" s="72" t="s">
        <v>1837</v>
      </c>
    </row>
    <row r="1377" spans="2:36" s="53" customFormat="1" ht="20.100000000000001" customHeight="1">
      <c r="B1377" s="51">
        <v>1372</v>
      </c>
      <c r="C1377" s="57" t="s">
        <v>1078</v>
      </c>
      <c r="D1377" s="62" t="s">
        <v>1095</v>
      </c>
      <c r="E1377" s="140" t="s">
        <v>1850</v>
      </c>
      <c r="F1377" s="505">
        <v>8358</v>
      </c>
      <c r="G1377" s="486">
        <f t="shared" si="21"/>
        <v>7.1787508973438624E-4</v>
      </c>
      <c r="H1377" s="74" t="s">
        <v>1793</v>
      </c>
      <c r="I1377" s="482">
        <v>1</v>
      </c>
      <c r="J1377" s="487">
        <v>1</v>
      </c>
      <c r="K1377" s="65">
        <v>1</v>
      </c>
      <c r="L1377" s="65">
        <v>0</v>
      </c>
      <c r="M1377" s="65">
        <v>1</v>
      </c>
      <c r="N1377" s="65">
        <v>0</v>
      </c>
      <c r="O1377" s="65">
        <v>0</v>
      </c>
      <c r="P1377" s="65">
        <v>0</v>
      </c>
      <c r="Q1377" s="175" t="s">
        <v>1785</v>
      </c>
      <c r="R1377" s="72" t="s">
        <v>1837</v>
      </c>
      <c r="S1377" s="72" t="s">
        <v>1837</v>
      </c>
      <c r="T1377" s="75" t="s">
        <v>1786</v>
      </c>
      <c r="U1377" s="65">
        <v>10</v>
      </c>
      <c r="V1377" s="66" t="s">
        <v>1837</v>
      </c>
      <c r="W1377" s="65">
        <v>6</v>
      </c>
      <c r="X1377" s="65">
        <v>0</v>
      </c>
      <c r="Y1377" s="65">
        <v>6</v>
      </c>
      <c r="Z1377" s="65">
        <v>0</v>
      </c>
      <c r="AA1377" s="65">
        <v>0</v>
      </c>
      <c r="AB1377" s="65">
        <v>0</v>
      </c>
      <c r="AC1377" s="72" t="s">
        <v>1837</v>
      </c>
      <c r="AD1377" s="72" t="s">
        <v>1837</v>
      </c>
      <c r="AE1377" s="72" t="s">
        <v>1837</v>
      </c>
      <c r="AF1377" s="72" t="s">
        <v>1837</v>
      </c>
      <c r="AG1377" s="72" t="s">
        <v>1837</v>
      </c>
      <c r="AH1377" s="72" t="s">
        <v>1837</v>
      </c>
      <c r="AI1377" s="220" t="s">
        <v>3529</v>
      </c>
      <c r="AJ1377" s="72" t="s">
        <v>1837</v>
      </c>
    </row>
    <row r="1378" spans="2:36" s="53" customFormat="1" ht="20.100000000000001" customHeight="1">
      <c r="B1378" s="51">
        <v>1373</v>
      </c>
      <c r="C1378" s="57" t="s">
        <v>1078</v>
      </c>
      <c r="D1378" s="62" t="s">
        <v>1096</v>
      </c>
      <c r="E1378" s="140" t="s">
        <v>1851</v>
      </c>
      <c r="F1378" s="505">
        <v>14583</v>
      </c>
      <c r="G1378" s="486">
        <f t="shared" si="21"/>
        <v>2.0571898786257971E-4</v>
      </c>
      <c r="H1378" s="74" t="s">
        <v>1793</v>
      </c>
      <c r="I1378" s="482">
        <v>1</v>
      </c>
      <c r="J1378" s="487">
        <v>1</v>
      </c>
      <c r="K1378" s="65">
        <v>1</v>
      </c>
      <c r="L1378" s="65">
        <v>0</v>
      </c>
      <c r="M1378" s="65">
        <v>1</v>
      </c>
      <c r="N1378" s="65">
        <v>0</v>
      </c>
      <c r="O1378" s="65">
        <v>0</v>
      </c>
      <c r="P1378" s="65">
        <v>0</v>
      </c>
      <c r="Q1378" s="175" t="s">
        <v>3805</v>
      </c>
      <c r="R1378" s="72" t="s">
        <v>1793</v>
      </c>
      <c r="S1378" s="72" t="s">
        <v>1865</v>
      </c>
      <c r="T1378" s="75" t="s">
        <v>1785</v>
      </c>
      <c r="U1378" s="65">
        <v>40</v>
      </c>
      <c r="V1378" s="66" t="s">
        <v>1837</v>
      </c>
      <c r="W1378" s="65">
        <v>3</v>
      </c>
      <c r="X1378" s="65">
        <v>1</v>
      </c>
      <c r="Y1378" s="65">
        <v>3</v>
      </c>
      <c r="Z1378" s="65">
        <v>0</v>
      </c>
      <c r="AA1378" s="65">
        <v>0</v>
      </c>
      <c r="AB1378" s="65">
        <v>0</v>
      </c>
      <c r="AC1378" s="72" t="s">
        <v>1793</v>
      </c>
      <c r="AD1378" s="72" t="s">
        <v>1837</v>
      </c>
      <c r="AE1378" s="72" t="s">
        <v>1837</v>
      </c>
      <c r="AF1378" s="72" t="s">
        <v>1837</v>
      </c>
      <c r="AG1378" s="72" t="s">
        <v>1793</v>
      </c>
      <c r="AH1378" s="72" t="s">
        <v>1837</v>
      </c>
      <c r="AI1378" s="221">
        <v>28</v>
      </c>
      <c r="AJ1378" s="72" t="s">
        <v>1793</v>
      </c>
    </row>
    <row r="1379" spans="2:36" s="53" customFormat="1" ht="20.100000000000001" customHeight="1">
      <c r="B1379" s="51">
        <v>1374</v>
      </c>
      <c r="C1379" s="57" t="s">
        <v>1078</v>
      </c>
      <c r="D1379" s="62" t="s">
        <v>1097</v>
      </c>
      <c r="E1379" s="140" t="s">
        <v>1848</v>
      </c>
      <c r="F1379" s="505">
        <v>22745</v>
      </c>
      <c r="G1379" s="486">
        <f t="shared" si="21"/>
        <v>4.3965706748735988E-5</v>
      </c>
      <c r="H1379" s="74" t="s">
        <v>1793</v>
      </c>
      <c r="I1379" s="482">
        <v>1</v>
      </c>
      <c r="J1379" s="487">
        <v>1</v>
      </c>
      <c r="K1379" s="65">
        <v>1</v>
      </c>
      <c r="L1379" s="65">
        <v>0</v>
      </c>
      <c r="M1379" s="65">
        <v>1</v>
      </c>
      <c r="N1379" s="65">
        <v>0</v>
      </c>
      <c r="O1379" s="65"/>
      <c r="P1379" s="65"/>
      <c r="Q1379" s="175" t="s">
        <v>1785</v>
      </c>
      <c r="R1379" s="72" t="s">
        <v>1837</v>
      </c>
      <c r="S1379" s="72" t="s">
        <v>1837</v>
      </c>
      <c r="T1379" s="75" t="s">
        <v>1785</v>
      </c>
      <c r="U1379" s="65">
        <v>10</v>
      </c>
      <c r="V1379" s="66" t="s">
        <v>1837</v>
      </c>
      <c r="W1379" s="65">
        <v>1</v>
      </c>
      <c r="X1379" s="65">
        <v>0</v>
      </c>
      <c r="Y1379" s="65">
        <v>0</v>
      </c>
      <c r="Z1379" s="65">
        <v>1</v>
      </c>
      <c r="AA1379" s="65">
        <v>0</v>
      </c>
      <c r="AB1379" s="65">
        <v>0</v>
      </c>
      <c r="AC1379" s="72" t="s">
        <v>1793</v>
      </c>
      <c r="AD1379" s="72" t="s">
        <v>1837</v>
      </c>
      <c r="AE1379" s="72" t="s">
        <v>1837</v>
      </c>
      <c r="AF1379" s="72" t="s">
        <v>1837</v>
      </c>
      <c r="AG1379" s="72" t="s">
        <v>1793</v>
      </c>
      <c r="AH1379" s="72" t="s">
        <v>1793</v>
      </c>
      <c r="AI1379" s="221">
        <v>0</v>
      </c>
      <c r="AJ1379" s="72" t="s">
        <v>1793</v>
      </c>
    </row>
    <row r="1380" spans="2:36" s="53" customFormat="1" ht="20.100000000000001" customHeight="1">
      <c r="B1380" s="51">
        <v>1375</v>
      </c>
      <c r="C1380" s="57" t="s">
        <v>1078</v>
      </c>
      <c r="D1380" s="62" t="s">
        <v>1098</v>
      </c>
      <c r="E1380" s="379"/>
      <c r="F1380" s="505">
        <v>35246</v>
      </c>
      <c r="G1380" s="503" t="str">
        <f t="shared" si="21"/>
        <v/>
      </c>
      <c r="H1380" s="74" t="s">
        <v>1857</v>
      </c>
      <c r="I1380" s="482">
        <v>2</v>
      </c>
      <c r="J1380" s="487">
        <v>2</v>
      </c>
      <c r="K1380" s="65">
        <v>0</v>
      </c>
      <c r="L1380" s="65"/>
      <c r="M1380" s="65"/>
      <c r="N1380" s="65"/>
      <c r="O1380" s="386"/>
      <c r="P1380" s="386"/>
      <c r="Q1380" s="175" t="s">
        <v>1804</v>
      </c>
      <c r="R1380" s="382"/>
      <c r="S1380" s="382"/>
      <c r="T1380" s="387"/>
      <c r="U1380" s="386"/>
      <c r="V1380" s="388"/>
      <c r="W1380" s="386"/>
      <c r="X1380" s="386"/>
      <c r="Y1380" s="386"/>
      <c r="Z1380" s="386"/>
      <c r="AA1380" s="386"/>
      <c r="AB1380" s="386"/>
      <c r="AC1380" s="382"/>
      <c r="AD1380" s="382"/>
      <c r="AE1380" s="382"/>
      <c r="AF1380" s="382"/>
      <c r="AG1380" s="382"/>
      <c r="AH1380" s="382"/>
      <c r="AI1380" s="389"/>
      <c r="AJ1380" s="382"/>
    </row>
    <row r="1381" spans="2:36" s="53" customFormat="1" ht="20.100000000000001" customHeight="1">
      <c r="B1381" s="51">
        <v>1376</v>
      </c>
      <c r="C1381" s="57" t="s">
        <v>1078</v>
      </c>
      <c r="D1381" s="62" t="s">
        <v>1099</v>
      </c>
      <c r="E1381" s="140" t="s">
        <v>1852</v>
      </c>
      <c r="F1381" s="505">
        <v>13042</v>
      </c>
      <c r="G1381" s="486">
        <f t="shared" si="21"/>
        <v>6.9007820886367126E-4</v>
      </c>
      <c r="H1381" s="74" t="s">
        <v>1793</v>
      </c>
      <c r="I1381" s="482">
        <v>1</v>
      </c>
      <c r="J1381" s="487">
        <v>1</v>
      </c>
      <c r="K1381" s="65">
        <v>1</v>
      </c>
      <c r="L1381" s="65">
        <v>0</v>
      </c>
      <c r="M1381" s="65">
        <v>1</v>
      </c>
      <c r="N1381" s="65">
        <v>0</v>
      </c>
      <c r="O1381" s="65">
        <v>0</v>
      </c>
      <c r="P1381" s="65">
        <v>0</v>
      </c>
      <c r="Q1381" s="175" t="s">
        <v>1785</v>
      </c>
      <c r="R1381" s="72" t="s">
        <v>1793</v>
      </c>
      <c r="S1381" s="109" t="s">
        <v>1866</v>
      </c>
      <c r="T1381" s="75" t="s">
        <v>1786</v>
      </c>
      <c r="U1381" s="65">
        <v>10</v>
      </c>
      <c r="V1381" s="66" t="s">
        <v>1837</v>
      </c>
      <c r="W1381" s="65">
        <v>9</v>
      </c>
      <c r="X1381" s="65">
        <v>0</v>
      </c>
      <c r="Y1381" s="65">
        <v>6</v>
      </c>
      <c r="Z1381" s="65">
        <v>3</v>
      </c>
      <c r="AA1381" s="65">
        <v>0</v>
      </c>
      <c r="AB1381" s="65">
        <v>0</v>
      </c>
      <c r="AC1381" s="72" t="s">
        <v>1793</v>
      </c>
      <c r="AD1381" s="72" t="s">
        <v>1793</v>
      </c>
      <c r="AE1381" s="72" t="s">
        <v>1837</v>
      </c>
      <c r="AF1381" s="72" t="s">
        <v>1793</v>
      </c>
      <c r="AG1381" s="72" t="s">
        <v>1793</v>
      </c>
      <c r="AH1381" s="72" t="s">
        <v>1837</v>
      </c>
      <c r="AI1381" s="221">
        <v>6.64</v>
      </c>
      <c r="AJ1381" s="72" t="s">
        <v>1793</v>
      </c>
    </row>
    <row r="1382" spans="2:36" s="53" customFormat="1" ht="20.100000000000001" customHeight="1">
      <c r="B1382" s="51">
        <v>1377</v>
      </c>
      <c r="C1382" s="57" t="s">
        <v>1078</v>
      </c>
      <c r="D1382" s="62" t="s">
        <v>1100</v>
      </c>
      <c r="E1382" s="140" t="s">
        <v>1853</v>
      </c>
      <c r="F1382" s="505">
        <v>11384</v>
      </c>
      <c r="G1382" s="486">
        <f t="shared" si="21"/>
        <v>1.7568517217146873E-4</v>
      </c>
      <c r="H1382" s="74" t="s">
        <v>1793</v>
      </c>
      <c r="I1382" s="482">
        <v>1</v>
      </c>
      <c r="J1382" s="487">
        <v>1</v>
      </c>
      <c r="K1382" s="65">
        <v>1</v>
      </c>
      <c r="L1382" s="65">
        <v>0</v>
      </c>
      <c r="M1382" s="65">
        <v>1</v>
      </c>
      <c r="N1382" s="65">
        <v>0</v>
      </c>
      <c r="O1382" s="65">
        <v>0</v>
      </c>
      <c r="P1382" s="65">
        <v>0</v>
      </c>
      <c r="Q1382" s="175" t="s">
        <v>3805</v>
      </c>
      <c r="R1382" s="72" t="s">
        <v>1837</v>
      </c>
      <c r="S1382" s="72" t="s">
        <v>1837</v>
      </c>
      <c r="T1382" s="75" t="s">
        <v>3805</v>
      </c>
      <c r="U1382" s="65">
        <v>10</v>
      </c>
      <c r="V1382" s="66" t="s">
        <v>1837</v>
      </c>
      <c r="W1382" s="65">
        <v>2</v>
      </c>
      <c r="X1382" s="65">
        <v>0</v>
      </c>
      <c r="Y1382" s="65">
        <v>1</v>
      </c>
      <c r="Z1382" s="65">
        <v>1</v>
      </c>
      <c r="AA1382" s="65">
        <v>0</v>
      </c>
      <c r="AB1382" s="65">
        <v>0</v>
      </c>
      <c r="AC1382" s="72" t="s">
        <v>1793</v>
      </c>
      <c r="AD1382" s="72" t="s">
        <v>1837</v>
      </c>
      <c r="AE1382" s="72" t="s">
        <v>1837</v>
      </c>
      <c r="AF1382" s="72" t="s">
        <v>1793</v>
      </c>
      <c r="AG1382" s="72" t="s">
        <v>1793</v>
      </c>
      <c r="AH1382" s="72" t="s">
        <v>1793</v>
      </c>
      <c r="AI1382" s="221">
        <v>2.1</v>
      </c>
      <c r="AJ1382" s="72" t="s">
        <v>1793</v>
      </c>
    </row>
    <row r="1383" spans="2:36" s="53" customFormat="1" ht="20.100000000000001" customHeight="1">
      <c r="B1383" s="51">
        <v>1378</v>
      </c>
      <c r="C1383" s="57" t="s">
        <v>1078</v>
      </c>
      <c r="D1383" s="62" t="s">
        <v>1101</v>
      </c>
      <c r="E1383" s="140" t="s">
        <v>1854</v>
      </c>
      <c r="F1383" s="505">
        <v>7715</v>
      </c>
      <c r="G1383" s="486">
        <f t="shared" si="21"/>
        <v>1.4257939079714841E-3</v>
      </c>
      <c r="H1383" s="74" t="s">
        <v>1793</v>
      </c>
      <c r="I1383" s="482">
        <v>2</v>
      </c>
      <c r="J1383" s="487">
        <v>2</v>
      </c>
      <c r="K1383" s="65">
        <v>2</v>
      </c>
      <c r="L1383" s="65">
        <v>0</v>
      </c>
      <c r="M1383" s="65">
        <v>2</v>
      </c>
      <c r="N1383" s="65">
        <v>0</v>
      </c>
      <c r="O1383" s="65">
        <v>0</v>
      </c>
      <c r="P1383" s="65">
        <v>0</v>
      </c>
      <c r="Q1383" s="175" t="s">
        <v>1785</v>
      </c>
      <c r="R1383" s="72" t="s">
        <v>1837</v>
      </c>
      <c r="S1383" s="72" t="s">
        <v>1837</v>
      </c>
      <c r="T1383" s="75" t="s">
        <v>1785</v>
      </c>
      <c r="U1383" s="65">
        <v>5</v>
      </c>
      <c r="V1383" s="66" t="s">
        <v>1837</v>
      </c>
      <c r="W1383" s="65">
        <v>11</v>
      </c>
      <c r="X1383" s="65">
        <v>1</v>
      </c>
      <c r="Y1383" s="65">
        <v>3</v>
      </c>
      <c r="Z1383" s="65">
        <v>7</v>
      </c>
      <c r="AA1383" s="65">
        <v>0</v>
      </c>
      <c r="AB1383" s="65">
        <v>0</v>
      </c>
      <c r="AC1383" s="72" t="s">
        <v>1793</v>
      </c>
      <c r="AD1383" s="72" t="s">
        <v>1837</v>
      </c>
      <c r="AE1383" s="72" t="s">
        <v>1837</v>
      </c>
      <c r="AF1383" s="72" t="s">
        <v>1837</v>
      </c>
      <c r="AG1383" s="72" t="s">
        <v>1837</v>
      </c>
      <c r="AH1383" s="72" t="s">
        <v>1837</v>
      </c>
      <c r="AI1383" s="220" t="s">
        <v>3529</v>
      </c>
      <c r="AJ1383" s="72" t="s">
        <v>1837</v>
      </c>
    </row>
    <row r="1384" spans="2:36" s="53" customFormat="1" ht="20.100000000000001" customHeight="1">
      <c r="B1384" s="51">
        <v>1379</v>
      </c>
      <c r="C1384" s="57" t="s">
        <v>1078</v>
      </c>
      <c r="D1384" s="62" t="s">
        <v>1102</v>
      </c>
      <c r="E1384" s="142" t="s">
        <v>1855</v>
      </c>
      <c r="F1384" s="505">
        <v>13622</v>
      </c>
      <c r="G1384" s="486">
        <f t="shared" si="21"/>
        <v>5.6526207605344294E-3</v>
      </c>
      <c r="H1384" s="74" t="s">
        <v>1793</v>
      </c>
      <c r="I1384" s="482">
        <v>1</v>
      </c>
      <c r="J1384" s="487">
        <v>1</v>
      </c>
      <c r="K1384" s="65">
        <v>1</v>
      </c>
      <c r="L1384" s="65">
        <v>0</v>
      </c>
      <c r="M1384" s="65">
        <v>1</v>
      </c>
      <c r="N1384" s="65">
        <v>0</v>
      </c>
      <c r="O1384" s="65">
        <v>0</v>
      </c>
      <c r="P1384" s="65">
        <v>0</v>
      </c>
      <c r="Q1384" s="175" t="s">
        <v>1786</v>
      </c>
      <c r="R1384" s="72" t="s">
        <v>1793</v>
      </c>
      <c r="S1384" s="72" t="s">
        <v>1867</v>
      </c>
      <c r="T1384" s="75" t="s">
        <v>1786</v>
      </c>
      <c r="U1384" s="65">
        <v>10</v>
      </c>
      <c r="V1384" s="66" t="s">
        <v>1837</v>
      </c>
      <c r="W1384" s="65">
        <v>77</v>
      </c>
      <c r="X1384" s="65">
        <v>4</v>
      </c>
      <c r="Y1384" s="65">
        <v>39</v>
      </c>
      <c r="Z1384" s="65">
        <v>33</v>
      </c>
      <c r="AA1384" s="65">
        <v>1</v>
      </c>
      <c r="AB1384" s="65">
        <v>0</v>
      </c>
      <c r="AC1384" s="72" t="s">
        <v>1793</v>
      </c>
      <c r="AD1384" s="72" t="s">
        <v>1793</v>
      </c>
      <c r="AE1384" s="72" t="s">
        <v>1793</v>
      </c>
      <c r="AF1384" s="72" t="s">
        <v>1837</v>
      </c>
      <c r="AG1384" s="72" t="s">
        <v>1793</v>
      </c>
      <c r="AH1384" s="72" t="s">
        <v>1793</v>
      </c>
      <c r="AI1384" s="221">
        <v>22.4</v>
      </c>
      <c r="AJ1384" s="72" t="s">
        <v>1793</v>
      </c>
    </row>
    <row r="1385" spans="2:36" s="53" customFormat="1" ht="20.100000000000001" customHeight="1">
      <c r="B1385" s="51">
        <v>1380</v>
      </c>
      <c r="C1385" s="57" t="s">
        <v>1103</v>
      </c>
      <c r="D1385" s="60" t="s">
        <v>1104</v>
      </c>
      <c r="E1385" s="140" t="s">
        <v>2460</v>
      </c>
      <c r="F1385" s="92">
        <v>417496</v>
      </c>
      <c r="G1385" s="486">
        <f t="shared" si="21"/>
        <v>3.3533255408435048E-5</v>
      </c>
      <c r="H1385" s="74" t="s">
        <v>1793</v>
      </c>
      <c r="I1385" s="482">
        <v>2</v>
      </c>
      <c r="J1385" s="487">
        <v>2</v>
      </c>
      <c r="K1385" s="65">
        <v>2</v>
      </c>
      <c r="L1385" s="196">
        <v>0</v>
      </c>
      <c r="M1385" s="196">
        <v>2</v>
      </c>
      <c r="N1385" s="196">
        <v>0</v>
      </c>
      <c r="O1385" s="196">
        <v>0</v>
      </c>
      <c r="P1385" s="196">
        <v>0</v>
      </c>
      <c r="Q1385" s="183" t="s">
        <v>3805</v>
      </c>
      <c r="R1385" s="87" t="s">
        <v>1837</v>
      </c>
      <c r="S1385" s="72" t="s">
        <v>1837</v>
      </c>
      <c r="T1385" s="111" t="s">
        <v>3805</v>
      </c>
      <c r="U1385" s="196">
        <v>45</v>
      </c>
      <c r="V1385" s="66" t="s">
        <v>1837</v>
      </c>
      <c r="W1385" s="196">
        <v>14</v>
      </c>
      <c r="X1385" s="196">
        <v>3</v>
      </c>
      <c r="Y1385" s="196">
        <v>9</v>
      </c>
      <c r="Z1385" s="196">
        <v>1</v>
      </c>
      <c r="AA1385" s="196">
        <v>0</v>
      </c>
      <c r="AB1385" s="196">
        <v>0</v>
      </c>
      <c r="AC1385" s="87" t="s">
        <v>1793</v>
      </c>
      <c r="AD1385" s="87" t="s">
        <v>1837</v>
      </c>
      <c r="AE1385" s="87" t="s">
        <v>1837</v>
      </c>
      <c r="AF1385" s="87" t="s">
        <v>1837</v>
      </c>
      <c r="AG1385" s="87" t="s">
        <v>1837</v>
      </c>
      <c r="AH1385" s="87" t="s">
        <v>1837</v>
      </c>
      <c r="AI1385" s="220" t="s">
        <v>3529</v>
      </c>
      <c r="AJ1385" s="72" t="s">
        <v>1837</v>
      </c>
    </row>
    <row r="1386" spans="2:36" s="53" customFormat="1" ht="20.100000000000001" customHeight="1">
      <c r="B1386" s="51">
        <v>1381</v>
      </c>
      <c r="C1386" s="57" t="s">
        <v>1103</v>
      </c>
      <c r="D1386" s="60" t="s">
        <v>1105</v>
      </c>
      <c r="E1386" s="144" t="s">
        <v>3802</v>
      </c>
      <c r="F1386" s="92">
        <v>109513</v>
      </c>
      <c r="G1386" s="486">
        <f t="shared" si="21"/>
        <v>9.1313360057710052E-6</v>
      </c>
      <c r="H1386" s="74" t="s">
        <v>1857</v>
      </c>
      <c r="I1386" s="482">
        <v>2</v>
      </c>
      <c r="J1386" s="487">
        <v>2</v>
      </c>
      <c r="K1386" s="65">
        <v>1</v>
      </c>
      <c r="L1386" s="65">
        <v>0</v>
      </c>
      <c r="M1386" s="65">
        <v>0</v>
      </c>
      <c r="N1386" s="65">
        <v>1</v>
      </c>
      <c r="O1386" s="65">
        <v>0</v>
      </c>
      <c r="P1386" s="65">
        <v>0</v>
      </c>
      <c r="Q1386" s="175" t="s">
        <v>1804</v>
      </c>
      <c r="R1386" s="72" t="s">
        <v>1812</v>
      </c>
      <c r="S1386" s="72" t="s">
        <v>1837</v>
      </c>
      <c r="T1386" s="75" t="s">
        <v>1780</v>
      </c>
      <c r="U1386" s="65">
        <v>6</v>
      </c>
      <c r="V1386" s="66" t="s">
        <v>1837</v>
      </c>
      <c r="W1386" s="65">
        <v>1</v>
      </c>
      <c r="X1386" s="65">
        <v>0</v>
      </c>
      <c r="Y1386" s="65">
        <v>1</v>
      </c>
      <c r="Z1386" s="65">
        <v>0</v>
      </c>
      <c r="AA1386" s="65">
        <v>0</v>
      </c>
      <c r="AB1386" s="65">
        <v>0</v>
      </c>
      <c r="AC1386" s="72" t="s">
        <v>1793</v>
      </c>
      <c r="AD1386" s="72" t="s">
        <v>1837</v>
      </c>
      <c r="AE1386" s="72" t="s">
        <v>1837</v>
      </c>
      <c r="AF1386" s="72" t="s">
        <v>1837</v>
      </c>
      <c r="AG1386" s="72" t="s">
        <v>1837</v>
      </c>
      <c r="AH1386" s="72" t="s">
        <v>1837</v>
      </c>
      <c r="AI1386" s="221">
        <v>16.3</v>
      </c>
      <c r="AJ1386" s="72" t="s">
        <v>1793</v>
      </c>
    </row>
    <row r="1387" spans="2:36" s="53" customFormat="1" ht="20.100000000000001" customHeight="1">
      <c r="B1387" s="51">
        <v>1382</v>
      </c>
      <c r="C1387" s="57" t="s">
        <v>1103</v>
      </c>
      <c r="D1387" s="60" t="s">
        <v>1106</v>
      </c>
      <c r="E1387" s="140" t="s">
        <v>2461</v>
      </c>
      <c r="F1387" s="92">
        <v>50624</v>
      </c>
      <c r="G1387" s="486">
        <f t="shared" si="21"/>
        <v>4.9383691529709223E-4</v>
      </c>
      <c r="H1387" s="74" t="s">
        <v>1793</v>
      </c>
      <c r="I1387" s="482">
        <v>1</v>
      </c>
      <c r="J1387" s="487">
        <v>1</v>
      </c>
      <c r="K1387" s="65">
        <v>1</v>
      </c>
      <c r="L1387" s="65">
        <v>0</v>
      </c>
      <c r="M1387" s="65">
        <v>1</v>
      </c>
      <c r="N1387" s="65">
        <v>0</v>
      </c>
      <c r="O1387" s="65">
        <v>0</v>
      </c>
      <c r="P1387" s="65">
        <v>0</v>
      </c>
      <c r="Q1387" s="175" t="s">
        <v>1785</v>
      </c>
      <c r="R1387" s="72" t="s">
        <v>1793</v>
      </c>
      <c r="S1387" s="93" t="s">
        <v>2468</v>
      </c>
      <c r="T1387" s="75" t="s">
        <v>1786</v>
      </c>
      <c r="U1387" s="256">
        <v>10</v>
      </c>
      <c r="V1387" s="66" t="s">
        <v>1837</v>
      </c>
      <c r="W1387" s="65">
        <v>25</v>
      </c>
      <c r="X1387" s="65">
        <v>1</v>
      </c>
      <c r="Y1387" s="65">
        <v>15</v>
      </c>
      <c r="Z1387" s="65">
        <v>4</v>
      </c>
      <c r="AA1387" s="65">
        <v>5</v>
      </c>
      <c r="AB1387" s="65">
        <v>0</v>
      </c>
      <c r="AC1387" s="72" t="s">
        <v>1793</v>
      </c>
      <c r="AD1387" s="72" t="s">
        <v>1837</v>
      </c>
      <c r="AE1387" s="72" t="s">
        <v>1793</v>
      </c>
      <c r="AF1387" s="72" t="s">
        <v>1837</v>
      </c>
      <c r="AG1387" s="72" t="s">
        <v>1837</v>
      </c>
      <c r="AH1387" s="72" t="s">
        <v>1837</v>
      </c>
      <c r="AI1387" s="221">
        <v>19.7</v>
      </c>
      <c r="AJ1387" s="72" t="s">
        <v>1837</v>
      </c>
    </row>
    <row r="1388" spans="2:36" s="53" customFormat="1" ht="20.100000000000001" customHeight="1">
      <c r="B1388" s="51">
        <v>1383</v>
      </c>
      <c r="C1388" s="57" t="s">
        <v>1103</v>
      </c>
      <c r="D1388" s="60" t="s">
        <v>1107</v>
      </c>
      <c r="E1388" s="140" t="s">
        <v>2462</v>
      </c>
      <c r="F1388" s="92">
        <v>31631</v>
      </c>
      <c r="G1388" s="486">
        <f t="shared" si="21"/>
        <v>1.2645822136511651E-4</v>
      </c>
      <c r="H1388" s="74" t="s">
        <v>1793</v>
      </c>
      <c r="I1388" s="482">
        <v>1</v>
      </c>
      <c r="J1388" s="487">
        <v>1</v>
      </c>
      <c r="K1388" s="65">
        <v>1</v>
      </c>
      <c r="L1388" s="196">
        <v>0</v>
      </c>
      <c r="M1388" s="196">
        <v>1</v>
      </c>
      <c r="N1388" s="196">
        <v>0</v>
      </c>
      <c r="O1388" s="196">
        <v>0</v>
      </c>
      <c r="P1388" s="196">
        <v>0</v>
      </c>
      <c r="Q1388" s="183" t="s">
        <v>1785</v>
      </c>
      <c r="R1388" s="87" t="s">
        <v>1793</v>
      </c>
      <c r="S1388" s="87" t="s">
        <v>2469</v>
      </c>
      <c r="T1388" s="111" t="s">
        <v>1786</v>
      </c>
      <c r="U1388" s="196">
        <v>35</v>
      </c>
      <c r="V1388" s="66" t="s">
        <v>1837</v>
      </c>
      <c r="W1388" s="196">
        <v>4</v>
      </c>
      <c r="X1388" s="196">
        <v>1</v>
      </c>
      <c r="Y1388" s="196">
        <v>8</v>
      </c>
      <c r="Z1388" s="196">
        <v>2</v>
      </c>
      <c r="AA1388" s="196">
        <v>0</v>
      </c>
      <c r="AB1388" s="196">
        <v>0</v>
      </c>
      <c r="AC1388" s="87" t="s">
        <v>1793</v>
      </c>
      <c r="AD1388" s="87" t="s">
        <v>1793</v>
      </c>
      <c r="AE1388" s="87" t="s">
        <v>1793</v>
      </c>
      <c r="AF1388" s="87" t="s">
        <v>1837</v>
      </c>
      <c r="AG1388" s="87" t="s">
        <v>1793</v>
      </c>
      <c r="AH1388" s="87" t="s">
        <v>1793</v>
      </c>
      <c r="AI1388" s="228">
        <v>21.8</v>
      </c>
      <c r="AJ1388" s="87" t="s">
        <v>1793</v>
      </c>
    </row>
    <row r="1389" spans="2:36" s="53" customFormat="1" ht="20.100000000000001" customHeight="1">
      <c r="B1389" s="51">
        <v>1384</v>
      </c>
      <c r="C1389" s="57" t="s">
        <v>1103</v>
      </c>
      <c r="D1389" s="60" t="s">
        <v>1108</v>
      </c>
      <c r="E1389" s="140" t="s">
        <v>1840</v>
      </c>
      <c r="F1389" s="92">
        <v>57438</v>
      </c>
      <c r="G1389" s="486">
        <f t="shared" si="21"/>
        <v>3.6561161600334274E-4</v>
      </c>
      <c r="H1389" s="74" t="s">
        <v>1793</v>
      </c>
      <c r="I1389" s="482">
        <v>2</v>
      </c>
      <c r="J1389" s="487">
        <v>2</v>
      </c>
      <c r="K1389" s="65">
        <v>2</v>
      </c>
      <c r="L1389" s="65">
        <v>0</v>
      </c>
      <c r="M1389" s="65">
        <v>2</v>
      </c>
      <c r="N1389" s="65">
        <v>0</v>
      </c>
      <c r="O1389" s="65">
        <v>0</v>
      </c>
      <c r="P1389" s="65">
        <v>0</v>
      </c>
      <c r="Q1389" s="175" t="s">
        <v>3805</v>
      </c>
      <c r="R1389" s="72" t="s">
        <v>1837</v>
      </c>
      <c r="S1389" s="72" t="s">
        <v>1837</v>
      </c>
      <c r="T1389" s="75" t="s">
        <v>1785</v>
      </c>
      <c r="U1389" s="65">
        <v>10</v>
      </c>
      <c r="V1389" s="66" t="s">
        <v>1837</v>
      </c>
      <c r="W1389" s="65">
        <v>21</v>
      </c>
      <c r="X1389" s="65">
        <v>2</v>
      </c>
      <c r="Y1389" s="65">
        <v>12</v>
      </c>
      <c r="Z1389" s="65">
        <v>5</v>
      </c>
      <c r="AA1389" s="65">
        <v>2</v>
      </c>
      <c r="AB1389" s="65">
        <v>0</v>
      </c>
      <c r="AC1389" s="72" t="s">
        <v>1793</v>
      </c>
      <c r="AD1389" s="72" t="s">
        <v>1793</v>
      </c>
      <c r="AE1389" s="72" t="s">
        <v>1837</v>
      </c>
      <c r="AF1389" s="72" t="s">
        <v>1837</v>
      </c>
      <c r="AG1389" s="72" t="s">
        <v>1837</v>
      </c>
      <c r="AH1389" s="72" t="s">
        <v>1837</v>
      </c>
      <c r="AI1389" s="220" t="s">
        <v>3529</v>
      </c>
      <c r="AJ1389" s="72" t="s">
        <v>1837</v>
      </c>
    </row>
    <row r="1390" spans="2:36" s="53" customFormat="1" ht="20.100000000000001" customHeight="1">
      <c r="B1390" s="51">
        <v>1385</v>
      </c>
      <c r="C1390" s="57" t="s">
        <v>1103</v>
      </c>
      <c r="D1390" s="60" t="s">
        <v>1109</v>
      </c>
      <c r="E1390" s="140" t="s">
        <v>2273</v>
      </c>
      <c r="F1390" s="92">
        <v>47003</v>
      </c>
      <c r="G1390" s="486">
        <f t="shared" si="21"/>
        <v>3.4040380401250986E-4</v>
      </c>
      <c r="H1390" s="74" t="s">
        <v>1793</v>
      </c>
      <c r="I1390" s="482">
        <v>1</v>
      </c>
      <c r="J1390" s="487">
        <v>1</v>
      </c>
      <c r="K1390" s="65">
        <v>1</v>
      </c>
      <c r="L1390" s="65">
        <v>0</v>
      </c>
      <c r="M1390" s="65">
        <v>1</v>
      </c>
      <c r="N1390" s="65">
        <v>0</v>
      </c>
      <c r="O1390" s="65">
        <v>0</v>
      </c>
      <c r="P1390" s="65">
        <v>0</v>
      </c>
      <c r="Q1390" s="175" t="s">
        <v>1785</v>
      </c>
      <c r="R1390" s="72" t="s">
        <v>1837</v>
      </c>
      <c r="S1390" s="72" t="s">
        <v>1837</v>
      </c>
      <c r="T1390" s="75" t="s">
        <v>1786</v>
      </c>
      <c r="U1390" s="65">
        <v>34</v>
      </c>
      <c r="V1390" s="66" t="s">
        <v>1837</v>
      </c>
      <c r="W1390" s="65">
        <v>16</v>
      </c>
      <c r="X1390" s="65">
        <v>3</v>
      </c>
      <c r="Y1390" s="65">
        <v>4</v>
      </c>
      <c r="Z1390" s="65">
        <v>9</v>
      </c>
      <c r="AA1390" s="65">
        <v>0</v>
      </c>
      <c r="AB1390" s="65">
        <v>0</v>
      </c>
      <c r="AC1390" s="72" t="s">
        <v>1793</v>
      </c>
      <c r="AD1390" s="72" t="s">
        <v>1793</v>
      </c>
      <c r="AE1390" s="72" t="s">
        <v>1837</v>
      </c>
      <c r="AF1390" s="72" t="s">
        <v>1793</v>
      </c>
      <c r="AG1390" s="72" t="s">
        <v>1793</v>
      </c>
      <c r="AH1390" s="72" t="s">
        <v>1793</v>
      </c>
      <c r="AI1390" s="221">
        <v>22.5</v>
      </c>
      <c r="AJ1390" s="72" t="s">
        <v>1793</v>
      </c>
    </row>
    <row r="1391" spans="2:36" s="53" customFormat="1" ht="20.100000000000001" customHeight="1">
      <c r="B1391" s="51">
        <v>1386</v>
      </c>
      <c r="C1391" s="57" t="s">
        <v>1103</v>
      </c>
      <c r="D1391" s="60" t="s">
        <v>1110</v>
      </c>
      <c r="E1391" s="150" t="s">
        <v>2463</v>
      </c>
      <c r="F1391" s="92">
        <v>28279</v>
      </c>
      <c r="G1391" s="486">
        <f t="shared" si="21"/>
        <v>2.4753350542805615E-4</v>
      </c>
      <c r="H1391" s="519" t="s">
        <v>1793</v>
      </c>
      <c r="I1391" s="557">
        <v>1</v>
      </c>
      <c r="J1391" s="487">
        <v>1</v>
      </c>
      <c r="K1391" s="67">
        <v>1</v>
      </c>
      <c r="L1391" s="257">
        <v>0</v>
      </c>
      <c r="M1391" s="257">
        <v>1</v>
      </c>
      <c r="N1391" s="67">
        <v>0</v>
      </c>
      <c r="O1391" s="67">
        <v>0</v>
      </c>
      <c r="P1391" s="67">
        <v>0</v>
      </c>
      <c r="Q1391" s="178" t="s">
        <v>2470</v>
      </c>
      <c r="R1391" s="107" t="s">
        <v>1837</v>
      </c>
      <c r="S1391" s="72" t="s">
        <v>1837</v>
      </c>
      <c r="T1391" s="191" t="s">
        <v>2471</v>
      </c>
      <c r="U1391" s="67">
        <v>10</v>
      </c>
      <c r="V1391" s="66" t="s">
        <v>1837</v>
      </c>
      <c r="W1391" s="67">
        <v>7</v>
      </c>
      <c r="X1391" s="67">
        <v>2</v>
      </c>
      <c r="Y1391" s="67">
        <v>2</v>
      </c>
      <c r="Z1391" s="67">
        <v>2</v>
      </c>
      <c r="AA1391" s="67">
        <v>1</v>
      </c>
      <c r="AB1391" s="67">
        <v>0</v>
      </c>
      <c r="AC1391" s="107" t="s">
        <v>1793</v>
      </c>
      <c r="AD1391" s="107" t="s">
        <v>1837</v>
      </c>
      <c r="AE1391" s="107" t="s">
        <v>1837</v>
      </c>
      <c r="AF1391" s="107" t="s">
        <v>1837</v>
      </c>
      <c r="AG1391" s="107" t="s">
        <v>1793</v>
      </c>
      <c r="AH1391" s="107" t="s">
        <v>1837</v>
      </c>
      <c r="AI1391" s="258">
        <v>12</v>
      </c>
      <c r="AJ1391" s="107" t="s">
        <v>1793</v>
      </c>
    </row>
    <row r="1392" spans="2:36" s="53" customFormat="1" ht="20.100000000000001" customHeight="1">
      <c r="B1392" s="51">
        <v>1387</v>
      </c>
      <c r="C1392" s="57" t="s">
        <v>1103</v>
      </c>
      <c r="D1392" s="60" t="s">
        <v>1111</v>
      </c>
      <c r="E1392" s="148" t="s">
        <v>2464</v>
      </c>
      <c r="F1392" s="92">
        <v>61857</v>
      </c>
      <c r="G1392" s="486">
        <f t="shared" si="21"/>
        <v>4.5265693454257398E-4</v>
      </c>
      <c r="H1392" s="74" t="s">
        <v>1793</v>
      </c>
      <c r="I1392" s="515">
        <v>1</v>
      </c>
      <c r="J1392" s="487">
        <v>1</v>
      </c>
      <c r="K1392" s="64">
        <v>1</v>
      </c>
      <c r="L1392" s="64">
        <v>0</v>
      </c>
      <c r="M1392" s="64">
        <v>1</v>
      </c>
      <c r="N1392" s="64">
        <v>0</v>
      </c>
      <c r="O1392" s="64">
        <v>0</v>
      </c>
      <c r="P1392" s="64">
        <v>0</v>
      </c>
      <c r="Q1392" s="176" t="s">
        <v>1786</v>
      </c>
      <c r="R1392" s="83" t="s">
        <v>1837</v>
      </c>
      <c r="S1392" s="72" t="s">
        <v>1837</v>
      </c>
      <c r="T1392" s="185" t="s">
        <v>1801</v>
      </c>
      <c r="U1392" s="64">
        <v>4</v>
      </c>
      <c r="V1392" s="66" t="s">
        <v>1837</v>
      </c>
      <c r="W1392" s="64">
        <v>28</v>
      </c>
      <c r="X1392" s="64">
        <v>2</v>
      </c>
      <c r="Y1392" s="64">
        <v>18</v>
      </c>
      <c r="Z1392" s="64">
        <v>8</v>
      </c>
      <c r="AA1392" s="212">
        <v>0</v>
      </c>
      <c r="AB1392" s="212">
        <v>0</v>
      </c>
      <c r="AC1392" s="83" t="s">
        <v>1837</v>
      </c>
      <c r="AD1392" s="83" t="s">
        <v>1837</v>
      </c>
      <c r="AE1392" s="83" t="s">
        <v>1793</v>
      </c>
      <c r="AF1392" s="83" t="s">
        <v>1837</v>
      </c>
      <c r="AG1392" s="83" t="s">
        <v>1837</v>
      </c>
      <c r="AH1392" s="83" t="s">
        <v>1837</v>
      </c>
      <c r="AI1392" s="259">
        <v>0.2</v>
      </c>
      <c r="AJ1392" s="83" t="s">
        <v>1837</v>
      </c>
    </row>
    <row r="1393" spans="2:36" s="53" customFormat="1" ht="20.100000000000001" customHeight="1">
      <c r="B1393" s="51">
        <v>1388</v>
      </c>
      <c r="C1393" s="57" t="s">
        <v>1103</v>
      </c>
      <c r="D1393" s="60" t="s">
        <v>1112</v>
      </c>
      <c r="E1393" s="140" t="s">
        <v>2465</v>
      </c>
      <c r="F1393" s="92">
        <v>12846</v>
      </c>
      <c r="G1393" s="486">
        <f t="shared" si="21"/>
        <v>9.3414292386735165E-4</v>
      </c>
      <c r="H1393" s="74" t="s">
        <v>1793</v>
      </c>
      <c r="I1393" s="482">
        <v>1</v>
      </c>
      <c r="J1393" s="487">
        <v>1</v>
      </c>
      <c r="K1393" s="65">
        <v>1</v>
      </c>
      <c r="L1393" s="65">
        <v>0</v>
      </c>
      <c r="M1393" s="65">
        <v>1</v>
      </c>
      <c r="N1393" s="65">
        <v>0</v>
      </c>
      <c r="O1393" s="65">
        <v>0</v>
      </c>
      <c r="P1393" s="65">
        <v>0</v>
      </c>
      <c r="Q1393" s="175" t="s">
        <v>1785</v>
      </c>
      <c r="R1393" s="72" t="s">
        <v>1837</v>
      </c>
      <c r="S1393" s="72" t="s">
        <v>1837</v>
      </c>
      <c r="T1393" s="75" t="s">
        <v>1786</v>
      </c>
      <c r="U1393" s="65">
        <v>10</v>
      </c>
      <c r="V1393" s="66" t="s">
        <v>1837</v>
      </c>
      <c r="W1393" s="65">
        <v>12</v>
      </c>
      <c r="X1393" s="65">
        <v>4</v>
      </c>
      <c r="Y1393" s="65">
        <v>9</v>
      </c>
      <c r="Z1393" s="65">
        <v>5</v>
      </c>
      <c r="AA1393" s="65">
        <v>0</v>
      </c>
      <c r="AB1393" s="65">
        <v>0</v>
      </c>
      <c r="AC1393" s="72" t="s">
        <v>1793</v>
      </c>
      <c r="AD1393" s="72" t="s">
        <v>1793</v>
      </c>
      <c r="AE1393" s="72" t="s">
        <v>1837</v>
      </c>
      <c r="AF1393" s="72" t="s">
        <v>1837</v>
      </c>
      <c r="AG1393" s="72" t="s">
        <v>1793</v>
      </c>
      <c r="AH1393" s="72" t="s">
        <v>1837</v>
      </c>
      <c r="AI1393" s="221">
        <v>25.2</v>
      </c>
      <c r="AJ1393" s="72" t="s">
        <v>1837</v>
      </c>
    </row>
    <row r="1394" spans="2:36" s="53" customFormat="1" ht="20.100000000000001" customHeight="1">
      <c r="B1394" s="51">
        <v>1389</v>
      </c>
      <c r="C1394" s="371" t="s">
        <v>1103</v>
      </c>
      <c r="D1394" s="60" t="s">
        <v>1750</v>
      </c>
      <c r="E1394" s="140" t="s">
        <v>2466</v>
      </c>
      <c r="F1394" s="92">
        <v>13870</v>
      </c>
      <c r="G1394" s="486">
        <f t="shared" si="21"/>
        <v>1.0814708002883922E-3</v>
      </c>
      <c r="H1394" s="74" t="s">
        <v>1793</v>
      </c>
      <c r="I1394" s="489">
        <v>1</v>
      </c>
      <c r="J1394" s="487">
        <v>1</v>
      </c>
      <c r="K1394" s="65">
        <v>1</v>
      </c>
      <c r="L1394" s="65">
        <v>0</v>
      </c>
      <c r="M1394" s="65">
        <v>1</v>
      </c>
      <c r="N1394" s="65">
        <v>0</v>
      </c>
      <c r="O1394" s="196">
        <v>0</v>
      </c>
      <c r="P1394" s="196">
        <v>0</v>
      </c>
      <c r="Q1394" s="183" t="s">
        <v>1785</v>
      </c>
      <c r="R1394" s="108" t="s">
        <v>1837</v>
      </c>
      <c r="S1394" s="72" t="s">
        <v>1837</v>
      </c>
      <c r="T1394" s="192" t="s">
        <v>1786</v>
      </c>
      <c r="U1394" s="196">
        <v>10</v>
      </c>
      <c r="V1394" s="66" t="s">
        <v>1837</v>
      </c>
      <c r="W1394" s="196">
        <v>15</v>
      </c>
      <c r="X1394" s="196">
        <v>1</v>
      </c>
      <c r="Y1394" s="196">
        <v>9</v>
      </c>
      <c r="Z1394" s="196">
        <v>5</v>
      </c>
      <c r="AA1394" s="196">
        <v>0</v>
      </c>
      <c r="AB1394" s="196">
        <v>0</v>
      </c>
      <c r="AC1394" s="108" t="s">
        <v>1793</v>
      </c>
      <c r="AD1394" s="108" t="s">
        <v>1837</v>
      </c>
      <c r="AE1394" s="108" t="s">
        <v>1837</v>
      </c>
      <c r="AF1394" s="108" t="s">
        <v>1837</v>
      </c>
      <c r="AG1394" s="108" t="s">
        <v>1793</v>
      </c>
      <c r="AH1394" s="108" t="s">
        <v>1793</v>
      </c>
      <c r="AI1394" s="228">
        <v>1.3</v>
      </c>
      <c r="AJ1394" s="108" t="s">
        <v>1793</v>
      </c>
    </row>
    <row r="1395" spans="2:36" s="53" customFormat="1" ht="20.100000000000001" customHeight="1">
      <c r="B1395" s="51">
        <v>1390</v>
      </c>
      <c r="C1395" s="57" t="s">
        <v>1103</v>
      </c>
      <c r="D1395" s="60" t="s">
        <v>1751</v>
      </c>
      <c r="E1395" s="140" t="s">
        <v>1848</v>
      </c>
      <c r="F1395" s="92">
        <v>26878</v>
      </c>
      <c r="G1395" s="486">
        <f t="shared" si="21"/>
        <v>2.9764119354118608E-4</v>
      </c>
      <c r="H1395" s="74" t="s">
        <v>1793</v>
      </c>
      <c r="I1395" s="482">
        <v>1</v>
      </c>
      <c r="J1395" s="487">
        <v>1</v>
      </c>
      <c r="K1395" s="65">
        <v>1</v>
      </c>
      <c r="L1395" s="65">
        <v>0</v>
      </c>
      <c r="M1395" s="65">
        <v>1</v>
      </c>
      <c r="N1395" s="65">
        <v>0</v>
      </c>
      <c r="O1395" s="65">
        <v>0</v>
      </c>
      <c r="P1395" s="65">
        <v>0</v>
      </c>
      <c r="Q1395" s="175" t="s">
        <v>1785</v>
      </c>
      <c r="R1395" s="72" t="s">
        <v>1793</v>
      </c>
      <c r="S1395" s="72" t="s">
        <v>2472</v>
      </c>
      <c r="T1395" s="75" t="s">
        <v>1785</v>
      </c>
      <c r="U1395" s="65">
        <v>10</v>
      </c>
      <c r="V1395" s="66" t="s">
        <v>1837</v>
      </c>
      <c r="W1395" s="65">
        <v>8</v>
      </c>
      <c r="X1395" s="65">
        <v>2</v>
      </c>
      <c r="Y1395" s="65">
        <v>5</v>
      </c>
      <c r="Z1395" s="65">
        <v>0</v>
      </c>
      <c r="AA1395" s="65">
        <v>1</v>
      </c>
      <c r="AB1395" s="65">
        <v>0</v>
      </c>
      <c r="AC1395" s="72" t="s">
        <v>1793</v>
      </c>
      <c r="AD1395" s="72" t="s">
        <v>1837</v>
      </c>
      <c r="AE1395" s="72" t="s">
        <v>1837</v>
      </c>
      <c r="AF1395" s="72" t="s">
        <v>1837</v>
      </c>
      <c r="AG1395" s="72" t="s">
        <v>1837</v>
      </c>
      <c r="AH1395" s="72" t="s">
        <v>1837</v>
      </c>
      <c r="AI1395" s="221">
        <v>6.7</v>
      </c>
      <c r="AJ1395" s="72" t="s">
        <v>1793</v>
      </c>
    </row>
    <row r="1396" spans="2:36" s="53" customFormat="1" ht="20.100000000000001" customHeight="1">
      <c r="B1396" s="51">
        <v>1391</v>
      </c>
      <c r="C1396" s="57" t="s">
        <v>1103</v>
      </c>
      <c r="D1396" s="60" t="s">
        <v>1113</v>
      </c>
      <c r="E1396" s="140" t="s">
        <v>2467</v>
      </c>
      <c r="F1396" s="92">
        <v>3103</v>
      </c>
      <c r="G1396" s="486">
        <f t="shared" si="21"/>
        <v>3.2226877215597811E-4</v>
      </c>
      <c r="H1396" s="74" t="s">
        <v>1793</v>
      </c>
      <c r="I1396" s="482">
        <v>1</v>
      </c>
      <c r="J1396" s="487">
        <v>1</v>
      </c>
      <c r="K1396" s="65">
        <v>1</v>
      </c>
      <c r="L1396" s="65">
        <v>0</v>
      </c>
      <c r="M1396" s="65">
        <v>1</v>
      </c>
      <c r="N1396" s="65">
        <v>0</v>
      </c>
      <c r="O1396" s="65">
        <v>0</v>
      </c>
      <c r="P1396" s="65">
        <v>0</v>
      </c>
      <c r="Q1396" s="175" t="s">
        <v>1785</v>
      </c>
      <c r="R1396" s="72" t="s">
        <v>1837</v>
      </c>
      <c r="S1396" s="72" t="s">
        <v>1837</v>
      </c>
      <c r="T1396" s="75" t="s">
        <v>1785</v>
      </c>
      <c r="U1396" s="65">
        <v>10</v>
      </c>
      <c r="V1396" s="66" t="s">
        <v>1837</v>
      </c>
      <c r="W1396" s="65">
        <v>1</v>
      </c>
      <c r="X1396" s="65">
        <v>0</v>
      </c>
      <c r="Y1396" s="65">
        <v>1</v>
      </c>
      <c r="Z1396" s="65">
        <v>0</v>
      </c>
      <c r="AA1396" s="65">
        <v>0</v>
      </c>
      <c r="AB1396" s="65">
        <v>0</v>
      </c>
      <c r="AC1396" s="72" t="s">
        <v>1793</v>
      </c>
      <c r="AD1396" s="72" t="s">
        <v>1837</v>
      </c>
      <c r="AE1396" s="72" t="s">
        <v>1837</v>
      </c>
      <c r="AF1396" s="72" t="s">
        <v>1837</v>
      </c>
      <c r="AG1396" s="72" t="s">
        <v>1793</v>
      </c>
      <c r="AH1396" s="72" t="s">
        <v>1793</v>
      </c>
      <c r="AI1396" s="221">
        <v>2.9</v>
      </c>
      <c r="AJ1396" s="72" t="s">
        <v>1793</v>
      </c>
    </row>
    <row r="1397" spans="2:36" s="53" customFormat="1" ht="20.100000000000001" customHeight="1">
      <c r="B1397" s="51">
        <v>1392</v>
      </c>
      <c r="C1397" s="57" t="s">
        <v>1103</v>
      </c>
      <c r="D1397" s="60" t="s">
        <v>1114</v>
      </c>
      <c r="E1397" s="140" t="s">
        <v>2465</v>
      </c>
      <c r="F1397" s="92">
        <v>18699</v>
      </c>
      <c r="G1397" s="486">
        <f t="shared" si="21"/>
        <v>5.3478795657521794E-5</v>
      </c>
      <c r="H1397" s="74" t="s">
        <v>1793</v>
      </c>
      <c r="I1397" s="482">
        <v>1</v>
      </c>
      <c r="J1397" s="487">
        <v>1</v>
      </c>
      <c r="K1397" s="65">
        <v>1</v>
      </c>
      <c r="L1397" s="65">
        <v>0</v>
      </c>
      <c r="M1397" s="65">
        <v>1</v>
      </c>
      <c r="N1397" s="65">
        <v>0</v>
      </c>
      <c r="O1397" s="65">
        <v>0</v>
      </c>
      <c r="P1397" s="65">
        <v>0</v>
      </c>
      <c r="Q1397" s="175" t="s">
        <v>1785</v>
      </c>
      <c r="R1397" s="72" t="s">
        <v>1793</v>
      </c>
      <c r="S1397" s="93" t="s">
        <v>2473</v>
      </c>
      <c r="T1397" s="75" t="s">
        <v>1786</v>
      </c>
      <c r="U1397" s="65">
        <v>10</v>
      </c>
      <c r="V1397" s="66" t="s">
        <v>1837</v>
      </c>
      <c r="W1397" s="65">
        <v>1</v>
      </c>
      <c r="X1397" s="65">
        <v>0</v>
      </c>
      <c r="Y1397" s="65">
        <v>1</v>
      </c>
      <c r="Z1397" s="65">
        <v>0</v>
      </c>
      <c r="AA1397" s="65">
        <v>0</v>
      </c>
      <c r="AB1397" s="65">
        <v>0</v>
      </c>
      <c r="AC1397" s="72" t="s">
        <v>1793</v>
      </c>
      <c r="AD1397" s="72" t="s">
        <v>1837</v>
      </c>
      <c r="AE1397" s="72" t="s">
        <v>1837</v>
      </c>
      <c r="AF1397" s="72" t="s">
        <v>1837</v>
      </c>
      <c r="AG1397" s="72" t="s">
        <v>1793</v>
      </c>
      <c r="AH1397" s="72" t="s">
        <v>1793</v>
      </c>
      <c r="AI1397" s="221">
        <v>0.1</v>
      </c>
      <c r="AJ1397" s="72" t="s">
        <v>1793</v>
      </c>
    </row>
    <row r="1398" spans="2:36" s="53" customFormat="1" ht="20.100000000000001" customHeight="1">
      <c r="B1398" s="51">
        <v>1393</v>
      </c>
      <c r="C1398" s="57" t="s">
        <v>1103</v>
      </c>
      <c r="D1398" s="60" t="s">
        <v>1115</v>
      </c>
      <c r="E1398" s="140" t="s">
        <v>1848</v>
      </c>
      <c r="F1398" s="92">
        <v>22693</v>
      </c>
      <c r="G1398" s="486">
        <f t="shared" si="21"/>
        <v>5.2879742651919096E-4</v>
      </c>
      <c r="H1398" s="74" t="s">
        <v>1793</v>
      </c>
      <c r="I1398" s="482">
        <v>2</v>
      </c>
      <c r="J1398" s="487">
        <v>2</v>
      </c>
      <c r="K1398" s="65">
        <v>2</v>
      </c>
      <c r="L1398" s="65">
        <v>0</v>
      </c>
      <c r="M1398" s="65">
        <v>2</v>
      </c>
      <c r="N1398" s="65">
        <v>0</v>
      </c>
      <c r="O1398" s="65">
        <v>0</v>
      </c>
      <c r="P1398" s="65">
        <v>0</v>
      </c>
      <c r="Q1398" s="175" t="s">
        <v>1786</v>
      </c>
      <c r="R1398" s="72" t="s">
        <v>1837</v>
      </c>
      <c r="S1398" s="72" t="s">
        <v>1837</v>
      </c>
      <c r="T1398" s="75" t="s">
        <v>1801</v>
      </c>
      <c r="U1398" s="65">
        <v>10</v>
      </c>
      <c r="V1398" s="66" t="s">
        <v>1837</v>
      </c>
      <c r="W1398" s="65">
        <v>12</v>
      </c>
      <c r="X1398" s="65">
        <v>2</v>
      </c>
      <c r="Y1398" s="65">
        <v>5</v>
      </c>
      <c r="Z1398" s="65">
        <v>5</v>
      </c>
      <c r="AA1398" s="196">
        <v>0</v>
      </c>
      <c r="AB1398" s="196">
        <v>0</v>
      </c>
      <c r="AC1398" s="72" t="s">
        <v>1837</v>
      </c>
      <c r="AD1398" s="72" t="s">
        <v>1837</v>
      </c>
      <c r="AE1398" s="72" t="s">
        <v>1837</v>
      </c>
      <c r="AF1398" s="72" t="s">
        <v>1837</v>
      </c>
      <c r="AG1398" s="72" t="s">
        <v>1837</v>
      </c>
      <c r="AH1398" s="72" t="s">
        <v>1837</v>
      </c>
      <c r="AI1398" s="220" t="s">
        <v>3529</v>
      </c>
      <c r="AJ1398" s="72" t="s">
        <v>1837</v>
      </c>
    </row>
    <row r="1399" spans="2:36" s="53" customFormat="1" ht="20.100000000000001" customHeight="1">
      <c r="B1399" s="51">
        <v>1394</v>
      </c>
      <c r="C1399" s="57" t="s">
        <v>1103</v>
      </c>
      <c r="D1399" s="60" t="s">
        <v>1116</v>
      </c>
      <c r="E1399" s="144" t="s">
        <v>3803</v>
      </c>
      <c r="F1399" s="92">
        <v>8468</v>
      </c>
      <c r="G1399" s="486">
        <f t="shared" si="21"/>
        <v>2.3618327822390176E-4</v>
      </c>
      <c r="H1399" s="74" t="s">
        <v>1857</v>
      </c>
      <c r="I1399" s="482">
        <v>2</v>
      </c>
      <c r="J1399" s="487">
        <v>2</v>
      </c>
      <c r="K1399" s="65">
        <v>1</v>
      </c>
      <c r="L1399" s="65">
        <v>0</v>
      </c>
      <c r="M1399" s="65">
        <v>1</v>
      </c>
      <c r="N1399" s="65">
        <v>0</v>
      </c>
      <c r="O1399" s="65">
        <v>0</v>
      </c>
      <c r="P1399" s="65">
        <v>0</v>
      </c>
      <c r="Q1399" s="175" t="s">
        <v>1804</v>
      </c>
      <c r="R1399" s="72" t="s">
        <v>1793</v>
      </c>
      <c r="S1399" s="93" t="s">
        <v>2474</v>
      </c>
      <c r="T1399" s="75" t="s">
        <v>3805</v>
      </c>
      <c r="U1399" s="65">
        <v>10</v>
      </c>
      <c r="V1399" s="66" t="s">
        <v>1837</v>
      </c>
      <c r="W1399" s="65">
        <v>2</v>
      </c>
      <c r="X1399" s="196">
        <v>0</v>
      </c>
      <c r="Y1399" s="196">
        <v>2</v>
      </c>
      <c r="Z1399" s="196">
        <v>0</v>
      </c>
      <c r="AA1399" s="196">
        <v>0</v>
      </c>
      <c r="AB1399" s="196">
        <v>0</v>
      </c>
      <c r="AC1399" s="72" t="s">
        <v>1793</v>
      </c>
      <c r="AD1399" s="72" t="s">
        <v>1793</v>
      </c>
      <c r="AE1399" s="87" t="s">
        <v>1837</v>
      </c>
      <c r="AF1399" s="87" t="s">
        <v>1837</v>
      </c>
      <c r="AG1399" s="87" t="s">
        <v>1837</v>
      </c>
      <c r="AH1399" s="87" t="s">
        <v>1837</v>
      </c>
      <c r="AI1399" s="220" t="s">
        <v>3529</v>
      </c>
      <c r="AJ1399" s="72" t="s">
        <v>1793</v>
      </c>
    </row>
    <row r="1400" spans="2:36" s="53" customFormat="1" ht="20.100000000000001" customHeight="1">
      <c r="B1400" s="51">
        <v>1395</v>
      </c>
      <c r="C1400" s="57" t="s">
        <v>1103</v>
      </c>
      <c r="D1400" s="60" t="s">
        <v>1117</v>
      </c>
      <c r="E1400" s="140" t="s">
        <v>1848</v>
      </c>
      <c r="F1400" s="92">
        <v>22445</v>
      </c>
      <c r="G1400" s="486">
        <f t="shared" si="21"/>
        <v>5.7919358431721992E-4</v>
      </c>
      <c r="H1400" s="74" t="s">
        <v>1793</v>
      </c>
      <c r="I1400" s="482">
        <v>1</v>
      </c>
      <c r="J1400" s="487">
        <v>1</v>
      </c>
      <c r="K1400" s="65">
        <v>1</v>
      </c>
      <c r="L1400" s="65">
        <v>0</v>
      </c>
      <c r="M1400" s="65">
        <v>1</v>
      </c>
      <c r="N1400" s="65">
        <v>0</v>
      </c>
      <c r="O1400" s="65">
        <v>0</v>
      </c>
      <c r="P1400" s="65">
        <v>0</v>
      </c>
      <c r="Q1400" s="175" t="s">
        <v>1785</v>
      </c>
      <c r="R1400" s="72" t="s">
        <v>1837</v>
      </c>
      <c r="S1400" s="72" t="s">
        <v>1837</v>
      </c>
      <c r="T1400" s="75" t="s">
        <v>1785</v>
      </c>
      <c r="U1400" s="65">
        <v>10</v>
      </c>
      <c r="V1400" s="66" t="s">
        <v>1837</v>
      </c>
      <c r="W1400" s="65">
        <v>13</v>
      </c>
      <c r="X1400" s="65">
        <v>0</v>
      </c>
      <c r="Y1400" s="65">
        <v>8</v>
      </c>
      <c r="Z1400" s="65">
        <v>4</v>
      </c>
      <c r="AA1400" s="65">
        <v>1</v>
      </c>
      <c r="AB1400" s="65">
        <v>0</v>
      </c>
      <c r="AC1400" s="72" t="s">
        <v>1793</v>
      </c>
      <c r="AD1400" s="72" t="s">
        <v>1837</v>
      </c>
      <c r="AE1400" s="72" t="s">
        <v>1837</v>
      </c>
      <c r="AF1400" s="72" t="s">
        <v>1837</v>
      </c>
      <c r="AG1400" s="72" t="s">
        <v>1837</v>
      </c>
      <c r="AH1400" s="72" t="s">
        <v>1837</v>
      </c>
      <c r="AI1400" s="220" t="s">
        <v>3529</v>
      </c>
      <c r="AJ1400" s="72" t="s">
        <v>1837</v>
      </c>
    </row>
    <row r="1401" spans="2:36" s="53" customFormat="1" ht="20.100000000000001" customHeight="1">
      <c r="B1401" s="51">
        <v>1396</v>
      </c>
      <c r="C1401" s="57" t="s">
        <v>1103</v>
      </c>
      <c r="D1401" s="60" t="s">
        <v>1118</v>
      </c>
      <c r="E1401" s="140" t="s">
        <v>1848</v>
      </c>
      <c r="F1401" s="92">
        <v>17401</v>
      </c>
      <c r="G1401" s="486">
        <f t="shared" si="21"/>
        <v>9.1948738578242627E-4</v>
      </c>
      <c r="H1401" s="74" t="s">
        <v>1793</v>
      </c>
      <c r="I1401" s="482">
        <v>1</v>
      </c>
      <c r="J1401" s="487">
        <v>1</v>
      </c>
      <c r="K1401" s="65">
        <v>1</v>
      </c>
      <c r="L1401" s="65">
        <v>0</v>
      </c>
      <c r="M1401" s="65">
        <v>1</v>
      </c>
      <c r="N1401" s="65">
        <v>0</v>
      </c>
      <c r="O1401" s="65">
        <v>0</v>
      </c>
      <c r="P1401" s="65">
        <v>0</v>
      </c>
      <c r="Q1401" s="175" t="s">
        <v>1785</v>
      </c>
      <c r="R1401" s="72" t="s">
        <v>1837</v>
      </c>
      <c r="S1401" s="72" t="s">
        <v>1837</v>
      </c>
      <c r="T1401" s="75" t="s">
        <v>1786</v>
      </c>
      <c r="U1401" s="65">
        <v>10</v>
      </c>
      <c r="V1401" s="66" t="s">
        <v>1837</v>
      </c>
      <c r="W1401" s="65">
        <v>16</v>
      </c>
      <c r="X1401" s="65">
        <v>8</v>
      </c>
      <c r="Y1401" s="65">
        <v>6</v>
      </c>
      <c r="Z1401" s="65">
        <v>7</v>
      </c>
      <c r="AA1401" s="65">
        <v>0</v>
      </c>
      <c r="AB1401" s="65">
        <v>1</v>
      </c>
      <c r="AC1401" s="72" t="s">
        <v>1793</v>
      </c>
      <c r="AD1401" s="72" t="s">
        <v>1837</v>
      </c>
      <c r="AE1401" s="72" t="s">
        <v>1837</v>
      </c>
      <c r="AF1401" s="72" t="s">
        <v>1837</v>
      </c>
      <c r="AG1401" s="72" t="s">
        <v>1793</v>
      </c>
      <c r="AH1401" s="72" t="s">
        <v>1837</v>
      </c>
      <c r="AI1401" s="221">
        <v>1.6</v>
      </c>
      <c r="AJ1401" s="72" t="s">
        <v>1793</v>
      </c>
    </row>
    <row r="1402" spans="2:36" s="53" customFormat="1" ht="20.100000000000001" customHeight="1">
      <c r="B1402" s="51">
        <v>1397</v>
      </c>
      <c r="C1402" s="57" t="s">
        <v>1120</v>
      </c>
      <c r="D1402" s="60" t="s">
        <v>1752</v>
      </c>
      <c r="E1402" s="140" t="s">
        <v>2197</v>
      </c>
      <c r="F1402" s="92">
        <v>511192</v>
      </c>
      <c r="G1402" s="486">
        <f t="shared" si="21"/>
        <v>1.1932894098499195E-4</v>
      </c>
      <c r="H1402" s="74" t="s">
        <v>1793</v>
      </c>
      <c r="I1402" s="482">
        <v>2</v>
      </c>
      <c r="J1402" s="487">
        <v>2</v>
      </c>
      <c r="K1402" s="65">
        <v>2</v>
      </c>
      <c r="L1402" s="65">
        <v>0</v>
      </c>
      <c r="M1402" s="65">
        <v>2</v>
      </c>
      <c r="N1402" s="65">
        <v>0</v>
      </c>
      <c r="O1402" s="65">
        <v>0</v>
      </c>
      <c r="P1402" s="65">
        <v>0</v>
      </c>
      <c r="Q1402" s="183" t="s">
        <v>1785</v>
      </c>
      <c r="R1402" s="72" t="s">
        <v>1837</v>
      </c>
      <c r="S1402" s="72" t="s">
        <v>1837</v>
      </c>
      <c r="T1402" s="111" t="s">
        <v>1786</v>
      </c>
      <c r="U1402" s="65">
        <v>10</v>
      </c>
      <c r="V1402" s="66" t="s">
        <v>1837</v>
      </c>
      <c r="W1402" s="65">
        <v>61</v>
      </c>
      <c r="X1402" s="65">
        <v>10</v>
      </c>
      <c r="Y1402" s="65">
        <v>34</v>
      </c>
      <c r="Z1402" s="65">
        <v>17</v>
      </c>
      <c r="AA1402" s="65">
        <v>0</v>
      </c>
      <c r="AB1402" s="65">
        <v>0</v>
      </c>
      <c r="AC1402" s="72" t="s">
        <v>1793</v>
      </c>
      <c r="AD1402" s="72" t="s">
        <v>1793</v>
      </c>
      <c r="AE1402" s="72" t="s">
        <v>1837</v>
      </c>
      <c r="AF1402" s="72" t="s">
        <v>1837</v>
      </c>
      <c r="AG1402" s="72" t="s">
        <v>1837</v>
      </c>
      <c r="AH1402" s="72" t="s">
        <v>1837</v>
      </c>
      <c r="AI1402" s="221">
        <v>47.9</v>
      </c>
      <c r="AJ1402" s="72" t="s">
        <v>1837</v>
      </c>
    </row>
    <row r="1403" spans="2:36" s="53" customFormat="1" ht="20.100000000000001" customHeight="1">
      <c r="B1403" s="51">
        <v>1398</v>
      </c>
      <c r="C1403" s="57" t="s">
        <v>1120</v>
      </c>
      <c r="D1403" s="60" t="s">
        <v>1753</v>
      </c>
      <c r="E1403" s="140" t="s">
        <v>2198</v>
      </c>
      <c r="F1403" s="92">
        <v>151672</v>
      </c>
      <c r="G1403" s="486">
        <f t="shared" si="21"/>
        <v>3.6921778574819348E-4</v>
      </c>
      <c r="H1403" s="74" t="s">
        <v>1793</v>
      </c>
      <c r="I1403" s="482">
        <v>2</v>
      </c>
      <c r="J1403" s="487">
        <v>2</v>
      </c>
      <c r="K1403" s="65">
        <v>2</v>
      </c>
      <c r="L1403" s="65">
        <v>0</v>
      </c>
      <c r="M1403" s="65">
        <v>2</v>
      </c>
      <c r="N1403" s="65">
        <v>0</v>
      </c>
      <c r="O1403" s="65">
        <v>0</v>
      </c>
      <c r="P1403" s="65">
        <v>0</v>
      </c>
      <c r="Q1403" s="175" t="s">
        <v>1780</v>
      </c>
      <c r="R1403" s="72" t="s">
        <v>1793</v>
      </c>
      <c r="S1403" s="72" t="s">
        <v>2207</v>
      </c>
      <c r="T1403" s="75" t="s">
        <v>1781</v>
      </c>
      <c r="U1403" s="65">
        <v>20</v>
      </c>
      <c r="V1403" s="66" t="s">
        <v>1837</v>
      </c>
      <c r="W1403" s="65">
        <v>56</v>
      </c>
      <c r="X1403" s="65">
        <v>7</v>
      </c>
      <c r="Y1403" s="65">
        <v>24</v>
      </c>
      <c r="Z1403" s="65">
        <v>25</v>
      </c>
      <c r="AA1403" s="65">
        <v>0</v>
      </c>
      <c r="AB1403" s="65">
        <v>0</v>
      </c>
      <c r="AC1403" s="72" t="s">
        <v>1793</v>
      </c>
      <c r="AD1403" s="72" t="s">
        <v>1793</v>
      </c>
      <c r="AE1403" s="72" t="s">
        <v>1793</v>
      </c>
      <c r="AF1403" s="72" t="s">
        <v>1793</v>
      </c>
      <c r="AG1403" s="72" t="s">
        <v>1793</v>
      </c>
      <c r="AH1403" s="72" t="s">
        <v>1837</v>
      </c>
      <c r="AI1403" s="221">
        <v>113.8</v>
      </c>
      <c r="AJ1403" s="72" t="s">
        <v>1793</v>
      </c>
    </row>
    <row r="1404" spans="2:36" s="53" customFormat="1" ht="20.100000000000001" customHeight="1">
      <c r="B1404" s="51">
        <v>1399</v>
      </c>
      <c r="C1404" s="57" t="s">
        <v>1120</v>
      </c>
      <c r="D1404" s="60" t="s">
        <v>1754</v>
      </c>
      <c r="E1404" s="379"/>
      <c r="F1404" s="92">
        <v>70809</v>
      </c>
      <c r="G1404" s="503" t="str">
        <f t="shared" si="21"/>
        <v/>
      </c>
      <c r="H1404" s="74" t="s">
        <v>1856</v>
      </c>
      <c r="I1404" s="482">
        <v>1</v>
      </c>
      <c r="J1404" s="487">
        <v>1</v>
      </c>
      <c r="K1404" s="65">
        <v>0</v>
      </c>
      <c r="L1404" s="65"/>
      <c r="M1404" s="65"/>
      <c r="N1404" s="65"/>
      <c r="O1404" s="386"/>
      <c r="P1404" s="386"/>
      <c r="Q1404" s="175" t="s">
        <v>1801</v>
      </c>
      <c r="R1404" s="382"/>
      <c r="S1404" s="382"/>
      <c r="T1404" s="387"/>
      <c r="U1404" s="386"/>
      <c r="V1404" s="388"/>
      <c r="W1404" s="386"/>
      <c r="X1404" s="386"/>
      <c r="Y1404" s="386"/>
      <c r="Z1404" s="386"/>
      <c r="AA1404" s="427"/>
      <c r="AB1404" s="386"/>
      <c r="AC1404" s="382"/>
      <c r="AD1404" s="382"/>
      <c r="AE1404" s="382"/>
      <c r="AF1404" s="382"/>
      <c r="AG1404" s="382"/>
      <c r="AH1404" s="382"/>
      <c r="AI1404" s="389"/>
      <c r="AJ1404" s="382"/>
    </row>
    <row r="1405" spans="2:36" s="53" customFormat="1" ht="20.100000000000001" customHeight="1">
      <c r="B1405" s="51">
        <v>1400</v>
      </c>
      <c r="C1405" s="57" t="s">
        <v>1120</v>
      </c>
      <c r="D1405" s="60" t="s">
        <v>1119</v>
      </c>
      <c r="E1405" s="140" t="s">
        <v>2199</v>
      </c>
      <c r="F1405" s="92">
        <v>31987</v>
      </c>
      <c r="G1405" s="486">
        <f t="shared" si="21"/>
        <v>2.0633382311564074E-3</v>
      </c>
      <c r="H1405" s="74" t="s">
        <v>1793</v>
      </c>
      <c r="I1405" s="482">
        <v>2</v>
      </c>
      <c r="J1405" s="487">
        <v>2</v>
      </c>
      <c r="K1405" s="65">
        <v>2</v>
      </c>
      <c r="L1405" s="65">
        <v>0</v>
      </c>
      <c r="M1405" s="65">
        <v>2</v>
      </c>
      <c r="N1405" s="65">
        <v>0</v>
      </c>
      <c r="O1405" s="65">
        <v>0</v>
      </c>
      <c r="P1405" s="65">
        <v>0</v>
      </c>
      <c r="Q1405" s="175" t="s">
        <v>1785</v>
      </c>
      <c r="R1405" s="72" t="s">
        <v>1837</v>
      </c>
      <c r="S1405" s="72" t="s">
        <v>1837</v>
      </c>
      <c r="T1405" s="75" t="s">
        <v>1786</v>
      </c>
      <c r="U1405" s="65">
        <v>10</v>
      </c>
      <c r="V1405" s="66" t="s">
        <v>1837</v>
      </c>
      <c r="W1405" s="65">
        <v>66</v>
      </c>
      <c r="X1405" s="65">
        <v>6</v>
      </c>
      <c r="Y1405" s="65">
        <v>28</v>
      </c>
      <c r="Z1405" s="65">
        <v>22</v>
      </c>
      <c r="AA1405" s="65">
        <v>8</v>
      </c>
      <c r="AB1405" s="65">
        <v>2</v>
      </c>
      <c r="AC1405" s="72" t="s">
        <v>1793</v>
      </c>
      <c r="AD1405" s="72" t="s">
        <v>1793</v>
      </c>
      <c r="AE1405" s="72" t="s">
        <v>1837</v>
      </c>
      <c r="AF1405" s="72" t="s">
        <v>1793</v>
      </c>
      <c r="AG1405" s="72" t="s">
        <v>1837</v>
      </c>
      <c r="AH1405" s="72" t="s">
        <v>1837</v>
      </c>
      <c r="AI1405" s="220" t="s">
        <v>3529</v>
      </c>
      <c r="AJ1405" s="72" t="s">
        <v>1837</v>
      </c>
    </row>
    <row r="1406" spans="2:36" s="53" customFormat="1" ht="20.100000000000001" customHeight="1">
      <c r="B1406" s="51">
        <v>1401</v>
      </c>
      <c r="C1406" s="57" t="s">
        <v>1120</v>
      </c>
      <c r="D1406" s="60" t="s">
        <v>1121</v>
      </c>
      <c r="E1406" s="140" t="s">
        <v>2200</v>
      </c>
      <c r="F1406" s="92">
        <v>115938</v>
      </c>
      <c r="G1406" s="486">
        <f t="shared" si="21"/>
        <v>2.1563249322913971E-4</v>
      </c>
      <c r="H1406" s="74" t="s">
        <v>1793</v>
      </c>
      <c r="I1406" s="482">
        <v>2</v>
      </c>
      <c r="J1406" s="487">
        <v>2</v>
      </c>
      <c r="K1406" s="65">
        <v>2</v>
      </c>
      <c r="L1406" s="65">
        <v>0</v>
      </c>
      <c r="M1406" s="65">
        <v>2</v>
      </c>
      <c r="N1406" s="65">
        <v>0</v>
      </c>
      <c r="O1406" s="65">
        <v>0</v>
      </c>
      <c r="P1406" s="65">
        <v>0</v>
      </c>
      <c r="Q1406" s="175" t="s">
        <v>1783</v>
      </c>
      <c r="R1406" s="72" t="s">
        <v>1837</v>
      </c>
      <c r="S1406" s="72" t="s">
        <v>1837</v>
      </c>
      <c r="T1406" s="75" t="s">
        <v>3805</v>
      </c>
      <c r="U1406" s="65">
        <v>10</v>
      </c>
      <c r="V1406" s="66" t="s">
        <v>1837</v>
      </c>
      <c r="W1406" s="65">
        <v>25</v>
      </c>
      <c r="X1406" s="65">
        <v>3</v>
      </c>
      <c r="Y1406" s="65">
        <v>10</v>
      </c>
      <c r="Z1406" s="65">
        <v>12</v>
      </c>
      <c r="AA1406" s="65">
        <v>0</v>
      </c>
      <c r="AB1406" s="65">
        <v>0</v>
      </c>
      <c r="AC1406" s="72" t="s">
        <v>1793</v>
      </c>
      <c r="AD1406" s="72" t="s">
        <v>1837</v>
      </c>
      <c r="AE1406" s="72" t="s">
        <v>1793</v>
      </c>
      <c r="AF1406" s="72" t="s">
        <v>1793</v>
      </c>
      <c r="AG1406" s="72" t="s">
        <v>1793</v>
      </c>
      <c r="AH1406" s="72" t="s">
        <v>1793</v>
      </c>
      <c r="AI1406" s="221">
        <v>11.3</v>
      </c>
      <c r="AJ1406" s="72" t="s">
        <v>1793</v>
      </c>
    </row>
    <row r="1407" spans="2:36" s="53" customFormat="1" ht="20.100000000000001" customHeight="1">
      <c r="B1407" s="51">
        <v>1402</v>
      </c>
      <c r="C1407" s="57" t="s">
        <v>1120</v>
      </c>
      <c r="D1407" s="60" t="s">
        <v>1122</v>
      </c>
      <c r="E1407" s="140" t="s">
        <v>2201</v>
      </c>
      <c r="F1407" s="92">
        <v>104791</v>
      </c>
      <c r="G1407" s="486">
        <f t="shared" si="21"/>
        <v>4.3896899542899675E-4</v>
      </c>
      <c r="H1407" s="74" t="s">
        <v>1793</v>
      </c>
      <c r="I1407" s="482">
        <v>1</v>
      </c>
      <c r="J1407" s="487">
        <v>1</v>
      </c>
      <c r="K1407" s="65">
        <v>1</v>
      </c>
      <c r="L1407" s="65">
        <v>0</v>
      </c>
      <c r="M1407" s="65">
        <v>1</v>
      </c>
      <c r="N1407" s="65">
        <v>0</v>
      </c>
      <c r="O1407" s="65">
        <v>0</v>
      </c>
      <c r="P1407" s="65">
        <v>0</v>
      </c>
      <c r="Q1407" s="175" t="s">
        <v>1785</v>
      </c>
      <c r="R1407" s="72" t="s">
        <v>1837</v>
      </c>
      <c r="S1407" s="72" t="s">
        <v>1837</v>
      </c>
      <c r="T1407" s="75" t="s">
        <v>1785</v>
      </c>
      <c r="U1407" s="65">
        <v>6</v>
      </c>
      <c r="V1407" s="66" t="s">
        <v>1837</v>
      </c>
      <c r="W1407" s="65">
        <v>46</v>
      </c>
      <c r="X1407" s="65">
        <v>11</v>
      </c>
      <c r="Y1407" s="65">
        <v>23</v>
      </c>
      <c r="Z1407" s="65">
        <v>23</v>
      </c>
      <c r="AA1407" s="65">
        <v>2</v>
      </c>
      <c r="AB1407" s="65">
        <v>0</v>
      </c>
      <c r="AC1407" s="72" t="s">
        <v>1793</v>
      </c>
      <c r="AD1407" s="72" t="s">
        <v>1837</v>
      </c>
      <c r="AE1407" s="72" t="s">
        <v>1793</v>
      </c>
      <c r="AF1407" s="72" t="s">
        <v>1793</v>
      </c>
      <c r="AG1407" s="72" t="s">
        <v>1793</v>
      </c>
      <c r="AH1407" s="72" t="s">
        <v>1793</v>
      </c>
      <c r="AI1407" s="221">
        <v>0.9</v>
      </c>
      <c r="AJ1407" s="72" t="s">
        <v>1793</v>
      </c>
    </row>
    <row r="1408" spans="2:36" s="53" customFormat="1" ht="20.100000000000001" customHeight="1">
      <c r="B1408" s="51">
        <v>1403</v>
      </c>
      <c r="C1408" s="57" t="s">
        <v>1120</v>
      </c>
      <c r="D1408" s="60" t="s">
        <v>1123</v>
      </c>
      <c r="E1408" s="379"/>
      <c r="F1408" s="92">
        <v>40575</v>
      </c>
      <c r="G1408" s="503" t="str">
        <f t="shared" si="21"/>
        <v/>
      </c>
      <c r="H1408" s="74" t="s">
        <v>1856</v>
      </c>
      <c r="I1408" s="482">
        <v>1</v>
      </c>
      <c r="J1408" s="487">
        <v>1</v>
      </c>
      <c r="K1408" s="65">
        <v>0</v>
      </c>
      <c r="L1408" s="65"/>
      <c r="M1408" s="65"/>
      <c r="N1408" s="65"/>
      <c r="O1408" s="386"/>
      <c r="P1408" s="386"/>
      <c r="Q1408" s="175" t="s">
        <v>1801</v>
      </c>
      <c r="R1408" s="382"/>
      <c r="S1408" s="382"/>
      <c r="T1408" s="387"/>
      <c r="U1408" s="386"/>
      <c r="V1408" s="388"/>
      <c r="W1408" s="386"/>
      <c r="X1408" s="386"/>
      <c r="Y1408" s="386"/>
      <c r="Z1408" s="386"/>
      <c r="AA1408" s="386"/>
      <c r="AB1408" s="386"/>
      <c r="AC1408" s="382"/>
      <c r="AD1408" s="382"/>
      <c r="AE1408" s="382"/>
      <c r="AF1408" s="382"/>
      <c r="AG1408" s="382"/>
      <c r="AH1408" s="382"/>
      <c r="AI1408" s="389"/>
      <c r="AJ1408" s="382"/>
    </row>
    <row r="1409" spans="2:36" s="53" customFormat="1" ht="20.100000000000001" customHeight="1">
      <c r="B1409" s="51">
        <v>1404</v>
      </c>
      <c r="C1409" s="57" t="s">
        <v>1120</v>
      </c>
      <c r="D1409" s="60" t="s">
        <v>1124</v>
      </c>
      <c r="E1409" s="140" t="s">
        <v>3755</v>
      </c>
      <c r="F1409" s="92">
        <v>35133</v>
      </c>
      <c r="G1409" s="486">
        <v>4.0000000000000002E-4</v>
      </c>
      <c r="H1409" s="74" t="s">
        <v>1793</v>
      </c>
      <c r="I1409" s="482">
        <v>1</v>
      </c>
      <c r="J1409" s="487">
        <v>1</v>
      </c>
      <c r="K1409" s="65">
        <v>1</v>
      </c>
      <c r="L1409" s="65">
        <v>1</v>
      </c>
      <c r="M1409" s="65">
        <v>0</v>
      </c>
      <c r="N1409" s="65">
        <v>0</v>
      </c>
      <c r="O1409" s="65">
        <v>0</v>
      </c>
      <c r="P1409" s="65">
        <v>0</v>
      </c>
      <c r="Q1409" s="175" t="s">
        <v>1997</v>
      </c>
      <c r="R1409" s="72" t="s">
        <v>1793</v>
      </c>
      <c r="S1409" s="72" t="s">
        <v>3756</v>
      </c>
      <c r="T1409" s="75" t="s">
        <v>2027</v>
      </c>
      <c r="U1409" s="106" t="s">
        <v>1837</v>
      </c>
      <c r="V1409" s="72" t="s">
        <v>1837</v>
      </c>
      <c r="W1409" s="65">
        <v>14</v>
      </c>
      <c r="X1409" s="65">
        <v>2</v>
      </c>
      <c r="Y1409" s="65">
        <v>5</v>
      </c>
      <c r="Z1409" s="65">
        <v>7</v>
      </c>
      <c r="AA1409" s="65">
        <v>0</v>
      </c>
      <c r="AB1409" s="65">
        <v>0</v>
      </c>
      <c r="AC1409" s="72" t="s">
        <v>1837</v>
      </c>
      <c r="AD1409" s="72" t="s">
        <v>1837</v>
      </c>
      <c r="AE1409" s="72" t="s">
        <v>1837</v>
      </c>
      <c r="AF1409" s="72" t="s">
        <v>1837</v>
      </c>
      <c r="AG1409" s="72" t="s">
        <v>1837</v>
      </c>
      <c r="AH1409" s="72" t="s">
        <v>1837</v>
      </c>
      <c r="AI1409" s="220" t="s">
        <v>1837</v>
      </c>
      <c r="AJ1409" s="72" t="s">
        <v>1837</v>
      </c>
    </row>
    <row r="1410" spans="2:36" s="53" customFormat="1" ht="20.100000000000001" customHeight="1">
      <c r="B1410" s="51">
        <v>1405</v>
      </c>
      <c r="C1410" s="57" t="s">
        <v>1120</v>
      </c>
      <c r="D1410" s="60" t="s">
        <v>1125</v>
      </c>
      <c r="E1410" s="140" t="s">
        <v>2202</v>
      </c>
      <c r="F1410" s="92">
        <v>82754</v>
      </c>
      <c r="G1410" s="486">
        <f t="shared" si="21"/>
        <v>5.9211639316528511E-4</v>
      </c>
      <c r="H1410" s="74" t="s">
        <v>1793</v>
      </c>
      <c r="I1410" s="482">
        <v>1</v>
      </c>
      <c r="J1410" s="487">
        <v>1</v>
      </c>
      <c r="K1410" s="65">
        <v>1</v>
      </c>
      <c r="L1410" s="65">
        <v>0</v>
      </c>
      <c r="M1410" s="65">
        <v>1</v>
      </c>
      <c r="N1410" s="65">
        <v>0</v>
      </c>
      <c r="O1410" s="65">
        <v>0</v>
      </c>
      <c r="P1410" s="65">
        <v>0</v>
      </c>
      <c r="Q1410" s="175" t="s">
        <v>3805</v>
      </c>
      <c r="R1410" s="72" t="s">
        <v>1793</v>
      </c>
      <c r="S1410" s="72" t="s">
        <v>2208</v>
      </c>
      <c r="T1410" s="75" t="s">
        <v>3805</v>
      </c>
      <c r="U1410" s="65">
        <v>37</v>
      </c>
      <c r="V1410" s="66" t="s">
        <v>1837</v>
      </c>
      <c r="W1410" s="65">
        <v>49</v>
      </c>
      <c r="X1410" s="65">
        <v>11</v>
      </c>
      <c r="Y1410" s="65">
        <v>22</v>
      </c>
      <c r="Z1410" s="65">
        <v>13</v>
      </c>
      <c r="AA1410" s="65">
        <v>3</v>
      </c>
      <c r="AB1410" s="65">
        <v>0</v>
      </c>
      <c r="AC1410" s="72" t="s">
        <v>1793</v>
      </c>
      <c r="AD1410" s="72" t="s">
        <v>1793</v>
      </c>
      <c r="AE1410" s="72" t="s">
        <v>1793</v>
      </c>
      <c r="AF1410" s="72" t="s">
        <v>1793</v>
      </c>
      <c r="AG1410" s="72" t="s">
        <v>1793</v>
      </c>
      <c r="AH1410" s="72" t="s">
        <v>1837</v>
      </c>
      <c r="AI1410" s="221">
        <v>67</v>
      </c>
      <c r="AJ1410" s="72" t="s">
        <v>1793</v>
      </c>
    </row>
    <row r="1411" spans="2:36" s="53" customFormat="1" ht="20.100000000000001" customHeight="1">
      <c r="B1411" s="51">
        <v>1406</v>
      </c>
      <c r="C1411" s="57" t="s">
        <v>1120</v>
      </c>
      <c r="D1411" s="60" t="s">
        <v>1126</v>
      </c>
      <c r="E1411" s="379"/>
      <c r="F1411" s="92">
        <v>35388</v>
      </c>
      <c r="G1411" s="503" t="str">
        <f t="shared" si="21"/>
        <v/>
      </c>
      <c r="H1411" s="74" t="s">
        <v>1856</v>
      </c>
      <c r="I1411" s="482">
        <v>1</v>
      </c>
      <c r="J1411" s="487">
        <v>1</v>
      </c>
      <c r="K1411" s="65">
        <v>0</v>
      </c>
      <c r="L1411" s="65"/>
      <c r="M1411" s="65"/>
      <c r="N1411" s="65"/>
      <c r="O1411" s="386"/>
      <c r="P1411" s="386"/>
      <c r="Q1411" s="175" t="s">
        <v>1801</v>
      </c>
      <c r="R1411" s="382"/>
      <c r="S1411" s="382"/>
      <c r="T1411" s="387"/>
      <c r="U1411" s="386"/>
      <c r="V1411" s="388"/>
      <c r="W1411" s="386"/>
      <c r="X1411" s="386"/>
      <c r="Y1411" s="386"/>
      <c r="Z1411" s="386"/>
      <c r="AA1411" s="386"/>
      <c r="AB1411" s="386"/>
      <c r="AC1411" s="382"/>
      <c r="AD1411" s="382"/>
      <c r="AE1411" s="382"/>
      <c r="AF1411" s="382"/>
      <c r="AG1411" s="382"/>
      <c r="AH1411" s="382"/>
      <c r="AI1411" s="389"/>
      <c r="AJ1411" s="382"/>
    </row>
    <row r="1412" spans="2:36" s="53" customFormat="1" ht="20.100000000000001" customHeight="1">
      <c r="B1412" s="51">
        <v>1407</v>
      </c>
      <c r="C1412" s="57" t="s">
        <v>1120</v>
      </c>
      <c r="D1412" s="60" t="s">
        <v>1127</v>
      </c>
      <c r="E1412" s="140" t="s">
        <v>1931</v>
      </c>
      <c r="F1412" s="92">
        <v>33903</v>
      </c>
      <c r="G1412" s="486">
        <f t="shared" si="21"/>
        <v>1.7697548889478808E-4</v>
      </c>
      <c r="H1412" s="74" t="s">
        <v>1793</v>
      </c>
      <c r="I1412" s="482">
        <v>1</v>
      </c>
      <c r="J1412" s="487">
        <v>1</v>
      </c>
      <c r="K1412" s="65">
        <v>1</v>
      </c>
      <c r="L1412" s="65">
        <v>0</v>
      </c>
      <c r="M1412" s="65">
        <v>1</v>
      </c>
      <c r="N1412" s="65">
        <v>0</v>
      </c>
      <c r="O1412" s="65">
        <v>0</v>
      </c>
      <c r="P1412" s="65">
        <v>0</v>
      </c>
      <c r="Q1412" s="175" t="s">
        <v>1785</v>
      </c>
      <c r="R1412" s="72" t="s">
        <v>1837</v>
      </c>
      <c r="S1412" s="72" t="s">
        <v>1837</v>
      </c>
      <c r="T1412" s="75" t="s">
        <v>1786</v>
      </c>
      <c r="U1412" s="65">
        <v>10</v>
      </c>
      <c r="V1412" s="66" t="s">
        <v>1837</v>
      </c>
      <c r="W1412" s="65">
        <v>6</v>
      </c>
      <c r="X1412" s="65">
        <v>2</v>
      </c>
      <c r="Y1412" s="65">
        <v>2</v>
      </c>
      <c r="Z1412" s="65">
        <v>2</v>
      </c>
      <c r="AA1412" s="65">
        <v>0</v>
      </c>
      <c r="AB1412" s="65">
        <v>0</v>
      </c>
      <c r="AC1412" s="72" t="s">
        <v>1793</v>
      </c>
      <c r="AD1412" s="72" t="s">
        <v>1793</v>
      </c>
      <c r="AE1412" s="72" t="s">
        <v>1837</v>
      </c>
      <c r="AF1412" s="72" t="s">
        <v>1837</v>
      </c>
      <c r="AG1412" s="72" t="s">
        <v>1793</v>
      </c>
      <c r="AH1412" s="72" t="s">
        <v>1793</v>
      </c>
      <c r="AI1412" s="221">
        <v>3.9</v>
      </c>
      <c r="AJ1412" s="72" t="s">
        <v>1837</v>
      </c>
    </row>
    <row r="1413" spans="2:36" s="53" customFormat="1" ht="20.100000000000001" customHeight="1">
      <c r="B1413" s="51">
        <v>1408</v>
      </c>
      <c r="C1413" s="57" t="s">
        <v>1120</v>
      </c>
      <c r="D1413" s="60" t="s">
        <v>1128</v>
      </c>
      <c r="E1413" s="140" t="s">
        <v>1926</v>
      </c>
      <c r="F1413" s="92">
        <v>6509</v>
      </c>
      <c r="G1413" s="486">
        <f t="shared" si="21"/>
        <v>6.1453372253802432E-4</v>
      </c>
      <c r="H1413" s="74" t="s">
        <v>1793</v>
      </c>
      <c r="I1413" s="482">
        <v>1</v>
      </c>
      <c r="J1413" s="487">
        <v>1</v>
      </c>
      <c r="K1413" s="65">
        <v>1</v>
      </c>
      <c r="L1413" s="65">
        <v>1</v>
      </c>
      <c r="M1413" s="65">
        <v>0</v>
      </c>
      <c r="N1413" s="65">
        <v>0</v>
      </c>
      <c r="O1413" s="65">
        <v>0</v>
      </c>
      <c r="P1413" s="65">
        <v>0</v>
      </c>
      <c r="Q1413" s="175" t="s">
        <v>1785</v>
      </c>
      <c r="R1413" s="72" t="s">
        <v>1793</v>
      </c>
      <c r="S1413" s="72" t="s">
        <v>2209</v>
      </c>
      <c r="T1413" s="75" t="s">
        <v>1786</v>
      </c>
      <c r="U1413" s="65">
        <v>20</v>
      </c>
      <c r="V1413" s="66" t="s">
        <v>1837</v>
      </c>
      <c r="W1413" s="65">
        <v>4</v>
      </c>
      <c r="X1413" s="65">
        <v>0</v>
      </c>
      <c r="Y1413" s="65">
        <v>1</v>
      </c>
      <c r="Z1413" s="65">
        <v>3</v>
      </c>
      <c r="AA1413" s="65">
        <v>0</v>
      </c>
      <c r="AB1413" s="65">
        <v>0</v>
      </c>
      <c r="AC1413" s="72" t="s">
        <v>1793</v>
      </c>
      <c r="AD1413" s="72" t="s">
        <v>1837</v>
      </c>
      <c r="AE1413" s="72" t="s">
        <v>1837</v>
      </c>
      <c r="AF1413" s="72" t="s">
        <v>1793</v>
      </c>
      <c r="AG1413" s="72" t="s">
        <v>1837</v>
      </c>
      <c r="AH1413" s="72" t="s">
        <v>1793</v>
      </c>
      <c r="AI1413" s="221">
        <v>1.9</v>
      </c>
      <c r="AJ1413" s="72" t="s">
        <v>1837</v>
      </c>
    </row>
    <row r="1414" spans="2:36" s="50" customFormat="1" ht="20.100000000000001" customHeight="1">
      <c r="B1414" s="51">
        <v>1409</v>
      </c>
      <c r="C1414" s="57" t="s">
        <v>1120</v>
      </c>
      <c r="D1414" s="60" t="s">
        <v>1129</v>
      </c>
      <c r="E1414" s="140" t="s">
        <v>1848</v>
      </c>
      <c r="F1414" s="92">
        <v>7404</v>
      </c>
      <c r="G1414" s="486">
        <f t="shared" ref="G1414:G1455" si="22">IF(W1414="","",W1414/F1414)</f>
        <v>5.4024851431658562E-3</v>
      </c>
      <c r="H1414" s="74" t="s">
        <v>1793</v>
      </c>
      <c r="I1414" s="482">
        <v>2</v>
      </c>
      <c r="J1414" s="487">
        <v>2</v>
      </c>
      <c r="K1414" s="65">
        <v>2</v>
      </c>
      <c r="L1414" s="65">
        <v>0</v>
      </c>
      <c r="M1414" s="65">
        <v>2</v>
      </c>
      <c r="N1414" s="65">
        <v>0</v>
      </c>
      <c r="O1414" s="65">
        <v>0</v>
      </c>
      <c r="P1414" s="65">
        <v>0</v>
      </c>
      <c r="Q1414" s="175" t="s">
        <v>1785</v>
      </c>
      <c r="R1414" s="72" t="s">
        <v>1793</v>
      </c>
      <c r="S1414" s="72" t="s">
        <v>2210</v>
      </c>
      <c r="T1414" s="75" t="s">
        <v>1786</v>
      </c>
      <c r="U1414" s="65">
        <v>40</v>
      </c>
      <c r="V1414" s="66" t="s">
        <v>1837</v>
      </c>
      <c r="W1414" s="65">
        <v>40</v>
      </c>
      <c r="X1414" s="65">
        <v>3</v>
      </c>
      <c r="Y1414" s="65">
        <v>21</v>
      </c>
      <c r="Z1414" s="65">
        <v>8</v>
      </c>
      <c r="AA1414" s="65">
        <v>6</v>
      </c>
      <c r="AB1414" s="65">
        <v>2</v>
      </c>
      <c r="AC1414" s="72" t="s">
        <v>1837</v>
      </c>
      <c r="AD1414" s="72" t="s">
        <v>1837</v>
      </c>
      <c r="AE1414" s="72" t="s">
        <v>1837</v>
      </c>
      <c r="AF1414" s="72" t="s">
        <v>1793</v>
      </c>
      <c r="AG1414" s="72" t="s">
        <v>1837</v>
      </c>
      <c r="AH1414" s="72" t="s">
        <v>1837</v>
      </c>
      <c r="AI1414" s="221">
        <v>79.900000000000006</v>
      </c>
      <c r="AJ1414" s="72" t="s">
        <v>1837</v>
      </c>
    </row>
    <row r="1415" spans="2:36" s="50" customFormat="1" ht="20.100000000000001" customHeight="1">
      <c r="B1415" s="51">
        <v>1410</v>
      </c>
      <c r="C1415" s="57" t="s">
        <v>1120</v>
      </c>
      <c r="D1415" s="60" t="s">
        <v>28</v>
      </c>
      <c r="E1415" s="140" t="s">
        <v>2203</v>
      </c>
      <c r="F1415" s="92">
        <v>29630</v>
      </c>
      <c r="G1415" s="486">
        <f t="shared" si="22"/>
        <v>1.0124873439082012E-4</v>
      </c>
      <c r="H1415" s="74" t="s">
        <v>1793</v>
      </c>
      <c r="I1415" s="482">
        <v>1</v>
      </c>
      <c r="J1415" s="487">
        <v>1</v>
      </c>
      <c r="K1415" s="65">
        <v>1</v>
      </c>
      <c r="L1415" s="65">
        <v>1</v>
      </c>
      <c r="M1415" s="65">
        <v>0</v>
      </c>
      <c r="N1415" s="65">
        <v>0</v>
      </c>
      <c r="O1415" s="65">
        <v>0</v>
      </c>
      <c r="P1415" s="65">
        <v>0</v>
      </c>
      <c r="Q1415" s="175" t="s">
        <v>3805</v>
      </c>
      <c r="R1415" s="72" t="s">
        <v>1793</v>
      </c>
      <c r="S1415" s="72" t="s">
        <v>2211</v>
      </c>
      <c r="T1415" s="75" t="s">
        <v>3805</v>
      </c>
      <c r="U1415" s="65">
        <v>10</v>
      </c>
      <c r="V1415" s="66" t="s">
        <v>1786</v>
      </c>
      <c r="W1415" s="65">
        <v>3</v>
      </c>
      <c r="X1415" s="65">
        <v>0</v>
      </c>
      <c r="Y1415" s="65">
        <v>3</v>
      </c>
      <c r="Z1415" s="65">
        <v>0</v>
      </c>
      <c r="AA1415" s="65">
        <v>0</v>
      </c>
      <c r="AB1415" s="65">
        <v>0</v>
      </c>
      <c r="AC1415" s="72" t="s">
        <v>1793</v>
      </c>
      <c r="AD1415" s="72" t="s">
        <v>1837</v>
      </c>
      <c r="AE1415" s="72" t="s">
        <v>1837</v>
      </c>
      <c r="AF1415" s="72" t="s">
        <v>1837</v>
      </c>
      <c r="AG1415" s="72" t="s">
        <v>1793</v>
      </c>
      <c r="AH1415" s="72" t="s">
        <v>1837</v>
      </c>
      <c r="AI1415" s="221">
        <v>0.7</v>
      </c>
      <c r="AJ1415" s="72" t="s">
        <v>1793</v>
      </c>
    </row>
    <row r="1416" spans="2:36" s="50" customFormat="1" ht="20.100000000000001" customHeight="1">
      <c r="B1416" s="51">
        <v>1411</v>
      </c>
      <c r="C1416" s="57" t="s">
        <v>1120</v>
      </c>
      <c r="D1416" s="60" t="s">
        <v>1130</v>
      </c>
      <c r="E1416" s="140" t="s">
        <v>2204</v>
      </c>
      <c r="F1416" s="92">
        <v>20480</v>
      </c>
      <c r="G1416" s="486">
        <f t="shared" si="22"/>
        <v>3.4179687499999998E-4</v>
      </c>
      <c r="H1416" s="74" t="s">
        <v>1793</v>
      </c>
      <c r="I1416" s="482">
        <v>1</v>
      </c>
      <c r="J1416" s="487">
        <v>1</v>
      </c>
      <c r="K1416" s="65">
        <v>1</v>
      </c>
      <c r="L1416" s="65">
        <v>0</v>
      </c>
      <c r="M1416" s="65">
        <v>1</v>
      </c>
      <c r="N1416" s="65">
        <v>0</v>
      </c>
      <c r="O1416" s="65">
        <v>0</v>
      </c>
      <c r="P1416" s="65">
        <v>0</v>
      </c>
      <c r="Q1416" s="175" t="s">
        <v>3805</v>
      </c>
      <c r="R1416" s="72" t="s">
        <v>1793</v>
      </c>
      <c r="S1416" s="72" t="s">
        <v>2212</v>
      </c>
      <c r="T1416" s="75" t="s">
        <v>3805</v>
      </c>
      <c r="U1416" s="65">
        <v>20</v>
      </c>
      <c r="V1416" s="66" t="s">
        <v>1837</v>
      </c>
      <c r="W1416" s="65">
        <v>7</v>
      </c>
      <c r="X1416" s="65">
        <v>2</v>
      </c>
      <c r="Y1416" s="65">
        <v>1</v>
      </c>
      <c r="Z1416" s="65">
        <v>4</v>
      </c>
      <c r="AA1416" s="65">
        <v>0</v>
      </c>
      <c r="AB1416" s="65">
        <v>0</v>
      </c>
      <c r="AC1416" s="72" t="s">
        <v>1793</v>
      </c>
      <c r="AD1416" s="72" t="s">
        <v>1837</v>
      </c>
      <c r="AE1416" s="72" t="s">
        <v>1837</v>
      </c>
      <c r="AF1416" s="72" t="s">
        <v>1837</v>
      </c>
      <c r="AG1416" s="72" t="s">
        <v>1837</v>
      </c>
      <c r="AH1416" s="72" t="s">
        <v>1837</v>
      </c>
      <c r="AI1416" s="221">
        <v>0.9</v>
      </c>
      <c r="AJ1416" s="72" t="s">
        <v>1837</v>
      </c>
    </row>
    <row r="1417" spans="2:36" s="50" customFormat="1" ht="20.100000000000001" customHeight="1">
      <c r="B1417" s="51">
        <v>1412</v>
      </c>
      <c r="C1417" s="57" t="s">
        <v>1120</v>
      </c>
      <c r="D1417" s="60" t="s">
        <v>1131</v>
      </c>
      <c r="E1417" s="140" t="s">
        <v>2205</v>
      </c>
      <c r="F1417" s="92">
        <v>15322</v>
      </c>
      <c r="G1417" s="486">
        <f t="shared" si="22"/>
        <v>2.9369534003393814E-3</v>
      </c>
      <c r="H1417" s="74" t="s">
        <v>1793</v>
      </c>
      <c r="I1417" s="482">
        <v>1</v>
      </c>
      <c r="J1417" s="487">
        <v>1</v>
      </c>
      <c r="K1417" s="65">
        <v>1</v>
      </c>
      <c r="L1417" s="65">
        <v>0</v>
      </c>
      <c r="M1417" s="65">
        <v>1</v>
      </c>
      <c r="N1417" s="65">
        <v>0</v>
      </c>
      <c r="O1417" s="65">
        <v>0</v>
      </c>
      <c r="P1417" s="65">
        <v>0</v>
      </c>
      <c r="Q1417" s="175" t="s">
        <v>1785</v>
      </c>
      <c r="R1417" s="72" t="s">
        <v>1793</v>
      </c>
      <c r="S1417" s="72" t="s">
        <v>2213</v>
      </c>
      <c r="T1417" s="75" t="s">
        <v>1786</v>
      </c>
      <c r="U1417" s="65">
        <v>10</v>
      </c>
      <c r="V1417" s="66" t="s">
        <v>1837</v>
      </c>
      <c r="W1417" s="65">
        <v>45</v>
      </c>
      <c r="X1417" s="65">
        <v>8</v>
      </c>
      <c r="Y1417" s="65">
        <v>14</v>
      </c>
      <c r="Z1417" s="65">
        <v>21</v>
      </c>
      <c r="AA1417" s="65">
        <v>2</v>
      </c>
      <c r="AB1417" s="65">
        <v>0</v>
      </c>
      <c r="AC1417" s="72" t="s">
        <v>1793</v>
      </c>
      <c r="AD1417" s="72" t="s">
        <v>1793</v>
      </c>
      <c r="AE1417" s="72" t="s">
        <v>1837</v>
      </c>
      <c r="AF1417" s="72" t="s">
        <v>1837</v>
      </c>
      <c r="AG1417" s="72" t="s">
        <v>1837</v>
      </c>
      <c r="AH1417" s="72" t="s">
        <v>1837</v>
      </c>
      <c r="AI1417" s="221">
        <v>32.49</v>
      </c>
      <c r="AJ1417" s="72" t="s">
        <v>1837</v>
      </c>
    </row>
    <row r="1418" spans="2:36" s="50" customFormat="1" ht="20.100000000000001" customHeight="1">
      <c r="B1418" s="51">
        <v>1413</v>
      </c>
      <c r="C1418" s="57" t="s">
        <v>1120</v>
      </c>
      <c r="D1418" s="60" t="s">
        <v>1132</v>
      </c>
      <c r="E1418" s="379"/>
      <c r="F1418" s="92">
        <v>8397</v>
      </c>
      <c r="G1418" s="503" t="str">
        <f t="shared" si="22"/>
        <v/>
      </c>
      <c r="H1418" s="74" t="s">
        <v>1856</v>
      </c>
      <c r="I1418" s="482">
        <v>1</v>
      </c>
      <c r="J1418" s="487">
        <v>1</v>
      </c>
      <c r="K1418" s="65">
        <v>0</v>
      </c>
      <c r="L1418" s="65"/>
      <c r="M1418" s="65"/>
      <c r="N1418" s="65"/>
      <c r="O1418" s="386"/>
      <c r="P1418" s="386"/>
      <c r="Q1418" s="175" t="s">
        <v>1801</v>
      </c>
      <c r="R1418" s="382"/>
      <c r="S1418" s="382"/>
      <c r="T1418" s="387"/>
      <c r="U1418" s="386"/>
      <c r="V1418" s="388"/>
      <c r="W1418" s="386"/>
      <c r="X1418" s="386"/>
      <c r="Y1418" s="386"/>
      <c r="Z1418" s="386"/>
      <c r="AA1418" s="386"/>
      <c r="AB1418" s="386"/>
      <c r="AC1418" s="382"/>
      <c r="AD1418" s="382"/>
      <c r="AE1418" s="382"/>
      <c r="AF1418" s="382"/>
      <c r="AG1418" s="382"/>
      <c r="AH1418" s="382"/>
      <c r="AI1418" s="389"/>
      <c r="AJ1418" s="382"/>
    </row>
    <row r="1419" spans="2:36" s="50" customFormat="1" ht="20.100000000000001" customHeight="1">
      <c r="B1419" s="51">
        <v>1414</v>
      </c>
      <c r="C1419" s="57" t="s">
        <v>1120</v>
      </c>
      <c r="D1419" s="60" t="s">
        <v>1133</v>
      </c>
      <c r="E1419" s="140" t="s">
        <v>1848</v>
      </c>
      <c r="F1419" s="92">
        <v>3674</v>
      </c>
      <c r="G1419" s="486">
        <f t="shared" si="22"/>
        <v>1.4697876973326075E-2</v>
      </c>
      <c r="H1419" s="74" t="s">
        <v>1793</v>
      </c>
      <c r="I1419" s="482">
        <v>1</v>
      </c>
      <c r="J1419" s="487">
        <v>1</v>
      </c>
      <c r="K1419" s="65">
        <v>1</v>
      </c>
      <c r="L1419" s="65">
        <v>0</v>
      </c>
      <c r="M1419" s="65">
        <v>1</v>
      </c>
      <c r="N1419" s="65">
        <v>0</v>
      </c>
      <c r="O1419" s="65">
        <v>0</v>
      </c>
      <c r="P1419" s="65">
        <v>0</v>
      </c>
      <c r="Q1419" s="175" t="s">
        <v>1781</v>
      </c>
      <c r="R1419" s="72" t="s">
        <v>1793</v>
      </c>
      <c r="S1419" s="72" t="s">
        <v>2214</v>
      </c>
      <c r="T1419" s="75" t="s">
        <v>1782</v>
      </c>
      <c r="U1419" s="65">
        <v>10</v>
      </c>
      <c r="V1419" s="66" t="s">
        <v>1837</v>
      </c>
      <c r="W1419" s="65">
        <v>54</v>
      </c>
      <c r="X1419" s="65">
        <v>2</v>
      </c>
      <c r="Y1419" s="65">
        <v>38</v>
      </c>
      <c r="Z1419" s="65">
        <v>13</v>
      </c>
      <c r="AA1419" s="65">
        <v>0</v>
      </c>
      <c r="AB1419" s="65">
        <v>1</v>
      </c>
      <c r="AC1419" s="72" t="s">
        <v>1793</v>
      </c>
      <c r="AD1419" s="72" t="s">
        <v>1793</v>
      </c>
      <c r="AE1419" s="72" t="s">
        <v>1793</v>
      </c>
      <c r="AF1419" s="72" t="s">
        <v>1793</v>
      </c>
      <c r="AG1419" s="72" t="s">
        <v>1837</v>
      </c>
      <c r="AH1419" s="72" t="s">
        <v>1837</v>
      </c>
      <c r="AI1419" s="221">
        <v>25.4</v>
      </c>
      <c r="AJ1419" s="72" t="s">
        <v>1837</v>
      </c>
    </row>
    <row r="1420" spans="2:36" s="50" customFormat="1" ht="20.100000000000001" customHeight="1">
      <c r="B1420" s="51">
        <v>1415</v>
      </c>
      <c r="C1420" s="57" t="s">
        <v>1120</v>
      </c>
      <c r="D1420" s="60" t="s">
        <v>1134</v>
      </c>
      <c r="E1420" s="140" t="s">
        <v>3757</v>
      </c>
      <c r="F1420" s="92">
        <v>9682</v>
      </c>
      <c r="G1420" s="486">
        <v>2.48E-3</v>
      </c>
      <c r="H1420" s="74" t="s">
        <v>1793</v>
      </c>
      <c r="I1420" s="482">
        <v>1</v>
      </c>
      <c r="J1420" s="487">
        <v>1</v>
      </c>
      <c r="K1420" s="65">
        <v>1</v>
      </c>
      <c r="L1420" s="65">
        <v>1</v>
      </c>
      <c r="M1420" s="65">
        <v>0</v>
      </c>
      <c r="N1420" s="65">
        <v>0</v>
      </c>
      <c r="O1420" s="65">
        <v>0</v>
      </c>
      <c r="P1420" s="65">
        <v>0</v>
      </c>
      <c r="Q1420" s="175" t="s">
        <v>1997</v>
      </c>
      <c r="R1420" s="72" t="s">
        <v>1793</v>
      </c>
      <c r="S1420" s="72" t="s">
        <v>2215</v>
      </c>
      <c r="T1420" s="75" t="s">
        <v>2027</v>
      </c>
      <c r="U1420" s="65">
        <v>10</v>
      </c>
      <c r="V1420" s="72" t="s">
        <v>1837</v>
      </c>
      <c r="W1420" s="65">
        <v>24</v>
      </c>
      <c r="X1420" s="65">
        <v>0</v>
      </c>
      <c r="Y1420" s="65">
        <v>18</v>
      </c>
      <c r="Z1420" s="65">
        <v>4</v>
      </c>
      <c r="AA1420" s="65">
        <v>2</v>
      </c>
      <c r="AB1420" s="65">
        <v>0</v>
      </c>
      <c r="AC1420" s="72" t="s">
        <v>1793</v>
      </c>
      <c r="AD1420" s="72" t="s">
        <v>1793</v>
      </c>
      <c r="AE1420" s="72" t="s">
        <v>1837</v>
      </c>
      <c r="AF1420" s="72" t="s">
        <v>1837</v>
      </c>
      <c r="AG1420" s="72" t="s">
        <v>1793</v>
      </c>
      <c r="AH1420" s="72" t="s">
        <v>1793</v>
      </c>
      <c r="AI1420" s="221">
        <v>5.0999999999999996</v>
      </c>
      <c r="AJ1420" s="72" t="s">
        <v>1793</v>
      </c>
    </row>
    <row r="1421" spans="2:36" s="50" customFormat="1" ht="20.100000000000001" customHeight="1">
      <c r="B1421" s="51">
        <v>1416</v>
      </c>
      <c r="C1421" s="57" t="s">
        <v>1120</v>
      </c>
      <c r="D1421" s="60" t="s">
        <v>1135</v>
      </c>
      <c r="E1421" s="140" t="s">
        <v>2206</v>
      </c>
      <c r="F1421" s="92">
        <v>19601</v>
      </c>
      <c r="G1421" s="486">
        <f t="shared" si="22"/>
        <v>1.6835875720626499E-3</v>
      </c>
      <c r="H1421" s="74" t="s">
        <v>1793</v>
      </c>
      <c r="I1421" s="482">
        <v>2</v>
      </c>
      <c r="J1421" s="487">
        <v>2</v>
      </c>
      <c r="K1421" s="65">
        <v>2</v>
      </c>
      <c r="L1421" s="65">
        <v>2</v>
      </c>
      <c r="M1421" s="65">
        <v>0</v>
      </c>
      <c r="N1421" s="65">
        <v>0</v>
      </c>
      <c r="O1421" s="65">
        <v>0</v>
      </c>
      <c r="P1421" s="65">
        <v>0</v>
      </c>
      <c r="Q1421" s="175" t="s">
        <v>1785</v>
      </c>
      <c r="R1421" s="72" t="s">
        <v>1793</v>
      </c>
      <c r="S1421" s="72" t="s">
        <v>2216</v>
      </c>
      <c r="T1421" s="75" t="s">
        <v>1785</v>
      </c>
      <c r="U1421" s="65">
        <v>20</v>
      </c>
      <c r="V1421" s="66" t="s">
        <v>1837</v>
      </c>
      <c r="W1421" s="65">
        <v>33</v>
      </c>
      <c r="X1421" s="65">
        <v>4</v>
      </c>
      <c r="Y1421" s="65">
        <v>21</v>
      </c>
      <c r="Z1421" s="65">
        <v>8</v>
      </c>
      <c r="AA1421" s="65">
        <v>0</v>
      </c>
      <c r="AB1421" s="65">
        <v>0</v>
      </c>
      <c r="AC1421" s="72" t="s">
        <v>1793</v>
      </c>
      <c r="AD1421" s="72" t="s">
        <v>1793</v>
      </c>
      <c r="AE1421" s="72" t="s">
        <v>1793</v>
      </c>
      <c r="AF1421" s="72" t="s">
        <v>1793</v>
      </c>
      <c r="AG1421" s="72" t="s">
        <v>1793</v>
      </c>
      <c r="AH1421" s="72" t="s">
        <v>1837</v>
      </c>
      <c r="AI1421" s="221">
        <v>8.1</v>
      </c>
      <c r="AJ1421" s="72" t="s">
        <v>1793</v>
      </c>
    </row>
    <row r="1422" spans="2:36" s="50" customFormat="1" ht="20.100000000000001" customHeight="1">
      <c r="B1422" s="51">
        <v>1417</v>
      </c>
      <c r="C1422" s="57" t="s">
        <v>1136</v>
      </c>
      <c r="D1422" s="62" t="s">
        <v>1137</v>
      </c>
      <c r="E1422" s="146" t="s">
        <v>3438</v>
      </c>
      <c r="F1422" s="558">
        <v>326545</v>
      </c>
      <c r="G1422" s="486">
        <f t="shared" si="22"/>
        <v>1.4393115803334916E-4</v>
      </c>
      <c r="H1422" s="494" t="s">
        <v>1793</v>
      </c>
      <c r="I1422" s="482">
        <v>2</v>
      </c>
      <c r="J1422" s="487">
        <v>2</v>
      </c>
      <c r="K1422" s="105">
        <v>2</v>
      </c>
      <c r="L1422" s="105">
        <v>0</v>
      </c>
      <c r="M1422" s="105">
        <v>2</v>
      </c>
      <c r="N1422" s="105">
        <v>0</v>
      </c>
      <c r="O1422" s="105">
        <v>0</v>
      </c>
      <c r="P1422" s="105">
        <v>0</v>
      </c>
      <c r="Q1422" s="182" t="s">
        <v>3453</v>
      </c>
      <c r="R1422" s="72" t="s">
        <v>1793</v>
      </c>
      <c r="S1422" s="110" t="s">
        <v>3454</v>
      </c>
      <c r="T1422" s="179" t="s">
        <v>3453</v>
      </c>
      <c r="U1422" s="193">
        <v>40</v>
      </c>
      <c r="V1422" s="66" t="s">
        <v>1837</v>
      </c>
      <c r="W1422" s="105">
        <v>47</v>
      </c>
      <c r="X1422" s="105">
        <v>13</v>
      </c>
      <c r="Y1422" s="105">
        <v>28</v>
      </c>
      <c r="Z1422" s="105">
        <v>6</v>
      </c>
      <c r="AA1422" s="105">
        <v>0</v>
      </c>
      <c r="AB1422" s="105">
        <v>0</v>
      </c>
      <c r="AC1422" s="72" t="s">
        <v>1793</v>
      </c>
      <c r="AD1422" s="72" t="s">
        <v>1793</v>
      </c>
      <c r="AE1422" s="72" t="s">
        <v>1837</v>
      </c>
      <c r="AF1422" s="72" t="s">
        <v>1837</v>
      </c>
      <c r="AG1422" s="72" t="s">
        <v>1793</v>
      </c>
      <c r="AH1422" s="72" t="s">
        <v>1793</v>
      </c>
      <c r="AI1422" s="226" t="s">
        <v>3455</v>
      </c>
      <c r="AJ1422" s="72" t="s">
        <v>1793</v>
      </c>
    </row>
    <row r="1423" spans="2:36" s="50" customFormat="1" ht="20.100000000000001" customHeight="1">
      <c r="B1423" s="51">
        <v>1418</v>
      </c>
      <c r="C1423" s="57" t="s">
        <v>1136</v>
      </c>
      <c r="D1423" s="62" t="s">
        <v>1138</v>
      </c>
      <c r="E1423" s="146" t="s">
        <v>3439</v>
      </c>
      <c r="F1423" s="558">
        <v>11742</v>
      </c>
      <c r="G1423" s="486">
        <f t="shared" si="22"/>
        <v>1.1071367739737693E-3</v>
      </c>
      <c r="H1423" s="494" t="s">
        <v>1793</v>
      </c>
      <c r="I1423" s="482">
        <v>1</v>
      </c>
      <c r="J1423" s="487">
        <v>1</v>
      </c>
      <c r="K1423" s="105">
        <v>1</v>
      </c>
      <c r="L1423" s="105">
        <v>0</v>
      </c>
      <c r="M1423" s="105">
        <v>1</v>
      </c>
      <c r="N1423" s="105">
        <v>0</v>
      </c>
      <c r="O1423" s="105">
        <v>0</v>
      </c>
      <c r="P1423" s="105">
        <v>0</v>
      </c>
      <c r="Q1423" s="182" t="s">
        <v>2470</v>
      </c>
      <c r="R1423" s="72" t="s">
        <v>1793</v>
      </c>
      <c r="S1423" s="110" t="s">
        <v>3456</v>
      </c>
      <c r="T1423" s="179" t="s">
        <v>2471</v>
      </c>
      <c r="U1423" s="193">
        <v>10</v>
      </c>
      <c r="V1423" s="66" t="s">
        <v>1837</v>
      </c>
      <c r="W1423" s="105">
        <v>13</v>
      </c>
      <c r="X1423" s="105">
        <v>0</v>
      </c>
      <c r="Y1423" s="105">
        <v>6</v>
      </c>
      <c r="Z1423" s="105">
        <v>7</v>
      </c>
      <c r="AA1423" s="105">
        <v>0</v>
      </c>
      <c r="AB1423" s="105">
        <v>0</v>
      </c>
      <c r="AC1423" s="72" t="s">
        <v>1837</v>
      </c>
      <c r="AD1423" s="72" t="s">
        <v>1837</v>
      </c>
      <c r="AE1423" s="72" t="s">
        <v>1837</v>
      </c>
      <c r="AF1423" s="72" t="s">
        <v>1837</v>
      </c>
      <c r="AG1423" s="72" t="s">
        <v>1837</v>
      </c>
      <c r="AH1423" s="72" t="s">
        <v>1837</v>
      </c>
      <c r="AI1423" s="220" t="s">
        <v>3529</v>
      </c>
      <c r="AJ1423" s="72" t="s">
        <v>1837</v>
      </c>
    </row>
    <row r="1424" spans="2:36" s="50" customFormat="1" ht="20.100000000000001" customHeight="1">
      <c r="B1424" s="51">
        <v>1419</v>
      </c>
      <c r="C1424" s="57" t="s">
        <v>1136</v>
      </c>
      <c r="D1424" s="62" t="s">
        <v>1139</v>
      </c>
      <c r="E1424" s="146" t="s">
        <v>3472</v>
      </c>
      <c r="F1424" s="558">
        <v>16243</v>
      </c>
      <c r="G1424" s="486">
        <f t="shared" si="22"/>
        <v>4.8020685833897675E-3</v>
      </c>
      <c r="H1424" s="494" t="s">
        <v>1793</v>
      </c>
      <c r="I1424" s="482">
        <v>1</v>
      </c>
      <c r="J1424" s="487">
        <v>1</v>
      </c>
      <c r="K1424" s="105">
        <v>1</v>
      </c>
      <c r="L1424" s="105">
        <v>0</v>
      </c>
      <c r="M1424" s="105">
        <v>1</v>
      </c>
      <c r="N1424" s="105">
        <v>0</v>
      </c>
      <c r="O1424" s="105">
        <v>0</v>
      </c>
      <c r="P1424" s="105">
        <v>0</v>
      </c>
      <c r="Q1424" s="182" t="s">
        <v>2470</v>
      </c>
      <c r="R1424" s="72" t="s">
        <v>1793</v>
      </c>
      <c r="S1424" s="110" t="s">
        <v>3473</v>
      </c>
      <c r="T1424" s="179" t="s">
        <v>2471</v>
      </c>
      <c r="U1424" s="193">
        <v>6</v>
      </c>
      <c r="V1424" s="66" t="s">
        <v>1837</v>
      </c>
      <c r="W1424" s="105">
        <v>78</v>
      </c>
      <c r="X1424" s="105">
        <v>10</v>
      </c>
      <c r="Y1424" s="105">
        <v>54</v>
      </c>
      <c r="Z1424" s="105">
        <v>13</v>
      </c>
      <c r="AA1424" s="105">
        <v>0</v>
      </c>
      <c r="AB1424" s="105">
        <v>0</v>
      </c>
      <c r="AC1424" s="72" t="s">
        <v>1793</v>
      </c>
      <c r="AD1424" s="72" t="s">
        <v>1793</v>
      </c>
      <c r="AE1424" s="72" t="s">
        <v>1837</v>
      </c>
      <c r="AF1424" s="72" t="s">
        <v>1837</v>
      </c>
      <c r="AG1424" s="72" t="s">
        <v>1793</v>
      </c>
      <c r="AH1424" s="72" t="s">
        <v>1793</v>
      </c>
      <c r="AI1424" s="220" t="s">
        <v>3529</v>
      </c>
      <c r="AJ1424" s="72" t="s">
        <v>1793</v>
      </c>
    </row>
    <row r="1425" spans="2:36" s="50" customFormat="1" ht="20.100000000000001" customHeight="1">
      <c r="B1425" s="51">
        <v>1420</v>
      </c>
      <c r="C1425" s="57" t="s">
        <v>1136</v>
      </c>
      <c r="D1425" s="62" t="s">
        <v>1140</v>
      </c>
      <c r="E1425" s="146" t="s">
        <v>3440</v>
      </c>
      <c r="F1425" s="558">
        <v>46664</v>
      </c>
      <c r="G1425" s="486">
        <f t="shared" si="22"/>
        <v>3.8573632779015946E-4</v>
      </c>
      <c r="H1425" s="494" t="s">
        <v>1793</v>
      </c>
      <c r="I1425" s="482">
        <v>1</v>
      </c>
      <c r="J1425" s="487">
        <v>1</v>
      </c>
      <c r="K1425" s="105">
        <v>1</v>
      </c>
      <c r="L1425" s="105">
        <v>0</v>
      </c>
      <c r="M1425" s="105">
        <v>1</v>
      </c>
      <c r="N1425" s="105">
        <v>0</v>
      </c>
      <c r="O1425" s="105">
        <v>0</v>
      </c>
      <c r="P1425" s="105">
        <v>0</v>
      </c>
      <c r="Q1425" s="182" t="s">
        <v>2471</v>
      </c>
      <c r="R1425" s="72" t="s">
        <v>1837</v>
      </c>
      <c r="S1425" s="72" t="s">
        <v>1837</v>
      </c>
      <c r="T1425" s="179" t="s">
        <v>2471</v>
      </c>
      <c r="U1425" s="193">
        <v>37</v>
      </c>
      <c r="V1425" s="66" t="s">
        <v>1837</v>
      </c>
      <c r="W1425" s="105">
        <v>18</v>
      </c>
      <c r="X1425" s="105">
        <v>7</v>
      </c>
      <c r="Y1425" s="105">
        <v>8</v>
      </c>
      <c r="Z1425" s="105">
        <v>2</v>
      </c>
      <c r="AA1425" s="105">
        <v>0</v>
      </c>
      <c r="AB1425" s="105">
        <v>1</v>
      </c>
      <c r="AC1425" s="72" t="s">
        <v>1793</v>
      </c>
      <c r="AD1425" s="72" t="s">
        <v>1793</v>
      </c>
      <c r="AE1425" s="72" t="s">
        <v>1793</v>
      </c>
      <c r="AF1425" s="72" t="s">
        <v>1793</v>
      </c>
      <c r="AG1425" s="72" t="s">
        <v>1793</v>
      </c>
      <c r="AH1425" s="72" t="s">
        <v>1793</v>
      </c>
      <c r="AI1425" s="226">
        <v>105.8</v>
      </c>
      <c r="AJ1425" s="72" t="s">
        <v>1793</v>
      </c>
    </row>
    <row r="1426" spans="2:36" s="50" customFormat="1" ht="20.100000000000001" customHeight="1">
      <c r="B1426" s="51">
        <v>1421</v>
      </c>
      <c r="C1426" s="57" t="s">
        <v>1136</v>
      </c>
      <c r="D1426" s="62" t="s">
        <v>1141</v>
      </c>
      <c r="E1426" s="146" t="s">
        <v>3441</v>
      </c>
      <c r="F1426" s="558">
        <v>25762</v>
      </c>
      <c r="G1426" s="486">
        <f t="shared" si="22"/>
        <v>2.3290117226923375E-4</v>
      </c>
      <c r="H1426" s="494" t="s">
        <v>1793</v>
      </c>
      <c r="I1426" s="482">
        <v>1</v>
      </c>
      <c r="J1426" s="487">
        <v>1</v>
      </c>
      <c r="K1426" s="105">
        <v>1</v>
      </c>
      <c r="L1426" s="105">
        <v>0</v>
      </c>
      <c r="M1426" s="105">
        <v>1</v>
      </c>
      <c r="N1426" s="105">
        <v>0</v>
      </c>
      <c r="O1426" s="105">
        <v>0</v>
      </c>
      <c r="P1426" s="105">
        <v>0</v>
      </c>
      <c r="Q1426" s="182" t="s">
        <v>2470</v>
      </c>
      <c r="R1426" s="72" t="s">
        <v>1837</v>
      </c>
      <c r="S1426" s="72" t="s">
        <v>1837</v>
      </c>
      <c r="T1426" s="179" t="s">
        <v>2470</v>
      </c>
      <c r="U1426" s="193">
        <v>10</v>
      </c>
      <c r="V1426" s="66" t="s">
        <v>1837</v>
      </c>
      <c r="W1426" s="105">
        <v>6</v>
      </c>
      <c r="X1426" s="105">
        <v>3</v>
      </c>
      <c r="Y1426" s="105">
        <v>3</v>
      </c>
      <c r="Z1426" s="105">
        <v>0</v>
      </c>
      <c r="AA1426" s="105">
        <v>0</v>
      </c>
      <c r="AB1426" s="105">
        <v>0</v>
      </c>
      <c r="AC1426" s="72" t="s">
        <v>1837</v>
      </c>
      <c r="AD1426" s="72" t="s">
        <v>1837</v>
      </c>
      <c r="AE1426" s="72" t="s">
        <v>1837</v>
      </c>
      <c r="AF1426" s="72" t="s">
        <v>1793</v>
      </c>
      <c r="AG1426" s="72" t="s">
        <v>1837</v>
      </c>
      <c r="AH1426" s="72" t="s">
        <v>1837</v>
      </c>
      <c r="AI1426" s="226">
        <v>4.5</v>
      </c>
      <c r="AJ1426" s="72" t="s">
        <v>1837</v>
      </c>
    </row>
    <row r="1427" spans="2:36" s="50" customFormat="1" ht="20.100000000000001" customHeight="1">
      <c r="B1427" s="51">
        <v>1422</v>
      </c>
      <c r="C1427" s="57" t="s">
        <v>1136</v>
      </c>
      <c r="D1427" s="62" t="s">
        <v>1142</v>
      </c>
      <c r="E1427" s="146" t="s">
        <v>3442</v>
      </c>
      <c r="F1427" s="558">
        <v>20603</v>
      </c>
      <c r="G1427" s="486">
        <f t="shared" si="22"/>
        <v>1.0678056593699946E-3</v>
      </c>
      <c r="H1427" s="494" t="s">
        <v>1793</v>
      </c>
      <c r="I1427" s="482">
        <v>2</v>
      </c>
      <c r="J1427" s="487">
        <v>2</v>
      </c>
      <c r="K1427" s="105">
        <v>2</v>
      </c>
      <c r="L1427" s="105">
        <v>0</v>
      </c>
      <c r="M1427" s="105">
        <v>2</v>
      </c>
      <c r="N1427" s="105">
        <v>0</v>
      </c>
      <c r="O1427" s="105">
        <v>0</v>
      </c>
      <c r="P1427" s="105">
        <v>0</v>
      </c>
      <c r="Q1427" s="182" t="s">
        <v>2470</v>
      </c>
      <c r="R1427" s="72" t="s">
        <v>1837</v>
      </c>
      <c r="S1427" s="72" t="s">
        <v>1837</v>
      </c>
      <c r="T1427" s="179" t="s">
        <v>2471</v>
      </c>
      <c r="U1427" s="193">
        <v>10</v>
      </c>
      <c r="V1427" s="66" t="s">
        <v>1837</v>
      </c>
      <c r="W1427" s="105">
        <v>22</v>
      </c>
      <c r="X1427" s="105">
        <v>3</v>
      </c>
      <c r="Y1427" s="105">
        <v>9</v>
      </c>
      <c r="Z1427" s="105">
        <v>11</v>
      </c>
      <c r="AA1427" s="105">
        <v>0</v>
      </c>
      <c r="AB1427" s="105">
        <v>0</v>
      </c>
      <c r="AC1427" s="72" t="s">
        <v>1793</v>
      </c>
      <c r="AD1427" s="72" t="s">
        <v>1793</v>
      </c>
      <c r="AE1427" s="72" t="s">
        <v>1837</v>
      </c>
      <c r="AF1427" s="72" t="s">
        <v>1837</v>
      </c>
      <c r="AG1427" s="72" t="s">
        <v>1793</v>
      </c>
      <c r="AH1427" s="72" t="s">
        <v>1793</v>
      </c>
      <c r="AI1427" s="226">
        <v>3.1</v>
      </c>
      <c r="AJ1427" s="72" t="s">
        <v>1793</v>
      </c>
    </row>
    <row r="1428" spans="2:36" s="50" customFormat="1" ht="20.100000000000001" customHeight="1">
      <c r="B1428" s="51">
        <v>1423</v>
      </c>
      <c r="C1428" s="57" t="s">
        <v>1136</v>
      </c>
      <c r="D1428" s="62" t="s">
        <v>1143</v>
      </c>
      <c r="E1428" s="146" t="s">
        <v>3443</v>
      </c>
      <c r="F1428" s="558">
        <v>19033</v>
      </c>
      <c r="G1428" s="486">
        <f t="shared" si="22"/>
        <v>2.6270162349603318E-4</v>
      </c>
      <c r="H1428" s="494" t="s">
        <v>1793</v>
      </c>
      <c r="I1428" s="482">
        <v>1</v>
      </c>
      <c r="J1428" s="487">
        <v>1</v>
      </c>
      <c r="K1428" s="105">
        <v>1</v>
      </c>
      <c r="L1428" s="105">
        <v>0</v>
      </c>
      <c r="M1428" s="105">
        <v>1</v>
      </c>
      <c r="N1428" s="105">
        <v>0</v>
      </c>
      <c r="O1428" s="105">
        <v>0</v>
      </c>
      <c r="P1428" s="105">
        <v>0</v>
      </c>
      <c r="Q1428" s="182" t="s">
        <v>2470</v>
      </c>
      <c r="R1428" s="72" t="s">
        <v>1837</v>
      </c>
      <c r="S1428" s="72" t="s">
        <v>1837</v>
      </c>
      <c r="T1428" s="179" t="s">
        <v>2471</v>
      </c>
      <c r="U1428" s="193">
        <v>10</v>
      </c>
      <c r="V1428" s="66" t="s">
        <v>1837</v>
      </c>
      <c r="W1428" s="105">
        <v>5</v>
      </c>
      <c r="X1428" s="105">
        <v>0</v>
      </c>
      <c r="Y1428" s="105">
        <v>3</v>
      </c>
      <c r="Z1428" s="105">
        <v>2</v>
      </c>
      <c r="AA1428" s="105">
        <v>0</v>
      </c>
      <c r="AB1428" s="105">
        <v>0</v>
      </c>
      <c r="AC1428" s="72" t="s">
        <v>1793</v>
      </c>
      <c r="AD1428" s="72" t="s">
        <v>1793</v>
      </c>
      <c r="AE1428" s="72" t="s">
        <v>1837</v>
      </c>
      <c r="AF1428" s="72" t="s">
        <v>1837</v>
      </c>
      <c r="AG1428" s="72" t="s">
        <v>1793</v>
      </c>
      <c r="AH1428" s="72" t="s">
        <v>1793</v>
      </c>
      <c r="AI1428" s="226">
        <v>17.399999999999999</v>
      </c>
      <c r="AJ1428" s="72" t="s">
        <v>1793</v>
      </c>
    </row>
    <row r="1429" spans="2:36" s="50" customFormat="1" ht="20.100000000000001" customHeight="1">
      <c r="B1429" s="51">
        <v>1424</v>
      </c>
      <c r="C1429" s="57" t="s">
        <v>1136</v>
      </c>
      <c r="D1429" s="62" t="s">
        <v>1144</v>
      </c>
      <c r="E1429" s="146" t="s">
        <v>1916</v>
      </c>
      <c r="F1429" s="558">
        <v>12388</v>
      </c>
      <c r="G1429" s="486">
        <f t="shared" si="22"/>
        <v>1.6144656118824668E-4</v>
      </c>
      <c r="H1429" s="494" t="s">
        <v>1793</v>
      </c>
      <c r="I1429" s="482">
        <v>2</v>
      </c>
      <c r="J1429" s="487">
        <v>2</v>
      </c>
      <c r="K1429" s="105">
        <v>2</v>
      </c>
      <c r="L1429" s="105">
        <v>0</v>
      </c>
      <c r="M1429" s="105">
        <v>2</v>
      </c>
      <c r="N1429" s="105">
        <v>0</v>
      </c>
      <c r="O1429" s="105">
        <v>0</v>
      </c>
      <c r="P1429" s="105">
        <v>0</v>
      </c>
      <c r="Q1429" s="182" t="s">
        <v>2470</v>
      </c>
      <c r="R1429" s="72" t="s">
        <v>1837</v>
      </c>
      <c r="S1429" s="72" t="s">
        <v>1837</v>
      </c>
      <c r="T1429" s="179" t="s">
        <v>2471</v>
      </c>
      <c r="U1429" s="193">
        <v>40</v>
      </c>
      <c r="V1429" s="66" t="s">
        <v>1837</v>
      </c>
      <c r="W1429" s="105">
        <v>2</v>
      </c>
      <c r="X1429" s="105">
        <v>1</v>
      </c>
      <c r="Y1429" s="105">
        <v>1</v>
      </c>
      <c r="Z1429" s="105">
        <v>0</v>
      </c>
      <c r="AA1429" s="105">
        <v>0</v>
      </c>
      <c r="AB1429" s="105">
        <v>0</v>
      </c>
      <c r="AC1429" s="72" t="s">
        <v>1793</v>
      </c>
      <c r="AD1429" s="72" t="s">
        <v>1837</v>
      </c>
      <c r="AE1429" s="72" t="s">
        <v>1837</v>
      </c>
      <c r="AF1429" s="72" t="s">
        <v>1837</v>
      </c>
      <c r="AG1429" s="72" t="s">
        <v>1793</v>
      </c>
      <c r="AH1429" s="72" t="s">
        <v>1837</v>
      </c>
      <c r="AI1429" s="220" t="s">
        <v>3529</v>
      </c>
      <c r="AJ1429" s="72" t="s">
        <v>1793</v>
      </c>
    </row>
    <row r="1430" spans="2:36" s="50" customFormat="1" ht="20.100000000000001" customHeight="1">
      <c r="B1430" s="51">
        <v>1425</v>
      </c>
      <c r="C1430" s="57" t="s">
        <v>1136</v>
      </c>
      <c r="D1430" s="62" t="s">
        <v>1145</v>
      </c>
      <c r="E1430" s="146" t="s">
        <v>3444</v>
      </c>
      <c r="F1430" s="558">
        <v>32694</v>
      </c>
      <c r="G1430" s="486">
        <f t="shared" si="22"/>
        <v>3.3645317183581084E-4</v>
      </c>
      <c r="H1430" s="494" t="s">
        <v>1793</v>
      </c>
      <c r="I1430" s="482">
        <v>2</v>
      </c>
      <c r="J1430" s="487">
        <v>2</v>
      </c>
      <c r="K1430" s="105">
        <v>2</v>
      </c>
      <c r="L1430" s="105">
        <v>0</v>
      </c>
      <c r="M1430" s="105">
        <v>2</v>
      </c>
      <c r="N1430" s="105">
        <v>0</v>
      </c>
      <c r="O1430" s="105">
        <v>0</v>
      </c>
      <c r="P1430" s="105">
        <v>2</v>
      </c>
      <c r="Q1430" s="182" t="s">
        <v>2470</v>
      </c>
      <c r="R1430" s="72" t="s">
        <v>1793</v>
      </c>
      <c r="S1430" s="110" t="s">
        <v>3457</v>
      </c>
      <c r="T1430" s="179" t="s">
        <v>2470</v>
      </c>
      <c r="U1430" s="193">
        <v>7</v>
      </c>
      <c r="V1430" s="66" t="s">
        <v>1837</v>
      </c>
      <c r="W1430" s="105">
        <v>11</v>
      </c>
      <c r="X1430" s="105">
        <v>3</v>
      </c>
      <c r="Y1430" s="105">
        <v>5</v>
      </c>
      <c r="Z1430" s="105">
        <v>3</v>
      </c>
      <c r="AA1430" s="105">
        <v>0</v>
      </c>
      <c r="AB1430" s="105">
        <v>0</v>
      </c>
      <c r="AC1430" s="72" t="s">
        <v>1793</v>
      </c>
      <c r="AD1430" s="72" t="s">
        <v>1837</v>
      </c>
      <c r="AE1430" s="72" t="s">
        <v>1837</v>
      </c>
      <c r="AF1430" s="72" t="s">
        <v>1837</v>
      </c>
      <c r="AG1430" s="72" t="s">
        <v>1793</v>
      </c>
      <c r="AH1430" s="72" t="s">
        <v>1837</v>
      </c>
      <c r="AI1430" s="220" t="s">
        <v>3529</v>
      </c>
      <c r="AJ1430" s="72" t="s">
        <v>1793</v>
      </c>
    </row>
    <row r="1431" spans="2:36" s="50" customFormat="1" ht="20.100000000000001" customHeight="1">
      <c r="B1431" s="51">
        <v>1426</v>
      </c>
      <c r="C1431" s="57" t="s">
        <v>1136</v>
      </c>
      <c r="D1431" s="62" t="s">
        <v>1146</v>
      </c>
      <c r="E1431" s="146" t="s">
        <v>3445</v>
      </c>
      <c r="F1431" s="558">
        <v>32207</v>
      </c>
      <c r="G1431" s="486">
        <f t="shared" si="22"/>
        <v>1.614555841897724E-3</v>
      </c>
      <c r="H1431" s="494" t="s">
        <v>1793</v>
      </c>
      <c r="I1431" s="482">
        <v>1</v>
      </c>
      <c r="J1431" s="487">
        <v>1</v>
      </c>
      <c r="K1431" s="105">
        <v>1</v>
      </c>
      <c r="L1431" s="105">
        <v>0</v>
      </c>
      <c r="M1431" s="105">
        <v>1</v>
      </c>
      <c r="N1431" s="105">
        <v>0</v>
      </c>
      <c r="O1431" s="105">
        <v>0</v>
      </c>
      <c r="P1431" s="105">
        <v>0</v>
      </c>
      <c r="Q1431" s="182" t="s">
        <v>2470</v>
      </c>
      <c r="R1431" s="72" t="s">
        <v>1777</v>
      </c>
      <c r="S1431" s="110" t="s">
        <v>3458</v>
      </c>
      <c r="T1431" s="179" t="s">
        <v>2470</v>
      </c>
      <c r="U1431" s="193">
        <v>10</v>
      </c>
      <c r="V1431" s="66" t="s">
        <v>1837</v>
      </c>
      <c r="W1431" s="105">
        <v>52</v>
      </c>
      <c r="X1431" s="105">
        <v>6</v>
      </c>
      <c r="Y1431" s="105">
        <v>40</v>
      </c>
      <c r="Z1431" s="105">
        <v>5</v>
      </c>
      <c r="AA1431" s="105">
        <v>1</v>
      </c>
      <c r="AB1431" s="105">
        <v>0</v>
      </c>
      <c r="AC1431" s="72" t="s">
        <v>1793</v>
      </c>
      <c r="AD1431" s="72" t="s">
        <v>1837</v>
      </c>
      <c r="AE1431" s="72" t="s">
        <v>1837</v>
      </c>
      <c r="AF1431" s="72" t="s">
        <v>1837</v>
      </c>
      <c r="AG1431" s="72" t="s">
        <v>1793</v>
      </c>
      <c r="AH1431" s="72" t="s">
        <v>1837</v>
      </c>
      <c r="AI1431" s="226">
        <v>32</v>
      </c>
      <c r="AJ1431" s="72" t="s">
        <v>1793</v>
      </c>
    </row>
    <row r="1432" spans="2:36" s="50" customFormat="1" ht="20.100000000000001" customHeight="1">
      <c r="B1432" s="51">
        <v>1427</v>
      </c>
      <c r="C1432" s="57" t="s">
        <v>1136</v>
      </c>
      <c r="D1432" s="62" t="s">
        <v>1147</v>
      </c>
      <c r="E1432" s="146" t="s">
        <v>3446</v>
      </c>
      <c r="F1432" s="558">
        <v>26513</v>
      </c>
      <c r="G1432" s="486">
        <f t="shared" si="22"/>
        <v>9.806510013955418E-4</v>
      </c>
      <c r="H1432" s="494" t="s">
        <v>1793</v>
      </c>
      <c r="I1432" s="482">
        <v>2</v>
      </c>
      <c r="J1432" s="487">
        <v>2</v>
      </c>
      <c r="K1432" s="105">
        <v>2</v>
      </c>
      <c r="L1432" s="105">
        <v>0</v>
      </c>
      <c r="M1432" s="105">
        <v>2</v>
      </c>
      <c r="N1432" s="105">
        <v>0</v>
      </c>
      <c r="O1432" s="105">
        <v>0</v>
      </c>
      <c r="P1432" s="105">
        <v>0</v>
      </c>
      <c r="Q1432" s="182" t="s">
        <v>3809</v>
      </c>
      <c r="R1432" s="72" t="s">
        <v>1793</v>
      </c>
      <c r="S1432" s="110" t="s">
        <v>3459</v>
      </c>
      <c r="T1432" s="179" t="s">
        <v>2470</v>
      </c>
      <c r="U1432" s="193">
        <v>15</v>
      </c>
      <c r="V1432" s="66" t="s">
        <v>1837</v>
      </c>
      <c r="W1432" s="105">
        <v>26</v>
      </c>
      <c r="X1432" s="105">
        <v>3</v>
      </c>
      <c r="Y1432" s="105">
        <v>10</v>
      </c>
      <c r="Z1432" s="105">
        <v>11</v>
      </c>
      <c r="AA1432" s="105">
        <v>2</v>
      </c>
      <c r="AB1432" s="105">
        <v>0</v>
      </c>
      <c r="AC1432" s="72" t="s">
        <v>1812</v>
      </c>
      <c r="AD1432" s="72" t="s">
        <v>1793</v>
      </c>
      <c r="AE1432" s="72" t="s">
        <v>1837</v>
      </c>
      <c r="AF1432" s="72" t="s">
        <v>1837</v>
      </c>
      <c r="AG1432" s="72" t="s">
        <v>1793</v>
      </c>
      <c r="AH1432" s="72" t="s">
        <v>1837</v>
      </c>
      <c r="AI1432" s="226">
        <v>30</v>
      </c>
      <c r="AJ1432" s="72" t="s">
        <v>1793</v>
      </c>
    </row>
    <row r="1433" spans="2:36" s="50" customFormat="1" ht="20.100000000000001" customHeight="1">
      <c r="B1433" s="51">
        <v>1428</v>
      </c>
      <c r="C1433" s="57" t="s">
        <v>1136</v>
      </c>
      <c r="D1433" s="62" t="s">
        <v>1148</v>
      </c>
      <c r="E1433" s="146" t="s">
        <v>3442</v>
      </c>
      <c r="F1433" s="558">
        <v>2584</v>
      </c>
      <c r="G1433" s="486">
        <f t="shared" si="22"/>
        <v>7.7399380804953565E-4</v>
      </c>
      <c r="H1433" s="494" t="s">
        <v>1793</v>
      </c>
      <c r="I1433" s="482">
        <v>1</v>
      </c>
      <c r="J1433" s="487">
        <v>1</v>
      </c>
      <c r="K1433" s="105">
        <v>1</v>
      </c>
      <c r="L1433" s="105">
        <v>0</v>
      </c>
      <c r="M1433" s="105">
        <v>1</v>
      </c>
      <c r="N1433" s="105">
        <v>0</v>
      </c>
      <c r="O1433" s="105">
        <v>0</v>
      </c>
      <c r="P1433" s="105">
        <v>0</v>
      </c>
      <c r="Q1433" s="182" t="s">
        <v>2471</v>
      </c>
      <c r="R1433" s="72" t="s">
        <v>1793</v>
      </c>
      <c r="S1433" s="110" t="s">
        <v>3460</v>
      </c>
      <c r="T1433" s="179" t="s">
        <v>2471</v>
      </c>
      <c r="U1433" s="193">
        <v>10</v>
      </c>
      <c r="V1433" s="66" t="s">
        <v>1837</v>
      </c>
      <c r="W1433" s="105">
        <v>2</v>
      </c>
      <c r="X1433" s="105">
        <v>0</v>
      </c>
      <c r="Y1433" s="105">
        <v>0</v>
      </c>
      <c r="Z1433" s="105">
        <v>2</v>
      </c>
      <c r="AA1433" s="105">
        <v>0</v>
      </c>
      <c r="AB1433" s="105">
        <v>0</v>
      </c>
      <c r="AC1433" s="72" t="s">
        <v>1793</v>
      </c>
      <c r="AD1433" s="72" t="s">
        <v>1837</v>
      </c>
      <c r="AE1433" s="72" t="s">
        <v>1837</v>
      </c>
      <c r="AF1433" s="72" t="s">
        <v>1837</v>
      </c>
      <c r="AG1433" s="72" t="s">
        <v>1837</v>
      </c>
      <c r="AH1433" s="72" t="s">
        <v>1837</v>
      </c>
      <c r="AI1433" s="226">
        <v>3</v>
      </c>
      <c r="AJ1433" s="72" t="s">
        <v>1837</v>
      </c>
    </row>
    <row r="1434" spans="2:36" s="50" customFormat="1" ht="20.100000000000001" customHeight="1">
      <c r="B1434" s="51">
        <v>1429</v>
      </c>
      <c r="C1434" s="57" t="s">
        <v>1136</v>
      </c>
      <c r="D1434" s="62" t="s">
        <v>1149</v>
      </c>
      <c r="E1434" s="146" t="s">
        <v>3447</v>
      </c>
      <c r="F1434" s="558">
        <v>3034</v>
      </c>
      <c r="G1434" s="486">
        <f t="shared" si="22"/>
        <v>3.9551746868820041E-3</v>
      </c>
      <c r="H1434" s="494" t="s">
        <v>1793</v>
      </c>
      <c r="I1434" s="482">
        <v>2</v>
      </c>
      <c r="J1434" s="487">
        <v>2</v>
      </c>
      <c r="K1434" s="105">
        <v>2</v>
      </c>
      <c r="L1434" s="105">
        <v>0</v>
      </c>
      <c r="M1434" s="105">
        <v>2</v>
      </c>
      <c r="N1434" s="105">
        <v>0</v>
      </c>
      <c r="O1434" s="105">
        <v>0</v>
      </c>
      <c r="P1434" s="105">
        <v>0</v>
      </c>
      <c r="Q1434" s="182" t="s">
        <v>3437</v>
      </c>
      <c r="R1434" s="72" t="s">
        <v>1837</v>
      </c>
      <c r="S1434" s="72" t="s">
        <v>1837</v>
      </c>
      <c r="T1434" s="179" t="s">
        <v>3437</v>
      </c>
      <c r="U1434" s="193">
        <v>10</v>
      </c>
      <c r="V1434" s="66" t="s">
        <v>1837</v>
      </c>
      <c r="W1434" s="105">
        <v>12</v>
      </c>
      <c r="X1434" s="105">
        <v>1</v>
      </c>
      <c r="Y1434" s="105">
        <v>4</v>
      </c>
      <c r="Z1434" s="105">
        <v>7</v>
      </c>
      <c r="AA1434" s="105">
        <v>0</v>
      </c>
      <c r="AB1434" s="105">
        <v>0</v>
      </c>
      <c r="AC1434" s="72" t="s">
        <v>1793</v>
      </c>
      <c r="AD1434" s="72" t="s">
        <v>1793</v>
      </c>
      <c r="AE1434" s="72" t="s">
        <v>1837</v>
      </c>
      <c r="AF1434" s="72" t="s">
        <v>1837</v>
      </c>
      <c r="AG1434" s="72" t="s">
        <v>1793</v>
      </c>
      <c r="AH1434" s="72" t="s">
        <v>1793</v>
      </c>
      <c r="AI1434" s="226">
        <v>1.9</v>
      </c>
      <c r="AJ1434" s="72" t="s">
        <v>1793</v>
      </c>
    </row>
    <row r="1435" spans="2:36" s="50" customFormat="1" ht="20.100000000000001" customHeight="1">
      <c r="B1435" s="51">
        <v>1430</v>
      </c>
      <c r="C1435" s="57" t="s">
        <v>1136</v>
      </c>
      <c r="D1435" s="62" t="s">
        <v>1150</v>
      </c>
      <c r="E1435" s="146" t="s">
        <v>3442</v>
      </c>
      <c r="F1435" s="558">
        <v>2448</v>
      </c>
      <c r="G1435" s="486">
        <f t="shared" si="22"/>
        <v>4.084967320261438E-4</v>
      </c>
      <c r="H1435" s="494" t="s">
        <v>1793</v>
      </c>
      <c r="I1435" s="482">
        <v>1</v>
      </c>
      <c r="J1435" s="487">
        <v>1</v>
      </c>
      <c r="K1435" s="105">
        <v>1</v>
      </c>
      <c r="L1435" s="105">
        <v>0</v>
      </c>
      <c r="M1435" s="105">
        <v>1</v>
      </c>
      <c r="N1435" s="105">
        <v>0</v>
      </c>
      <c r="O1435" s="105">
        <v>0</v>
      </c>
      <c r="P1435" s="105">
        <v>0</v>
      </c>
      <c r="Q1435" s="182" t="s">
        <v>2470</v>
      </c>
      <c r="R1435" s="72" t="s">
        <v>1837</v>
      </c>
      <c r="S1435" s="72" t="s">
        <v>1837</v>
      </c>
      <c r="T1435" s="179" t="s">
        <v>2470</v>
      </c>
      <c r="U1435" s="193">
        <v>10</v>
      </c>
      <c r="V1435" s="66" t="s">
        <v>1837</v>
      </c>
      <c r="W1435" s="105">
        <v>1</v>
      </c>
      <c r="X1435" s="105">
        <v>0</v>
      </c>
      <c r="Y1435" s="105">
        <v>21</v>
      </c>
      <c r="Z1435" s="105">
        <v>0</v>
      </c>
      <c r="AA1435" s="105">
        <v>0</v>
      </c>
      <c r="AB1435" s="105">
        <v>0</v>
      </c>
      <c r="AC1435" s="72" t="s">
        <v>1837</v>
      </c>
      <c r="AD1435" s="72" t="s">
        <v>1837</v>
      </c>
      <c r="AE1435" s="72" t="s">
        <v>1837</v>
      </c>
      <c r="AF1435" s="72" t="s">
        <v>1837</v>
      </c>
      <c r="AG1435" s="72" t="s">
        <v>1837</v>
      </c>
      <c r="AH1435" s="72" t="s">
        <v>1837</v>
      </c>
      <c r="AI1435" s="226">
        <v>9.0299999999999994</v>
      </c>
      <c r="AJ1435" s="72" t="s">
        <v>1837</v>
      </c>
    </row>
    <row r="1436" spans="2:36" s="50" customFormat="1" ht="20.100000000000001" customHeight="1">
      <c r="B1436" s="51">
        <v>1431</v>
      </c>
      <c r="C1436" s="57" t="s">
        <v>1136</v>
      </c>
      <c r="D1436" s="62" t="s">
        <v>1151</v>
      </c>
      <c r="E1436" s="146" t="s">
        <v>3442</v>
      </c>
      <c r="F1436" s="558">
        <v>2370</v>
      </c>
      <c r="G1436" s="486">
        <f t="shared" si="22"/>
        <v>4.219409282700422E-4</v>
      </c>
      <c r="H1436" s="494" t="s">
        <v>1793</v>
      </c>
      <c r="I1436" s="482">
        <v>1</v>
      </c>
      <c r="J1436" s="487">
        <v>1</v>
      </c>
      <c r="K1436" s="105">
        <v>1</v>
      </c>
      <c r="L1436" s="105">
        <v>0</v>
      </c>
      <c r="M1436" s="105">
        <v>1</v>
      </c>
      <c r="N1436" s="105">
        <v>0</v>
      </c>
      <c r="O1436" s="105">
        <v>0</v>
      </c>
      <c r="P1436" s="105">
        <v>0</v>
      </c>
      <c r="Q1436" s="182" t="s">
        <v>2470</v>
      </c>
      <c r="R1436" s="72" t="s">
        <v>1837</v>
      </c>
      <c r="S1436" s="72" t="s">
        <v>1837</v>
      </c>
      <c r="T1436" s="179" t="s">
        <v>2470</v>
      </c>
      <c r="U1436" s="193">
        <v>10</v>
      </c>
      <c r="V1436" s="66" t="s">
        <v>1837</v>
      </c>
      <c r="W1436" s="105">
        <v>1</v>
      </c>
      <c r="X1436" s="105">
        <v>0</v>
      </c>
      <c r="Y1436" s="105">
        <v>0</v>
      </c>
      <c r="Z1436" s="105">
        <v>1</v>
      </c>
      <c r="AA1436" s="105">
        <v>0</v>
      </c>
      <c r="AB1436" s="105">
        <v>0</v>
      </c>
      <c r="AC1436" s="72" t="s">
        <v>1793</v>
      </c>
      <c r="AD1436" s="72" t="s">
        <v>1837</v>
      </c>
      <c r="AE1436" s="72" t="s">
        <v>1837</v>
      </c>
      <c r="AF1436" s="72" t="s">
        <v>1837</v>
      </c>
      <c r="AG1436" s="72" t="s">
        <v>1793</v>
      </c>
      <c r="AH1436" s="72" t="s">
        <v>1793</v>
      </c>
      <c r="AI1436" s="226">
        <v>0.79200000000000004</v>
      </c>
      <c r="AJ1436" s="72" t="s">
        <v>1793</v>
      </c>
    </row>
    <row r="1437" spans="2:36" s="50" customFormat="1" ht="20.100000000000001" customHeight="1">
      <c r="B1437" s="51">
        <v>1432</v>
      </c>
      <c r="C1437" s="57" t="s">
        <v>1136</v>
      </c>
      <c r="D1437" s="62" t="s">
        <v>1152</v>
      </c>
      <c r="E1437" s="146" t="s">
        <v>1152</v>
      </c>
      <c r="F1437" s="558">
        <v>1146</v>
      </c>
      <c r="G1437" s="486">
        <f t="shared" si="22"/>
        <v>8.7260034904013963E-4</v>
      </c>
      <c r="H1437" s="494" t="s">
        <v>1793</v>
      </c>
      <c r="I1437" s="482">
        <v>1</v>
      </c>
      <c r="J1437" s="487">
        <v>1</v>
      </c>
      <c r="K1437" s="105">
        <v>1</v>
      </c>
      <c r="L1437" s="105">
        <v>0</v>
      </c>
      <c r="M1437" s="105">
        <v>1</v>
      </c>
      <c r="N1437" s="105">
        <v>0</v>
      </c>
      <c r="O1437" s="105">
        <v>0</v>
      </c>
      <c r="P1437" s="105">
        <v>0</v>
      </c>
      <c r="Q1437" s="182" t="s">
        <v>2470</v>
      </c>
      <c r="R1437" s="72" t="s">
        <v>1793</v>
      </c>
      <c r="S1437" s="110" t="s">
        <v>3461</v>
      </c>
      <c r="T1437" s="179" t="s">
        <v>2471</v>
      </c>
      <c r="U1437" s="193">
        <v>20</v>
      </c>
      <c r="V1437" s="66" t="s">
        <v>1837</v>
      </c>
      <c r="W1437" s="105">
        <v>1</v>
      </c>
      <c r="X1437" s="105">
        <v>0</v>
      </c>
      <c r="Y1437" s="105">
        <v>1</v>
      </c>
      <c r="Z1437" s="105">
        <v>0</v>
      </c>
      <c r="AA1437" s="105">
        <v>0</v>
      </c>
      <c r="AB1437" s="105">
        <v>0</v>
      </c>
      <c r="AC1437" s="72" t="s">
        <v>1793</v>
      </c>
      <c r="AD1437" s="72" t="s">
        <v>1837</v>
      </c>
      <c r="AE1437" s="72" t="s">
        <v>1837</v>
      </c>
      <c r="AF1437" s="72" t="s">
        <v>1837</v>
      </c>
      <c r="AG1437" s="72" t="s">
        <v>1793</v>
      </c>
      <c r="AH1437" s="72" t="s">
        <v>1812</v>
      </c>
      <c r="AI1437" s="226">
        <v>0.1</v>
      </c>
      <c r="AJ1437" s="72" t="s">
        <v>1793</v>
      </c>
    </row>
    <row r="1438" spans="2:36" s="50" customFormat="1" ht="20.100000000000001" customHeight="1">
      <c r="B1438" s="51">
        <v>1433</v>
      </c>
      <c r="C1438" s="57" t="s">
        <v>1136</v>
      </c>
      <c r="D1438" s="62" t="s">
        <v>1153</v>
      </c>
      <c r="E1438" s="396"/>
      <c r="F1438" s="558">
        <v>745</v>
      </c>
      <c r="G1438" s="503" t="str">
        <f t="shared" si="22"/>
        <v/>
      </c>
      <c r="H1438" s="494" t="s">
        <v>1857</v>
      </c>
      <c r="I1438" s="482">
        <v>1</v>
      </c>
      <c r="J1438" s="487">
        <v>1</v>
      </c>
      <c r="K1438" s="105">
        <v>0</v>
      </c>
      <c r="L1438" s="105"/>
      <c r="M1438" s="105"/>
      <c r="N1438" s="105"/>
      <c r="O1438" s="422"/>
      <c r="P1438" s="422"/>
      <c r="Q1438" s="182" t="s">
        <v>3462</v>
      </c>
      <c r="R1438" s="382"/>
      <c r="S1438" s="418"/>
      <c r="T1438" s="419"/>
      <c r="U1438" s="420"/>
      <c r="V1438" s="421"/>
      <c r="W1438" s="422"/>
      <c r="X1438" s="422"/>
      <c r="Y1438" s="422"/>
      <c r="Z1438" s="422"/>
      <c r="AA1438" s="422"/>
      <c r="AB1438" s="422"/>
      <c r="AC1438" s="382"/>
      <c r="AD1438" s="382"/>
      <c r="AE1438" s="382"/>
      <c r="AF1438" s="382"/>
      <c r="AG1438" s="382"/>
      <c r="AH1438" s="382"/>
      <c r="AI1438" s="423"/>
      <c r="AJ1438" s="382"/>
    </row>
    <row r="1439" spans="2:36" s="50" customFormat="1" ht="20.100000000000001" customHeight="1">
      <c r="B1439" s="51">
        <v>1434</v>
      </c>
      <c r="C1439" s="57" t="s">
        <v>1136</v>
      </c>
      <c r="D1439" s="62" t="s">
        <v>1154</v>
      </c>
      <c r="E1439" s="146" t="s">
        <v>3442</v>
      </c>
      <c r="F1439" s="558">
        <v>3694</v>
      </c>
      <c r="G1439" s="486">
        <f t="shared" si="22"/>
        <v>5.4141851651326478E-4</v>
      </c>
      <c r="H1439" s="494" t="s">
        <v>1793</v>
      </c>
      <c r="I1439" s="482">
        <v>1</v>
      </c>
      <c r="J1439" s="487">
        <v>1</v>
      </c>
      <c r="K1439" s="105">
        <v>1</v>
      </c>
      <c r="L1439" s="105">
        <v>0</v>
      </c>
      <c r="M1439" s="105">
        <v>1</v>
      </c>
      <c r="N1439" s="105">
        <v>0</v>
      </c>
      <c r="O1439" s="105">
        <v>0</v>
      </c>
      <c r="P1439" s="105">
        <v>0</v>
      </c>
      <c r="Q1439" s="182" t="s">
        <v>3809</v>
      </c>
      <c r="R1439" s="72" t="s">
        <v>1837</v>
      </c>
      <c r="S1439" s="72" t="s">
        <v>1837</v>
      </c>
      <c r="T1439" s="179" t="s">
        <v>2470</v>
      </c>
      <c r="U1439" s="193">
        <v>10</v>
      </c>
      <c r="V1439" s="66" t="s">
        <v>1837</v>
      </c>
      <c r="W1439" s="105">
        <v>2</v>
      </c>
      <c r="X1439" s="105">
        <v>0</v>
      </c>
      <c r="Y1439" s="105">
        <v>2</v>
      </c>
      <c r="Z1439" s="105">
        <v>0</v>
      </c>
      <c r="AA1439" s="105">
        <v>0</v>
      </c>
      <c r="AB1439" s="105">
        <v>0</v>
      </c>
      <c r="AC1439" s="72" t="s">
        <v>1793</v>
      </c>
      <c r="AD1439" s="72" t="s">
        <v>1793</v>
      </c>
      <c r="AE1439" s="72" t="s">
        <v>1837</v>
      </c>
      <c r="AF1439" s="72" t="s">
        <v>1837</v>
      </c>
      <c r="AG1439" s="72" t="s">
        <v>1793</v>
      </c>
      <c r="AH1439" s="72" t="s">
        <v>1793</v>
      </c>
      <c r="AI1439" s="226">
        <v>1</v>
      </c>
      <c r="AJ1439" s="72" t="s">
        <v>1837</v>
      </c>
    </row>
    <row r="1440" spans="2:36" s="50" customFormat="1" ht="20.100000000000001" customHeight="1">
      <c r="B1440" s="51">
        <v>1435</v>
      </c>
      <c r="C1440" s="57" t="s">
        <v>1136</v>
      </c>
      <c r="D1440" s="62" t="s">
        <v>1155</v>
      </c>
      <c r="E1440" s="396"/>
      <c r="F1440" s="559">
        <v>3261</v>
      </c>
      <c r="G1440" s="503" t="str">
        <f t="shared" si="22"/>
        <v/>
      </c>
      <c r="H1440" s="494" t="s">
        <v>1857</v>
      </c>
      <c r="I1440" s="482">
        <v>1</v>
      </c>
      <c r="J1440" s="487">
        <v>1</v>
      </c>
      <c r="K1440" s="105">
        <v>0</v>
      </c>
      <c r="L1440" s="105"/>
      <c r="M1440" s="105"/>
      <c r="N1440" s="105"/>
      <c r="O1440" s="422"/>
      <c r="P1440" s="422"/>
      <c r="Q1440" s="182" t="s">
        <v>3462</v>
      </c>
      <c r="R1440" s="382"/>
      <c r="S1440" s="418"/>
      <c r="T1440" s="419"/>
      <c r="U1440" s="420"/>
      <c r="V1440" s="421"/>
      <c r="W1440" s="422"/>
      <c r="X1440" s="422"/>
      <c r="Y1440" s="422"/>
      <c r="Z1440" s="422"/>
      <c r="AA1440" s="422"/>
      <c r="AB1440" s="422"/>
      <c r="AC1440" s="382"/>
      <c r="AD1440" s="382"/>
      <c r="AE1440" s="382"/>
      <c r="AF1440" s="382"/>
      <c r="AG1440" s="382"/>
      <c r="AH1440" s="382"/>
      <c r="AI1440" s="423"/>
      <c r="AJ1440" s="382"/>
    </row>
    <row r="1441" spans="2:36" s="50" customFormat="1" ht="20.100000000000001" customHeight="1">
      <c r="B1441" s="51">
        <v>1436</v>
      </c>
      <c r="C1441" s="57" t="s">
        <v>1136</v>
      </c>
      <c r="D1441" s="62" t="s">
        <v>1755</v>
      </c>
      <c r="E1441" s="146" t="s">
        <v>3448</v>
      </c>
      <c r="F1441" s="558">
        <v>3252</v>
      </c>
      <c r="G1441" s="486">
        <f t="shared" si="22"/>
        <v>3.6900369003690036E-3</v>
      </c>
      <c r="H1441" s="494" t="s">
        <v>1793</v>
      </c>
      <c r="I1441" s="482">
        <v>1</v>
      </c>
      <c r="J1441" s="487">
        <v>1</v>
      </c>
      <c r="K1441" s="105">
        <v>1</v>
      </c>
      <c r="L1441" s="105">
        <v>0</v>
      </c>
      <c r="M1441" s="105">
        <v>1</v>
      </c>
      <c r="N1441" s="105">
        <v>0</v>
      </c>
      <c r="O1441" s="105">
        <v>0</v>
      </c>
      <c r="P1441" s="105">
        <v>1</v>
      </c>
      <c r="Q1441" s="182" t="s">
        <v>3809</v>
      </c>
      <c r="R1441" s="72" t="s">
        <v>1837</v>
      </c>
      <c r="S1441" s="72" t="s">
        <v>1837</v>
      </c>
      <c r="T1441" s="179" t="s">
        <v>2470</v>
      </c>
      <c r="U1441" s="193">
        <v>15</v>
      </c>
      <c r="V1441" s="66" t="s">
        <v>1837</v>
      </c>
      <c r="W1441" s="105">
        <v>12</v>
      </c>
      <c r="X1441" s="105">
        <v>1</v>
      </c>
      <c r="Y1441" s="105">
        <v>7</v>
      </c>
      <c r="Z1441" s="105">
        <v>4</v>
      </c>
      <c r="AA1441" s="105">
        <v>0</v>
      </c>
      <c r="AB1441" s="105">
        <v>0</v>
      </c>
      <c r="AC1441" s="72" t="s">
        <v>1793</v>
      </c>
      <c r="AD1441" s="72" t="s">
        <v>1837</v>
      </c>
      <c r="AE1441" s="72" t="s">
        <v>1837</v>
      </c>
      <c r="AF1441" s="72" t="s">
        <v>1837</v>
      </c>
      <c r="AG1441" s="72" t="s">
        <v>1837</v>
      </c>
      <c r="AH1441" s="72" t="s">
        <v>1837</v>
      </c>
      <c r="AI1441" s="226">
        <v>0.3</v>
      </c>
      <c r="AJ1441" s="72" t="s">
        <v>1837</v>
      </c>
    </row>
    <row r="1442" spans="2:36" s="50" customFormat="1" ht="20.100000000000001" customHeight="1">
      <c r="B1442" s="51">
        <v>1437</v>
      </c>
      <c r="C1442" s="57" t="s">
        <v>1136</v>
      </c>
      <c r="D1442" s="62" t="s">
        <v>1157</v>
      </c>
      <c r="E1442" s="146" t="s">
        <v>3442</v>
      </c>
      <c r="F1442" s="558">
        <v>3750</v>
      </c>
      <c r="G1442" s="486">
        <f t="shared" si="22"/>
        <v>2.6666666666666668E-4</v>
      </c>
      <c r="H1442" s="494" t="s">
        <v>1793</v>
      </c>
      <c r="I1442" s="482">
        <v>1</v>
      </c>
      <c r="J1442" s="487">
        <v>1</v>
      </c>
      <c r="K1442" s="105">
        <v>1</v>
      </c>
      <c r="L1442" s="105">
        <v>0</v>
      </c>
      <c r="M1442" s="105">
        <v>1</v>
      </c>
      <c r="N1442" s="105">
        <v>0</v>
      </c>
      <c r="O1442" s="105">
        <v>0</v>
      </c>
      <c r="P1442" s="105">
        <v>0</v>
      </c>
      <c r="Q1442" s="182" t="s">
        <v>2470</v>
      </c>
      <c r="R1442" s="72" t="s">
        <v>1837</v>
      </c>
      <c r="S1442" s="72" t="s">
        <v>1837</v>
      </c>
      <c r="T1442" s="179" t="s">
        <v>2471</v>
      </c>
      <c r="U1442" s="193">
        <v>10</v>
      </c>
      <c r="V1442" s="66" t="s">
        <v>1837</v>
      </c>
      <c r="W1442" s="105">
        <v>1</v>
      </c>
      <c r="X1442" s="105">
        <v>0</v>
      </c>
      <c r="Y1442" s="105">
        <v>1</v>
      </c>
      <c r="Z1442" s="105">
        <v>0</v>
      </c>
      <c r="AA1442" s="105">
        <v>0</v>
      </c>
      <c r="AB1442" s="105">
        <v>0</v>
      </c>
      <c r="AC1442" s="72" t="s">
        <v>1793</v>
      </c>
      <c r="AD1442" s="72" t="s">
        <v>1837</v>
      </c>
      <c r="AE1442" s="72" t="s">
        <v>1837</v>
      </c>
      <c r="AF1442" s="72" t="s">
        <v>1837</v>
      </c>
      <c r="AG1442" s="72" t="s">
        <v>1793</v>
      </c>
      <c r="AH1442" s="72" t="s">
        <v>1793</v>
      </c>
      <c r="AI1442" s="220" t="s">
        <v>3529</v>
      </c>
      <c r="AJ1442" s="72" t="s">
        <v>1793</v>
      </c>
    </row>
    <row r="1443" spans="2:36" s="50" customFormat="1" ht="20.100000000000001" customHeight="1">
      <c r="B1443" s="51">
        <v>1438</v>
      </c>
      <c r="C1443" s="57" t="s">
        <v>1136</v>
      </c>
      <c r="D1443" s="62" t="s">
        <v>1158</v>
      </c>
      <c r="E1443" s="396"/>
      <c r="F1443" s="559">
        <v>366</v>
      </c>
      <c r="G1443" s="503" t="str">
        <f t="shared" si="22"/>
        <v/>
      </c>
      <c r="H1443" s="494" t="s">
        <v>1856</v>
      </c>
      <c r="I1443" s="482">
        <v>1</v>
      </c>
      <c r="J1443" s="487">
        <v>1</v>
      </c>
      <c r="K1443" s="105">
        <v>0</v>
      </c>
      <c r="L1443" s="105"/>
      <c r="M1443" s="105"/>
      <c r="N1443" s="105"/>
      <c r="O1443" s="422"/>
      <c r="P1443" s="422"/>
      <c r="Q1443" s="182" t="s">
        <v>2817</v>
      </c>
      <c r="R1443" s="382"/>
      <c r="S1443" s="418"/>
      <c r="T1443" s="419"/>
      <c r="U1443" s="420"/>
      <c r="V1443" s="421"/>
      <c r="W1443" s="422"/>
      <c r="X1443" s="422"/>
      <c r="Y1443" s="422"/>
      <c r="Z1443" s="422"/>
      <c r="AA1443" s="422"/>
      <c r="AB1443" s="422"/>
      <c r="AC1443" s="382"/>
      <c r="AD1443" s="382"/>
      <c r="AE1443" s="382"/>
      <c r="AF1443" s="382"/>
      <c r="AG1443" s="382"/>
      <c r="AH1443" s="382"/>
      <c r="AI1443" s="423"/>
      <c r="AJ1443" s="382"/>
    </row>
    <row r="1444" spans="2:36" s="50" customFormat="1" ht="20.100000000000001" customHeight="1">
      <c r="B1444" s="51">
        <v>1439</v>
      </c>
      <c r="C1444" s="57" t="s">
        <v>1136</v>
      </c>
      <c r="D1444" s="62" t="s">
        <v>1159</v>
      </c>
      <c r="E1444" s="146" t="s">
        <v>3449</v>
      </c>
      <c r="F1444" s="558">
        <v>21374</v>
      </c>
      <c r="G1444" s="486">
        <f t="shared" si="22"/>
        <v>3.7428651632824929E-4</v>
      </c>
      <c r="H1444" s="494" t="s">
        <v>1793</v>
      </c>
      <c r="I1444" s="482">
        <v>1</v>
      </c>
      <c r="J1444" s="487">
        <v>1</v>
      </c>
      <c r="K1444" s="105">
        <v>1</v>
      </c>
      <c r="L1444" s="105">
        <v>1</v>
      </c>
      <c r="M1444" s="105">
        <v>0</v>
      </c>
      <c r="N1444" s="105">
        <v>0</v>
      </c>
      <c r="O1444" s="105">
        <v>0</v>
      </c>
      <c r="P1444" s="105">
        <v>0</v>
      </c>
      <c r="Q1444" s="182" t="s">
        <v>2471</v>
      </c>
      <c r="R1444" s="72" t="s">
        <v>1793</v>
      </c>
      <c r="S1444" s="110" t="s">
        <v>3463</v>
      </c>
      <c r="T1444" s="179" t="s">
        <v>3435</v>
      </c>
      <c r="U1444" s="193">
        <v>20</v>
      </c>
      <c r="V1444" s="104" t="s">
        <v>2471</v>
      </c>
      <c r="W1444" s="105">
        <v>8</v>
      </c>
      <c r="X1444" s="105">
        <v>0</v>
      </c>
      <c r="Y1444" s="105">
        <v>5</v>
      </c>
      <c r="Z1444" s="105">
        <v>3</v>
      </c>
      <c r="AA1444" s="105">
        <v>0</v>
      </c>
      <c r="AB1444" s="105">
        <v>0</v>
      </c>
      <c r="AC1444" s="72" t="s">
        <v>1793</v>
      </c>
      <c r="AD1444" s="72" t="s">
        <v>1837</v>
      </c>
      <c r="AE1444" s="72" t="s">
        <v>1837</v>
      </c>
      <c r="AF1444" s="72" t="s">
        <v>1837</v>
      </c>
      <c r="AG1444" s="72" t="s">
        <v>1837</v>
      </c>
      <c r="AH1444" s="72" t="s">
        <v>1837</v>
      </c>
      <c r="AI1444" s="220" t="s">
        <v>3529</v>
      </c>
      <c r="AJ1444" s="72" t="s">
        <v>1837</v>
      </c>
    </row>
    <row r="1445" spans="2:36" s="50" customFormat="1" ht="20.100000000000001" customHeight="1">
      <c r="B1445" s="51">
        <v>1440</v>
      </c>
      <c r="C1445" s="57" t="s">
        <v>1136</v>
      </c>
      <c r="D1445" s="62" t="s">
        <v>1160</v>
      </c>
      <c r="E1445" s="456"/>
      <c r="F1445" s="560"/>
      <c r="G1445" s="510" t="str">
        <f t="shared" si="22"/>
        <v/>
      </c>
      <c r="H1445" s="462"/>
      <c r="I1445" s="512"/>
      <c r="J1445" s="513"/>
      <c r="K1445" s="457"/>
      <c r="L1445" s="457"/>
      <c r="M1445" s="457"/>
      <c r="N1445" s="457"/>
      <c r="O1445" s="457"/>
      <c r="P1445" s="457"/>
      <c r="Q1445" s="458"/>
      <c r="R1445" s="446"/>
      <c r="S1445" s="459"/>
      <c r="T1445" s="460"/>
      <c r="U1445" s="461"/>
      <c r="V1445" s="462"/>
      <c r="W1445" s="457"/>
      <c r="X1445" s="457"/>
      <c r="Y1445" s="457"/>
      <c r="Z1445" s="457"/>
      <c r="AA1445" s="457"/>
      <c r="AB1445" s="457"/>
      <c r="AC1445" s="446"/>
      <c r="AD1445" s="446"/>
      <c r="AE1445" s="446"/>
      <c r="AF1445" s="446"/>
      <c r="AG1445" s="446"/>
      <c r="AH1445" s="446"/>
      <c r="AI1445" s="457"/>
      <c r="AJ1445" s="446"/>
    </row>
    <row r="1446" spans="2:36" s="50" customFormat="1" ht="20.100000000000001" customHeight="1">
      <c r="B1446" s="51">
        <v>1441</v>
      </c>
      <c r="C1446" s="57" t="s">
        <v>1136</v>
      </c>
      <c r="D1446" s="62" t="s">
        <v>1161</v>
      </c>
      <c r="E1446" s="146" t="s">
        <v>3450</v>
      </c>
      <c r="F1446" s="558">
        <v>6002</v>
      </c>
      <c r="G1446" s="486">
        <f t="shared" si="22"/>
        <v>4.9983338887037653E-4</v>
      </c>
      <c r="H1446" s="494" t="s">
        <v>1793</v>
      </c>
      <c r="I1446" s="482">
        <v>1</v>
      </c>
      <c r="J1446" s="487">
        <v>1</v>
      </c>
      <c r="K1446" s="105">
        <v>1</v>
      </c>
      <c r="L1446" s="105">
        <v>0</v>
      </c>
      <c r="M1446" s="105">
        <v>1</v>
      </c>
      <c r="N1446" s="105">
        <v>0</v>
      </c>
      <c r="O1446" s="105">
        <v>0</v>
      </c>
      <c r="P1446" s="105">
        <v>0</v>
      </c>
      <c r="Q1446" s="182" t="s">
        <v>2471</v>
      </c>
      <c r="R1446" s="72" t="s">
        <v>1837</v>
      </c>
      <c r="S1446" s="72" t="s">
        <v>1837</v>
      </c>
      <c r="T1446" s="179" t="s">
        <v>2817</v>
      </c>
      <c r="U1446" s="193">
        <v>10</v>
      </c>
      <c r="V1446" s="66" t="s">
        <v>1837</v>
      </c>
      <c r="W1446" s="105">
        <v>3</v>
      </c>
      <c r="X1446" s="105">
        <v>1</v>
      </c>
      <c r="Y1446" s="105">
        <v>1</v>
      </c>
      <c r="Z1446" s="105">
        <v>1</v>
      </c>
      <c r="AA1446" s="105">
        <v>0</v>
      </c>
      <c r="AB1446" s="105">
        <v>0</v>
      </c>
      <c r="AC1446" s="72" t="s">
        <v>1793</v>
      </c>
      <c r="AD1446" s="72" t="s">
        <v>1837</v>
      </c>
      <c r="AE1446" s="72" t="s">
        <v>1837</v>
      </c>
      <c r="AF1446" s="72" t="s">
        <v>1837</v>
      </c>
      <c r="AG1446" s="72" t="s">
        <v>1837</v>
      </c>
      <c r="AH1446" s="72" t="s">
        <v>1837</v>
      </c>
      <c r="AI1446" s="226">
        <v>0.7</v>
      </c>
      <c r="AJ1446" s="72" t="s">
        <v>1837</v>
      </c>
    </row>
    <row r="1447" spans="2:36" s="50" customFormat="1" ht="20.100000000000001" customHeight="1">
      <c r="B1447" s="51">
        <v>1442</v>
      </c>
      <c r="C1447" s="57" t="s">
        <v>1136</v>
      </c>
      <c r="D1447" s="62" t="s">
        <v>1162</v>
      </c>
      <c r="E1447" s="146" t="s">
        <v>3442</v>
      </c>
      <c r="F1447" s="558">
        <v>12336</v>
      </c>
      <c r="G1447" s="486">
        <f t="shared" si="22"/>
        <v>4.0531776913099873E-4</v>
      </c>
      <c r="H1447" s="494" t="s">
        <v>1793</v>
      </c>
      <c r="I1447" s="482">
        <v>1</v>
      </c>
      <c r="J1447" s="487">
        <v>1</v>
      </c>
      <c r="K1447" s="105">
        <v>1</v>
      </c>
      <c r="L1447" s="105">
        <v>0</v>
      </c>
      <c r="M1447" s="105">
        <v>1</v>
      </c>
      <c r="N1447" s="105">
        <v>0</v>
      </c>
      <c r="O1447" s="105">
        <v>0</v>
      </c>
      <c r="P1447" s="105">
        <v>0</v>
      </c>
      <c r="Q1447" s="182" t="s">
        <v>2470</v>
      </c>
      <c r="R1447" s="72" t="s">
        <v>1837</v>
      </c>
      <c r="S1447" s="72" t="s">
        <v>1837</v>
      </c>
      <c r="T1447" s="179" t="s">
        <v>2471</v>
      </c>
      <c r="U1447" s="193">
        <v>10</v>
      </c>
      <c r="V1447" s="66" t="s">
        <v>1837</v>
      </c>
      <c r="W1447" s="105">
        <v>5</v>
      </c>
      <c r="X1447" s="105">
        <v>2</v>
      </c>
      <c r="Y1447" s="105">
        <v>2</v>
      </c>
      <c r="Z1447" s="105">
        <v>1</v>
      </c>
      <c r="AA1447" s="105">
        <v>0</v>
      </c>
      <c r="AB1447" s="105">
        <v>0</v>
      </c>
      <c r="AC1447" s="72" t="s">
        <v>1793</v>
      </c>
      <c r="AD1447" s="72" t="s">
        <v>1837</v>
      </c>
      <c r="AE1447" s="72" t="s">
        <v>1837</v>
      </c>
      <c r="AF1447" s="72" t="s">
        <v>1837</v>
      </c>
      <c r="AG1447" s="72" t="s">
        <v>1793</v>
      </c>
      <c r="AH1447" s="72" t="s">
        <v>1793</v>
      </c>
      <c r="AI1447" s="226">
        <v>1.7</v>
      </c>
      <c r="AJ1447" s="72" t="s">
        <v>1793</v>
      </c>
    </row>
    <row r="1448" spans="2:36" s="50" customFormat="1" ht="20.100000000000001" customHeight="1">
      <c r="B1448" s="51">
        <v>1443</v>
      </c>
      <c r="C1448" s="57" t="s">
        <v>1136</v>
      </c>
      <c r="D1448" s="62" t="s">
        <v>1163</v>
      </c>
      <c r="E1448" s="146" t="s">
        <v>3451</v>
      </c>
      <c r="F1448" s="558">
        <v>5187</v>
      </c>
      <c r="G1448" s="486">
        <f t="shared" si="22"/>
        <v>1.92789666473877E-3</v>
      </c>
      <c r="H1448" s="494" t="s">
        <v>1793</v>
      </c>
      <c r="I1448" s="482">
        <v>1</v>
      </c>
      <c r="J1448" s="487">
        <v>1</v>
      </c>
      <c r="K1448" s="105">
        <v>1</v>
      </c>
      <c r="L1448" s="105">
        <v>1</v>
      </c>
      <c r="M1448" s="105">
        <v>0</v>
      </c>
      <c r="N1448" s="105">
        <v>0</v>
      </c>
      <c r="O1448" s="105">
        <v>0</v>
      </c>
      <c r="P1448" s="105">
        <v>0</v>
      </c>
      <c r="Q1448" s="182" t="s">
        <v>2471</v>
      </c>
      <c r="R1448" s="72" t="s">
        <v>1837</v>
      </c>
      <c r="S1448" s="72" t="s">
        <v>1837</v>
      </c>
      <c r="T1448" s="179" t="s">
        <v>2471</v>
      </c>
      <c r="U1448" s="193">
        <v>10</v>
      </c>
      <c r="V1448" s="66" t="s">
        <v>1837</v>
      </c>
      <c r="W1448" s="105">
        <v>10</v>
      </c>
      <c r="X1448" s="105">
        <v>0</v>
      </c>
      <c r="Y1448" s="105">
        <v>6</v>
      </c>
      <c r="Z1448" s="105">
        <v>4</v>
      </c>
      <c r="AA1448" s="105">
        <v>0</v>
      </c>
      <c r="AB1448" s="105">
        <v>0</v>
      </c>
      <c r="AC1448" s="72" t="s">
        <v>1793</v>
      </c>
      <c r="AD1448" s="72" t="s">
        <v>1837</v>
      </c>
      <c r="AE1448" s="72" t="s">
        <v>1837</v>
      </c>
      <c r="AF1448" s="72" t="s">
        <v>1837</v>
      </c>
      <c r="AG1448" s="72" t="s">
        <v>1793</v>
      </c>
      <c r="AH1448" s="72" t="s">
        <v>1837</v>
      </c>
      <c r="AI1448" s="226">
        <v>10.7</v>
      </c>
      <c r="AJ1448" s="72" t="s">
        <v>1793</v>
      </c>
    </row>
    <row r="1449" spans="2:36" s="50" customFormat="1" ht="20.100000000000001" customHeight="1">
      <c r="B1449" s="51">
        <v>1444</v>
      </c>
      <c r="C1449" s="57" t="s">
        <v>1136</v>
      </c>
      <c r="D1449" s="62" t="s">
        <v>1164</v>
      </c>
      <c r="E1449" s="146" t="s">
        <v>3439</v>
      </c>
      <c r="F1449" s="558">
        <v>3307</v>
      </c>
      <c r="G1449" s="486">
        <f t="shared" si="22"/>
        <v>1.8143332325370426E-3</v>
      </c>
      <c r="H1449" s="494" t="s">
        <v>1793</v>
      </c>
      <c r="I1449" s="482">
        <v>1</v>
      </c>
      <c r="J1449" s="487">
        <v>1</v>
      </c>
      <c r="K1449" s="105">
        <v>1</v>
      </c>
      <c r="L1449" s="105">
        <v>0</v>
      </c>
      <c r="M1449" s="105">
        <v>1</v>
      </c>
      <c r="N1449" s="105">
        <v>0</v>
      </c>
      <c r="O1449" s="105">
        <v>0</v>
      </c>
      <c r="P1449" s="105">
        <v>0</v>
      </c>
      <c r="Q1449" s="182" t="s">
        <v>2471</v>
      </c>
      <c r="R1449" s="72" t="s">
        <v>1837</v>
      </c>
      <c r="S1449" s="72" t="s">
        <v>1837</v>
      </c>
      <c r="T1449" s="179" t="s">
        <v>2817</v>
      </c>
      <c r="U1449" s="193">
        <v>15</v>
      </c>
      <c r="V1449" s="66" t="s">
        <v>1837</v>
      </c>
      <c r="W1449" s="105">
        <v>6</v>
      </c>
      <c r="X1449" s="105">
        <v>1</v>
      </c>
      <c r="Y1449" s="105">
        <v>4</v>
      </c>
      <c r="Z1449" s="105">
        <v>1</v>
      </c>
      <c r="AA1449" s="105">
        <v>0</v>
      </c>
      <c r="AB1449" s="105">
        <v>0</v>
      </c>
      <c r="AC1449" s="72" t="s">
        <v>1793</v>
      </c>
      <c r="AD1449" s="72" t="s">
        <v>1837</v>
      </c>
      <c r="AE1449" s="72" t="s">
        <v>1837</v>
      </c>
      <c r="AF1449" s="72" t="s">
        <v>1837</v>
      </c>
      <c r="AG1449" s="72" t="s">
        <v>1837</v>
      </c>
      <c r="AH1449" s="72" t="s">
        <v>1837</v>
      </c>
      <c r="AI1449" s="220" t="s">
        <v>3529</v>
      </c>
      <c r="AJ1449" s="72" t="s">
        <v>1837</v>
      </c>
    </row>
    <row r="1450" spans="2:36" s="50" customFormat="1" ht="20.100000000000001" customHeight="1">
      <c r="B1450" s="51">
        <v>1445</v>
      </c>
      <c r="C1450" s="57" t="s">
        <v>1136</v>
      </c>
      <c r="D1450" s="62" t="s">
        <v>1165</v>
      </c>
      <c r="E1450" s="146" t="s">
        <v>3442</v>
      </c>
      <c r="F1450" s="558">
        <v>4812</v>
      </c>
      <c r="G1450" s="486">
        <f t="shared" si="22"/>
        <v>2.0781379883624273E-4</v>
      </c>
      <c r="H1450" s="494" t="s">
        <v>1793</v>
      </c>
      <c r="I1450" s="482">
        <v>1</v>
      </c>
      <c r="J1450" s="487">
        <v>1</v>
      </c>
      <c r="K1450" s="105">
        <v>1</v>
      </c>
      <c r="L1450" s="105">
        <v>0</v>
      </c>
      <c r="M1450" s="105">
        <v>1</v>
      </c>
      <c r="N1450" s="105">
        <v>0</v>
      </c>
      <c r="O1450" s="105">
        <v>0</v>
      </c>
      <c r="P1450" s="105">
        <v>0</v>
      </c>
      <c r="Q1450" s="182" t="s">
        <v>3453</v>
      </c>
      <c r="R1450" s="72" t="s">
        <v>1793</v>
      </c>
      <c r="S1450" s="110" t="s">
        <v>3464</v>
      </c>
      <c r="T1450" s="179" t="s">
        <v>3453</v>
      </c>
      <c r="U1450" s="193">
        <v>10</v>
      </c>
      <c r="V1450" s="66" t="s">
        <v>1837</v>
      </c>
      <c r="W1450" s="105">
        <v>1</v>
      </c>
      <c r="X1450" s="105">
        <v>0</v>
      </c>
      <c r="Y1450" s="105">
        <v>1</v>
      </c>
      <c r="Z1450" s="105">
        <v>0</v>
      </c>
      <c r="AA1450" s="105">
        <v>0</v>
      </c>
      <c r="AB1450" s="105">
        <v>0</v>
      </c>
      <c r="AC1450" s="72" t="s">
        <v>1793</v>
      </c>
      <c r="AD1450" s="72" t="s">
        <v>1793</v>
      </c>
      <c r="AE1450" s="72" t="s">
        <v>1837</v>
      </c>
      <c r="AF1450" s="72" t="s">
        <v>1793</v>
      </c>
      <c r="AG1450" s="72" t="s">
        <v>1793</v>
      </c>
      <c r="AH1450" s="72" t="s">
        <v>1837</v>
      </c>
      <c r="AI1450" s="226">
        <v>1</v>
      </c>
      <c r="AJ1450" s="72" t="s">
        <v>1793</v>
      </c>
    </row>
    <row r="1451" spans="2:36" s="50" customFormat="1" ht="20.100000000000001" customHeight="1">
      <c r="B1451" s="51">
        <v>1446</v>
      </c>
      <c r="C1451" s="57" t="s">
        <v>1136</v>
      </c>
      <c r="D1451" s="62" t="s">
        <v>1166</v>
      </c>
      <c r="E1451" s="146" t="s">
        <v>3442</v>
      </c>
      <c r="F1451" s="558">
        <v>5291</v>
      </c>
      <c r="G1451" s="486">
        <f t="shared" si="22"/>
        <v>7.5600075600075597E-4</v>
      </c>
      <c r="H1451" s="494" t="s">
        <v>1793</v>
      </c>
      <c r="I1451" s="482">
        <v>1</v>
      </c>
      <c r="J1451" s="487">
        <v>1</v>
      </c>
      <c r="K1451" s="105">
        <v>1</v>
      </c>
      <c r="L1451" s="105">
        <v>0</v>
      </c>
      <c r="M1451" s="105">
        <v>1</v>
      </c>
      <c r="N1451" s="105">
        <v>0</v>
      </c>
      <c r="O1451" s="105">
        <v>0</v>
      </c>
      <c r="P1451" s="105">
        <v>0</v>
      </c>
      <c r="Q1451" s="182" t="s">
        <v>2470</v>
      </c>
      <c r="R1451" s="72" t="s">
        <v>1793</v>
      </c>
      <c r="S1451" s="110" t="s">
        <v>3465</v>
      </c>
      <c r="T1451" s="179" t="s">
        <v>2471</v>
      </c>
      <c r="U1451" s="193">
        <v>10</v>
      </c>
      <c r="V1451" s="66" t="s">
        <v>1837</v>
      </c>
      <c r="W1451" s="105">
        <v>4</v>
      </c>
      <c r="X1451" s="105">
        <v>1</v>
      </c>
      <c r="Y1451" s="105">
        <v>1</v>
      </c>
      <c r="Z1451" s="105">
        <v>1</v>
      </c>
      <c r="AA1451" s="105">
        <v>1</v>
      </c>
      <c r="AB1451" s="105">
        <v>0</v>
      </c>
      <c r="AC1451" s="72" t="s">
        <v>1793</v>
      </c>
      <c r="AD1451" s="72" t="s">
        <v>1793</v>
      </c>
      <c r="AE1451" s="72" t="s">
        <v>1837</v>
      </c>
      <c r="AF1451" s="72" t="s">
        <v>1837</v>
      </c>
      <c r="AG1451" s="72" t="s">
        <v>1793</v>
      </c>
      <c r="AH1451" s="72" t="s">
        <v>1837</v>
      </c>
      <c r="AI1451" s="226">
        <v>2.2999999999999998</v>
      </c>
      <c r="AJ1451" s="72" t="s">
        <v>1793</v>
      </c>
    </row>
    <row r="1452" spans="2:36" s="50" customFormat="1" ht="20.100000000000001" customHeight="1">
      <c r="B1452" s="51">
        <v>1447</v>
      </c>
      <c r="C1452" s="57" t="s">
        <v>1136</v>
      </c>
      <c r="D1452" s="62" t="s">
        <v>1167</v>
      </c>
      <c r="E1452" s="146" t="s">
        <v>3442</v>
      </c>
      <c r="F1452" s="558">
        <v>15607</v>
      </c>
      <c r="G1452" s="486">
        <f t="shared" si="22"/>
        <v>6.407381303261357E-4</v>
      </c>
      <c r="H1452" s="494" t="s">
        <v>1793</v>
      </c>
      <c r="I1452" s="482">
        <v>1</v>
      </c>
      <c r="J1452" s="487">
        <v>1</v>
      </c>
      <c r="K1452" s="105">
        <v>1</v>
      </c>
      <c r="L1452" s="105">
        <v>0</v>
      </c>
      <c r="M1452" s="105">
        <v>1</v>
      </c>
      <c r="N1452" s="105">
        <v>0</v>
      </c>
      <c r="O1452" s="105">
        <v>0</v>
      </c>
      <c r="P1452" s="105">
        <v>0</v>
      </c>
      <c r="Q1452" s="182" t="s">
        <v>2471</v>
      </c>
      <c r="R1452" s="72" t="s">
        <v>1837</v>
      </c>
      <c r="S1452" s="72" t="s">
        <v>1837</v>
      </c>
      <c r="T1452" s="179" t="s">
        <v>2817</v>
      </c>
      <c r="U1452" s="193">
        <v>25</v>
      </c>
      <c r="V1452" s="66" t="s">
        <v>1837</v>
      </c>
      <c r="W1452" s="105">
        <v>10</v>
      </c>
      <c r="X1452" s="105">
        <v>4</v>
      </c>
      <c r="Y1452" s="105">
        <v>8</v>
      </c>
      <c r="Z1452" s="105">
        <v>3</v>
      </c>
      <c r="AA1452" s="105">
        <v>4</v>
      </c>
      <c r="AB1452" s="105">
        <v>0</v>
      </c>
      <c r="AC1452" s="72" t="s">
        <v>1837</v>
      </c>
      <c r="AD1452" s="72" t="s">
        <v>1837</v>
      </c>
      <c r="AE1452" s="72" t="s">
        <v>1837</v>
      </c>
      <c r="AF1452" s="72" t="s">
        <v>1837</v>
      </c>
      <c r="AG1452" s="72" t="s">
        <v>1837</v>
      </c>
      <c r="AH1452" s="72" t="s">
        <v>1837</v>
      </c>
      <c r="AI1452" s="226">
        <v>4.9000000000000004</v>
      </c>
      <c r="AJ1452" s="72" t="s">
        <v>1837</v>
      </c>
    </row>
    <row r="1453" spans="2:36" s="50" customFormat="1" ht="20.100000000000001" customHeight="1">
      <c r="B1453" s="51">
        <v>1448</v>
      </c>
      <c r="C1453" s="57" t="s">
        <v>1136</v>
      </c>
      <c r="D1453" s="62" t="s">
        <v>1168</v>
      </c>
      <c r="E1453" s="146" t="s">
        <v>3442</v>
      </c>
      <c r="F1453" s="558">
        <v>4650</v>
      </c>
      <c r="G1453" s="486">
        <f t="shared" si="22"/>
        <v>6.4516129032258064E-4</v>
      </c>
      <c r="H1453" s="494" t="s">
        <v>1793</v>
      </c>
      <c r="I1453" s="482">
        <v>1</v>
      </c>
      <c r="J1453" s="487">
        <v>1</v>
      </c>
      <c r="K1453" s="105">
        <v>1</v>
      </c>
      <c r="L1453" s="105">
        <v>0</v>
      </c>
      <c r="M1453" s="105">
        <v>1</v>
      </c>
      <c r="N1453" s="105">
        <v>0</v>
      </c>
      <c r="O1453" s="105">
        <v>0</v>
      </c>
      <c r="P1453" s="105">
        <v>0</v>
      </c>
      <c r="Q1453" s="182" t="s">
        <v>2471</v>
      </c>
      <c r="R1453" s="72" t="s">
        <v>1793</v>
      </c>
      <c r="S1453" s="110" t="s">
        <v>3466</v>
      </c>
      <c r="T1453" s="179" t="s">
        <v>2471</v>
      </c>
      <c r="U1453" s="193">
        <v>15</v>
      </c>
      <c r="V1453" s="66" t="s">
        <v>1837</v>
      </c>
      <c r="W1453" s="105">
        <v>3</v>
      </c>
      <c r="X1453" s="105">
        <v>0</v>
      </c>
      <c r="Y1453" s="105">
        <v>2</v>
      </c>
      <c r="Z1453" s="105">
        <v>2</v>
      </c>
      <c r="AA1453" s="105">
        <v>0</v>
      </c>
      <c r="AB1453" s="105">
        <v>0</v>
      </c>
      <c r="AC1453" s="72" t="s">
        <v>1793</v>
      </c>
      <c r="AD1453" s="72" t="s">
        <v>1793</v>
      </c>
      <c r="AE1453" s="72" t="s">
        <v>1837</v>
      </c>
      <c r="AF1453" s="72" t="s">
        <v>1837</v>
      </c>
      <c r="AG1453" s="72" t="s">
        <v>1837</v>
      </c>
      <c r="AH1453" s="72" t="s">
        <v>1837</v>
      </c>
      <c r="AI1453" s="220" t="s">
        <v>3529</v>
      </c>
      <c r="AJ1453" s="72" t="s">
        <v>1837</v>
      </c>
    </row>
    <row r="1454" spans="2:36" s="50" customFormat="1" ht="20.100000000000001" customHeight="1">
      <c r="B1454" s="51">
        <v>1449</v>
      </c>
      <c r="C1454" s="57" t="s">
        <v>1136</v>
      </c>
      <c r="D1454" s="62" t="s">
        <v>1169</v>
      </c>
      <c r="E1454" s="396"/>
      <c r="F1454" s="559">
        <v>1437</v>
      </c>
      <c r="G1454" s="503" t="str">
        <f t="shared" si="22"/>
        <v/>
      </c>
      <c r="H1454" s="494" t="s">
        <v>1856</v>
      </c>
      <c r="I1454" s="482">
        <v>1</v>
      </c>
      <c r="J1454" s="487">
        <v>1</v>
      </c>
      <c r="K1454" s="105">
        <v>0</v>
      </c>
      <c r="L1454" s="105"/>
      <c r="M1454" s="105"/>
      <c r="N1454" s="105"/>
      <c r="O1454" s="422"/>
      <c r="P1454" s="422"/>
      <c r="Q1454" s="182" t="s">
        <v>2817</v>
      </c>
      <c r="R1454" s="382"/>
      <c r="S1454" s="418"/>
      <c r="T1454" s="419"/>
      <c r="U1454" s="420"/>
      <c r="V1454" s="421"/>
      <c r="W1454" s="422"/>
      <c r="X1454" s="422"/>
      <c r="Y1454" s="422"/>
      <c r="Z1454" s="422"/>
      <c r="AA1454" s="422"/>
      <c r="AB1454" s="422"/>
      <c r="AC1454" s="382"/>
      <c r="AD1454" s="382"/>
      <c r="AE1454" s="382"/>
      <c r="AF1454" s="382"/>
      <c r="AG1454" s="382"/>
      <c r="AH1454" s="382"/>
      <c r="AI1454" s="423"/>
      <c r="AJ1454" s="382"/>
    </row>
    <row r="1455" spans="2:36" s="50" customFormat="1" ht="20.100000000000001" customHeight="1">
      <c r="B1455" s="51">
        <v>1450</v>
      </c>
      <c r="C1455" s="57" t="s">
        <v>1136</v>
      </c>
      <c r="D1455" s="62" t="s">
        <v>1170</v>
      </c>
      <c r="E1455" s="146" t="s">
        <v>3452</v>
      </c>
      <c r="F1455" s="558">
        <v>10262</v>
      </c>
      <c r="G1455" s="486">
        <f t="shared" si="22"/>
        <v>1.9489378288832586E-4</v>
      </c>
      <c r="H1455" s="494" t="s">
        <v>1793</v>
      </c>
      <c r="I1455" s="482">
        <v>1</v>
      </c>
      <c r="J1455" s="487">
        <v>1</v>
      </c>
      <c r="K1455" s="105">
        <v>1</v>
      </c>
      <c r="L1455" s="105">
        <v>0</v>
      </c>
      <c r="M1455" s="105">
        <v>1</v>
      </c>
      <c r="N1455" s="105">
        <v>0</v>
      </c>
      <c r="O1455" s="105">
        <v>1</v>
      </c>
      <c r="P1455" s="105">
        <v>0</v>
      </c>
      <c r="Q1455" s="182" t="s">
        <v>2470</v>
      </c>
      <c r="R1455" s="72" t="s">
        <v>1793</v>
      </c>
      <c r="S1455" s="110" t="s">
        <v>3467</v>
      </c>
      <c r="T1455" s="179" t="s">
        <v>2470</v>
      </c>
      <c r="U1455" s="193">
        <v>10</v>
      </c>
      <c r="V1455" s="66" t="s">
        <v>1837</v>
      </c>
      <c r="W1455" s="105">
        <v>2</v>
      </c>
      <c r="X1455" s="105">
        <v>0</v>
      </c>
      <c r="Y1455" s="105">
        <v>1</v>
      </c>
      <c r="Z1455" s="105">
        <v>1</v>
      </c>
      <c r="AA1455" s="105">
        <v>0</v>
      </c>
      <c r="AB1455" s="105">
        <v>0</v>
      </c>
      <c r="AC1455" s="72" t="s">
        <v>1793</v>
      </c>
      <c r="AD1455" s="72" t="s">
        <v>1837</v>
      </c>
      <c r="AE1455" s="72" t="s">
        <v>1837</v>
      </c>
      <c r="AF1455" s="72" t="s">
        <v>1837</v>
      </c>
      <c r="AG1455" s="72" t="s">
        <v>1793</v>
      </c>
      <c r="AH1455" s="72" t="s">
        <v>1793</v>
      </c>
      <c r="AI1455" s="226">
        <v>1.3</v>
      </c>
      <c r="AJ1455" s="72" t="s">
        <v>1793</v>
      </c>
    </row>
    <row r="1456" spans="2:36" s="50" customFormat="1" ht="20.100000000000001" customHeight="1">
      <c r="B1456" s="51">
        <v>1451</v>
      </c>
      <c r="C1456" s="57" t="s">
        <v>1463</v>
      </c>
      <c r="D1456" s="62" t="s">
        <v>1171</v>
      </c>
      <c r="E1456" s="140" t="s">
        <v>2222</v>
      </c>
      <c r="F1456" s="92">
        <v>111379</v>
      </c>
      <c r="G1456" s="486">
        <v>9.0000000000000006E-5</v>
      </c>
      <c r="H1456" s="74" t="s">
        <v>1793</v>
      </c>
      <c r="I1456" s="482">
        <v>1</v>
      </c>
      <c r="J1456" s="487">
        <v>1</v>
      </c>
      <c r="K1456" s="65">
        <v>1</v>
      </c>
      <c r="L1456" s="65">
        <v>1</v>
      </c>
      <c r="M1456" s="65">
        <v>0</v>
      </c>
      <c r="N1456" s="65">
        <v>0</v>
      </c>
      <c r="O1456" s="65">
        <v>0</v>
      </c>
      <c r="P1456" s="65">
        <v>0</v>
      </c>
      <c r="Q1456" s="175" t="s">
        <v>2251</v>
      </c>
      <c r="R1456" s="72" t="s">
        <v>1793</v>
      </c>
      <c r="S1456" s="72" t="s">
        <v>2252</v>
      </c>
      <c r="T1456" s="75" t="s">
        <v>2251</v>
      </c>
      <c r="U1456" s="65">
        <v>10</v>
      </c>
      <c r="V1456" s="66" t="s">
        <v>3804</v>
      </c>
      <c r="W1456" s="65">
        <v>10</v>
      </c>
      <c r="X1456" s="65">
        <v>0</v>
      </c>
      <c r="Y1456" s="65">
        <v>8</v>
      </c>
      <c r="Z1456" s="65">
        <v>2</v>
      </c>
      <c r="AA1456" s="65">
        <v>0</v>
      </c>
      <c r="AB1456" s="65">
        <v>0</v>
      </c>
      <c r="AC1456" s="72" t="s">
        <v>1793</v>
      </c>
      <c r="AD1456" s="72" t="s">
        <v>1837</v>
      </c>
      <c r="AE1456" s="72" t="s">
        <v>1837</v>
      </c>
      <c r="AF1456" s="72" t="s">
        <v>1837</v>
      </c>
      <c r="AG1456" s="72" t="s">
        <v>1793</v>
      </c>
      <c r="AH1456" s="72" t="s">
        <v>1793</v>
      </c>
      <c r="AI1456" s="221">
        <v>19</v>
      </c>
      <c r="AJ1456" s="72" t="s">
        <v>1793</v>
      </c>
    </row>
    <row r="1457" spans="2:36" s="50" customFormat="1" ht="20.100000000000001" customHeight="1">
      <c r="B1457" s="51">
        <v>1452</v>
      </c>
      <c r="C1457" s="57" t="s">
        <v>1463</v>
      </c>
      <c r="D1457" s="62" t="s">
        <v>1172</v>
      </c>
      <c r="E1457" s="140" t="s">
        <v>2223</v>
      </c>
      <c r="F1457" s="92">
        <v>303316</v>
      </c>
      <c r="G1457" s="486">
        <v>8.0000000000000007E-5</v>
      </c>
      <c r="H1457" s="74" t="s">
        <v>1793</v>
      </c>
      <c r="I1457" s="482">
        <v>2</v>
      </c>
      <c r="J1457" s="487">
        <v>2</v>
      </c>
      <c r="K1457" s="65">
        <v>2</v>
      </c>
      <c r="L1457" s="65">
        <v>0</v>
      </c>
      <c r="M1457" s="65">
        <v>2</v>
      </c>
      <c r="N1457" s="65">
        <v>0</v>
      </c>
      <c r="O1457" s="65">
        <v>0</v>
      </c>
      <c r="P1457" s="65">
        <v>0</v>
      </c>
      <c r="Q1457" s="175" t="s">
        <v>2027</v>
      </c>
      <c r="R1457" s="72" t="s">
        <v>1837</v>
      </c>
      <c r="S1457" s="72" t="s">
        <v>1837</v>
      </c>
      <c r="T1457" s="75" t="s">
        <v>2027</v>
      </c>
      <c r="U1457" s="65">
        <v>30</v>
      </c>
      <c r="V1457" s="66" t="s">
        <v>1837</v>
      </c>
      <c r="W1457" s="65">
        <v>24</v>
      </c>
      <c r="X1457" s="65">
        <v>4</v>
      </c>
      <c r="Y1457" s="65">
        <v>14</v>
      </c>
      <c r="Z1457" s="65">
        <v>6</v>
      </c>
      <c r="AA1457" s="65">
        <v>2</v>
      </c>
      <c r="AB1457" s="65">
        <v>2</v>
      </c>
      <c r="AC1457" s="72" t="s">
        <v>1793</v>
      </c>
      <c r="AD1457" s="72" t="s">
        <v>1793</v>
      </c>
      <c r="AE1457" s="72" t="s">
        <v>1793</v>
      </c>
      <c r="AF1457" s="72" t="s">
        <v>1793</v>
      </c>
      <c r="AG1457" s="72" t="s">
        <v>1793</v>
      </c>
      <c r="AH1457" s="72" t="s">
        <v>1793</v>
      </c>
      <c r="AI1457" s="221">
        <v>130.9</v>
      </c>
      <c r="AJ1457" s="72" t="s">
        <v>1793</v>
      </c>
    </row>
    <row r="1458" spans="2:36" s="50" customFormat="1" ht="20.100000000000001" customHeight="1">
      <c r="B1458" s="51">
        <v>1453</v>
      </c>
      <c r="C1458" s="57" t="s">
        <v>1463</v>
      </c>
      <c r="D1458" s="62" t="s">
        <v>1173</v>
      </c>
      <c r="E1458" s="379"/>
      <c r="F1458" s="92">
        <v>55122</v>
      </c>
      <c r="G1458" s="503"/>
      <c r="H1458" s="74" t="s">
        <v>1857</v>
      </c>
      <c r="I1458" s="482">
        <v>1</v>
      </c>
      <c r="J1458" s="487">
        <v>1</v>
      </c>
      <c r="K1458" s="65">
        <v>0</v>
      </c>
      <c r="L1458" s="65"/>
      <c r="M1458" s="65"/>
      <c r="N1458" s="65"/>
      <c r="O1458" s="386"/>
      <c r="P1458" s="386"/>
      <c r="Q1458" s="175" t="s">
        <v>2030</v>
      </c>
      <c r="R1458" s="382"/>
      <c r="S1458" s="382"/>
      <c r="T1458" s="387"/>
      <c r="U1458" s="386"/>
      <c r="V1458" s="388"/>
      <c r="W1458" s="386"/>
      <c r="X1458" s="386"/>
      <c r="Y1458" s="386"/>
      <c r="Z1458" s="386"/>
      <c r="AA1458" s="386"/>
      <c r="AB1458" s="386"/>
      <c r="AC1458" s="382"/>
      <c r="AD1458" s="382"/>
      <c r="AE1458" s="382"/>
      <c r="AF1458" s="382"/>
      <c r="AG1458" s="382"/>
      <c r="AH1458" s="382"/>
      <c r="AI1458" s="389"/>
      <c r="AJ1458" s="382"/>
    </row>
    <row r="1459" spans="2:36" s="50" customFormat="1" ht="20.100000000000001" customHeight="1">
      <c r="B1459" s="51">
        <v>1454</v>
      </c>
      <c r="C1459" s="57" t="s">
        <v>1463</v>
      </c>
      <c r="D1459" s="62" t="s">
        <v>1174</v>
      </c>
      <c r="E1459" s="140" t="s">
        <v>1959</v>
      </c>
      <c r="F1459" s="92">
        <v>126364</v>
      </c>
      <c r="G1459" s="486">
        <v>6.0000000000000002E-5</v>
      </c>
      <c r="H1459" s="74" t="s">
        <v>1793</v>
      </c>
      <c r="I1459" s="482">
        <v>1</v>
      </c>
      <c r="J1459" s="487">
        <v>1</v>
      </c>
      <c r="K1459" s="65">
        <v>1</v>
      </c>
      <c r="L1459" s="65">
        <v>0</v>
      </c>
      <c r="M1459" s="65">
        <v>1</v>
      </c>
      <c r="N1459" s="65">
        <v>0</v>
      </c>
      <c r="O1459" s="65">
        <v>0</v>
      </c>
      <c r="P1459" s="65">
        <v>0</v>
      </c>
      <c r="Q1459" s="175" t="s">
        <v>3804</v>
      </c>
      <c r="R1459" s="72" t="s">
        <v>1837</v>
      </c>
      <c r="S1459" s="72" t="s">
        <v>1837</v>
      </c>
      <c r="T1459" s="75" t="s">
        <v>3804</v>
      </c>
      <c r="U1459" s="65">
        <v>30</v>
      </c>
      <c r="V1459" s="72" t="s">
        <v>1837</v>
      </c>
      <c r="W1459" s="65">
        <v>7</v>
      </c>
      <c r="X1459" s="65">
        <v>1</v>
      </c>
      <c r="Y1459" s="65">
        <v>6</v>
      </c>
      <c r="Z1459" s="65">
        <v>0</v>
      </c>
      <c r="AA1459" s="65">
        <v>0</v>
      </c>
      <c r="AB1459" s="65">
        <v>0</v>
      </c>
      <c r="AC1459" s="72" t="s">
        <v>1793</v>
      </c>
      <c r="AD1459" s="72" t="s">
        <v>1837</v>
      </c>
      <c r="AE1459" s="72" t="s">
        <v>1793</v>
      </c>
      <c r="AF1459" s="72" t="s">
        <v>1837</v>
      </c>
      <c r="AG1459" s="72" t="s">
        <v>1793</v>
      </c>
      <c r="AH1459" s="72" t="s">
        <v>1837</v>
      </c>
      <c r="AI1459" s="72" t="s">
        <v>1837</v>
      </c>
      <c r="AJ1459" s="72" t="s">
        <v>1793</v>
      </c>
    </row>
    <row r="1460" spans="2:36" s="50" customFormat="1" ht="20.100000000000001" customHeight="1">
      <c r="B1460" s="51">
        <v>1455</v>
      </c>
      <c r="C1460" s="57" t="s">
        <v>1463</v>
      </c>
      <c r="D1460" s="62" t="s">
        <v>1175</v>
      </c>
      <c r="E1460" s="140" t="s">
        <v>2225</v>
      </c>
      <c r="F1460" s="92">
        <v>46203</v>
      </c>
      <c r="G1460" s="486">
        <v>9.0000000000000006E-5</v>
      </c>
      <c r="H1460" s="74" t="s">
        <v>1793</v>
      </c>
      <c r="I1460" s="482">
        <v>1</v>
      </c>
      <c r="J1460" s="487">
        <v>1</v>
      </c>
      <c r="K1460" s="65">
        <v>1</v>
      </c>
      <c r="L1460" s="65">
        <v>0</v>
      </c>
      <c r="M1460" s="65">
        <v>1</v>
      </c>
      <c r="N1460" s="65">
        <v>0</v>
      </c>
      <c r="O1460" s="65">
        <v>0</v>
      </c>
      <c r="P1460" s="65">
        <v>0</v>
      </c>
      <c r="Q1460" s="175" t="s">
        <v>1997</v>
      </c>
      <c r="R1460" s="72" t="s">
        <v>1837</v>
      </c>
      <c r="S1460" s="72" t="s">
        <v>1837</v>
      </c>
      <c r="T1460" s="75" t="s">
        <v>2027</v>
      </c>
      <c r="U1460" s="65">
        <v>10</v>
      </c>
      <c r="V1460" s="66" t="s">
        <v>1837</v>
      </c>
      <c r="W1460" s="65">
        <v>4</v>
      </c>
      <c r="X1460" s="65">
        <v>0</v>
      </c>
      <c r="Y1460" s="65">
        <v>3</v>
      </c>
      <c r="Z1460" s="65">
        <v>1</v>
      </c>
      <c r="AA1460" s="65">
        <v>0</v>
      </c>
      <c r="AB1460" s="65">
        <v>0</v>
      </c>
      <c r="AC1460" s="72" t="s">
        <v>1793</v>
      </c>
      <c r="AD1460" s="72" t="s">
        <v>1837</v>
      </c>
      <c r="AE1460" s="72" t="s">
        <v>1793</v>
      </c>
      <c r="AF1460" s="72" t="s">
        <v>1793</v>
      </c>
      <c r="AG1460" s="72" t="s">
        <v>1837</v>
      </c>
      <c r="AH1460" s="72" t="s">
        <v>1837</v>
      </c>
      <c r="AI1460" s="221">
        <v>3.4</v>
      </c>
      <c r="AJ1460" s="72" t="s">
        <v>1793</v>
      </c>
    </row>
    <row r="1461" spans="2:36" s="50" customFormat="1" ht="20.100000000000001" customHeight="1">
      <c r="B1461" s="51">
        <v>1456</v>
      </c>
      <c r="C1461" s="57" t="s">
        <v>1463</v>
      </c>
      <c r="D1461" s="62" t="s">
        <v>1176</v>
      </c>
      <c r="E1461" s="140" t="s">
        <v>2226</v>
      </c>
      <c r="F1461" s="92">
        <v>64475</v>
      </c>
      <c r="G1461" s="486">
        <v>4.2999999999999999E-4</v>
      </c>
      <c r="H1461" s="74" t="s">
        <v>1793</v>
      </c>
      <c r="I1461" s="482">
        <v>1</v>
      </c>
      <c r="J1461" s="487">
        <v>1</v>
      </c>
      <c r="K1461" s="65">
        <v>1</v>
      </c>
      <c r="L1461" s="65">
        <v>0</v>
      </c>
      <c r="M1461" s="65">
        <v>1</v>
      </c>
      <c r="N1461" s="65">
        <v>0</v>
      </c>
      <c r="O1461" s="65">
        <v>0</v>
      </c>
      <c r="P1461" s="65">
        <v>0</v>
      </c>
      <c r="Q1461" s="175" t="s">
        <v>1997</v>
      </c>
      <c r="R1461" s="72" t="s">
        <v>1793</v>
      </c>
      <c r="S1461" s="72" t="s">
        <v>2253</v>
      </c>
      <c r="T1461" s="75" t="s">
        <v>2021</v>
      </c>
      <c r="U1461" s="65">
        <v>40</v>
      </c>
      <c r="V1461" s="66" t="s">
        <v>1837</v>
      </c>
      <c r="W1461" s="65">
        <v>28</v>
      </c>
      <c r="X1461" s="65">
        <v>12</v>
      </c>
      <c r="Y1461" s="65">
        <v>14</v>
      </c>
      <c r="Z1461" s="65">
        <v>2</v>
      </c>
      <c r="AA1461" s="65">
        <v>0</v>
      </c>
      <c r="AB1461" s="65">
        <v>0</v>
      </c>
      <c r="AC1461" s="72" t="s">
        <v>1793</v>
      </c>
      <c r="AD1461" s="72" t="s">
        <v>1793</v>
      </c>
      <c r="AE1461" s="72" t="s">
        <v>1793</v>
      </c>
      <c r="AF1461" s="72" t="s">
        <v>1793</v>
      </c>
      <c r="AG1461" s="72" t="s">
        <v>1793</v>
      </c>
      <c r="AH1461" s="72" t="s">
        <v>1793</v>
      </c>
      <c r="AI1461" s="221">
        <v>68.400000000000006</v>
      </c>
      <c r="AJ1461" s="72" t="s">
        <v>1793</v>
      </c>
    </row>
    <row r="1462" spans="2:36" s="50" customFormat="1" ht="20.100000000000001" customHeight="1">
      <c r="B1462" s="51">
        <v>1457</v>
      </c>
      <c r="C1462" s="57" t="s">
        <v>1463</v>
      </c>
      <c r="D1462" s="62" t="s">
        <v>1177</v>
      </c>
      <c r="E1462" s="140" t="s">
        <v>2227</v>
      </c>
      <c r="F1462" s="92">
        <v>60608</v>
      </c>
      <c r="G1462" s="486">
        <v>4.8999999999999998E-4</v>
      </c>
      <c r="H1462" s="74" t="s">
        <v>1793</v>
      </c>
      <c r="I1462" s="482">
        <v>2</v>
      </c>
      <c r="J1462" s="487">
        <v>2</v>
      </c>
      <c r="K1462" s="65">
        <v>2</v>
      </c>
      <c r="L1462" s="65">
        <v>0</v>
      </c>
      <c r="M1462" s="65">
        <v>2</v>
      </c>
      <c r="N1462" s="65">
        <v>0</v>
      </c>
      <c r="O1462" s="65">
        <v>0</v>
      </c>
      <c r="P1462" s="65">
        <v>0</v>
      </c>
      <c r="Q1462" s="175" t="s">
        <v>1997</v>
      </c>
      <c r="R1462" s="72" t="s">
        <v>1837</v>
      </c>
      <c r="S1462" s="72" t="s">
        <v>1837</v>
      </c>
      <c r="T1462" s="75" t="s">
        <v>2027</v>
      </c>
      <c r="U1462" s="65">
        <v>26</v>
      </c>
      <c r="V1462" s="66" t="s">
        <v>1837</v>
      </c>
      <c r="W1462" s="65">
        <v>30</v>
      </c>
      <c r="X1462" s="65">
        <v>7</v>
      </c>
      <c r="Y1462" s="65">
        <v>30</v>
      </c>
      <c r="Z1462" s="65">
        <v>15</v>
      </c>
      <c r="AA1462" s="65">
        <v>2</v>
      </c>
      <c r="AB1462" s="65">
        <v>0</v>
      </c>
      <c r="AC1462" s="72" t="s">
        <v>1793</v>
      </c>
      <c r="AD1462" s="72" t="s">
        <v>1793</v>
      </c>
      <c r="AE1462" s="72" t="s">
        <v>1793</v>
      </c>
      <c r="AF1462" s="72" t="s">
        <v>1793</v>
      </c>
      <c r="AG1462" s="72" t="s">
        <v>1793</v>
      </c>
      <c r="AH1462" s="72" t="s">
        <v>1793</v>
      </c>
      <c r="AI1462" s="221">
        <v>68.7</v>
      </c>
      <c r="AJ1462" s="72" t="s">
        <v>1793</v>
      </c>
    </row>
    <row r="1463" spans="2:36" s="50" customFormat="1" ht="20.100000000000001" customHeight="1">
      <c r="B1463" s="51">
        <v>1458</v>
      </c>
      <c r="C1463" s="57" t="s">
        <v>1463</v>
      </c>
      <c r="D1463" s="62" t="s">
        <v>1178</v>
      </c>
      <c r="E1463" s="140" t="s">
        <v>2228</v>
      </c>
      <c r="F1463" s="92">
        <v>48827</v>
      </c>
      <c r="G1463" s="486">
        <v>1.2E-4</v>
      </c>
      <c r="H1463" s="74" t="s">
        <v>1793</v>
      </c>
      <c r="I1463" s="482">
        <v>1</v>
      </c>
      <c r="J1463" s="487">
        <v>1</v>
      </c>
      <c r="K1463" s="65">
        <v>1</v>
      </c>
      <c r="L1463" s="65">
        <v>0</v>
      </c>
      <c r="M1463" s="65">
        <v>1</v>
      </c>
      <c r="N1463" s="65">
        <v>0</v>
      </c>
      <c r="O1463" s="65">
        <v>0</v>
      </c>
      <c r="P1463" s="65">
        <v>1</v>
      </c>
      <c r="Q1463" s="175" t="s">
        <v>3804</v>
      </c>
      <c r="R1463" s="72" t="s">
        <v>1837</v>
      </c>
      <c r="S1463" s="72" t="s">
        <v>1837</v>
      </c>
      <c r="T1463" s="75" t="s">
        <v>3804</v>
      </c>
      <c r="U1463" s="65">
        <v>8</v>
      </c>
      <c r="V1463" s="66" t="s">
        <v>1837</v>
      </c>
      <c r="W1463" s="65">
        <v>6</v>
      </c>
      <c r="X1463" s="65">
        <v>1</v>
      </c>
      <c r="Y1463" s="65">
        <v>2</v>
      </c>
      <c r="Z1463" s="65">
        <v>3</v>
      </c>
      <c r="AA1463" s="65">
        <v>0</v>
      </c>
      <c r="AB1463" s="65">
        <v>0</v>
      </c>
      <c r="AC1463" s="72" t="s">
        <v>1793</v>
      </c>
      <c r="AD1463" s="72" t="s">
        <v>1837</v>
      </c>
      <c r="AE1463" s="72" t="s">
        <v>1793</v>
      </c>
      <c r="AF1463" s="72" t="s">
        <v>1837</v>
      </c>
      <c r="AG1463" s="72" t="s">
        <v>1837</v>
      </c>
      <c r="AH1463" s="72" t="s">
        <v>1837</v>
      </c>
      <c r="AI1463" s="221">
        <v>2.2999999999999998</v>
      </c>
      <c r="AJ1463" s="72" t="s">
        <v>1837</v>
      </c>
    </row>
    <row r="1464" spans="2:36" s="50" customFormat="1" ht="20.100000000000001" customHeight="1">
      <c r="B1464" s="51">
        <v>1459</v>
      </c>
      <c r="C1464" s="57" t="s">
        <v>1463</v>
      </c>
      <c r="D1464" s="62" t="s">
        <v>1179</v>
      </c>
      <c r="E1464" s="140" t="s">
        <v>1959</v>
      </c>
      <c r="F1464" s="92">
        <v>32988</v>
      </c>
      <c r="G1464" s="486">
        <v>6.0000000000000002E-5</v>
      </c>
      <c r="H1464" s="74" t="s">
        <v>1793</v>
      </c>
      <c r="I1464" s="482">
        <v>1</v>
      </c>
      <c r="J1464" s="487">
        <v>1</v>
      </c>
      <c r="K1464" s="65">
        <v>1</v>
      </c>
      <c r="L1464" s="65">
        <v>0</v>
      </c>
      <c r="M1464" s="65">
        <v>1</v>
      </c>
      <c r="N1464" s="65">
        <v>0</v>
      </c>
      <c r="O1464" s="65">
        <v>0</v>
      </c>
      <c r="P1464" s="65">
        <v>0</v>
      </c>
      <c r="Q1464" s="175" t="s">
        <v>1997</v>
      </c>
      <c r="R1464" s="72" t="s">
        <v>1837</v>
      </c>
      <c r="S1464" s="72" t="s">
        <v>1837</v>
      </c>
      <c r="T1464" s="75" t="s">
        <v>3804</v>
      </c>
      <c r="U1464" s="65">
        <v>10</v>
      </c>
      <c r="V1464" s="66" t="s">
        <v>1837</v>
      </c>
      <c r="W1464" s="65">
        <v>2</v>
      </c>
      <c r="X1464" s="65">
        <v>0</v>
      </c>
      <c r="Y1464" s="65">
        <v>1</v>
      </c>
      <c r="Z1464" s="65">
        <v>1</v>
      </c>
      <c r="AA1464" s="65">
        <v>0</v>
      </c>
      <c r="AB1464" s="65">
        <v>0</v>
      </c>
      <c r="AC1464" s="72" t="s">
        <v>1793</v>
      </c>
      <c r="AD1464" s="72" t="s">
        <v>1837</v>
      </c>
      <c r="AE1464" s="72" t="s">
        <v>1793</v>
      </c>
      <c r="AF1464" s="72" t="s">
        <v>1793</v>
      </c>
      <c r="AG1464" s="72" t="s">
        <v>1837</v>
      </c>
      <c r="AH1464" s="72" t="s">
        <v>1837</v>
      </c>
      <c r="AI1464" s="220" t="s">
        <v>1837</v>
      </c>
      <c r="AJ1464" s="72" t="s">
        <v>1837</v>
      </c>
    </row>
    <row r="1465" spans="2:36" s="50" customFormat="1" ht="20.100000000000001" customHeight="1">
      <c r="B1465" s="51">
        <v>1460</v>
      </c>
      <c r="C1465" s="57" t="s">
        <v>1463</v>
      </c>
      <c r="D1465" s="62" t="s">
        <v>1180</v>
      </c>
      <c r="E1465" s="140" t="s">
        <v>1959</v>
      </c>
      <c r="F1465" s="92">
        <v>71426</v>
      </c>
      <c r="G1465" s="486">
        <v>2.0000000000000001E-4</v>
      </c>
      <c r="H1465" s="74" t="s">
        <v>1793</v>
      </c>
      <c r="I1465" s="482">
        <v>1</v>
      </c>
      <c r="J1465" s="487">
        <v>1</v>
      </c>
      <c r="K1465" s="65">
        <v>1</v>
      </c>
      <c r="L1465" s="65">
        <v>0</v>
      </c>
      <c r="M1465" s="65">
        <v>1</v>
      </c>
      <c r="N1465" s="65">
        <v>0</v>
      </c>
      <c r="O1465" s="65">
        <v>0</v>
      </c>
      <c r="P1465" s="65">
        <v>0</v>
      </c>
      <c r="Q1465" s="175" t="s">
        <v>1997</v>
      </c>
      <c r="R1465" s="72" t="s">
        <v>1837</v>
      </c>
      <c r="S1465" s="72" t="s">
        <v>1837</v>
      </c>
      <c r="T1465" s="75" t="s">
        <v>2027</v>
      </c>
      <c r="U1465" s="65">
        <v>10</v>
      </c>
      <c r="V1465" s="66" t="s">
        <v>1837</v>
      </c>
      <c r="W1465" s="65">
        <v>14</v>
      </c>
      <c r="X1465" s="65">
        <v>3</v>
      </c>
      <c r="Y1465" s="65">
        <v>10</v>
      </c>
      <c r="Z1465" s="65">
        <v>1</v>
      </c>
      <c r="AA1465" s="65">
        <v>0</v>
      </c>
      <c r="AB1465" s="65">
        <v>0</v>
      </c>
      <c r="AC1465" s="72" t="s">
        <v>1793</v>
      </c>
      <c r="AD1465" s="72" t="s">
        <v>1837</v>
      </c>
      <c r="AE1465" s="72" t="s">
        <v>1837</v>
      </c>
      <c r="AF1465" s="72" t="s">
        <v>1837</v>
      </c>
      <c r="AG1465" s="72" t="s">
        <v>1793</v>
      </c>
      <c r="AH1465" s="72" t="s">
        <v>1793</v>
      </c>
      <c r="AI1465" s="221">
        <v>30.3</v>
      </c>
      <c r="AJ1465" s="72" t="s">
        <v>1793</v>
      </c>
    </row>
    <row r="1466" spans="2:36" s="50" customFormat="1" ht="20.100000000000001" customHeight="1">
      <c r="B1466" s="51">
        <v>1461</v>
      </c>
      <c r="C1466" s="57" t="s">
        <v>1463</v>
      </c>
      <c r="D1466" s="62" t="s">
        <v>1181</v>
      </c>
      <c r="E1466" s="140" t="s">
        <v>1916</v>
      </c>
      <c r="F1466" s="92">
        <v>24391</v>
      </c>
      <c r="G1466" s="486">
        <v>7.3999999999999999E-4</v>
      </c>
      <c r="H1466" s="74" t="s">
        <v>1793</v>
      </c>
      <c r="I1466" s="482">
        <v>1</v>
      </c>
      <c r="J1466" s="487">
        <v>1</v>
      </c>
      <c r="K1466" s="65">
        <v>1</v>
      </c>
      <c r="L1466" s="65">
        <v>0</v>
      </c>
      <c r="M1466" s="65">
        <v>1</v>
      </c>
      <c r="N1466" s="65">
        <v>0</v>
      </c>
      <c r="O1466" s="65">
        <v>0</v>
      </c>
      <c r="P1466" s="65">
        <v>0</v>
      </c>
      <c r="Q1466" s="175" t="s">
        <v>1997</v>
      </c>
      <c r="R1466" s="72" t="s">
        <v>1837</v>
      </c>
      <c r="S1466" s="72" t="s">
        <v>1837</v>
      </c>
      <c r="T1466" s="75" t="s">
        <v>1997</v>
      </c>
      <c r="U1466" s="65">
        <v>10</v>
      </c>
      <c r="V1466" s="66" t="s">
        <v>1837</v>
      </c>
      <c r="W1466" s="65">
        <v>18</v>
      </c>
      <c r="X1466" s="65">
        <v>3</v>
      </c>
      <c r="Y1466" s="65">
        <v>9</v>
      </c>
      <c r="Z1466" s="65">
        <v>6</v>
      </c>
      <c r="AA1466" s="65">
        <v>0</v>
      </c>
      <c r="AB1466" s="65">
        <v>0</v>
      </c>
      <c r="AC1466" s="72" t="s">
        <v>1793</v>
      </c>
      <c r="AD1466" s="72" t="s">
        <v>1837</v>
      </c>
      <c r="AE1466" s="72" t="s">
        <v>1837</v>
      </c>
      <c r="AF1466" s="72" t="s">
        <v>1793</v>
      </c>
      <c r="AG1466" s="72" t="s">
        <v>1837</v>
      </c>
      <c r="AH1466" s="72" t="s">
        <v>1837</v>
      </c>
      <c r="AI1466" s="220" t="s">
        <v>1837</v>
      </c>
      <c r="AJ1466" s="72" t="s">
        <v>1837</v>
      </c>
    </row>
    <row r="1467" spans="2:36" s="50" customFormat="1" ht="20.100000000000001" customHeight="1">
      <c r="B1467" s="51">
        <v>1462</v>
      </c>
      <c r="C1467" s="57" t="s">
        <v>1463</v>
      </c>
      <c r="D1467" s="62" t="s">
        <v>1182</v>
      </c>
      <c r="E1467" s="140" t="s">
        <v>2229</v>
      </c>
      <c r="F1467" s="92">
        <v>40362</v>
      </c>
      <c r="G1467" s="486">
        <v>5.0000000000000002E-5</v>
      </c>
      <c r="H1467" s="74" t="s">
        <v>1793</v>
      </c>
      <c r="I1467" s="482">
        <v>1</v>
      </c>
      <c r="J1467" s="487">
        <v>1</v>
      </c>
      <c r="K1467" s="65">
        <v>1</v>
      </c>
      <c r="L1467" s="65">
        <v>0</v>
      </c>
      <c r="M1467" s="65">
        <v>1</v>
      </c>
      <c r="N1467" s="65">
        <v>0</v>
      </c>
      <c r="O1467" s="65">
        <v>0</v>
      </c>
      <c r="P1467" s="65">
        <v>0</v>
      </c>
      <c r="Q1467" s="175" t="s">
        <v>2027</v>
      </c>
      <c r="R1467" s="72" t="s">
        <v>1793</v>
      </c>
      <c r="S1467" s="72" t="s">
        <v>2254</v>
      </c>
      <c r="T1467" s="75" t="s">
        <v>2027</v>
      </c>
      <c r="U1467" s="65">
        <v>10</v>
      </c>
      <c r="V1467" s="66" t="s">
        <v>1837</v>
      </c>
      <c r="W1467" s="65">
        <v>2</v>
      </c>
      <c r="X1467" s="65">
        <v>0</v>
      </c>
      <c r="Y1467" s="65">
        <v>2</v>
      </c>
      <c r="Z1467" s="65">
        <v>0</v>
      </c>
      <c r="AA1467" s="65">
        <v>0</v>
      </c>
      <c r="AB1467" s="65">
        <v>0</v>
      </c>
      <c r="AC1467" s="72" t="s">
        <v>1793</v>
      </c>
      <c r="AD1467" s="72" t="s">
        <v>1837</v>
      </c>
      <c r="AE1467" s="72" t="s">
        <v>1837</v>
      </c>
      <c r="AF1467" s="72" t="s">
        <v>1837</v>
      </c>
      <c r="AG1467" s="72" t="s">
        <v>1837</v>
      </c>
      <c r="AH1467" s="72" t="s">
        <v>1837</v>
      </c>
      <c r="AI1467" s="221">
        <v>3</v>
      </c>
      <c r="AJ1467" s="72" t="s">
        <v>1793</v>
      </c>
    </row>
    <row r="1468" spans="2:36" s="50" customFormat="1" ht="20.100000000000001" customHeight="1">
      <c r="B1468" s="51">
        <v>1463</v>
      </c>
      <c r="C1468" s="57" t="s">
        <v>1463</v>
      </c>
      <c r="D1468" s="62" t="s">
        <v>1183</v>
      </c>
      <c r="E1468" s="140" t="s">
        <v>2224</v>
      </c>
      <c r="F1468" s="92">
        <v>59360</v>
      </c>
      <c r="G1468" s="486">
        <v>2.0000000000000002E-5</v>
      </c>
      <c r="H1468" s="74" t="s">
        <v>1793</v>
      </c>
      <c r="I1468" s="482">
        <v>1</v>
      </c>
      <c r="J1468" s="487">
        <v>1</v>
      </c>
      <c r="K1468" s="65">
        <v>1</v>
      </c>
      <c r="L1468" s="65">
        <v>0</v>
      </c>
      <c r="M1468" s="65">
        <v>1</v>
      </c>
      <c r="N1468" s="65">
        <v>0</v>
      </c>
      <c r="O1468" s="65">
        <v>0</v>
      </c>
      <c r="P1468" s="65">
        <v>0</v>
      </c>
      <c r="Q1468" s="175" t="s">
        <v>2025</v>
      </c>
      <c r="R1468" s="72" t="s">
        <v>1793</v>
      </c>
      <c r="S1468" s="109" t="s">
        <v>3557</v>
      </c>
      <c r="T1468" s="75" t="s">
        <v>2025</v>
      </c>
      <c r="U1468" s="65">
        <v>10</v>
      </c>
      <c r="V1468" s="66" t="s">
        <v>1837</v>
      </c>
      <c r="W1468" s="65">
        <v>1</v>
      </c>
      <c r="X1468" s="65">
        <v>0</v>
      </c>
      <c r="Y1468" s="65">
        <v>1</v>
      </c>
      <c r="Z1468" s="65">
        <v>0</v>
      </c>
      <c r="AA1468" s="65">
        <v>0</v>
      </c>
      <c r="AB1468" s="65">
        <v>0</v>
      </c>
      <c r="AC1468" s="72" t="s">
        <v>1793</v>
      </c>
      <c r="AD1468" s="72" t="s">
        <v>1837</v>
      </c>
      <c r="AE1468" s="72" t="s">
        <v>1837</v>
      </c>
      <c r="AF1468" s="72" t="s">
        <v>1837</v>
      </c>
      <c r="AG1468" s="72" t="s">
        <v>1793</v>
      </c>
      <c r="AH1468" s="72" t="s">
        <v>1837</v>
      </c>
      <c r="AI1468" s="221">
        <v>3.2</v>
      </c>
      <c r="AJ1468" s="72" t="s">
        <v>1793</v>
      </c>
    </row>
    <row r="1469" spans="2:36" s="50" customFormat="1" ht="20.100000000000001" customHeight="1">
      <c r="B1469" s="51">
        <v>1464</v>
      </c>
      <c r="C1469" s="57" t="s">
        <v>1463</v>
      </c>
      <c r="D1469" s="62" t="s">
        <v>1184</v>
      </c>
      <c r="E1469" s="140" t="s">
        <v>2230</v>
      </c>
      <c r="F1469" s="92">
        <v>105777</v>
      </c>
      <c r="G1469" s="486">
        <v>2.0000000000000002E-5</v>
      </c>
      <c r="H1469" s="74" t="s">
        <v>1793</v>
      </c>
      <c r="I1469" s="482">
        <v>1</v>
      </c>
      <c r="J1469" s="487">
        <v>1</v>
      </c>
      <c r="K1469" s="65">
        <v>1</v>
      </c>
      <c r="L1469" s="65">
        <v>0</v>
      </c>
      <c r="M1469" s="65">
        <v>1</v>
      </c>
      <c r="N1469" s="65">
        <v>0</v>
      </c>
      <c r="O1469" s="65">
        <v>0</v>
      </c>
      <c r="P1469" s="65">
        <v>0</v>
      </c>
      <c r="Q1469" s="175" t="s">
        <v>2025</v>
      </c>
      <c r="R1469" s="72" t="s">
        <v>1793</v>
      </c>
      <c r="S1469" s="72" t="s">
        <v>2255</v>
      </c>
      <c r="T1469" s="75" t="s">
        <v>3804</v>
      </c>
      <c r="U1469" s="65">
        <v>40</v>
      </c>
      <c r="V1469" s="66" t="s">
        <v>1837</v>
      </c>
      <c r="W1469" s="65">
        <v>2</v>
      </c>
      <c r="X1469" s="65">
        <v>0</v>
      </c>
      <c r="Y1469" s="65">
        <v>2</v>
      </c>
      <c r="Z1469" s="65">
        <v>0</v>
      </c>
      <c r="AA1469" s="65">
        <v>0</v>
      </c>
      <c r="AB1469" s="65">
        <v>0</v>
      </c>
      <c r="AC1469" s="72" t="s">
        <v>1793</v>
      </c>
      <c r="AD1469" s="72" t="s">
        <v>1837</v>
      </c>
      <c r="AE1469" s="72" t="s">
        <v>1837</v>
      </c>
      <c r="AF1469" s="72" t="s">
        <v>1837</v>
      </c>
      <c r="AG1469" s="72" t="s">
        <v>1793</v>
      </c>
      <c r="AH1469" s="72" t="s">
        <v>1793</v>
      </c>
      <c r="AI1469" s="221">
        <v>7.6</v>
      </c>
      <c r="AJ1469" s="72" t="s">
        <v>1793</v>
      </c>
    </row>
    <row r="1470" spans="2:36" s="50" customFormat="1" ht="20.100000000000001" customHeight="1">
      <c r="B1470" s="51">
        <v>1465</v>
      </c>
      <c r="C1470" s="57" t="s">
        <v>1463</v>
      </c>
      <c r="D1470" s="62" t="s">
        <v>1185</v>
      </c>
      <c r="E1470" s="140" t="s">
        <v>2231</v>
      </c>
      <c r="F1470" s="92">
        <v>111023</v>
      </c>
      <c r="G1470" s="486">
        <v>3.2000000000000003E-4</v>
      </c>
      <c r="H1470" s="74" t="s">
        <v>1793</v>
      </c>
      <c r="I1470" s="482">
        <v>1</v>
      </c>
      <c r="J1470" s="487">
        <v>1</v>
      </c>
      <c r="K1470" s="65">
        <v>1</v>
      </c>
      <c r="L1470" s="65">
        <v>0</v>
      </c>
      <c r="M1470" s="65">
        <v>1</v>
      </c>
      <c r="N1470" s="65">
        <v>0</v>
      </c>
      <c r="O1470" s="65">
        <v>0</v>
      </c>
      <c r="P1470" s="65">
        <v>0</v>
      </c>
      <c r="Q1470" s="175" t="s">
        <v>3804</v>
      </c>
      <c r="R1470" s="72" t="s">
        <v>1793</v>
      </c>
      <c r="S1470" s="72" t="s">
        <v>2256</v>
      </c>
      <c r="T1470" s="75" t="s">
        <v>1997</v>
      </c>
      <c r="U1470" s="65">
        <v>37</v>
      </c>
      <c r="V1470" s="66" t="s">
        <v>1837</v>
      </c>
      <c r="W1470" s="65">
        <v>36</v>
      </c>
      <c r="X1470" s="65">
        <v>6</v>
      </c>
      <c r="Y1470" s="65">
        <v>28</v>
      </c>
      <c r="Z1470" s="65">
        <v>2</v>
      </c>
      <c r="AA1470" s="65">
        <v>0</v>
      </c>
      <c r="AB1470" s="65">
        <v>0</v>
      </c>
      <c r="AC1470" s="72" t="s">
        <v>1793</v>
      </c>
      <c r="AD1470" s="72" t="s">
        <v>1793</v>
      </c>
      <c r="AE1470" s="72" t="s">
        <v>1793</v>
      </c>
      <c r="AF1470" s="72" t="s">
        <v>1793</v>
      </c>
      <c r="AG1470" s="72" t="s">
        <v>1793</v>
      </c>
      <c r="AH1470" s="72" t="s">
        <v>1793</v>
      </c>
      <c r="AI1470" s="221">
        <v>42.4</v>
      </c>
      <c r="AJ1470" s="72" t="s">
        <v>1793</v>
      </c>
    </row>
    <row r="1471" spans="2:36" s="50" customFormat="1" ht="20.100000000000001" customHeight="1">
      <c r="B1471" s="51">
        <v>1466</v>
      </c>
      <c r="C1471" s="57" t="s">
        <v>1463</v>
      </c>
      <c r="D1471" s="62" t="s">
        <v>1186</v>
      </c>
      <c r="E1471" s="140" t="s">
        <v>2232</v>
      </c>
      <c r="F1471" s="92">
        <v>102085</v>
      </c>
      <c r="G1471" s="486">
        <v>3.4000000000000002E-4</v>
      </c>
      <c r="H1471" s="74" t="s">
        <v>1793</v>
      </c>
      <c r="I1471" s="482">
        <v>1</v>
      </c>
      <c r="J1471" s="487">
        <v>1</v>
      </c>
      <c r="K1471" s="65">
        <v>1</v>
      </c>
      <c r="L1471" s="65">
        <v>0</v>
      </c>
      <c r="M1471" s="65">
        <v>1</v>
      </c>
      <c r="N1471" s="65">
        <v>0</v>
      </c>
      <c r="O1471" s="65">
        <v>1</v>
      </c>
      <c r="P1471" s="65"/>
      <c r="Q1471" s="175" t="s">
        <v>2025</v>
      </c>
      <c r="R1471" s="72" t="s">
        <v>1793</v>
      </c>
      <c r="S1471" s="72" t="s">
        <v>2257</v>
      </c>
      <c r="T1471" s="75" t="s">
        <v>3804</v>
      </c>
      <c r="U1471" s="65">
        <v>10</v>
      </c>
      <c r="V1471" s="66" t="s">
        <v>1837</v>
      </c>
      <c r="W1471" s="65">
        <v>35</v>
      </c>
      <c r="X1471" s="65">
        <v>5</v>
      </c>
      <c r="Y1471" s="65">
        <v>15</v>
      </c>
      <c r="Z1471" s="65">
        <v>15</v>
      </c>
      <c r="AA1471" s="65">
        <v>0</v>
      </c>
      <c r="AB1471" s="65">
        <v>0</v>
      </c>
      <c r="AC1471" s="72" t="s">
        <v>1793</v>
      </c>
      <c r="AD1471" s="72" t="s">
        <v>1793</v>
      </c>
      <c r="AE1471" s="72" t="s">
        <v>1837</v>
      </c>
      <c r="AF1471" s="72" t="s">
        <v>1837</v>
      </c>
      <c r="AG1471" s="72" t="s">
        <v>1793</v>
      </c>
      <c r="AH1471" s="72" t="s">
        <v>1793</v>
      </c>
      <c r="AI1471" s="221">
        <v>24.5</v>
      </c>
      <c r="AJ1471" s="72" t="s">
        <v>1793</v>
      </c>
    </row>
    <row r="1472" spans="2:36" s="50" customFormat="1" ht="20.100000000000001" customHeight="1">
      <c r="B1472" s="51">
        <v>1467</v>
      </c>
      <c r="C1472" s="57" t="s">
        <v>1463</v>
      </c>
      <c r="D1472" s="62" t="s">
        <v>1187</v>
      </c>
      <c r="E1472" s="144" t="s">
        <v>3803</v>
      </c>
      <c r="F1472" s="92">
        <v>97158</v>
      </c>
      <c r="G1472" s="486">
        <v>4.0000000000000003E-5</v>
      </c>
      <c r="H1472" s="74" t="s">
        <v>1857</v>
      </c>
      <c r="I1472" s="482">
        <v>2</v>
      </c>
      <c r="J1472" s="487">
        <v>2</v>
      </c>
      <c r="K1472" s="65">
        <v>1</v>
      </c>
      <c r="L1472" s="65">
        <v>0</v>
      </c>
      <c r="M1472" s="65">
        <v>1</v>
      </c>
      <c r="N1472" s="65">
        <v>0</v>
      </c>
      <c r="O1472" s="65">
        <v>0</v>
      </c>
      <c r="P1472" s="65">
        <v>1</v>
      </c>
      <c r="Q1472" s="175" t="s">
        <v>2030</v>
      </c>
      <c r="R1472" s="72" t="s">
        <v>1837</v>
      </c>
      <c r="S1472" s="72" t="s">
        <v>1837</v>
      </c>
      <c r="T1472" s="75" t="s">
        <v>2221</v>
      </c>
      <c r="U1472" s="65">
        <v>20</v>
      </c>
      <c r="V1472" s="66" t="s">
        <v>1837</v>
      </c>
      <c r="W1472" s="65">
        <v>4</v>
      </c>
      <c r="X1472" s="65">
        <v>1</v>
      </c>
      <c r="Y1472" s="65">
        <v>3</v>
      </c>
      <c r="Z1472" s="65">
        <v>0</v>
      </c>
      <c r="AA1472" s="65">
        <v>0</v>
      </c>
      <c r="AB1472" s="65">
        <v>0</v>
      </c>
      <c r="AC1472" s="72" t="s">
        <v>1793</v>
      </c>
      <c r="AD1472" s="72" t="s">
        <v>1837</v>
      </c>
      <c r="AE1472" s="72" t="s">
        <v>1837</v>
      </c>
      <c r="AF1472" s="72" t="s">
        <v>1837</v>
      </c>
      <c r="AG1472" s="72" t="s">
        <v>1793</v>
      </c>
      <c r="AH1472" s="72" t="s">
        <v>1793</v>
      </c>
      <c r="AI1472" s="221">
        <v>1.4</v>
      </c>
      <c r="AJ1472" s="72" t="s">
        <v>1793</v>
      </c>
    </row>
    <row r="1473" spans="2:36" s="50" customFormat="1" ht="20.100000000000001" customHeight="1">
      <c r="B1473" s="51">
        <v>1468</v>
      </c>
      <c r="C1473" s="57" t="s">
        <v>1463</v>
      </c>
      <c r="D1473" s="62" t="s">
        <v>1188</v>
      </c>
      <c r="E1473" s="140" t="s">
        <v>2233</v>
      </c>
      <c r="F1473" s="92">
        <v>73164</v>
      </c>
      <c r="G1473" s="486">
        <v>1.0000000000000001E-5</v>
      </c>
      <c r="H1473" s="74" t="s">
        <v>1793</v>
      </c>
      <c r="I1473" s="482">
        <v>1</v>
      </c>
      <c r="J1473" s="487">
        <v>1</v>
      </c>
      <c r="K1473" s="65">
        <v>1</v>
      </c>
      <c r="L1473" s="65">
        <v>0</v>
      </c>
      <c r="M1473" s="65">
        <v>1</v>
      </c>
      <c r="N1473" s="65">
        <v>0</v>
      </c>
      <c r="O1473" s="65">
        <v>0</v>
      </c>
      <c r="P1473" s="65">
        <v>0</v>
      </c>
      <c r="Q1473" s="175" t="s">
        <v>1997</v>
      </c>
      <c r="R1473" s="72" t="s">
        <v>1837</v>
      </c>
      <c r="S1473" s="72" t="s">
        <v>1837</v>
      </c>
      <c r="T1473" s="75" t="s">
        <v>1997</v>
      </c>
      <c r="U1473" s="65">
        <v>25</v>
      </c>
      <c r="V1473" s="66" t="s">
        <v>1837</v>
      </c>
      <c r="W1473" s="65">
        <v>1</v>
      </c>
      <c r="X1473" s="65">
        <v>0</v>
      </c>
      <c r="Y1473" s="65">
        <v>1</v>
      </c>
      <c r="Z1473" s="65">
        <v>0</v>
      </c>
      <c r="AA1473" s="65">
        <v>0</v>
      </c>
      <c r="AB1473" s="65">
        <v>0</v>
      </c>
      <c r="AC1473" s="72" t="s">
        <v>1793</v>
      </c>
      <c r="AD1473" s="72" t="s">
        <v>1837</v>
      </c>
      <c r="AE1473" s="72" t="s">
        <v>1837</v>
      </c>
      <c r="AF1473" s="72" t="s">
        <v>1837</v>
      </c>
      <c r="AG1473" s="72" t="s">
        <v>1793</v>
      </c>
      <c r="AH1473" s="72" t="s">
        <v>1837</v>
      </c>
      <c r="AI1473" s="221">
        <v>13</v>
      </c>
      <c r="AJ1473" s="72" t="s">
        <v>1793</v>
      </c>
    </row>
    <row r="1474" spans="2:36" s="50" customFormat="1" ht="20.100000000000001" customHeight="1">
      <c r="B1474" s="51">
        <v>1469</v>
      </c>
      <c r="C1474" s="57" t="s">
        <v>1463</v>
      </c>
      <c r="D1474" s="62" t="s">
        <v>1189</v>
      </c>
      <c r="E1474" s="379"/>
      <c r="F1474" s="92">
        <v>59450</v>
      </c>
      <c r="G1474" s="503"/>
      <c r="H1474" s="74" t="s">
        <v>1857</v>
      </c>
      <c r="I1474" s="482">
        <v>1</v>
      </c>
      <c r="J1474" s="487">
        <v>1</v>
      </c>
      <c r="K1474" s="65">
        <v>0</v>
      </c>
      <c r="L1474" s="65"/>
      <c r="M1474" s="65"/>
      <c r="N1474" s="65"/>
      <c r="O1474" s="386"/>
      <c r="P1474" s="386"/>
      <c r="Q1474" s="175" t="s">
        <v>2258</v>
      </c>
      <c r="R1474" s="382"/>
      <c r="S1474" s="382"/>
      <c r="T1474" s="387"/>
      <c r="U1474" s="386"/>
      <c r="V1474" s="388"/>
      <c r="W1474" s="386"/>
      <c r="X1474" s="386"/>
      <c r="Y1474" s="386"/>
      <c r="Z1474" s="386"/>
      <c r="AA1474" s="386"/>
      <c r="AB1474" s="386"/>
      <c r="AC1474" s="382"/>
      <c r="AD1474" s="382"/>
      <c r="AE1474" s="382"/>
      <c r="AF1474" s="382"/>
      <c r="AG1474" s="382"/>
      <c r="AH1474" s="382"/>
      <c r="AI1474" s="389"/>
      <c r="AJ1474" s="382"/>
    </row>
    <row r="1475" spans="2:36" s="50" customFormat="1" ht="20.100000000000001" customHeight="1">
      <c r="B1475" s="51">
        <v>1470</v>
      </c>
      <c r="C1475" s="57" t="s">
        <v>1463</v>
      </c>
      <c r="D1475" s="62" t="s">
        <v>1190</v>
      </c>
      <c r="E1475" s="140" t="s">
        <v>2234</v>
      </c>
      <c r="F1475" s="92">
        <v>67033</v>
      </c>
      <c r="G1475" s="486">
        <v>9.0000000000000006E-5</v>
      </c>
      <c r="H1475" s="74" t="s">
        <v>1793</v>
      </c>
      <c r="I1475" s="482">
        <v>1</v>
      </c>
      <c r="J1475" s="487">
        <v>1</v>
      </c>
      <c r="K1475" s="65">
        <v>1</v>
      </c>
      <c r="L1475" s="65">
        <v>0</v>
      </c>
      <c r="M1475" s="65">
        <v>1</v>
      </c>
      <c r="N1475" s="65">
        <v>0</v>
      </c>
      <c r="O1475" s="65">
        <v>0</v>
      </c>
      <c r="P1475" s="65">
        <v>0</v>
      </c>
      <c r="Q1475" s="175" t="s">
        <v>2027</v>
      </c>
      <c r="R1475" s="72" t="s">
        <v>1837</v>
      </c>
      <c r="S1475" s="72" t="s">
        <v>1837</v>
      </c>
      <c r="T1475" s="75" t="s">
        <v>1929</v>
      </c>
      <c r="U1475" s="65">
        <v>5</v>
      </c>
      <c r="V1475" s="66" t="s">
        <v>1837</v>
      </c>
      <c r="W1475" s="65">
        <v>6</v>
      </c>
      <c r="X1475" s="65">
        <v>5</v>
      </c>
      <c r="Y1475" s="65">
        <v>18</v>
      </c>
      <c r="Z1475" s="65">
        <v>3</v>
      </c>
      <c r="AA1475" s="65">
        <v>0</v>
      </c>
      <c r="AB1475" s="65">
        <v>0</v>
      </c>
      <c r="AC1475" s="72" t="s">
        <v>1793</v>
      </c>
      <c r="AD1475" s="72" t="s">
        <v>1837</v>
      </c>
      <c r="AE1475" s="72" t="s">
        <v>1837</v>
      </c>
      <c r="AF1475" s="72" t="s">
        <v>1793</v>
      </c>
      <c r="AG1475" s="72" t="s">
        <v>1793</v>
      </c>
      <c r="AH1475" s="72" t="s">
        <v>1837</v>
      </c>
      <c r="AI1475" s="221">
        <v>2.5</v>
      </c>
      <c r="AJ1475" s="72" t="s">
        <v>1793</v>
      </c>
    </row>
    <row r="1476" spans="2:36" s="50" customFormat="1" ht="20.100000000000001" customHeight="1">
      <c r="B1476" s="51">
        <v>1471</v>
      </c>
      <c r="C1476" s="57" t="s">
        <v>1463</v>
      </c>
      <c r="D1476" s="62" t="s">
        <v>1191</v>
      </c>
      <c r="E1476" s="140" t="s">
        <v>2235</v>
      </c>
      <c r="F1476" s="92">
        <v>28012</v>
      </c>
      <c r="G1476" s="486">
        <v>6.9999999999999994E-5</v>
      </c>
      <c r="H1476" s="74" t="s">
        <v>1793</v>
      </c>
      <c r="I1476" s="482">
        <v>2</v>
      </c>
      <c r="J1476" s="487">
        <v>2</v>
      </c>
      <c r="K1476" s="65">
        <v>2</v>
      </c>
      <c r="L1476" s="65">
        <v>0</v>
      </c>
      <c r="M1476" s="65">
        <v>2</v>
      </c>
      <c r="N1476" s="65">
        <v>0</v>
      </c>
      <c r="O1476" s="65">
        <v>0</v>
      </c>
      <c r="P1476" s="65">
        <v>0</v>
      </c>
      <c r="Q1476" s="175" t="s">
        <v>1997</v>
      </c>
      <c r="R1476" s="72" t="s">
        <v>1837</v>
      </c>
      <c r="S1476" s="72" t="s">
        <v>1837</v>
      </c>
      <c r="T1476" s="75" t="s">
        <v>2027</v>
      </c>
      <c r="U1476" s="65">
        <v>5</v>
      </c>
      <c r="V1476" s="66" t="s">
        <v>1837</v>
      </c>
      <c r="W1476" s="65">
        <v>2</v>
      </c>
      <c r="X1476" s="65">
        <v>1</v>
      </c>
      <c r="Y1476" s="65">
        <v>1</v>
      </c>
      <c r="Z1476" s="65">
        <v>0</v>
      </c>
      <c r="AA1476" s="65">
        <v>0</v>
      </c>
      <c r="AB1476" s="65">
        <v>0</v>
      </c>
      <c r="AC1476" s="72" t="s">
        <v>1793</v>
      </c>
      <c r="AD1476" s="72" t="s">
        <v>1837</v>
      </c>
      <c r="AE1476" s="72" t="s">
        <v>1837</v>
      </c>
      <c r="AF1476" s="72" t="s">
        <v>1837</v>
      </c>
      <c r="AG1476" s="72" t="s">
        <v>1793</v>
      </c>
      <c r="AH1476" s="72" t="s">
        <v>1837</v>
      </c>
      <c r="AI1476" s="220" t="s">
        <v>1837</v>
      </c>
      <c r="AJ1476" s="72" t="s">
        <v>1837</v>
      </c>
    </row>
    <row r="1477" spans="2:36" s="50" customFormat="1" ht="20.100000000000001" customHeight="1">
      <c r="B1477" s="51">
        <v>1472</v>
      </c>
      <c r="C1477" s="57" t="s">
        <v>1463</v>
      </c>
      <c r="D1477" s="62" t="s">
        <v>1192</v>
      </c>
      <c r="E1477" s="140" t="s">
        <v>2236</v>
      </c>
      <c r="F1477" s="92">
        <v>26298</v>
      </c>
      <c r="G1477" s="486">
        <v>3.8000000000000002E-4</v>
      </c>
      <c r="H1477" s="74" t="s">
        <v>1793</v>
      </c>
      <c r="I1477" s="482">
        <v>1</v>
      </c>
      <c r="J1477" s="487">
        <v>1</v>
      </c>
      <c r="K1477" s="65">
        <v>1</v>
      </c>
      <c r="L1477" s="65">
        <v>0</v>
      </c>
      <c r="M1477" s="65">
        <v>1</v>
      </c>
      <c r="N1477" s="65">
        <v>0</v>
      </c>
      <c r="O1477" s="65">
        <v>0</v>
      </c>
      <c r="P1477" s="65">
        <v>0</v>
      </c>
      <c r="Q1477" s="175" t="s">
        <v>3804</v>
      </c>
      <c r="R1477" s="72" t="s">
        <v>1837</v>
      </c>
      <c r="S1477" s="72" t="s">
        <v>1837</v>
      </c>
      <c r="T1477" s="75" t="s">
        <v>1997</v>
      </c>
      <c r="U1477" s="65">
        <v>7</v>
      </c>
      <c r="V1477" s="66" t="s">
        <v>1837</v>
      </c>
      <c r="W1477" s="65">
        <v>10</v>
      </c>
      <c r="X1477" s="65">
        <v>2</v>
      </c>
      <c r="Y1477" s="65">
        <v>1</v>
      </c>
      <c r="Z1477" s="65">
        <v>4</v>
      </c>
      <c r="AA1477" s="65">
        <v>3</v>
      </c>
      <c r="AB1477" s="65">
        <v>2</v>
      </c>
      <c r="AC1477" s="72" t="s">
        <v>1793</v>
      </c>
      <c r="AD1477" s="72" t="s">
        <v>1837</v>
      </c>
      <c r="AE1477" s="72" t="s">
        <v>1837</v>
      </c>
      <c r="AF1477" s="72" t="s">
        <v>1837</v>
      </c>
      <c r="AG1477" s="72" t="s">
        <v>1837</v>
      </c>
      <c r="AH1477" s="72" t="s">
        <v>1837</v>
      </c>
      <c r="AI1477" s="221">
        <v>2.5</v>
      </c>
      <c r="AJ1477" s="72" t="s">
        <v>1793</v>
      </c>
    </row>
    <row r="1478" spans="2:36" s="50" customFormat="1" ht="20.100000000000001" customHeight="1">
      <c r="B1478" s="51">
        <v>1473</v>
      </c>
      <c r="C1478" s="57" t="s">
        <v>1463</v>
      </c>
      <c r="D1478" s="62" t="s">
        <v>1193</v>
      </c>
      <c r="E1478" s="140" t="s">
        <v>2237</v>
      </c>
      <c r="F1478" s="92">
        <v>35473</v>
      </c>
      <c r="G1478" s="486">
        <v>1.1E-4</v>
      </c>
      <c r="H1478" s="495" t="s">
        <v>1793</v>
      </c>
      <c r="I1478" s="482">
        <v>1</v>
      </c>
      <c r="J1478" s="487">
        <v>1</v>
      </c>
      <c r="K1478" s="65">
        <v>1</v>
      </c>
      <c r="L1478" s="65">
        <v>0</v>
      </c>
      <c r="M1478" s="65">
        <v>1</v>
      </c>
      <c r="N1478" s="65">
        <v>0</v>
      </c>
      <c r="O1478" s="65">
        <v>0</v>
      </c>
      <c r="P1478" s="65">
        <v>0</v>
      </c>
      <c r="Q1478" s="175" t="s">
        <v>2025</v>
      </c>
      <c r="R1478" s="72" t="s">
        <v>1793</v>
      </c>
      <c r="S1478" s="72" t="s">
        <v>2259</v>
      </c>
      <c r="T1478" s="75" t="s">
        <v>2025</v>
      </c>
      <c r="U1478" s="65">
        <v>7</v>
      </c>
      <c r="V1478" s="66" t="s">
        <v>1837</v>
      </c>
      <c r="W1478" s="65">
        <v>4</v>
      </c>
      <c r="X1478" s="65">
        <v>1</v>
      </c>
      <c r="Y1478" s="65">
        <v>2</v>
      </c>
      <c r="Z1478" s="65">
        <v>0</v>
      </c>
      <c r="AA1478" s="65">
        <v>1</v>
      </c>
      <c r="AB1478" s="65">
        <v>0</v>
      </c>
      <c r="AC1478" s="72" t="s">
        <v>1793</v>
      </c>
      <c r="AD1478" s="72" t="s">
        <v>1837</v>
      </c>
      <c r="AE1478" s="72" t="s">
        <v>1837</v>
      </c>
      <c r="AF1478" s="72" t="s">
        <v>1793</v>
      </c>
      <c r="AG1478" s="72" t="s">
        <v>1837</v>
      </c>
      <c r="AH1478" s="72" t="s">
        <v>1837</v>
      </c>
      <c r="AI1478" s="220" t="s">
        <v>1837</v>
      </c>
      <c r="AJ1478" s="72" t="s">
        <v>1837</v>
      </c>
    </row>
    <row r="1479" spans="2:36" s="50" customFormat="1" ht="20.100000000000001" customHeight="1">
      <c r="B1479" s="51">
        <v>1474</v>
      </c>
      <c r="C1479" s="57" t="s">
        <v>1463</v>
      </c>
      <c r="D1479" s="62" t="s">
        <v>1194</v>
      </c>
      <c r="E1479" s="444"/>
      <c r="F1479" s="547"/>
      <c r="G1479" s="510"/>
      <c r="H1479" s="511"/>
      <c r="I1479" s="540"/>
      <c r="J1479" s="513"/>
      <c r="K1479" s="445"/>
      <c r="L1479" s="445"/>
      <c r="M1479" s="445"/>
      <c r="N1479" s="445"/>
      <c r="O1479" s="445"/>
      <c r="P1479" s="445"/>
      <c r="Q1479" s="448"/>
      <c r="R1479" s="446"/>
      <c r="S1479" s="446"/>
      <c r="T1479" s="446"/>
      <c r="U1479" s="445"/>
      <c r="V1479" s="447"/>
      <c r="W1479" s="445"/>
      <c r="X1479" s="445"/>
      <c r="Y1479" s="445"/>
      <c r="Z1479" s="445"/>
      <c r="AA1479" s="445"/>
      <c r="AB1479" s="445"/>
      <c r="AC1479" s="446"/>
      <c r="AD1479" s="446"/>
      <c r="AE1479" s="446"/>
      <c r="AF1479" s="446"/>
      <c r="AG1479" s="446"/>
      <c r="AH1479" s="446"/>
      <c r="AI1479" s="445"/>
      <c r="AJ1479" s="446"/>
    </row>
    <row r="1480" spans="2:36" s="50" customFormat="1" ht="20.100000000000001" customHeight="1">
      <c r="B1480" s="51">
        <v>1475</v>
      </c>
      <c r="C1480" s="57" t="s">
        <v>1463</v>
      </c>
      <c r="D1480" s="62" t="s">
        <v>1195</v>
      </c>
      <c r="E1480" s="140" t="s">
        <v>2034</v>
      </c>
      <c r="F1480" s="92">
        <v>35861</v>
      </c>
      <c r="G1480" s="486">
        <v>1.7000000000000001E-4</v>
      </c>
      <c r="H1480" s="66" t="s">
        <v>1793</v>
      </c>
      <c r="I1480" s="482">
        <v>1</v>
      </c>
      <c r="J1480" s="487">
        <v>1</v>
      </c>
      <c r="K1480" s="65">
        <v>1</v>
      </c>
      <c r="L1480" s="65">
        <v>0</v>
      </c>
      <c r="M1480" s="65">
        <v>1</v>
      </c>
      <c r="N1480" s="65">
        <v>0</v>
      </c>
      <c r="O1480" s="65">
        <v>0</v>
      </c>
      <c r="P1480" s="65">
        <v>0</v>
      </c>
      <c r="Q1480" s="175" t="s">
        <v>3804</v>
      </c>
      <c r="R1480" s="72" t="s">
        <v>1837</v>
      </c>
      <c r="S1480" s="72" t="s">
        <v>1837</v>
      </c>
      <c r="T1480" s="75" t="s">
        <v>3804</v>
      </c>
      <c r="U1480" s="65">
        <v>40</v>
      </c>
      <c r="V1480" s="66" t="s">
        <v>1837</v>
      </c>
      <c r="W1480" s="65">
        <v>6</v>
      </c>
      <c r="X1480" s="65">
        <v>0</v>
      </c>
      <c r="Y1480" s="65">
        <v>6</v>
      </c>
      <c r="Z1480" s="65">
        <v>0</v>
      </c>
      <c r="AA1480" s="65">
        <v>0</v>
      </c>
      <c r="AB1480" s="65">
        <v>0</v>
      </c>
      <c r="AC1480" s="72" t="s">
        <v>1837</v>
      </c>
      <c r="AD1480" s="72" t="s">
        <v>1837</v>
      </c>
      <c r="AE1480" s="72" t="s">
        <v>1837</v>
      </c>
      <c r="AF1480" s="72" t="s">
        <v>1837</v>
      </c>
      <c r="AG1480" s="72" t="s">
        <v>1837</v>
      </c>
      <c r="AH1480" s="72" t="s">
        <v>1837</v>
      </c>
      <c r="AI1480" s="220" t="s">
        <v>1837</v>
      </c>
      <c r="AJ1480" s="72" t="s">
        <v>1837</v>
      </c>
    </row>
    <row r="1481" spans="2:36" s="50" customFormat="1" ht="20.100000000000001" customHeight="1">
      <c r="B1481" s="51">
        <v>1476</v>
      </c>
      <c r="C1481" s="57" t="s">
        <v>1463</v>
      </c>
      <c r="D1481" s="62" t="s">
        <v>1196</v>
      </c>
      <c r="E1481" s="140" t="s">
        <v>3558</v>
      </c>
      <c r="F1481" s="92">
        <v>98877</v>
      </c>
      <c r="G1481" s="486">
        <v>9.0000000000000006E-5</v>
      </c>
      <c r="H1481" s="74" t="s">
        <v>1793</v>
      </c>
      <c r="I1481" s="482">
        <v>1</v>
      </c>
      <c r="J1481" s="487">
        <v>1</v>
      </c>
      <c r="K1481" s="65">
        <v>1</v>
      </c>
      <c r="L1481" s="65">
        <v>0</v>
      </c>
      <c r="M1481" s="65">
        <v>1</v>
      </c>
      <c r="N1481" s="65">
        <v>0</v>
      </c>
      <c r="O1481" s="65">
        <v>0</v>
      </c>
      <c r="P1481" s="65">
        <v>0</v>
      </c>
      <c r="Q1481" s="175" t="s">
        <v>2025</v>
      </c>
      <c r="R1481" s="72" t="s">
        <v>1793</v>
      </c>
      <c r="S1481" s="109" t="s">
        <v>3559</v>
      </c>
      <c r="T1481" s="75" t="s">
        <v>3804</v>
      </c>
      <c r="U1481" s="65">
        <v>12</v>
      </c>
      <c r="V1481" s="66" t="s">
        <v>1837</v>
      </c>
      <c r="W1481" s="65">
        <v>9</v>
      </c>
      <c r="X1481" s="65">
        <v>2</v>
      </c>
      <c r="Y1481" s="65">
        <v>7</v>
      </c>
      <c r="Z1481" s="65">
        <v>0</v>
      </c>
      <c r="AA1481" s="65">
        <v>0</v>
      </c>
      <c r="AB1481" s="65">
        <v>0</v>
      </c>
      <c r="AC1481" s="72" t="s">
        <v>1793</v>
      </c>
      <c r="AD1481" s="72" t="s">
        <v>1793</v>
      </c>
      <c r="AE1481" s="72" t="s">
        <v>1837</v>
      </c>
      <c r="AF1481" s="72" t="s">
        <v>1793</v>
      </c>
      <c r="AG1481" s="72" t="s">
        <v>1793</v>
      </c>
      <c r="AH1481" s="72" t="s">
        <v>1793</v>
      </c>
      <c r="AI1481" s="221">
        <v>2</v>
      </c>
      <c r="AJ1481" s="72" t="s">
        <v>1793</v>
      </c>
    </row>
    <row r="1482" spans="2:36" s="50" customFormat="1" ht="20.100000000000001" customHeight="1">
      <c r="B1482" s="51">
        <v>1477</v>
      </c>
      <c r="C1482" s="57" t="s">
        <v>1463</v>
      </c>
      <c r="D1482" s="62" t="s">
        <v>2238</v>
      </c>
      <c r="E1482" s="140" t="s">
        <v>2239</v>
      </c>
      <c r="F1482" s="92">
        <v>50112</v>
      </c>
      <c r="G1482" s="486">
        <v>1E-4</v>
      </c>
      <c r="H1482" s="74" t="s">
        <v>1793</v>
      </c>
      <c r="I1482" s="482">
        <v>1</v>
      </c>
      <c r="J1482" s="487">
        <v>1</v>
      </c>
      <c r="K1482" s="65">
        <v>1</v>
      </c>
      <c r="L1482" s="65">
        <v>0</v>
      </c>
      <c r="M1482" s="65">
        <v>1</v>
      </c>
      <c r="N1482" s="65">
        <v>0</v>
      </c>
      <c r="O1482" s="65">
        <v>0</v>
      </c>
      <c r="P1482" s="65">
        <v>0</v>
      </c>
      <c r="Q1482" s="175" t="s">
        <v>3804</v>
      </c>
      <c r="R1482" s="72" t="s">
        <v>1837</v>
      </c>
      <c r="S1482" s="72" t="s">
        <v>1837</v>
      </c>
      <c r="T1482" s="75" t="s">
        <v>1997</v>
      </c>
      <c r="U1482" s="65">
        <v>10</v>
      </c>
      <c r="V1482" s="66" t="s">
        <v>1837</v>
      </c>
      <c r="W1482" s="65">
        <v>5</v>
      </c>
      <c r="X1482" s="65">
        <v>0</v>
      </c>
      <c r="Y1482" s="65">
        <v>3</v>
      </c>
      <c r="Z1482" s="65">
        <v>2</v>
      </c>
      <c r="AA1482" s="65">
        <v>0</v>
      </c>
      <c r="AB1482" s="65">
        <v>0</v>
      </c>
      <c r="AC1482" s="72" t="s">
        <v>1793</v>
      </c>
      <c r="AD1482" s="72" t="s">
        <v>1793</v>
      </c>
      <c r="AE1482" s="72" t="s">
        <v>1837</v>
      </c>
      <c r="AF1482" s="72" t="s">
        <v>1837</v>
      </c>
      <c r="AG1482" s="72" t="s">
        <v>1837</v>
      </c>
      <c r="AH1482" s="72" t="s">
        <v>1837</v>
      </c>
      <c r="AI1482" s="221">
        <v>0.5</v>
      </c>
      <c r="AJ1482" s="72" t="s">
        <v>1793</v>
      </c>
    </row>
    <row r="1483" spans="2:36" s="50" customFormat="1" ht="20.100000000000001" customHeight="1">
      <c r="B1483" s="51">
        <v>1478</v>
      </c>
      <c r="C1483" s="57" t="s">
        <v>1463</v>
      </c>
      <c r="D1483" s="62" t="s">
        <v>1197</v>
      </c>
      <c r="E1483" s="379"/>
      <c r="F1483" s="92">
        <v>37671</v>
      </c>
      <c r="G1483" s="503"/>
      <c r="H1483" s="74" t="s">
        <v>1857</v>
      </c>
      <c r="I1483" s="482">
        <v>1</v>
      </c>
      <c r="J1483" s="487">
        <v>1</v>
      </c>
      <c r="K1483" s="65">
        <v>0</v>
      </c>
      <c r="L1483" s="65"/>
      <c r="M1483" s="65"/>
      <c r="N1483" s="65"/>
      <c r="O1483" s="386"/>
      <c r="P1483" s="386"/>
      <c r="Q1483" s="175" t="s">
        <v>2030</v>
      </c>
      <c r="R1483" s="382"/>
      <c r="S1483" s="382"/>
      <c r="T1483" s="387"/>
      <c r="U1483" s="386"/>
      <c r="V1483" s="388"/>
      <c r="W1483" s="386"/>
      <c r="X1483" s="386"/>
      <c r="Y1483" s="386"/>
      <c r="Z1483" s="386"/>
      <c r="AA1483" s="386"/>
      <c r="AB1483" s="386"/>
      <c r="AC1483" s="382"/>
      <c r="AD1483" s="382"/>
      <c r="AE1483" s="382"/>
      <c r="AF1483" s="382"/>
      <c r="AG1483" s="382"/>
      <c r="AH1483" s="382"/>
      <c r="AI1483" s="389"/>
      <c r="AJ1483" s="382"/>
    </row>
    <row r="1484" spans="2:36" s="50" customFormat="1" ht="20.100000000000001" customHeight="1">
      <c r="B1484" s="51">
        <v>1479</v>
      </c>
      <c r="C1484" s="57" t="s">
        <v>1463</v>
      </c>
      <c r="D1484" s="62" t="s">
        <v>1198</v>
      </c>
      <c r="E1484" s="140" t="s">
        <v>2240</v>
      </c>
      <c r="F1484" s="92">
        <v>31210</v>
      </c>
      <c r="G1484" s="486">
        <v>4.8000000000000001E-4</v>
      </c>
      <c r="H1484" s="74" t="s">
        <v>1793</v>
      </c>
      <c r="I1484" s="482">
        <v>2</v>
      </c>
      <c r="J1484" s="487">
        <v>2</v>
      </c>
      <c r="K1484" s="65">
        <v>2</v>
      </c>
      <c r="L1484" s="65">
        <v>0</v>
      </c>
      <c r="M1484" s="65">
        <v>2</v>
      </c>
      <c r="N1484" s="65">
        <v>0</v>
      </c>
      <c r="O1484" s="65">
        <v>0</v>
      </c>
      <c r="P1484" s="65">
        <v>0</v>
      </c>
      <c r="Q1484" s="175" t="s">
        <v>1997</v>
      </c>
      <c r="R1484" s="72" t="s">
        <v>1837</v>
      </c>
      <c r="S1484" s="72" t="s">
        <v>1837</v>
      </c>
      <c r="T1484" s="75" t="s">
        <v>2027</v>
      </c>
      <c r="U1484" s="65">
        <v>5</v>
      </c>
      <c r="V1484" s="66" t="s">
        <v>1837</v>
      </c>
      <c r="W1484" s="65">
        <v>15</v>
      </c>
      <c r="X1484" s="65">
        <v>0</v>
      </c>
      <c r="Y1484" s="65">
        <v>15</v>
      </c>
      <c r="Z1484" s="65">
        <v>0</v>
      </c>
      <c r="AA1484" s="65">
        <v>0</v>
      </c>
      <c r="AB1484" s="65">
        <v>0</v>
      </c>
      <c r="AC1484" s="72" t="s">
        <v>1793</v>
      </c>
      <c r="AD1484" s="72" t="s">
        <v>1793</v>
      </c>
      <c r="AE1484" s="72" t="s">
        <v>1837</v>
      </c>
      <c r="AF1484" s="72" t="s">
        <v>1793</v>
      </c>
      <c r="AG1484" s="72" t="s">
        <v>1793</v>
      </c>
      <c r="AH1484" s="72" t="s">
        <v>1793</v>
      </c>
      <c r="AI1484" s="221">
        <v>11</v>
      </c>
      <c r="AJ1484" s="72" t="s">
        <v>1837</v>
      </c>
    </row>
    <row r="1485" spans="2:36" s="50" customFormat="1" ht="20.100000000000001" customHeight="1">
      <c r="B1485" s="51">
        <v>1480</v>
      </c>
      <c r="C1485" s="57" t="s">
        <v>1463</v>
      </c>
      <c r="D1485" s="62" t="s">
        <v>1199</v>
      </c>
      <c r="E1485" s="140" t="s">
        <v>3560</v>
      </c>
      <c r="F1485" s="92">
        <v>46377</v>
      </c>
      <c r="G1485" s="486">
        <v>6.8999999999999997E-4</v>
      </c>
      <c r="H1485" s="74" t="s">
        <v>1793</v>
      </c>
      <c r="I1485" s="482">
        <v>1</v>
      </c>
      <c r="J1485" s="487">
        <v>1</v>
      </c>
      <c r="K1485" s="65">
        <v>1</v>
      </c>
      <c r="L1485" s="65">
        <v>0</v>
      </c>
      <c r="M1485" s="65">
        <v>1</v>
      </c>
      <c r="N1485" s="65">
        <v>0</v>
      </c>
      <c r="O1485" s="65">
        <v>0</v>
      </c>
      <c r="P1485" s="65">
        <v>0</v>
      </c>
      <c r="Q1485" s="175" t="s">
        <v>3804</v>
      </c>
      <c r="R1485" s="72" t="s">
        <v>1793</v>
      </c>
      <c r="S1485" s="109" t="s">
        <v>3561</v>
      </c>
      <c r="T1485" s="75" t="s">
        <v>1997</v>
      </c>
      <c r="U1485" s="65">
        <v>25</v>
      </c>
      <c r="V1485" s="66" t="s">
        <v>1837</v>
      </c>
      <c r="W1485" s="65">
        <v>32</v>
      </c>
      <c r="X1485" s="65">
        <v>3</v>
      </c>
      <c r="Y1485" s="65">
        <v>21</v>
      </c>
      <c r="Z1485" s="65">
        <v>8</v>
      </c>
      <c r="AA1485" s="65">
        <v>0</v>
      </c>
      <c r="AB1485" s="65">
        <v>0</v>
      </c>
      <c r="AC1485" s="72" t="s">
        <v>1793</v>
      </c>
      <c r="AD1485" s="72" t="s">
        <v>1837</v>
      </c>
      <c r="AE1485" s="72" t="s">
        <v>1837</v>
      </c>
      <c r="AF1485" s="72" t="s">
        <v>1837</v>
      </c>
      <c r="AG1485" s="72" t="s">
        <v>1793</v>
      </c>
      <c r="AH1485" s="72" t="s">
        <v>1793</v>
      </c>
      <c r="AI1485" s="221">
        <v>25</v>
      </c>
      <c r="AJ1485" s="72" t="s">
        <v>1793</v>
      </c>
    </row>
    <row r="1486" spans="2:36" s="50" customFormat="1" ht="20.100000000000001" customHeight="1">
      <c r="B1486" s="51">
        <v>1481</v>
      </c>
      <c r="C1486" s="57" t="s">
        <v>1463</v>
      </c>
      <c r="D1486" s="62" t="s">
        <v>1200</v>
      </c>
      <c r="E1486" s="140" t="s">
        <v>2020</v>
      </c>
      <c r="F1486" s="92">
        <v>29104</v>
      </c>
      <c r="G1486" s="486">
        <v>1.3999999999999999E-4</v>
      </c>
      <c r="H1486" s="74" t="s">
        <v>1793</v>
      </c>
      <c r="I1486" s="482">
        <v>1</v>
      </c>
      <c r="J1486" s="487">
        <v>1</v>
      </c>
      <c r="K1486" s="65">
        <v>1</v>
      </c>
      <c r="L1486" s="65">
        <v>0</v>
      </c>
      <c r="M1486" s="65">
        <v>1</v>
      </c>
      <c r="N1486" s="65">
        <v>0</v>
      </c>
      <c r="O1486" s="65">
        <v>0</v>
      </c>
      <c r="P1486" s="65">
        <v>0</v>
      </c>
      <c r="Q1486" s="175" t="s">
        <v>3804</v>
      </c>
      <c r="R1486" s="72" t="s">
        <v>1793</v>
      </c>
      <c r="S1486" s="72" t="s">
        <v>2261</v>
      </c>
      <c r="T1486" s="75" t="s">
        <v>2021</v>
      </c>
      <c r="U1486" s="65">
        <v>10</v>
      </c>
      <c r="V1486" s="66" t="s">
        <v>1837</v>
      </c>
      <c r="W1486" s="65">
        <v>4</v>
      </c>
      <c r="X1486" s="65">
        <v>0</v>
      </c>
      <c r="Y1486" s="65">
        <v>0</v>
      </c>
      <c r="Z1486" s="65">
        <v>4</v>
      </c>
      <c r="AA1486" s="65">
        <v>0</v>
      </c>
      <c r="AB1486" s="65">
        <v>0</v>
      </c>
      <c r="AC1486" s="72" t="s">
        <v>1793</v>
      </c>
      <c r="AD1486" s="72" t="s">
        <v>1793</v>
      </c>
      <c r="AE1486" s="72" t="s">
        <v>1837</v>
      </c>
      <c r="AF1486" s="72" t="s">
        <v>1837</v>
      </c>
      <c r="AG1486" s="72" t="s">
        <v>1793</v>
      </c>
      <c r="AH1486" s="72" t="s">
        <v>1837</v>
      </c>
      <c r="AI1486" s="221">
        <v>5.8</v>
      </c>
      <c r="AJ1486" s="72" t="s">
        <v>1793</v>
      </c>
    </row>
    <row r="1487" spans="2:36" s="50" customFormat="1" ht="20.100000000000001" customHeight="1">
      <c r="B1487" s="51">
        <v>1482</v>
      </c>
      <c r="C1487" s="57" t="s">
        <v>1463</v>
      </c>
      <c r="D1487" s="62" t="s">
        <v>1201</v>
      </c>
      <c r="E1487" s="140" t="s">
        <v>2020</v>
      </c>
      <c r="F1487" s="92">
        <v>32927</v>
      </c>
      <c r="G1487" s="486">
        <v>3.0000000000000001E-5</v>
      </c>
      <c r="H1487" s="74" t="s">
        <v>1793</v>
      </c>
      <c r="I1487" s="482">
        <v>1</v>
      </c>
      <c r="J1487" s="487">
        <v>1</v>
      </c>
      <c r="K1487" s="65">
        <v>1</v>
      </c>
      <c r="L1487" s="65">
        <v>0</v>
      </c>
      <c r="M1487" s="65">
        <v>1</v>
      </c>
      <c r="N1487" s="65">
        <v>0</v>
      </c>
      <c r="O1487" s="65">
        <v>0</v>
      </c>
      <c r="P1487" s="65">
        <v>0</v>
      </c>
      <c r="Q1487" s="175" t="s">
        <v>2027</v>
      </c>
      <c r="R1487" s="72" t="s">
        <v>1837</v>
      </c>
      <c r="S1487" s="72" t="s">
        <v>1837</v>
      </c>
      <c r="T1487" s="75" t="s">
        <v>2027</v>
      </c>
      <c r="U1487" s="65">
        <v>10</v>
      </c>
      <c r="V1487" s="66" t="s">
        <v>1837</v>
      </c>
      <c r="W1487" s="65">
        <v>1</v>
      </c>
      <c r="X1487" s="65">
        <v>0</v>
      </c>
      <c r="Y1487" s="65">
        <v>1</v>
      </c>
      <c r="Z1487" s="65">
        <v>0</v>
      </c>
      <c r="AA1487" s="65">
        <v>0</v>
      </c>
      <c r="AB1487" s="65">
        <v>0</v>
      </c>
      <c r="AC1487" s="72" t="s">
        <v>1793</v>
      </c>
      <c r="AD1487" s="72" t="s">
        <v>1837</v>
      </c>
      <c r="AE1487" s="72" t="s">
        <v>1837</v>
      </c>
      <c r="AF1487" s="72" t="s">
        <v>1837</v>
      </c>
      <c r="AG1487" s="72" t="s">
        <v>1837</v>
      </c>
      <c r="AH1487" s="72" t="s">
        <v>1837</v>
      </c>
      <c r="AI1487" s="221">
        <v>3.3</v>
      </c>
      <c r="AJ1487" s="72" t="s">
        <v>1793</v>
      </c>
    </row>
    <row r="1488" spans="2:36" s="50" customFormat="1" ht="20.100000000000001" customHeight="1">
      <c r="B1488" s="51">
        <v>1483</v>
      </c>
      <c r="C1488" s="57" t="s">
        <v>1463</v>
      </c>
      <c r="D1488" s="62" t="s">
        <v>1202</v>
      </c>
      <c r="E1488" s="140" t="s">
        <v>2241</v>
      </c>
      <c r="F1488" s="92">
        <v>9068</v>
      </c>
      <c r="G1488" s="486">
        <v>8.8000000000000003E-4</v>
      </c>
      <c r="H1488" s="74" t="s">
        <v>1793</v>
      </c>
      <c r="I1488" s="482">
        <v>1</v>
      </c>
      <c r="J1488" s="487">
        <v>1</v>
      </c>
      <c r="K1488" s="65">
        <v>1</v>
      </c>
      <c r="L1488" s="65">
        <v>0</v>
      </c>
      <c r="M1488" s="65">
        <v>1</v>
      </c>
      <c r="N1488" s="65">
        <v>0</v>
      </c>
      <c r="O1488" s="65">
        <v>0</v>
      </c>
      <c r="P1488" s="65">
        <v>0</v>
      </c>
      <c r="Q1488" s="175" t="s">
        <v>1997</v>
      </c>
      <c r="R1488" s="72" t="s">
        <v>1793</v>
      </c>
      <c r="S1488" s="115" t="s">
        <v>2262</v>
      </c>
      <c r="T1488" s="75" t="s">
        <v>1997</v>
      </c>
      <c r="U1488" s="65">
        <v>10</v>
      </c>
      <c r="V1488" s="66" t="s">
        <v>1837</v>
      </c>
      <c r="W1488" s="65">
        <v>8</v>
      </c>
      <c r="X1488" s="65">
        <v>10</v>
      </c>
      <c r="Y1488" s="65">
        <v>19</v>
      </c>
      <c r="Z1488" s="65">
        <v>9</v>
      </c>
      <c r="AA1488" s="65">
        <v>1</v>
      </c>
      <c r="AB1488" s="65">
        <v>0</v>
      </c>
      <c r="AC1488" s="72" t="s">
        <v>1793</v>
      </c>
      <c r="AD1488" s="72" t="s">
        <v>1793</v>
      </c>
      <c r="AE1488" s="72" t="s">
        <v>1837</v>
      </c>
      <c r="AF1488" s="72" t="s">
        <v>1837</v>
      </c>
      <c r="AG1488" s="72" t="s">
        <v>1793</v>
      </c>
      <c r="AH1488" s="72" t="s">
        <v>1837</v>
      </c>
      <c r="AI1488" s="221">
        <v>20</v>
      </c>
      <c r="AJ1488" s="72" t="s">
        <v>1793</v>
      </c>
    </row>
    <row r="1489" spans="2:36" s="50" customFormat="1" ht="20.100000000000001" customHeight="1">
      <c r="B1489" s="51">
        <v>1484</v>
      </c>
      <c r="C1489" s="57" t="s">
        <v>1463</v>
      </c>
      <c r="D1489" s="62" t="s">
        <v>1203</v>
      </c>
      <c r="E1489" s="140" t="s">
        <v>2020</v>
      </c>
      <c r="F1489" s="92">
        <v>48216</v>
      </c>
      <c r="G1489" s="486">
        <v>2.0000000000000002E-5</v>
      </c>
      <c r="H1489" s="74" t="s">
        <v>1793</v>
      </c>
      <c r="I1489" s="482">
        <v>2</v>
      </c>
      <c r="J1489" s="487">
        <v>2</v>
      </c>
      <c r="K1489" s="65">
        <v>2</v>
      </c>
      <c r="L1489" s="65">
        <v>0</v>
      </c>
      <c r="M1489" s="65">
        <v>2</v>
      </c>
      <c r="N1489" s="65">
        <v>0</v>
      </c>
      <c r="O1489" s="65">
        <v>1</v>
      </c>
      <c r="P1489" s="65">
        <v>0</v>
      </c>
      <c r="Q1489" s="175" t="s">
        <v>1997</v>
      </c>
      <c r="R1489" s="72" t="s">
        <v>1793</v>
      </c>
      <c r="S1489" s="72" t="s">
        <v>2263</v>
      </c>
      <c r="T1489" s="75" t="s">
        <v>2027</v>
      </c>
      <c r="U1489" s="65">
        <v>10</v>
      </c>
      <c r="V1489" s="66" t="s">
        <v>1837</v>
      </c>
      <c r="W1489" s="65">
        <v>1</v>
      </c>
      <c r="X1489" s="65">
        <v>1</v>
      </c>
      <c r="Y1489" s="65">
        <v>0</v>
      </c>
      <c r="Z1489" s="65">
        <v>0</v>
      </c>
      <c r="AA1489" s="65">
        <v>0</v>
      </c>
      <c r="AB1489" s="65">
        <v>0</v>
      </c>
      <c r="AC1489" s="72" t="s">
        <v>1793</v>
      </c>
      <c r="AD1489" s="72" t="s">
        <v>1837</v>
      </c>
      <c r="AE1489" s="72" t="s">
        <v>1837</v>
      </c>
      <c r="AF1489" s="72" t="s">
        <v>1837</v>
      </c>
      <c r="AG1489" s="72" t="s">
        <v>1793</v>
      </c>
      <c r="AH1489" s="72" t="s">
        <v>1837</v>
      </c>
      <c r="AI1489" s="221">
        <v>4.9000000000000004</v>
      </c>
      <c r="AJ1489" s="72" t="s">
        <v>1793</v>
      </c>
    </row>
    <row r="1490" spans="2:36" s="50" customFormat="1" ht="20.100000000000001" customHeight="1">
      <c r="B1490" s="51">
        <v>1485</v>
      </c>
      <c r="C1490" s="57" t="s">
        <v>1463</v>
      </c>
      <c r="D1490" s="62" t="s">
        <v>1204</v>
      </c>
      <c r="E1490" s="140" t="s">
        <v>2242</v>
      </c>
      <c r="F1490" s="92">
        <v>13545</v>
      </c>
      <c r="G1490" s="486">
        <v>3.6999999999999999E-4</v>
      </c>
      <c r="H1490" s="74" t="s">
        <v>1793</v>
      </c>
      <c r="I1490" s="482">
        <v>1</v>
      </c>
      <c r="J1490" s="487">
        <v>1</v>
      </c>
      <c r="K1490" s="65">
        <v>1</v>
      </c>
      <c r="L1490" s="65">
        <v>0</v>
      </c>
      <c r="M1490" s="65">
        <v>1</v>
      </c>
      <c r="N1490" s="65">
        <v>0</v>
      </c>
      <c r="O1490" s="65">
        <v>0</v>
      </c>
      <c r="P1490" s="65">
        <v>0</v>
      </c>
      <c r="Q1490" s="175" t="s">
        <v>3804</v>
      </c>
      <c r="R1490" s="72" t="s">
        <v>1837</v>
      </c>
      <c r="S1490" s="72" t="s">
        <v>1837</v>
      </c>
      <c r="T1490" s="75" t="s">
        <v>1997</v>
      </c>
      <c r="U1490" s="65">
        <v>10</v>
      </c>
      <c r="V1490" s="66" t="s">
        <v>1837</v>
      </c>
      <c r="W1490" s="65">
        <v>5</v>
      </c>
      <c r="X1490" s="65">
        <v>0</v>
      </c>
      <c r="Y1490" s="65">
        <v>2</v>
      </c>
      <c r="Z1490" s="65">
        <v>3</v>
      </c>
      <c r="AA1490" s="65">
        <v>0</v>
      </c>
      <c r="AB1490" s="65">
        <v>0</v>
      </c>
      <c r="AC1490" s="72" t="s">
        <v>1793</v>
      </c>
      <c r="AD1490" s="72" t="s">
        <v>1793</v>
      </c>
      <c r="AE1490" s="72" t="s">
        <v>1793</v>
      </c>
      <c r="AF1490" s="72" t="s">
        <v>1793</v>
      </c>
      <c r="AG1490" s="72" t="s">
        <v>1793</v>
      </c>
      <c r="AH1490" s="72" t="s">
        <v>1793</v>
      </c>
      <c r="AI1490" s="221">
        <v>74.599999999999994</v>
      </c>
      <c r="AJ1490" s="72" t="s">
        <v>1793</v>
      </c>
    </row>
    <row r="1491" spans="2:36" s="50" customFormat="1" ht="20.100000000000001" customHeight="1">
      <c r="B1491" s="51">
        <v>1486</v>
      </c>
      <c r="C1491" s="63" t="s">
        <v>1463</v>
      </c>
      <c r="D1491" s="83" t="s">
        <v>1205</v>
      </c>
      <c r="E1491" s="379"/>
      <c r="F1491" s="92">
        <v>28114</v>
      </c>
      <c r="G1491" s="503"/>
      <c r="H1491" s="74" t="s">
        <v>1856</v>
      </c>
      <c r="I1491" s="482">
        <v>1</v>
      </c>
      <c r="J1491" s="487">
        <v>1</v>
      </c>
      <c r="K1491" s="65">
        <v>0</v>
      </c>
      <c r="L1491" s="65"/>
      <c r="M1491" s="65"/>
      <c r="N1491" s="65"/>
      <c r="O1491" s="386"/>
      <c r="P1491" s="386"/>
      <c r="Q1491" s="175" t="s">
        <v>1929</v>
      </c>
      <c r="R1491" s="382"/>
      <c r="S1491" s="382"/>
      <c r="T1491" s="387"/>
      <c r="U1491" s="386"/>
      <c r="V1491" s="388"/>
      <c r="W1491" s="386"/>
      <c r="X1491" s="386"/>
      <c r="Y1491" s="386"/>
      <c r="Z1491" s="386"/>
      <c r="AA1491" s="386"/>
      <c r="AB1491" s="386"/>
      <c r="AC1491" s="382"/>
      <c r="AD1491" s="382"/>
      <c r="AE1491" s="382"/>
      <c r="AF1491" s="382"/>
      <c r="AG1491" s="382"/>
      <c r="AH1491" s="382"/>
      <c r="AI1491" s="389"/>
      <c r="AJ1491" s="382"/>
    </row>
    <row r="1492" spans="2:36" s="50" customFormat="1" ht="20.100000000000001" customHeight="1">
      <c r="B1492" s="51">
        <v>1487</v>
      </c>
      <c r="C1492" s="57" t="s">
        <v>1463</v>
      </c>
      <c r="D1492" s="62" t="s">
        <v>1206</v>
      </c>
      <c r="E1492" s="140" t="s">
        <v>1959</v>
      </c>
      <c r="F1492" s="92">
        <v>31007</v>
      </c>
      <c r="G1492" s="486">
        <v>1E-4</v>
      </c>
      <c r="H1492" s="74" t="s">
        <v>1793</v>
      </c>
      <c r="I1492" s="482">
        <v>1</v>
      </c>
      <c r="J1492" s="487">
        <v>1</v>
      </c>
      <c r="K1492" s="65">
        <v>1</v>
      </c>
      <c r="L1492" s="65">
        <v>0</v>
      </c>
      <c r="M1492" s="65">
        <v>1</v>
      </c>
      <c r="N1492" s="65">
        <v>0</v>
      </c>
      <c r="O1492" s="65">
        <v>0</v>
      </c>
      <c r="P1492" s="65">
        <v>0</v>
      </c>
      <c r="Q1492" s="175" t="s">
        <v>3804</v>
      </c>
      <c r="R1492" s="72" t="s">
        <v>1837</v>
      </c>
      <c r="S1492" s="72" t="s">
        <v>1837</v>
      </c>
      <c r="T1492" s="75" t="s">
        <v>3804</v>
      </c>
      <c r="U1492" s="65">
        <v>10</v>
      </c>
      <c r="V1492" s="66" t="s">
        <v>1837</v>
      </c>
      <c r="W1492" s="65">
        <v>3</v>
      </c>
      <c r="X1492" s="65">
        <v>0</v>
      </c>
      <c r="Y1492" s="65">
        <v>0</v>
      </c>
      <c r="Z1492" s="65">
        <v>3</v>
      </c>
      <c r="AA1492" s="65">
        <v>0</v>
      </c>
      <c r="AB1492" s="65">
        <v>0</v>
      </c>
      <c r="AC1492" s="72" t="s">
        <v>1793</v>
      </c>
      <c r="AD1492" s="72" t="s">
        <v>1837</v>
      </c>
      <c r="AE1492" s="72" t="s">
        <v>1837</v>
      </c>
      <c r="AF1492" s="72" t="s">
        <v>1793</v>
      </c>
      <c r="AG1492" s="72" t="s">
        <v>1793</v>
      </c>
      <c r="AH1492" s="72" t="s">
        <v>1837</v>
      </c>
      <c r="AI1492" s="221">
        <v>1.2</v>
      </c>
      <c r="AJ1492" s="72" t="s">
        <v>1793</v>
      </c>
    </row>
    <row r="1493" spans="2:36" s="50" customFormat="1" ht="20.100000000000001" customHeight="1">
      <c r="B1493" s="51">
        <v>1488</v>
      </c>
      <c r="C1493" s="57" t="s">
        <v>1463</v>
      </c>
      <c r="D1493" s="62" t="s">
        <v>1207</v>
      </c>
      <c r="E1493" s="140" t="s">
        <v>3562</v>
      </c>
      <c r="F1493" s="92">
        <v>18723</v>
      </c>
      <c r="G1493" s="486">
        <v>1.6000000000000001E-4</v>
      </c>
      <c r="H1493" s="74" t="s">
        <v>1793</v>
      </c>
      <c r="I1493" s="482">
        <v>1</v>
      </c>
      <c r="J1493" s="487">
        <v>1</v>
      </c>
      <c r="K1493" s="65">
        <v>1</v>
      </c>
      <c r="L1493" s="65">
        <v>0</v>
      </c>
      <c r="M1493" s="65">
        <v>1</v>
      </c>
      <c r="N1493" s="65">
        <v>0</v>
      </c>
      <c r="O1493" s="65">
        <v>1</v>
      </c>
      <c r="P1493" s="65">
        <v>0</v>
      </c>
      <c r="Q1493" s="175" t="s">
        <v>1997</v>
      </c>
      <c r="R1493" s="72" t="s">
        <v>1837</v>
      </c>
      <c r="S1493" s="72" t="s">
        <v>1837</v>
      </c>
      <c r="T1493" s="75" t="s">
        <v>2027</v>
      </c>
      <c r="U1493" s="65">
        <v>10</v>
      </c>
      <c r="V1493" s="66" t="s">
        <v>1837</v>
      </c>
      <c r="W1493" s="65">
        <v>3</v>
      </c>
      <c r="X1493" s="65">
        <v>0</v>
      </c>
      <c r="Y1493" s="65">
        <v>2</v>
      </c>
      <c r="Z1493" s="65">
        <v>1</v>
      </c>
      <c r="AA1493" s="65">
        <v>0</v>
      </c>
      <c r="AB1493" s="65">
        <v>0</v>
      </c>
      <c r="AC1493" s="72" t="s">
        <v>1793</v>
      </c>
      <c r="AD1493" s="72" t="s">
        <v>1837</v>
      </c>
      <c r="AE1493" s="72" t="s">
        <v>1837</v>
      </c>
      <c r="AF1493" s="72" t="s">
        <v>1837</v>
      </c>
      <c r="AG1493" s="72" t="s">
        <v>1793</v>
      </c>
      <c r="AH1493" s="72" t="s">
        <v>1793</v>
      </c>
      <c r="AI1493" s="221">
        <v>9.3000000000000007</v>
      </c>
      <c r="AJ1493" s="72" t="s">
        <v>1793</v>
      </c>
    </row>
    <row r="1494" spans="2:36" s="50" customFormat="1" ht="20.100000000000001" customHeight="1">
      <c r="B1494" s="51">
        <v>1489</v>
      </c>
      <c r="C1494" s="57" t="s">
        <v>1463</v>
      </c>
      <c r="D1494" s="62" t="s">
        <v>1208</v>
      </c>
      <c r="E1494" s="379"/>
      <c r="F1494" s="92">
        <v>7208</v>
      </c>
      <c r="G1494" s="503"/>
      <c r="H1494" s="74" t="s">
        <v>1857</v>
      </c>
      <c r="I1494" s="482">
        <v>1</v>
      </c>
      <c r="J1494" s="487">
        <v>1</v>
      </c>
      <c r="K1494" s="65">
        <v>0</v>
      </c>
      <c r="L1494" s="65"/>
      <c r="M1494" s="65"/>
      <c r="N1494" s="65"/>
      <c r="O1494" s="386"/>
      <c r="P1494" s="386"/>
      <c r="Q1494" s="175" t="s">
        <v>2030</v>
      </c>
      <c r="R1494" s="382"/>
      <c r="S1494" s="382"/>
      <c r="T1494" s="387"/>
      <c r="U1494" s="386"/>
      <c r="V1494" s="388"/>
      <c r="W1494" s="386"/>
      <c r="X1494" s="386"/>
      <c r="Y1494" s="386"/>
      <c r="Z1494" s="386"/>
      <c r="AA1494" s="386"/>
      <c r="AB1494" s="386"/>
      <c r="AC1494" s="382"/>
      <c r="AD1494" s="382"/>
      <c r="AE1494" s="382"/>
      <c r="AF1494" s="382"/>
      <c r="AG1494" s="382"/>
      <c r="AH1494" s="382"/>
      <c r="AI1494" s="389"/>
      <c r="AJ1494" s="382"/>
    </row>
    <row r="1495" spans="2:36" s="50" customFormat="1" ht="20.100000000000001" customHeight="1">
      <c r="B1495" s="51">
        <v>1490</v>
      </c>
      <c r="C1495" s="57" t="s">
        <v>1463</v>
      </c>
      <c r="D1495" s="62" t="s">
        <v>1209</v>
      </c>
      <c r="E1495" s="140" t="s">
        <v>2020</v>
      </c>
      <c r="F1495" s="92">
        <v>15080</v>
      </c>
      <c r="G1495" s="486">
        <v>1.2999999999999999E-4</v>
      </c>
      <c r="H1495" s="74" t="s">
        <v>1793</v>
      </c>
      <c r="I1495" s="482">
        <v>1</v>
      </c>
      <c r="J1495" s="487">
        <v>1</v>
      </c>
      <c r="K1495" s="65">
        <v>1</v>
      </c>
      <c r="L1495" s="65">
        <v>1</v>
      </c>
      <c r="M1495" s="65">
        <v>0</v>
      </c>
      <c r="N1495" s="65">
        <v>0</v>
      </c>
      <c r="O1495" s="65">
        <v>0</v>
      </c>
      <c r="P1495" s="65">
        <v>0</v>
      </c>
      <c r="Q1495" s="175" t="s">
        <v>2021</v>
      </c>
      <c r="R1495" s="72" t="s">
        <v>1793</v>
      </c>
      <c r="S1495" s="72" t="s">
        <v>2264</v>
      </c>
      <c r="T1495" s="75" t="s">
        <v>2027</v>
      </c>
      <c r="U1495" s="65">
        <v>10</v>
      </c>
      <c r="V1495" s="66" t="s">
        <v>2027</v>
      </c>
      <c r="W1495" s="65">
        <v>2</v>
      </c>
      <c r="X1495" s="65">
        <v>0</v>
      </c>
      <c r="Y1495" s="65">
        <v>2</v>
      </c>
      <c r="Z1495" s="65">
        <v>0</v>
      </c>
      <c r="AA1495" s="65">
        <v>0</v>
      </c>
      <c r="AB1495" s="65">
        <v>0</v>
      </c>
      <c r="AC1495" s="72" t="s">
        <v>1793</v>
      </c>
      <c r="AD1495" s="72" t="s">
        <v>1837</v>
      </c>
      <c r="AE1495" s="72" t="s">
        <v>1837</v>
      </c>
      <c r="AF1495" s="72" t="s">
        <v>1837</v>
      </c>
      <c r="AG1495" s="72" t="s">
        <v>1793</v>
      </c>
      <c r="AH1495" s="72" t="s">
        <v>1837</v>
      </c>
      <c r="AI1495" s="221">
        <v>45</v>
      </c>
      <c r="AJ1495" s="72" t="s">
        <v>1793</v>
      </c>
    </row>
    <row r="1496" spans="2:36" s="50" customFormat="1" ht="20.100000000000001" customHeight="1">
      <c r="B1496" s="51">
        <v>1491</v>
      </c>
      <c r="C1496" s="57" t="s">
        <v>1463</v>
      </c>
      <c r="D1496" s="62" t="s">
        <v>1210</v>
      </c>
      <c r="E1496" s="140" t="s">
        <v>2244</v>
      </c>
      <c r="F1496" s="92">
        <v>13131</v>
      </c>
      <c r="G1496" s="486">
        <v>2.3000000000000001E-4</v>
      </c>
      <c r="H1496" s="74" t="s">
        <v>1793</v>
      </c>
      <c r="I1496" s="482">
        <v>1</v>
      </c>
      <c r="J1496" s="487">
        <v>1</v>
      </c>
      <c r="K1496" s="65">
        <v>1</v>
      </c>
      <c r="L1496" s="65">
        <v>0</v>
      </c>
      <c r="M1496" s="65">
        <v>1</v>
      </c>
      <c r="N1496" s="65">
        <v>0</v>
      </c>
      <c r="O1496" s="65">
        <v>0</v>
      </c>
      <c r="P1496" s="65">
        <v>0</v>
      </c>
      <c r="Q1496" s="175" t="s">
        <v>1997</v>
      </c>
      <c r="R1496" s="72" t="s">
        <v>1793</v>
      </c>
      <c r="S1496" s="72" t="s">
        <v>2265</v>
      </c>
      <c r="T1496" s="75" t="s">
        <v>2027</v>
      </c>
      <c r="U1496" s="65">
        <v>10</v>
      </c>
      <c r="V1496" s="66" t="s">
        <v>1837</v>
      </c>
      <c r="W1496" s="65">
        <v>3</v>
      </c>
      <c r="X1496" s="65">
        <v>0</v>
      </c>
      <c r="Y1496" s="65">
        <v>2</v>
      </c>
      <c r="Z1496" s="65">
        <v>1</v>
      </c>
      <c r="AA1496" s="65">
        <v>0</v>
      </c>
      <c r="AB1496" s="65">
        <v>0</v>
      </c>
      <c r="AC1496" s="72" t="s">
        <v>1793</v>
      </c>
      <c r="AD1496" s="72" t="s">
        <v>1837</v>
      </c>
      <c r="AE1496" s="72" t="s">
        <v>1837</v>
      </c>
      <c r="AF1496" s="72" t="s">
        <v>1837</v>
      </c>
      <c r="AG1496" s="72" t="s">
        <v>1793</v>
      </c>
      <c r="AH1496" s="72" t="s">
        <v>1793</v>
      </c>
      <c r="AI1496" s="220" t="s">
        <v>1837</v>
      </c>
      <c r="AJ1496" s="72" t="s">
        <v>1837</v>
      </c>
    </row>
    <row r="1497" spans="2:36" s="50" customFormat="1" ht="20.100000000000001" customHeight="1">
      <c r="B1497" s="51">
        <v>1492</v>
      </c>
      <c r="C1497" s="57" t="s">
        <v>1463</v>
      </c>
      <c r="D1497" s="62" t="s">
        <v>1211</v>
      </c>
      <c r="E1497" s="140" t="s">
        <v>1932</v>
      </c>
      <c r="F1497" s="92">
        <v>29591</v>
      </c>
      <c r="G1497" s="486">
        <v>3.0000000000000001E-5</v>
      </c>
      <c r="H1497" s="74" t="s">
        <v>1793</v>
      </c>
      <c r="I1497" s="482">
        <v>1</v>
      </c>
      <c r="J1497" s="487">
        <v>1</v>
      </c>
      <c r="K1497" s="65">
        <v>1</v>
      </c>
      <c r="L1497" s="65">
        <v>1</v>
      </c>
      <c r="M1497" s="65">
        <v>0</v>
      </c>
      <c r="N1497" s="65">
        <v>0</v>
      </c>
      <c r="O1497" s="65">
        <v>0</v>
      </c>
      <c r="P1497" s="65">
        <v>0</v>
      </c>
      <c r="Q1497" s="175" t="s">
        <v>1997</v>
      </c>
      <c r="R1497" s="72" t="s">
        <v>1793</v>
      </c>
      <c r="S1497" s="72" t="s">
        <v>2266</v>
      </c>
      <c r="T1497" s="75" t="s">
        <v>2027</v>
      </c>
      <c r="U1497" s="65">
        <v>40</v>
      </c>
      <c r="V1497" s="66" t="s">
        <v>1837</v>
      </c>
      <c r="W1497" s="65">
        <v>1</v>
      </c>
      <c r="X1497" s="65">
        <v>1</v>
      </c>
      <c r="Y1497" s="65">
        <v>0</v>
      </c>
      <c r="Z1497" s="65">
        <v>0</v>
      </c>
      <c r="AA1497" s="65">
        <v>0</v>
      </c>
      <c r="AB1497" s="65">
        <v>0</v>
      </c>
      <c r="AC1497" s="72" t="s">
        <v>1793</v>
      </c>
      <c r="AD1497" s="72" t="s">
        <v>1837</v>
      </c>
      <c r="AE1497" s="72" t="s">
        <v>1837</v>
      </c>
      <c r="AF1497" s="72" t="s">
        <v>1837</v>
      </c>
      <c r="AG1497" s="72" t="s">
        <v>1793</v>
      </c>
      <c r="AH1497" s="72" t="s">
        <v>1793</v>
      </c>
      <c r="AI1497" s="221">
        <v>6.9</v>
      </c>
      <c r="AJ1497" s="72" t="s">
        <v>1793</v>
      </c>
    </row>
    <row r="1498" spans="2:36" s="50" customFormat="1" ht="20.100000000000001" customHeight="1">
      <c r="B1498" s="51">
        <v>1493</v>
      </c>
      <c r="C1498" s="57" t="s">
        <v>1463</v>
      </c>
      <c r="D1498" s="62" t="s">
        <v>1212</v>
      </c>
      <c r="E1498" s="140" t="s">
        <v>2245</v>
      </c>
      <c r="F1498" s="92">
        <v>1904</v>
      </c>
      <c r="G1498" s="486">
        <v>1.0499999999999999E-3</v>
      </c>
      <c r="H1498" s="74" t="s">
        <v>1793</v>
      </c>
      <c r="I1498" s="482">
        <v>1</v>
      </c>
      <c r="J1498" s="487">
        <v>1</v>
      </c>
      <c r="K1498" s="65">
        <v>1</v>
      </c>
      <c r="L1498" s="65">
        <v>0</v>
      </c>
      <c r="M1498" s="65">
        <v>1</v>
      </c>
      <c r="N1498" s="65">
        <v>0</v>
      </c>
      <c r="O1498" s="65">
        <v>0</v>
      </c>
      <c r="P1498" s="65">
        <v>0</v>
      </c>
      <c r="Q1498" s="175" t="s">
        <v>1997</v>
      </c>
      <c r="R1498" s="72" t="s">
        <v>1837</v>
      </c>
      <c r="S1498" s="72" t="s">
        <v>1837</v>
      </c>
      <c r="T1498" s="75" t="s">
        <v>2027</v>
      </c>
      <c r="U1498" s="65">
        <v>35</v>
      </c>
      <c r="V1498" s="66" t="s">
        <v>1837</v>
      </c>
      <c r="W1498" s="65">
        <v>2</v>
      </c>
      <c r="X1498" s="65">
        <v>0</v>
      </c>
      <c r="Y1498" s="65">
        <v>1</v>
      </c>
      <c r="Z1498" s="65">
        <v>1</v>
      </c>
      <c r="AA1498" s="65">
        <v>0</v>
      </c>
      <c r="AB1498" s="65">
        <v>0</v>
      </c>
      <c r="AC1498" s="72" t="s">
        <v>1793</v>
      </c>
      <c r="AD1498" s="72" t="s">
        <v>1837</v>
      </c>
      <c r="AE1498" s="72" t="s">
        <v>1837</v>
      </c>
      <c r="AF1498" s="72" t="s">
        <v>1837</v>
      </c>
      <c r="AG1498" s="72" t="s">
        <v>1793</v>
      </c>
      <c r="AH1498" s="72" t="s">
        <v>1837</v>
      </c>
      <c r="AI1498" s="221">
        <v>3.8</v>
      </c>
      <c r="AJ1498" s="72" t="s">
        <v>1793</v>
      </c>
    </row>
    <row r="1499" spans="2:36" s="50" customFormat="1" ht="20.100000000000001" customHeight="1">
      <c r="B1499" s="51">
        <v>1494</v>
      </c>
      <c r="C1499" s="57" t="s">
        <v>1463</v>
      </c>
      <c r="D1499" s="62" t="s">
        <v>1213</v>
      </c>
      <c r="E1499" s="140" t="s">
        <v>2020</v>
      </c>
      <c r="F1499" s="92">
        <v>15874</v>
      </c>
      <c r="G1499" s="486">
        <v>6.0000000000000002E-5</v>
      </c>
      <c r="H1499" s="74" t="s">
        <v>1793</v>
      </c>
      <c r="I1499" s="482">
        <v>1</v>
      </c>
      <c r="J1499" s="487">
        <v>1</v>
      </c>
      <c r="K1499" s="65">
        <v>1</v>
      </c>
      <c r="L1499" s="65">
        <v>0</v>
      </c>
      <c r="M1499" s="65">
        <v>1</v>
      </c>
      <c r="N1499" s="65">
        <v>0</v>
      </c>
      <c r="O1499" s="65">
        <v>0</v>
      </c>
      <c r="P1499" s="65">
        <v>0</v>
      </c>
      <c r="Q1499" s="175" t="s">
        <v>3804</v>
      </c>
      <c r="R1499" s="72" t="s">
        <v>1793</v>
      </c>
      <c r="S1499" s="72" t="s">
        <v>2267</v>
      </c>
      <c r="T1499" s="75" t="s">
        <v>1997</v>
      </c>
      <c r="U1499" s="65">
        <v>10</v>
      </c>
      <c r="V1499" s="66" t="s">
        <v>1837</v>
      </c>
      <c r="W1499" s="65">
        <v>1</v>
      </c>
      <c r="X1499" s="65">
        <v>0</v>
      </c>
      <c r="Y1499" s="65">
        <v>0</v>
      </c>
      <c r="Z1499" s="65">
        <v>1</v>
      </c>
      <c r="AA1499" s="65">
        <v>0</v>
      </c>
      <c r="AB1499" s="65">
        <v>0</v>
      </c>
      <c r="AC1499" s="72" t="s">
        <v>1793</v>
      </c>
      <c r="AD1499" s="72" t="s">
        <v>1837</v>
      </c>
      <c r="AE1499" s="72" t="s">
        <v>1837</v>
      </c>
      <c r="AF1499" s="72" t="s">
        <v>1837</v>
      </c>
      <c r="AG1499" s="72" t="s">
        <v>1793</v>
      </c>
      <c r="AH1499" s="72" t="s">
        <v>1793</v>
      </c>
      <c r="AI1499" s="221">
        <v>247</v>
      </c>
      <c r="AJ1499" s="72" t="s">
        <v>1793</v>
      </c>
    </row>
    <row r="1500" spans="2:36" s="50" customFormat="1" ht="20.100000000000001" customHeight="1">
      <c r="B1500" s="51">
        <v>1495</v>
      </c>
      <c r="C1500" s="57" t="s">
        <v>1463</v>
      </c>
      <c r="D1500" s="62" t="s">
        <v>1214</v>
      </c>
      <c r="E1500" s="140" t="s">
        <v>2246</v>
      </c>
      <c r="F1500" s="92">
        <v>13820</v>
      </c>
      <c r="G1500" s="486">
        <v>6.9999999999999994E-5</v>
      </c>
      <c r="H1500" s="74" t="s">
        <v>1793</v>
      </c>
      <c r="I1500" s="482">
        <v>1</v>
      </c>
      <c r="J1500" s="487">
        <v>1</v>
      </c>
      <c r="K1500" s="65">
        <v>1</v>
      </c>
      <c r="L1500" s="65">
        <v>0</v>
      </c>
      <c r="M1500" s="65">
        <v>1</v>
      </c>
      <c r="N1500" s="65">
        <v>0</v>
      </c>
      <c r="O1500" s="65">
        <v>0</v>
      </c>
      <c r="P1500" s="65">
        <v>0</v>
      </c>
      <c r="Q1500" s="175" t="s">
        <v>3804</v>
      </c>
      <c r="R1500" s="72" t="s">
        <v>1837</v>
      </c>
      <c r="S1500" s="72" t="s">
        <v>1837</v>
      </c>
      <c r="T1500" s="75" t="s">
        <v>1997</v>
      </c>
      <c r="U1500" s="65">
        <v>70</v>
      </c>
      <c r="V1500" s="66" t="s">
        <v>1837</v>
      </c>
      <c r="W1500" s="65">
        <v>1</v>
      </c>
      <c r="X1500" s="65">
        <v>0</v>
      </c>
      <c r="Y1500" s="65">
        <v>0</v>
      </c>
      <c r="Z1500" s="65">
        <v>1</v>
      </c>
      <c r="AA1500" s="65">
        <v>0</v>
      </c>
      <c r="AB1500" s="65">
        <v>0</v>
      </c>
      <c r="AC1500" s="72" t="s">
        <v>1793</v>
      </c>
      <c r="AD1500" s="72" t="s">
        <v>1837</v>
      </c>
      <c r="AE1500" s="72" t="s">
        <v>1837</v>
      </c>
      <c r="AF1500" s="72" t="s">
        <v>1837</v>
      </c>
      <c r="AG1500" s="72" t="s">
        <v>1793</v>
      </c>
      <c r="AH1500" s="72" t="s">
        <v>1793</v>
      </c>
      <c r="AI1500" s="221">
        <v>6.9</v>
      </c>
      <c r="AJ1500" s="72" t="s">
        <v>1837</v>
      </c>
    </row>
    <row r="1501" spans="2:36" s="50" customFormat="1" ht="20.100000000000001" customHeight="1">
      <c r="B1501" s="51">
        <v>1496</v>
      </c>
      <c r="C1501" s="57" t="s">
        <v>1463</v>
      </c>
      <c r="D1501" s="62" t="s">
        <v>966</v>
      </c>
      <c r="E1501" s="140" t="s">
        <v>2247</v>
      </c>
      <c r="F1501" s="92">
        <v>19988</v>
      </c>
      <c r="G1501" s="486">
        <v>1.4999999999999999E-4</v>
      </c>
      <c r="H1501" s="74" t="s">
        <v>1793</v>
      </c>
      <c r="I1501" s="482">
        <v>1</v>
      </c>
      <c r="J1501" s="487">
        <v>1</v>
      </c>
      <c r="K1501" s="65">
        <v>1</v>
      </c>
      <c r="L1501" s="65">
        <v>0</v>
      </c>
      <c r="M1501" s="65">
        <v>1</v>
      </c>
      <c r="N1501" s="65">
        <v>0</v>
      </c>
      <c r="O1501" s="65">
        <v>0</v>
      </c>
      <c r="P1501" s="65">
        <v>0</v>
      </c>
      <c r="Q1501" s="175" t="s">
        <v>2027</v>
      </c>
      <c r="R1501" s="72" t="s">
        <v>1837</v>
      </c>
      <c r="S1501" s="72" t="s">
        <v>1837</v>
      </c>
      <c r="T1501" s="75" t="s">
        <v>2027</v>
      </c>
      <c r="U1501" s="65">
        <v>36</v>
      </c>
      <c r="V1501" s="66" t="s">
        <v>1837</v>
      </c>
      <c r="W1501" s="65">
        <v>3</v>
      </c>
      <c r="X1501" s="65">
        <v>1</v>
      </c>
      <c r="Y1501" s="65">
        <v>2</v>
      </c>
      <c r="Z1501" s="65">
        <v>0</v>
      </c>
      <c r="AA1501" s="65">
        <v>0</v>
      </c>
      <c r="AB1501" s="65">
        <v>0</v>
      </c>
      <c r="AC1501" s="72" t="s">
        <v>1793</v>
      </c>
      <c r="AD1501" s="72" t="s">
        <v>1837</v>
      </c>
      <c r="AE1501" s="72" t="s">
        <v>1837</v>
      </c>
      <c r="AF1501" s="72" t="s">
        <v>1837</v>
      </c>
      <c r="AG1501" s="72" t="s">
        <v>1793</v>
      </c>
      <c r="AH1501" s="72" t="s">
        <v>1793</v>
      </c>
      <c r="AI1501" s="221">
        <v>5.5</v>
      </c>
      <c r="AJ1501" s="72" t="s">
        <v>1793</v>
      </c>
    </row>
    <row r="1502" spans="2:36" s="50" customFormat="1" ht="20.100000000000001" customHeight="1">
      <c r="B1502" s="51">
        <v>1497</v>
      </c>
      <c r="C1502" s="57" t="s">
        <v>1463</v>
      </c>
      <c r="D1502" s="62" t="s">
        <v>1215</v>
      </c>
      <c r="E1502" s="140" t="s">
        <v>2248</v>
      </c>
      <c r="F1502" s="92">
        <v>10861</v>
      </c>
      <c r="G1502" s="486">
        <v>1.9300000000000001E-3</v>
      </c>
      <c r="H1502" s="74" t="s">
        <v>1793</v>
      </c>
      <c r="I1502" s="482">
        <v>1</v>
      </c>
      <c r="J1502" s="487">
        <v>1</v>
      </c>
      <c r="K1502" s="65">
        <v>1</v>
      </c>
      <c r="L1502" s="65">
        <v>0</v>
      </c>
      <c r="M1502" s="65">
        <v>1</v>
      </c>
      <c r="N1502" s="65">
        <v>0</v>
      </c>
      <c r="O1502" s="65">
        <v>0</v>
      </c>
      <c r="P1502" s="65">
        <v>0</v>
      </c>
      <c r="Q1502" s="175" t="s">
        <v>1997</v>
      </c>
      <c r="R1502" s="72" t="s">
        <v>1837</v>
      </c>
      <c r="S1502" s="72" t="s">
        <v>1837</v>
      </c>
      <c r="T1502" s="75" t="s">
        <v>2027</v>
      </c>
      <c r="U1502" s="65">
        <v>5</v>
      </c>
      <c r="V1502" s="66" t="s">
        <v>1837</v>
      </c>
      <c r="W1502" s="65">
        <v>21</v>
      </c>
      <c r="X1502" s="65">
        <v>11</v>
      </c>
      <c r="Y1502" s="65">
        <v>7</v>
      </c>
      <c r="Z1502" s="65">
        <v>3</v>
      </c>
      <c r="AA1502" s="65">
        <v>0</v>
      </c>
      <c r="AB1502" s="65">
        <v>0</v>
      </c>
      <c r="AC1502" s="72" t="s">
        <v>1793</v>
      </c>
      <c r="AD1502" s="72" t="s">
        <v>1837</v>
      </c>
      <c r="AE1502" s="72" t="s">
        <v>1837</v>
      </c>
      <c r="AF1502" s="72" t="s">
        <v>1837</v>
      </c>
      <c r="AG1502" s="72" t="s">
        <v>1837</v>
      </c>
      <c r="AH1502" s="72" t="s">
        <v>1837</v>
      </c>
      <c r="AI1502" s="220" t="s">
        <v>1837</v>
      </c>
      <c r="AJ1502" s="72" t="s">
        <v>1793</v>
      </c>
    </row>
    <row r="1503" spans="2:36" s="50" customFormat="1" ht="20.100000000000001" customHeight="1">
      <c r="B1503" s="51">
        <v>1498</v>
      </c>
      <c r="C1503" s="57" t="s">
        <v>1463</v>
      </c>
      <c r="D1503" s="62" t="s">
        <v>1216</v>
      </c>
      <c r="E1503" s="140" t="s">
        <v>2249</v>
      </c>
      <c r="F1503" s="92">
        <v>8801</v>
      </c>
      <c r="G1503" s="486">
        <v>6.8000000000000005E-4</v>
      </c>
      <c r="H1503" s="74" t="s">
        <v>1793</v>
      </c>
      <c r="I1503" s="482">
        <v>1</v>
      </c>
      <c r="J1503" s="487">
        <v>1</v>
      </c>
      <c r="K1503" s="65">
        <v>1</v>
      </c>
      <c r="L1503" s="65">
        <v>0</v>
      </c>
      <c r="M1503" s="65">
        <v>1</v>
      </c>
      <c r="N1503" s="65">
        <v>0</v>
      </c>
      <c r="O1503" s="65">
        <v>0</v>
      </c>
      <c r="P1503" s="65">
        <v>0</v>
      </c>
      <c r="Q1503" s="175" t="s">
        <v>2027</v>
      </c>
      <c r="R1503" s="72" t="s">
        <v>1793</v>
      </c>
      <c r="S1503" s="72" t="s">
        <v>2268</v>
      </c>
      <c r="T1503" s="75" t="s">
        <v>2027</v>
      </c>
      <c r="U1503" s="65">
        <v>16</v>
      </c>
      <c r="V1503" s="66" t="s">
        <v>1837</v>
      </c>
      <c r="W1503" s="65">
        <v>6</v>
      </c>
      <c r="X1503" s="65">
        <v>0</v>
      </c>
      <c r="Y1503" s="65">
        <v>4</v>
      </c>
      <c r="Z1503" s="65">
        <v>2</v>
      </c>
      <c r="AA1503" s="65">
        <v>0</v>
      </c>
      <c r="AB1503" s="65">
        <v>0</v>
      </c>
      <c r="AC1503" s="72" t="s">
        <v>1793</v>
      </c>
      <c r="AD1503" s="72" t="s">
        <v>1837</v>
      </c>
      <c r="AE1503" s="72" t="s">
        <v>1837</v>
      </c>
      <c r="AF1503" s="72" t="s">
        <v>1837</v>
      </c>
      <c r="AG1503" s="72" t="s">
        <v>1793</v>
      </c>
      <c r="AH1503" s="72" t="s">
        <v>1837</v>
      </c>
      <c r="AI1503" s="220" t="s">
        <v>1837</v>
      </c>
      <c r="AJ1503" s="72" t="s">
        <v>1793</v>
      </c>
    </row>
    <row r="1504" spans="2:36" s="50" customFormat="1" ht="20.100000000000001" customHeight="1">
      <c r="B1504" s="51">
        <v>1499</v>
      </c>
      <c r="C1504" s="57" t="s">
        <v>1463</v>
      </c>
      <c r="D1504" s="62" t="s">
        <v>1217</v>
      </c>
      <c r="E1504" s="140" t="s">
        <v>2250</v>
      </c>
      <c r="F1504" s="92">
        <v>8407</v>
      </c>
      <c r="G1504" s="486">
        <v>1.2E-4</v>
      </c>
      <c r="H1504" s="74" t="s">
        <v>1793</v>
      </c>
      <c r="I1504" s="482">
        <v>1</v>
      </c>
      <c r="J1504" s="487">
        <v>1</v>
      </c>
      <c r="K1504" s="65">
        <v>1</v>
      </c>
      <c r="L1504" s="65">
        <v>0</v>
      </c>
      <c r="M1504" s="65">
        <v>1</v>
      </c>
      <c r="N1504" s="65">
        <v>0</v>
      </c>
      <c r="O1504" s="65">
        <v>0</v>
      </c>
      <c r="P1504" s="65">
        <v>0</v>
      </c>
      <c r="Q1504" s="175" t="s">
        <v>2021</v>
      </c>
      <c r="R1504" s="72" t="s">
        <v>1837</v>
      </c>
      <c r="S1504" s="72" t="s">
        <v>1837</v>
      </c>
      <c r="T1504" s="75" t="s">
        <v>2025</v>
      </c>
      <c r="U1504" s="65">
        <v>10</v>
      </c>
      <c r="V1504" s="66" t="s">
        <v>1837</v>
      </c>
      <c r="W1504" s="65">
        <v>1</v>
      </c>
      <c r="X1504" s="65">
        <v>1</v>
      </c>
      <c r="Y1504" s="65">
        <v>0</v>
      </c>
      <c r="Z1504" s="65">
        <v>0</v>
      </c>
      <c r="AA1504" s="65">
        <v>0</v>
      </c>
      <c r="AB1504" s="65">
        <v>0</v>
      </c>
      <c r="AC1504" s="72" t="s">
        <v>1793</v>
      </c>
      <c r="AD1504" s="72" t="s">
        <v>1837</v>
      </c>
      <c r="AE1504" s="72" t="s">
        <v>1837</v>
      </c>
      <c r="AF1504" s="72" t="s">
        <v>1837</v>
      </c>
      <c r="AG1504" s="72" t="s">
        <v>1837</v>
      </c>
      <c r="AH1504" s="72" t="s">
        <v>1837</v>
      </c>
      <c r="AI1504" s="220" t="s">
        <v>1837</v>
      </c>
      <c r="AJ1504" s="72" t="s">
        <v>1837</v>
      </c>
    </row>
    <row r="1505" spans="2:36" s="50" customFormat="1" ht="20.100000000000001" customHeight="1">
      <c r="B1505" s="51">
        <v>1500</v>
      </c>
      <c r="C1505" s="57" t="s">
        <v>1463</v>
      </c>
      <c r="D1505" s="62" t="s">
        <v>1218</v>
      </c>
      <c r="E1505" s="140" t="s">
        <v>2249</v>
      </c>
      <c r="F1505" s="92">
        <v>15178</v>
      </c>
      <c r="G1505" s="486">
        <v>2.5999999999999998E-4</v>
      </c>
      <c r="H1505" s="74" t="s">
        <v>1793</v>
      </c>
      <c r="I1505" s="482">
        <v>1</v>
      </c>
      <c r="J1505" s="487">
        <v>1</v>
      </c>
      <c r="K1505" s="65">
        <v>1</v>
      </c>
      <c r="L1505" s="65">
        <v>0</v>
      </c>
      <c r="M1505" s="65">
        <v>1</v>
      </c>
      <c r="N1505" s="65">
        <v>0</v>
      </c>
      <c r="O1505" s="65">
        <v>0</v>
      </c>
      <c r="P1505" s="65">
        <v>0</v>
      </c>
      <c r="Q1505" s="175" t="s">
        <v>1997</v>
      </c>
      <c r="R1505" s="72" t="s">
        <v>1837</v>
      </c>
      <c r="S1505" s="72" t="s">
        <v>1837</v>
      </c>
      <c r="T1505" s="75" t="s">
        <v>1997</v>
      </c>
      <c r="U1505" s="65">
        <v>10</v>
      </c>
      <c r="V1505" s="66" t="s">
        <v>1837</v>
      </c>
      <c r="W1505" s="65">
        <v>4</v>
      </c>
      <c r="X1505" s="65">
        <v>0</v>
      </c>
      <c r="Y1505" s="65">
        <v>3</v>
      </c>
      <c r="Z1505" s="65">
        <v>1</v>
      </c>
      <c r="AA1505" s="65">
        <v>0</v>
      </c>
      <c r="AB1505" s="65">
        <v>0</v>
      </c>
      <c r="AC1505" s="72" t="s">
        <v>1837</v>
      </c>
      <c r="AD1505" s="72" t="s">
        <v>1837</v>
      </c>
      <c r="AE1505" s="72" t="s">
        <v>1837</v>
      </c>
      <c r="AF1505" s="72" t="s">
        <v>1837</v>
      </c>
      <c r="AG1505" s="72" t="s">
        <v>1793</v>
      </c>
      <c r="AH1505" s="72" t="s">
        <v>1837</v>
      </c>
      <c r="AI1505" s="221">
        <v>0</v>
      </c>
      <c r="AJ1505" s="72" t="s">
        <v>1793</v>
      </c>
    </row>
    <row r="1506" spans="2:36" s="50" customFormat="1" ht="20.100000000000001" customHeight="1">
      <c r="B1506" s="51">
        <v>1501</v>
      </c>
      <c r="C1506" s="57" t="s">
        <v>1463</v>
      </c>
      <c r="D1506" s="62" t="s">
        <v>1219</v>
      </c>
      <c r="E1506" s="379"/>
      <c r="F1506" s="92">
        <v>5008</v>
      </c>
      <c r="G1506" s="503"/>
      <c r="H1506" s="74" t="s">
        <v>1857</v>
      </c>
      <c r="I1506" s="482">
        <v>1</v>
      </c>
      <c r="J1506" s="487">
        <v>1</v>
      </c>
      <c r="K1506" s="65">
        <v>0</v>
      </c>
      <c r="L1506" s="65"/>
      <c r="M1506" s="65"/>
      <c r="N1506" s="65"/>
      <c r="O1506" s="386"/>
      <c r="P1506" s="386"/>
      <c r="Q1506" s="175" t="s">
        <v>2030</v>
      </c>
      <c r="R1506" s="382"/>
      <c r="S1506" s="382"/>
      <c r="T1506" s="387"/>
      <c r="U1506" s="386"/>
      <c r="V1506" s="388"/>
      <c r="W1506" s="386"/>
      <c r="X1506" s="386"/>
      <c r="Y1506" s="386"/>
      <c r="Z1506" s="386"/>
      <c r="AA1506" s="386"/>
      <c r="AB1506" s="386"/>
      <c r="AC1506" s="382"/>
      <c r="AD1506" s="382"/>
      <c r="AE1506" s="382"/>
      <c r="AF1506" s="382"/>
      <c r="AG1506" s="382"/>
      <c r="AH1506" s="382"/>
      <c r="AI1506" s="389"/>
      <c r="AJ1506" s="382"/>
    </row>
    <row r="1507" spans="2:36" s="50" customFormat="1" ht="20.100000000000001" customHeight="1">
      <c r="B1507" s="51">
        <v>1502</v>
      </c>
      <c r="C1507" s="57" t="s">
        <v>1463</v>
      </c>
      <c r="D1507" s="62" t="s">
        <v>1220</v>
      </c>
      <c r="E1507" s="140" t="s">
        <v>2247</v>
      </c>
      <c r="F1507" s="92">
        <v>2774</v>
      </c>
      <c r="G1507" s="486">
        <v>3.6000000000000002E-4</v>
      </c>
      <c r="H1507" s="74" t="s">
        <v>1793</v>
      </c>
      <c r="I1507" s="482">
        <v>1</v>
      </c>
      <c r="J1507" s="487">
        <v>1</v>
      </c>
      <c r="K1507" s="65">
        <v>1</v>
      </c>
      <c r="L1507" s="65">
        <v>0</v>
      </c>
      <c r="M1507" s="65">
        <v>1</v>
      </c>
      <c r="N1507" s="65">
        <v>0</v>
      </c>
      <c r="O1507" s="65">
        <v>0</v>
      </c>
      <c r="P1507" s="65">
        <v>0</v>
      </c>
      <c r="Q1507" s="175" t="s">
        <v>1997</v>
      </c>
      <c r="R1507" s="72" t="s">
        <v>1793</v>
      </c>
      <c r="S1507" s="72" t="s">
        <v>2269</v>
      </c>
      <c r="T1507" s="75" t="s">
        <v>1997</v>
      </c>
      <c r="U1507" s="65">
        <v>16</v>
      </c>
      <c r="V1507" s="66" t="s">
        <v>1837</v>
      </c>
      <c r="W1507" s="65">
        <v>1</v>
      </c>
      <c r="X1507" s="65">
        <v>0</v>
      </c>
      <c r="Y1507" s="65">
        <v>1</v>
      </c>
      <c r="Z1507" s="65">
        <v>0</v>
      </c>
      <c r="AA1507" s="65">
        <v>0</v>
      </c>
      <c r="AB1507" s="65">
        <v>0</v>
      </c>
      <c r="AC1507" s="72" t="s">
        <v>1793</v>
      </c>
      <c r="AD1507" s="72" t="s">
        <v>1793</v>
      </c>
      <c r="AE1507" s="72" t="s">
        <v>1837</v>
      </c>
      <c r="AF1507" s="72" t="s">
        <v>1793</v>
      </c>
      <c r="AG1507" s="72" t="s">
        <v>1793</v>
      </c>
      <c r="AH1507" s="72" t="s">
        <v>1793</v>
      </c>
      <c r="AI1507" s="221">
        <v>19</v>
      </c>
      <c r="AJ1507" s="72" t="s">
        <v>1793</v>
      </c>
    </row>
    <row r="1508" spans="2:36" s="50" customFormat="1" ht="20.100000000000001" customHeight="1">
      <c r="B1508" s="51">
        <v>1503</v>
      </c>
      <c r="C1508" s="57" t="s">
        <v>1463</v>
      </c>
      <c r="D1508" s="62" t="s">
        <v>1221</v>
      </c>
      <c r="E1508" s="379"/>
      <c r="F1508" s="92">
        <v>21398</v>
      </c>
      <c r="G1508" s="503"/>
      <c r="H1508" s="74" t="s">
        <v>1856</v>
      </c>
      <c r="I1508" s="482">
        <v>1</v>
      </c>
      <c r="J1508" s="487">
        <v>1</v>
      </c>
      <c r="K1508" s="65">
        <v>0</v>
      </c>
      <c r="L1508" s="65"/>
      <c r="M1508" s="65"/>
      <c r="N1508" s="65"/>
      <c r="O1508" s="386"/>
      <c r="P1508" s="386"/>
      <c r="Q1508" s="175" t="s">
        <v>1929</v>
      </c>
      <c r="R1508" s="382"/>
      <c r="S1508" s="382"/>
      <c r="T1508" s="387"/>
      <c r="U1508" s="386"/>
      <c r="V1508" s="388"/>
      <c r="W1508" s="386"/>
      <c r="X1508" s="386"/>
      <c r="Y1508" s="386"/>
      <c r="Z1508" s="386"/>
      <c r="AA1508" s="386"/>
      <c r="AB1508" s="386"/>
      <c r="AC1508" s="382"/>
      <c r="AD1508" s="382"/>
      <c r="AE1508" s="382"/>
      <c r="AF1508" s="382"/>
      <c r="AG1508" s="382"/>
      <c r="AH1508" s="382"/>
      <c r="AI1508" s="389"/>
      <c r="AJ1508" s="382"/>
    </row>
    <row r="1509" spans="2:36" s="50" customFormat="1" ht="20.100000000000001" customHeight="1">
      <c r="B1509" s="51">
        <v>1504</v>
      </c>
      <c r="C1509" s="57" t="s">
        <v>1463</v>
      </c>
      <c r="D1509" s="62" t="s">
        <v>1222</v>
      </c>
      <c r="E1509" s="140" t="s">
        <v>1932</v>
      </c>
      <c r="F1509" s="92">
        <v>37684</v>
      </c>
      <c r="G1509" s="486">
        <v>1.1E-4</v>
      </c>
      <c r="H1509" s="74" t="s">
        <v>1793</v>
      </c>
      <c r="I1509" s="482">
        <v>1</v>
      </c>
      <c r="J1509" s="487">
        <v>1</v>
      </c>
      <c r="K1509" s="65">
        <v>1</v>
      </c>
      <c r="L1509" s="65">
        <v>0</v>
      </c>
      <c r="M1509" s="65">
        <v>1</v>
      </c>
      <c r="N1509" s="65">
        <v>0</v>
      </c>
      <c r="O1509" s="65">
        <v>0</v>
      </c>
      <c r="P1509" s="65">
        <v>0</v>
      </c>
      <c r="Q1509" s="175" t="s">
        <v>1997</v>
      </c>
      <c r="R1509" s="72" t="s">
        <v>1793</v>
      </c>
      <c r="S1509" s="72" t="s">
        <v>2270</v>
      </c>
      <c r="T1509" s="75" t="s">
        <v>1997</v>
      </c>
      <c r="U1509" s="65">
        <v>30</v>
      </c>
      <c r="V1509" s="66" t="s">
        <v>1837</v>
      </c>
      <c r="W1509" s="65">
        <v>4</v>
      </c>
      <c r="X1509" s="65">
        <v>0</v>
      </c>
      <c r="Y1509" s="65">
        <v>3</v>
      </c>
      <c r="Z1509" s="65">
        <v>1</v>
      </c>
      <c r="AA1509" s="65">
        <v>0</v>
      </c>
      <c r="AB1509" s="65">
        <v>0</v>
      </c>
      <c r="AC1509" s="72" t="s">
        <v>1793</v>
      </c>
      <c r="AD1509" s="72" t="s">
        <v>1837</v>
      </c>
      <c r="AE1509" s="72" t="s">
        <v>1837</v>
      </c>
      <c r="AF1509" s="72" t="s">
        <v>1837</v>
      </c>
      <c r="AG1509" s="72" t="s">
        <v>1793</v>
      </c>
      <c r="AH1509" s="72" t="s">
        <v>1793</v>
      </c>
      <c r="AI1509" s="221">
        <v>1.9</v>
      </c>
      <c r="AJ1509" s="72" t="s">
        <v>1793</v>
      </c>
    </row>
    <row r="1510" spans="2:36" s="50" customFormat="1" ht="20.100000000000001" customHeight="1">
      <c r="B1510" s="51">
        <v>1505</v>
      </c>
      <c r="C1510" s="57" t="s">
        <v>1463</v>
      </c>
      <c r="D1510" s="62" t="s">
        <v>1223</v>
      </c>
      <c r="E1510" s="379"/>
      <c r="F1510" s="92">
        <v>18838</v>
      </c>
      <c r="G1510" s="503"/>
      <c r="H1510" s="74" t="s">
        <v>1856</v>
      </c>
      <c r="I1510" s="482">
        <v>1</v>
      </c>
      <c r="J1510" s="487">
        <v>1</v>
      </c>
      <c r="K1510" s="65">
        <v>0</v>
      </c>
      <c r="L1510" s="65"/>
      <c r="M1510" s="65"/>
      <c r="N1510" s="65"/>
      <c r="O1510" s="386"/>
      <c r="P1510" s="386"/>
      <c r="Q1510" s="175" t="s">
        <v>1929</v>
      </c>
      <c r="R1510" s="382"/>
      <c r="S1510" s="382"/>
      <c r="T1510" s="387"/>
      <c r="U1510" s="386"/>
      <c r="V1510" s="388"/>
      <c r="W1510" s="386"/>
      <c r="X1510" s="386"/>
      <c r="Y1510" s="386"/>
      <c r="Z1510" s="386"/>
      <c r="AA1510" s="386"/>
      <c r="AB1510" s="386"/>
      <c r="AC1510" s="382"/>
      <c r="AD1510" s="382"/>
      <c r="AE1510" s="382"/>
      <c r="AF1510" s="382"/>
      <c r="AG1510" s="382"/>
      <c r="AH1510" s="382"/>
      <c r="AI1510" s="389"/>
      <c r="AJ1510" s="382"/>
    </row>
    <row r="1511" spans="2:36" s="50" customFormat="1" ht="20.100000000000001" customHeight="1">
      <c r="B1511" s="51">
        <v>1506</v>
      </c>
      <c r="C1511" s="57" t="s">
        <v>1463</v>
      </c>
      <c r="D1511" s="62" t="s">
        <v>1224</v>
      </c>
      <c r="E1511" s="140" t="s">
        <v>2016</v>
      </c>
      <c r="F1511" s="92">
        <v>6536</v>
      </c>
      <c r="G1511" s="486">
        <v>4.6000000000000001E-4</v>
      </c>
      <c r="H1511" s="74" t="s">
        <v>1793</v>
      </c>
      <c r="I1511" s="482">
        <v>1</v>
      </c>
      <c r="J1511" s="487">
        <v>1</v>
      </c>
      <c r="K1511" s="65">
        <v>1</v>
      </c>
      <c r="L1511" s="65">
        <v>0</v>
      </c>
      <c r="M1511" s="65">
        <v>1</v>
      </c>
      <c r="N1511" s="65">
        <v>0</v>
      </c>
      <c r="O1511" s="65">
        <v>0</v>
      </c>
      <c r="P1511" s="65">
        <v>0</v>
      </c>
      <c r="Q1511" s="175" t="s">
        <v>3804</v>
      </c>
      <c r="R1511" s="72" t="s">
        <v>1837</v>
      </c>
      <c r="S1511" s="72" t="s">
        <v>1837</v>
      </c>
      <c r="T1511" s="75" t="s">
        <v>1997</v>
      </c>
      <c r="U1511" s="65">
        <v>20</v>
      </c>
      <c r="V1511" s="66" t="s">
        <v>1837</v>
      </c>
      <c r="W1511" s="65">
        <v>3</v>
      </c>
      <c r="X1511" s="65">
        <v>0</v>
      </c>
      <c r="Y1511" s="65">
        <v>2</v>
      </c>
      <c r="Z1511" s="65">
        <v>1</v>
      </c>
      <c r="AA1511" s="65">
        <v>0</v>
      </c>
      <c r="AB1511" s="65">
        <v>0</v>
      </c>
      <c r="AC1511" s="72" t="s">
        <v>1793</v>
      </c>
      <c r="AD1511" s="72" t="s">
        <v>1837</v>
      </c>
      <c r="AE1511" s="72" t="s">
        <v>1837</v>
      </c>
      <c r="AF1511" s="72" t="s">
        <v>1837</v>
      </c>
      <c r="AG1511" s="72" t="s">
        <v>1793</v>
      </c>
      <c r="AH1511" s="72" t="s">
        <v>1837</v>
      </c>
      <c r="AI1511" s="221">
        <v>41</v>
      </c>
      <c r="AJ1511" s="72" t="s">
        <v>1837</v>
      </c>
    </row>
    <row r="1512" spans="2:36" s="50" customFormat="1" ht="20.100000000000001" customHeight="1">
      <c r="B1512" s="51">
        <v>1507</v>
      </c>
      <c r="C1512" s="57" t="s">
        <v>1463</v>
      </c>
      <c r="D1512" s="62" t="s">
        <v>1225</v>
      </c>
      <c r="E1512" s="140" t="s">
        <v>2020</v>
      </c>
      <c r="F1512" s="92">
        <v>7254</v>
      </c>
      <c r="G1512" s="486">
        <v>8.3000000000000001E-4</v>
      </c>
      <c r="H1512" s="74" t="s">
        <v>1793</v>
      </c>
      <c r="I1512" s="482">
        <v>1</v>
      </c>
      <c r="J1512" s="487">
        <v>1</v>
      </c>
      <c r="K1512" s="65">
        <v>1</v>
      </c>
      <c r="L1512" s="65">
        <v>0</v>
      </c>
      <c r="M1512" s="65">
        <v>1</v>
      </c>
      <c r="N1512" s="65">
        <v>0</v>
      </c>
      <c r="O1512" s="65">
        <v>0</v>
      </c>
      <c r="P1512" s="65">
        <v>0</v>
      </c>
      <c r="Q1512" s="175" t="s">
        <v>1997</v>
      </c>
      <c r="R1512" s="72" t="s">
        <v>1793</v>
      </c>
      <c r="S1512" s="72" t="s">
        <v>2271</v>
      </c>
      <c r="T1512" s="75" t="s">
        <v>1997</v>
      </c>
      <c r="U1512" s="65">
        <v>20</v>
      </c>
      <c r="V1512" s="66" t="s">
        <v>1837</v>
      </c>
      <c r="W1512" s="65">
        <v>6</v>
      </c>
      <c r="X1512" s="65">
        <v>1</v>
      </c>
      <c r="Y1512" s="65">
        <v>3</v>
      </c>
      <c r="Z1512" s="65">
        <v>1</v>
      </c>
      <c r="AA1512" s="65">
        <v>1</v>
      </c>
      <c r="AB1512" s="65">
        <v>0</v>
      </c>
      <c r="AC1512" s="72" t="s">
        <v>1793</v>
      </c>
      <c r="AD1512" s="72" t="s">
        <v>1793</v>
      </c>
      <c r="AE1512" s="72" t="s">
        <v>1837</v>
      </c>
      <c r="AF1512" s="72" t="s">
        <v>1793</v>
      </c>
      <c r="AG1512" s="72" t="s">
        <v>1837</v>
      </c>
      <c r="AH1512" s="72" t="s">
        <v>1837</v>
      </c>
      <c r="AI1512" s="221">
        <v>11.4</v>
      </c>
      <c r="AJ1512" s="72" t="s">
        <v>1837</v>
      </c>
    </row>
    <row r="1513" spans="2:36" s="50" customFormat="1" ht="20.100000000000001" customHeight="1">
      <c r="B1513" s="51">
        <v>1508</v>
      </c>
      <c r="C1513" s="57" t="s">
        <v>1463</v>
      </c>
      <c r="D1513" s="62" t="s">
        <v>1226</v>
      </c>
      <c r="E1513" s="379"/>
      <c r="F1513" s="92">
        <v>17189</v>
      </c>
      <c r="G1513" s="503"/>
      <c r="H1513" s="74" t="s">
        <v>1857</v>
      </c>
      <c r="I1513" s="482">
        <v>1</v>
      </c>
      <c r="J1513" s="487">
        <v>1</v>
      </c>
      <c r="K1513" s="65">
        <v>0</v>
      </c>
      <c r="L1513" s="65"/>
      <c r="M1513" s="65"/>
      <c r="N1513" s="65"/>
      <c r="O1513" s="386"/>
      <c r="P1513" s="386"/>
      <c r="Q1513" s="175" t="s">
        <v>2030</v>
      </c>
      <c r="R1513" s="382"/>
      <c r="S1513" s="382"/>
      <c r="T1513" s="387"/>
      <c r="U1513" s="386"/>
      <c r="V1513" s="388"/>
      <c r="W1513" s="386"/>
      <c r="X1513" s="386"/>
      <c r="Y1513" s="386"/>
      <c r="Z1513" s="386"/>
      <c r="AA1513" s="386"/>
      <c r="AB1513" s="386"/>
      <c r="AC1513" s="382"/>
      <c r="AD1513" s="382"/>
      <c r="AE1513" s="382"/>
      <c r="AF1513" s="382"/>
      <c r="AG1513" s="382"/>
      <c r="AH1513" s="382"/>
      <c r="AI1513" s="389"/>
      <c r="AJ1513" s="382"/>
    </row>
    <row r="1514" spans="2:36" s="50" customFormat="1" ht="20.100000000000001" customHeight="1">
      <c r="B1514" s="51">
        <v>1509</v>
      </c>
      <c r="C1514" s="57" t="s">
        <v>1227</v>
      </c>
      <c r="D1514" s="62" t="s">
        <v>1228</v>
      </c>
      <c r="E1514" s="140" t="s">
        <v>2309</v>
      </c>
      <c r="F1514" s="92">
        <v>233301</v>
      </c>
      <c r="G1514" s="486">
        <f t="shared" ref="G1514:G1541" si="23">IF(W1514="","",W1514/F1514)</f>
        <v>8.5726164911423444E-6</v>
      </c>
      <c r="H1514" s="74" t="s">
        <v>1793</v>
      </c>
      <c r="I1514" s="482">
        <v>2</v>
      </c>
      <c r="J1514" s="487">
        <v>2</v>
      </c>
      <c r="K1514" s="65">
        <v>2</v>
      </c>
      <c r="L1514" s="65">
        <v>0</v>
      </c>
      <c r="M1514" s="65">
        <v>2</v>
      </c>
      <c r="N1514" s="65">
        <v>0</v>
      </c>
      <c r="O1514" s="65">
        <v>0</v>
      </c>
      <c r="P1514" s="65">
        <v>0</v>
      </c>
      <c r="Q1514" s="175" t="s">
        <v>1786</v>
      </c>
      <c r="R1514" s="72" t="s">
        <v>1837</v>
      </c>
      <c r="S1514" s="72" t="s">
        <v>1837</v>
      </c>
      <c r="T1514" s="75" t="s">
        <v>1786</v>
      </c>
      <c r="U1514" s="65">
        <v>30</v>
      </c>
      <c r="V1514" s="66" t="s">
        <v>1837</v>
      </c>
      <c r="W1514" s="65">
        <v>2</v>
      </c>
      <c r="X1514" s="65">
        <v>1</v>
      </c>
      <c r="Y1514" s="65">
        <v>0</v>
      </c>
      <c r="Z1514" s="65">
        <v>0</v>
      </c>
      <c r="AA1514" s="65">
        <v>0</v>
      </c>
      <c r="AB1514" s="65">
        <v>0</v>
      </c>
      <c r="AC1514" s="72" t="s">
        <v>1793</v>
      </c>
      <c r="AD1514" s="72" t="s">
        <v>1837</v>
      </c>
      <c r="AE1514" s="72" t="s">
        <v>1837</v>
      </c>
      <c r="AF1514" s="72" t="s">
        <v>1837</v>
      </c>
      <c r="AG1514" s="72" t="s">
        <v>1793</v>
      </c>
      <c r="AH1514" s="72" t="s">
        <v>1837</v>
      </c>
      <c r="AI1514" s="221">
        <v>38.4</v>
      </c>
      <c r="AJ1514" s="72" t="s">
        <v>1837</v>
      </c>
    </row>
    <row r="1515" spans="2:36" s="50" customFormat="1" ht="20.100000000000001" customHeight="1">
      <c r="B1515" s="51">
        <v>1510</v>
      </c>
      <c r="C1515" s="57" t="s">
        <v>1227</v>
      </c>
      <c r="D1515" s="62" t="s">
        <v>1229</v>
      </c>
      <c r="E1515" s="140" t="s">
        <v>2328</v>
      </c>
      <c r="F1515" s="92">
        <v>117373</v>
      </c>
      <c r="G1515" s="486">
        <f t="shared" si="23"/>
        <v>4.3451219616095696E-4</v>
      </c>
      <c r="H1515" s="74" t="s">
        <v>1793</v>
      </c>
      <c r="I1515" s="482">
        <v>1</v>
      </c>
      <c r="J1515" s="487">
        <v>1</v>
      </c>
      <c r="K1515" s="65">
        <v>1</v>
      </c>
      <c r="L1515" s="65">
        <v>1</v>
      </c>
      <c r="M1515" s="65">
        <v>0</v>
      </c>
      <c r="N1515" s="65">
        <v>0</v>
      </c>
      <c r="O1515" s="65">
        <v>0</v>
      </c>
      <c r="P1515" s="65">
        <v>0</v>
      </c>
      <c r="Q1515" s="175" t="s">
        <v>1785</v>
      </c>
      <c r="R1515" s="72" t="s">
        <v>1837</v>
      </c>
      <c r="S1515" s="72" t="s">
        <v>1837</v>
      </c>
      <c r="T1515" s="75" t="s">
        <v>1786</v>
      </c>
      <c r="U1515" s="65">
        <v>30</v>
      </c>
      <c r="V1515" s="66" t="s">
        <v>1785</v>
      </c>
      <c r="W1515" s="65">
        <v>51</v>
      </c>
      <c r="X1515" s="65">
        <v>6</v>
      </c>
      <c r="Y1515" s="65">
        <v>20</v>
      </c>
      <c r="Z1515" s="65">
        <v>25</v>
      </c>
      <c r="AA1515" s="65">
        <v>0</v>
      </c>
      <c r="AB1515" s="65">
        <v>0</v>
      </c>
      <c r="AC1515" s="72" t="s">
        <v>1793</v>
      </c>
      <c r="AD1515" s="72" t="s">
        <v>1793</v>
      </c>
      <c r="AE1515" s="72" t="s">
        <v>1793</v>
      </c>
      <c r="AF1515" s="72" t="s">
        <v>1793</v>
      </c>
      <c r="AG1515" s="72" t="s">
        <v>1793</v>
      </c>
      <c r="AH1515" s="72" t="s">
        <v>1837</v>
      </c>
      <c r="AI1515" s="221">
        <v>68.7</v>
      </c>
      <c r="AJ1515" s="72" t="s">
        <v>1793</v>
      </c>
    </row>
    <row r="1516" spans="2:36" s="50" customFormat="1" ht="20.100000000000001" customHeight="1">
      <c r="B1516" s="51">
        <v>1511</v>
      </c>
      <c r="C1516" s="57" t="s">
        <v>1227</v>
      </c>
      <c r="D1516" s="62" t="s">
        <v>1230</v>
      </c>
      <c r="E1516" s="140" t="s">
        <v>2329</v>
      </c>
      <c r="F1516" s="92">
        <v>74196</v>
      </c>
      <c r="G1516" s="486">
        <f t="shared" si="23"/>
        <v>2.6955631031322443E-5</v>
      </c>
      <c r="H1516" s="74" t="s">
        <v>1793</v>
      </c>
      <c r="I1516" s="482">
        <v>1</v>
      </c>
      <c r="J1516" s="487">
        <v>1</v>
      </c>
      <c r="K1516" s="65">
        <v>1</v>
      </c>
      <c r="L1516" s="65">
        <v>1</v>
      </c>
      <c r="M1516" s="65">
        <v>0</v>
      </c>
      <c r="N1516" s="65">
        <v>0</v>
      </c>
      <c r="O1516" s="65">
        <v>0</v>
      </c>
      <c r="P1516" s="65">
        <v>1</v>
      </c>
      <c r="Q1516" s="175" t="s">
        <v>1781</v>
      </c>
      <c r="R1516" s="72" t="s">
        <v>1793</v>
      </c>
      <c r="S1516" s="109" t="s">
        <v>2341</v>
      </c>
      <c r="T1516" s="75" t="s">
        <v>1781</v>
      </c>
      <c r="U1516" s="65">
        <v>20</v>
      </c>
      <c r="V1516" s="66" t="s">
        <v>1801</v>
      </c>
      <c r="W1516" s="65">
        <v>2</v>
      </c>
      <c r="X1516" s="65">
        <v>0</v>
      </c>
      <c r="Y1516" s="65">
        <v>2</v>
      </c>
      <c r="Z1516" s="65">
        <v>0</v>
      </c>
      <c r="AA1516" s="65">
        <v>0</v>
      </c>
      <c r="AB1516" s="65">
        <v>0</v>
      </c>
      <c r="AC1516" s="72" t="s">
        <v>1793</v>
      </c>
      <c r="AD1516" s="72" t="s">
        <v>1837</v>
      </c>
      <c r="AE1516" s="72" t="s">
        <v>1837</v>
      </c>
      <c r="AF1516" s="72" t="s">
        <v>1837</v>
      </c>
      <c r="AG1516" s="72" t="s">
        <v>1793</v>
      </c>
      <c r="AH1516" s="72" t="s">
        <v>1837</v>
      </c>
      <c r="AI1516" s="221">
        <v>0.3</v>
      </c>
      <c r="AJ1516" s="72" t="s">
        <v>1793</v>
      </c>
    </row>
    <row r="1517" spans="2:36" s="50" customFormat="1" ht="20.100000000000001" customHeight="1">
      <c r="B1517" s="51">
        <v>1512</v>
      </c>
      <c r="C1517" s="57" t="s">
        <v>1227</v>
      </c>
      <c r="D1517" s="62" t="s">
        <v>1231</v>
      </c>
      <c r="E1517" s="140" t="s">
        <v>2330</v>
      </c>
      <c r="F1517" s="92">
        <v>18304</v>
      </c>
      <c r="G1517" s="486">
        <f t="shared" si="23"/>
        <v>3.2779720279720281E-4</v>
      </c>
      <c r="H1517" s="74" t="s">
        <v>1793</v>
      </c>
      <c r="I1517" s="482">
        <v>1</v>
      </c>
      <c r="J1517" s="487">
        <v>1</v>
      </c>
      <c r="K1517" s="65">
        <v>1</v>
      </c>
      <c r="L1517" s="65">
        <v>0</v>
      </c>
      <c r="M1517" s="65">
        <v>1</v>
      </c>
      <c r="N1517" s="65">
        <v>0</v>
      </c>
      <c r="O1517" s="65">
        <v>0</v>
      </c>
      <c r="P1517" s="65">
        <v>1</v>
      </c>
      <c r="Q1517" s="175" t="s">
        <v>1786</v>
      </c>
      <c r="R1517" s="72" t="s">
        <v>1837</v>
      </c>
      <c r="S1517" s="72" t="s">
        <v>1837</v>
      </c>
      <c r="T1517" s="75" t="s">
        <v>1786</v>
      </c>
      <c r="U1517" s="65">
        <v>40</v>
      </c>
      <c r="V1517" s="66" t="s">
        <v>1837</v>
      </c>
      <c r="W1517" s="65">
        <v>6</v>
      </c>
      <c r="X1517" s="65">
        <v>3</v>
      </c>
      <c r="Y1517" s="65">
        <v>1</v>
      </c>
      <c r="Z1517" s="65">
        <v>2</v>
      </c>
      <c r="AA1517" s="65">
        <v>0</v>
      </c>
      <c r="AB1517" s="65">
        <v>0</v>
      </c>
      <c r="AC1517" s="72" t="s">
        <v>1793</v>
      </c>
      <c r="AD1517" s="72" t="s">
        <v>1793</v>
      </c>
      <c r="AE1517" s="72" t="s">
        <v>1837</v>
      </c>
      <c r="AF1517" s="72" t="s">
        <v>1837</v>
      </c>
      <c r="AG1517" s="72" t="s">
        <v>1793</v>
      </c>
      <c r="AH1517" s="72" t="s">
        <v>1837</v>
      </c>
      <c r="AI1517" s="221">
        <v>33</v>
      </c>
      <c r="AJ1517" s="72" t="s">
        <v>1837</v>
      </c>
    </row>
    <row r="1518" spans="2:36" s="50" customFormat="1" ht="20.100000000000001" customHeight="1">
      <c r="B1518" s="51">
        <v>1513</v>
      </c>
      <c r="C1518" s="57" t="s">
        <v>1227</v>
      </c>
      <c r="D1518" s="62" t="s">
        <v>1232</v>
      </c>
      <c r="E1518" s="140" t="s">
        <v>2331</v>
      </c>
      <c r="F1518" s="92">
        <v>52629</v>
      </c>
      <c r="G1518" s="486">
        <f t="shared" si="23"/>
        <v>1.1400558627372742E-4</v>
      </c>
      <c r="H1518" s="74" t="s">
        <v>1793</v>
      </c>
      <c r="I1518" s="482">
        <v>1</v>
      </c>
      <c r="J1518" s="487">
        <v>1</v>
      </c>
      <c r="K1518" s="65">
        <v>1</v>
      </c>
      <c r="L1518" s="65">
        <v>0</v>
      </c>
      <c r="M1518" s="65">
        <v>1</v>
      </c>
      <c r="N1518" s="65">
        <v>0</v>
      </c>
      <c r="O1518" s="65">
        <v>0</v>
      </c>
      <c r="P1518" s="65">
        <v>0</v>
      </c>
      <c r="Q1518" s="175" t="s">
        <v>1785</v>
      </c>
      <c r="R1518" s="72" t="s">
        <v>1793</v>
      </c>
      <c r="S1518" s="109" t="s">
        <v>2342</v>
      </c>
      <c r="T1518" s="75" t="s">
        <v>1786</v>
      </c>
      <c r="U1518" s="65">
        <v>40</v>
      </c>
      <c r="V1518" s="66" t="s">
        <v>1837</v>
      </c>
      <c r="W1518" s="65">
        <v>6</v>
      </c>
      <c r="X1518" s="65">
        <v>1</v>
      </c>
      <c r="Y1518" s="65">
        <v>2</v>
      </c>
      <c r="Z1518" s="65">
        <v>3</v>
      </c>
      <c r="AA1518" s="65">
        <v>0</v>
      </c>
      <c r="AB1518" s="65">
        <v>0</v>
      </c>
      <c r="AC1518" s="72" t="s">
        <v>1793</v>
      </c>
      <c r="AD1518" s="72" t="s">
        <v>1837</v>
      </c>
      <c r="AE1518" s="72" t="s">
        <v>1793</v>
      </c>
      <c r="AF1518" s="72" t="s">
        <v>1837</v>
      </c>
      <c r="AG1518" s="72" t="s">
        <v>1793</v>
      </c>
      <c r="AH1518" s="72" t="s">
        <v>1793</v>
      </c>
      <c r="AI1518" s="221">
        <v>10</v>
      </c>
      <c r="AJ1518" s="72" t="s">
        <v>1793</v>
      </c>
    </row>
    <row r="1519" spans="2:36" s="50" customFormat="1" ht="20.100000000000001" customHeight="1">
      <c r="B1519" s="51">
        <v>1514</v>
      </c>
      <c r="C1519" s="57" t="s">
        <v>1227</v>
      </c>
      <c r="D1519" s="62" t="s">
        <v>1233</v>
      </c>
      <c r="E1519" s="140" t="s">
        <v>2332</v>
      </c>
      <c r="F1519" s="92">
        <v>47962</v>
      </c>
      <c r="G1519" s="486">
        <f t="shared" si="23"/>
        <v>2.0849839456236186E-4</v>
      </c>
      <c r="H1519" s="74" t="s">
        <v>1793</v>
      </c>
      <c r="I1519" s="482">
        <v>1</v>
      </c>
      <c r="J1519" s="487">
        <v>1</v>
      </c>
      <c r="K1519" s="65">
        <v>1</v>
      </c>
      <c r="L1519" s="65">
        <v>0</v>
      </c>
      <c r="M1519" s="65">
        <v>1</v>
      </c>
      <c r="N1519" s="65">
        <v>0</v>
      </c>
      <c r="O1519" s="65">
        <v>0</v>
      </c>
      <c r="P1519" s="65">
        <v>0</v>
      </c>
      <c r="Q1519" s="175" t="s">
        <v>1785</v>
      </c>
      <c r="R1519" s="72" t="s">
        <v>1793</v>
      </c>
      <c r="S1519" s="109" t="s">
        <v>2343</v>
      </c>
      <c r="T1519" s="75" t="s">
        <v>1785</v>
      </c>
      <c r="U1519" s="65">
        <v>10</v>
      </c>
      <c r="V1519" s="66" t="s">
        <v>1837</v>
      </c>
      <c r="W1519" s="65">
        <v>10</v>
      </c>
      <c r="X1519" s="65">
        <v>2</v>
      </c>
      <c r="Y1519" s="65">
        <v>6</v>
      </c>
      <c r="Z1519" s="65">
        <v>1</v>
      </c>
      <c r="AA1519" s="65">
        <v>1</v>
      </c>
      <c r="AB1519" s="65">
        <v>0</v>
      </c>
      <c r="AC1519" s="72" t="s">
        <v>1793</v>
      </c>
      <c r="AD1519" s="72" t="s">
        <v>1793</v>
      </c>
      <c r="AE1519" s="72" t="s">
        <v>1793</v>
      </c>
      <c r="AF1519" s="72" t="s">
        <v>1793</v>
      </c>
      <c r="AG1519" s="72" t="s">
        <v>1793</v>
      </c>
      <c r="AH1519" s="72" t="s">
        <v>1793</v>
      </c>
      <c r="AI1519" s="221">
        <v>4.0999999999999996</v>
      </c>
      <c r="AJ1519" s="72" t="s">
        <v>1793</v>
      </c>
    </row>
    <row r="1520" spans="2:36" s="50" customFormat="1" ht="20.100000000000001" customHeight="1">
      <c r="B1520" s="51">
        <v>1515</v>
      </c>
      <c r="C1520" s="57" t="s">
        <v>1227</v>
      </c>
      <c r="D1520" s="62" t="s">
        <v>1234</v>
      </c>
      <c r="E1520" s="140" t="s">
        <v>2333</v>
      </c>
      <c r="F1520" s="92">
        <v>27915</v>
      </c>
      <c r="G1520" s="486">
        <f t="shared" si="23"/>
        <v>2.865842736879814E-4</v>
      </c>
      <c r="H1520" s="74" t="s">
        <v>1793</v>
      </c>
      <c r="I1520" s="482">
        <v>1</v>
      </c>
      <c r="J1520" s="487">
        <v>1</v>
      </c>
      <c r="K1520" s="65">
        <v>1</v>
      </c>
      <c r="L1520" s="65">
        <v>0</v>
      </c>
      <c r="M1520" s="65">
        <v>1</v>
      </c>
      <c r="N1520" s="65">
        <v>0</v>
      </c>
      <c r="O1520" s="65">
        <v>0</v>
      </c>
      <c r="P1520" s="65">
        <v>0</v>
      </c>
      <c r="Q1520" s="175" t="s">
        <v>1783</v>
      </c>
      <c r="R1520" s="72" t="s">
        <v>1837</v>
      </c>
      <c r="S1520" s="72" t="s">
        <v>1837</v>
      </c>
      <c r="T1520" s="75" t="s">
        <v>1783</v>
      </c>
      <c r="U1520" s="65">
        <v>28</v>
      </c>
      <c r="V1520" s="66" t="s">
        <v>1837</v>
      </c>
      <c r="W1520" s="65">
        <v>8</v>
      </c>
      <c r="X1520" s="65">
        <v>0</v>
      </c>
      <c r="Y1520" s="65">
        <v>3</v>
      </c>
      <c r="Z1520" s="65">
        <v>5</v>
      </c>
      <c r="AA1520" s="65">
        <v>0</v>
      </c>
      <c r="AB1520" s="65">
        <v>0</v>
      </c>
      <c r="AC1520" s="72" t="s">
        <v>1793</v>
      </c>
      <c r="AD1520" s="72" t="s">
        <v>1793</v>
      </c>
      <c r="AE1520" s="72" t="s">
        <v>1793</v>
      </c>
      <c r="AF1520" s="72" t="s">
        <v>1837</v>
      </c>
      <c r="AG1520" s="72" t="s">
        <v>1793</v>
      </c>
      <c r="AH1520" s="72" t="s">
        <v>1837</v>
      </c>
      <c r="AI1520" s="220" t="s">
        <v>3529</v>
      </c>
      <c r="AJ1520" s="72" t="s">
        <v>1793</v>
      </c>
    </row>
    <row r="1521" spans="2:36" s="50" customFormat="1" ht="20.100000000000001" customHeight="1">
      <c r="B1521" s="51">
        <v>1516</v>
      </c>
      <c r="C1521" s="57" t="s">
        <v>1227</v>
      </c>
      <c r="D1521" s="62" t="s">
        <v>2334</v>
      </c>
      <c r="E1521" s="140" t="s">
        <v>1945</v>
      </c>
      <c r="F1521" s="92">
        <v>43952</v>
      </c>
      <c r="G1521" s="486">
        <f t="shared" si="23"/>
        <v>3.4128139788860577E-4</v>
      </c>
      <c r="H1521" s="74" t="s">
        <v>1793</v>
      </c>
      <c r="I1521" s="482">
        <v>1</v>
      </c>
      <c r="J1521" s="487">
        <v>1</v>
      </c>
      <c r="K1521" s="65">
        <v>1</v>
      </c>
      <c r="L1521" s="65">
        <v>0</v>
      </c>
      <c r="M1521" s="65">
        <v>1</v>
      </c>
      <c r="N1521" s="65">
        <v>0</v>
      </c>
      <c r="O1521" s="65">
        <v>0</v>
      </c>
      <c r="P1521" s="65">
        <v>0</v>
      </c>
      <c r="Q1521" s="175" t="s">
        <v>1783</v>
      </c>
      <c r="R1521" s="72" t="s">
        <v>1793</v>
      </c>
      <c r="S1521" s="109" t="s">
        <v>2344</v>
      </c>
      <c r="T1521" s="75" t="s">
        <v>1783</v>
      </c>
      <c r="U1521" s="65">
        <v>10</v>
      </c>
      <c r="V1521" s="66" t="s">
        <v>1837</v>
      </c>
      <c r="W1521" s="65">
        <v>15</v>
      </c>
      <c r="X1521" s="65">
        <v>2</v>
      </c>
      <c r="Y1521" s="65">
        <v>7</v>
      </c>
      <c r="Z1521" s="65">
        <v>6</v>
      </c>
      <c r="AA1521" s="65">
        <v>0</v>
      </c>
      <c r="AB1521" s="65">
        <v>0</v>
      </c>
      <c r="AC1521" s="72" t="s">
        <v>1793</v>
      </c>
      <c r="AD1521" s="72" t="s">
        <v>1837</v>
      </c>
      <c r="AE1521" s="72" t="s">
        <v>1837</v>
      </c>
      <c r="AF1521" s="72" t="s">
        <v>1837</v>
      </c>
      <c r="AG1521" s="72" t="s">
        <v>1837</v>
      </c>
      <c r="AH1521" s="72" t="s">
        <v>1837</v>
      </c>
      <c r="AI1521" s="220" t="s">
        <v>3529</v>
      </c>
      <c r="AJ1521" s="72" t="s">
        <v>1837</v>
      </c>
    </row>
    <row r="1522" spans="2:36" s="54" customFormat="1" ht="20.100000000000001" customHeight="1">
      <c r="B1522" s="51">
        <v>1517</v>
      </c>
      <c r="C1522" s="57" t="s">
        <v>1227</v>
      </c>
      <c r="D1522" s="62" t="s">
        <v>1236</v>
      </c>
      <c r="E1522" s="140" t="s">
        <v>1937</v>
      </c>
      <c r="F1522" s="92">
        <v>25867</v>
      </c>
      <c r="G1522" s="486">
        <f t="shared" si="23"/>
        <v>3.4793366064870298E-4</v>
      </c>
      <c r="H1522" s="74" t="s">
        <v>1793</v>
      </c>
      <c r="I1522" s="482">
        <v>2</v>
      </c>
      <c r="J1522" s="487">
        <v>2</v>
      </c>
      <c r="K1522" s="65">
        <v>2</v>
      </c>
      <c r="L1522" s="65">
        <v>0</v>
      </c>
      <c r="M1522" s="65">
        <v>2</v>
      </c>
      <c r="N1522" s="65">
        <v>0</v>
      </c>
      <c r="O1522" s="65">
        <v>0</v>
      </c>
      <c r="P1522" s="65">
        <v>0</v>
      </c>
      <c r="Q1522" s="175" t="s">
        <v>1785</v>
      </c>
      <c r="R1522" s="72" t="s">
        <v>1793</v>
      </c>
      <c r="S1522" s="109" t="s">
        <v>2345</v>
      </c>
      <c r="T1522" s="75" t="s">
        <v>1786</v>
      </c>
      <c r="U1522" s="65">
        <v>10</v>
      </c>
      <c r="V1522" s="66" t="s">
        <v>1837</v>
      </c>
      <c r="W1522" s="65">
        <v>9</v>
      </c>
      <c r="X1522" s="65">
        <v>2</v>
      </c>
      <c r="Y1522" s="65">
        <v>4</v>
      </c>
      <c r="Z1522" s="65">
        <v>3</v>
      </c>
      <c r="AA1522" s="65">
        <v>0</v>
      </c>
      <c r="AB1522" s="65">
        <v>0</v>
      </c>
      <c r="AC1522" s="72" t="s">
        <v>1793</v>
      </c>
      <c r="AD1522" s="72" t="s">
        <v>1837</v>
      </c>
      <c r="AE1522" s="72" t="s">
        <v>1837</v>
      </c>
      <c r="AF1522" s="72" t="s">
        <v>1793</v>
      </c>
      <c r="AG1522" s="72" t="s">
        <v>1793</v>
      </c>
      <c r="AH1522" s="72" t="s">
        <v>1837</v>
      </c>
      <c r="AI1522" s="221">
        <v>4</v>
      </c>
      <c r="AJ1522" s="72" t="s">
        <v>1793</v>
      </c>
    </row>
    <row r="1523" spans="2:36" s="54" customFormat="1" ht="20.100000000000001" customHeight="1">
      <c r="B1523" s="51">
        <v>1518</v>
      </c>
      <c r="C1523" s="57" t="s">
        <v>1227</v>
      </c>
      <c r="D1523" s="62" t="s">
        <v>1237</v>
      </c>
      <c r="E1523" s="140" t="s">
        <v>2335</v>
      </c>
      <c r="F1523" s="92">
        <v>31022</v>
      </c>
      <c r="G1523" s="486">
        <f t="shared" si="23"/>
        <v>5.4799819482947586E-4</v>
      </c>
      <c r="H1523" s="74" t="s">
        <v>1793</v>
      </c>
      <c r="I1523" s="482">
        <v>1</v>
      </c>
      <c r="J1523" s="487">
        <v>1</v>
      </c>
      <c r="K1523" s="65">
        <v>1</v>
      </c>
      <c r="L1523" s="65">
        <v>0</v>
      </c>
      <c r="M1523" s="65">
        <v>1</v>
      </c>
      <c r="N1523" s="65">
        <v>0</v>
      </c>
      <c r="O1523" s="65">
        <v>0</v>
      </c>
      <c r="P1523" s="65"/>
      <c r="Q1523" s="175" t="s">
        <v>1785</v>
      </c>
      <c r="R1523" s="72" t="s">
        <v>1837</v>
      </c>
      <c r="S1523" s="72" t="s">
        <v>1837</v>
      </c>
      <c r="T1523" s="75" t="s">
        <v>1785</v>
      </c>
      <c r="U1523" s="65">
        <v>35</v>
      </c>
      <c r="V1523" s="66" t="s">
        <v>1837</v>
      </c>
      <c r="W1523" s="65">
        <v>17</v>
      </c>
      <c r="X1523" s="65">
        <v>3</v>
      </c>
      <c r="Y1523" s="65">
        <v>6</v>
      </c>
      <c r="Z1523" s="65">
        <v>2</v>
      </c>
      <c r="AA1523" s="65">
        <v>4</v>
      </c>
      <c r="AB1523" s="65">
        <v>2</v>
      </c>
      <c r="AC1523" s="72" t="s">
        <v>1793</v>
      </c>
      <c r="AD1523" s="72" t="s">
        <v>1837</v>
      </c>
      <c r="AE1523" s="72" t="s">
        <v>1837</v>
      </c>
      <c r="AF1523" s="72" t="s">
        <v>1793</v>
      </c>
      <c r="AG1523" s="72" t="s">
        <v>1837</v>
      </c>
      <c r="AH1523" s="72" t="s">
        <v>1837</v>
      </c>
      <c r="AI1523" s="221">
        <v>6.4</v>
      </c>
      <c r="AJ1523" s="72" t="s">
        <v>1793</v>
      </c>
    </row>
    <row r="1524" spans="2:36" s="54" customFormat="1" ht="20.100000000000001" customHeight="1">
      <c r="B1524" s="51">
        <v>1519</v>
      </c>
      <c r="C1524" s="57" t="s">
        <v>1227</v>
      </c>
      <c r="D1524" s="62" t="s">
        <v>1238</v>
      </c>
      <c r="E1524" s="140" t="s">
        <v>2336</v>
      </c>
      <c r="F1524" s="92">
        <v>16000</v>
      </c>
      <c r="G1524" s="486">
        <f t="shared" si="23"/>
        <v>1.25E-4</v>
      </c>
      <c r="H1524" s="74" t="s">
        <v>1793</v>
      </c>
      <c r="I1524" s="482">
        <v>1</v>
      </c>
      <c r="J1524" s="487">
        <v>1</v>
      </c>
      <c r="K1524" s="65">
        <v>1</v>
      </c>
      <c r="L1524" s="65">
        <v>1</v>
      </c>
      <c r="M1524" s="65">
        <v>0</v>
      </c>
      <c r="N1524" s="65">
        <v>0</v>
      </c>
      <c r="O1524" s="65">
        <v>0</v>
      </c>
      <c r="P1524" s="65">
        <v>0</v>
      </c>
      <c r="Q1524" s="175" t="s">
        <v>1786</v>
      </c>
      <c r="R1524" s="72" t="s">
        <v>1793</v>
      </c>
      <c r="S1524" s="109" t="s">
        <v>2346</v>
      </c>
      <c r="T1524" s="75" t="s">
        <v>1786</v>
      </c>
      <c r="U1524" s="65">
        <v>6</v>
      </c>
      <c r="V1524" s="66" t="s">
        <v>1837</v>
      </c>
      <c r="W1524" s="65">
        <v>2</v>
      </c>
      <c r="X1524" s="65">
        <v>0</v>
      </c>
      <c r="Y1524" s="65">
        <v>0</v>
      </c>
      <c r="Z1524" s="65">
        <v>2</v>
      </c>
      <c r="AA1524" s="65">
        <v>0</v>
      </c>
      <c r="AB1524" s="65">
        <v>0</v>
      </c>
      <c r="AC1524" s="72" t="s">
        <v>1837</v>
      </c>
      <c r="AD1524" s="72" t="s">
        <v>1837</v>
      </c>
      <c r="AE1524" s="72" t="s">
        <v>1793</v>
      </c>
      <c r="AF1524" s="72" t="s">
        <v>1793</v>
      </c>
      <c r="AG1524" s="72" t="s">
        <v>1793</v>
      </c>
      <c r="AH1524" s="72" t="s">
        <v>1793</v>
      </c>
      <c r="AI1524" s="221">
        <v>0.6</v>
      </c>
      <c r="AJ1524" s="72" t="s">
        <v>1793</v>
      </c>
    </row>
    <row r="1525" spans="2:36" s="54" customFormat="1" ht="20.100000000000001" customHeight="1">
      <c r="B1525" s="51">
        <v>1520</v>
      </c>
      <c r="C1525" s="57" t="s">
        <v>1227</v>
      </c>
      <c r="D1525" s="62" t="s">
        <v>1239</v>
      </c>
      <c r="E1525" s="144" t="s">
        <v>1937</v>
      </c>
      <c r="F1525" s="92">
        <v>17250</v>
      </c>
      <c r="G1525" s="486">
        <f t="shared" si="23"/>
        <v>5.797101449275362E-5</v>
      </c>
      <c r="H1525" s="74" t="s">
        <v>1793</v>
      </c>
      <c r="I1525" s="482">
        <v>1</v>
      </c>
      <c r="J1525" s="487">
        <v>1</v>
      </c>
      <c r="K1525" s="65">
        <v>1</v>
      </c>
      <c r="L1525" s="65">
        <v>0</v>
      </c>
      <c r="M1525" s="65">
        <v>1</v>
      </c>
      <c r="N1525" s="65">
        <v>0</v>
      </c>
      <c r="O1525" s="65">
        <v>0</v>
      </c>
      <c r="P1525" s="65">
        <v>0</v>
      </c>
      <c r="Q1525" s="175" t="s">
        <v>1781</v>
      </c>
      <c r="R1525" s="72" t="s">
        <v>1793</v>
      </c>
      <c r="S1525" s="109" t="s">
        <v>2347</v>
      </c>
      <c r="T1525" s="75" t="s">
        <v>1781</v>
      </c>
      <c r="U1525" s="65">
        <v>30</v>
      </c>
      <c r="V1525" s="66" t="s">
        <v>1837</v>
      </c>
      <c r="W1525" s="65">
        <v>1</v>
      </c>
      <c r="X1525" s="65">
        <v>0</v>
      </c>
      <c r="Y1525" s="65">
        <v>1</v>
      </c>
      <c r="Z1525" s="65">
        <v>0</v>
      </c>
      <c r="AA1525" s="65">
        <v>0</v>
      </c>
      <c r="AB1525" s="65">
        <v>0</v>
      </c>
      <c r="AC1525" s="72" t="s">
        <v>1793</v>
      </c>
      <c r="AD1525" s="72" t="s">
        <v>1793</v>
      </c>
      <c r="AE1525" s="72" t="s">
        <v>1837</v>
      </c>
      <c r="AF1525" s="72" t="s">
        <v>1837</v>
      </c>
      <c r="AG1525" s="72" t="s">
        <v>1793</v>
      </c>
      <c r="AH1525" s="72" t="s">
        <v>1793</v>
      </c>
      <c r="AI1525" s="221">
        <v>56</v>
      </c>
      <c r="AJ1525" s="72" t="s">
        <v>1837</v>
      </c>
    </row>
    <row r="1526" spans="2:36" s="54" customFormat="1" ht="20.100000000000001" customHeight="1">
      <c r="B1526" s="51">
        <v>1521</v>
      </c>
      <c r="C1526" s="57" t="s">
        <v>1227</v>
      </c>
      <c r="D1526" s="62" t="s">
        <v>1240</v>
      </c>
      <c r="E1526" s="140" t="s">
        <v>2337</v>
      </c>
      <c r="F1526" s="92">
        <v>9286</v>
      </c>
      <c r="G1526" s="486">
        <f t="shared" si="23"/>
        <v>1.0768899418479432E-4</v>
      </c>
      <c r="H1526" s="74" t="s">
        <v>1793</v>
      </c>
      <c r="I1526" s="482">
        <v>1</v>
      </c>
      <c r="J1526" s="487">
        <v>1</v>
      </c>
      <c r="K1526" s="65">
        <v>1</v>
      </c>
      <c r="L1526" s="65">
        <v>0</v>
      </c>
      <c r="M1526" s="65">
        <v>1</v>
      </c>
      <c r="N1526" s="65">
        <v>0</v>
      </c>
      <c r="O1526" s="65">
        <v>0</v>
      </c>
      <c r="P1526" s="65">
        <v>0</v>
      </c>
      <c r="Q1526" s="175" t="s">
        <v>1785</v>
      </c>
      <c r="R1526" s="72" t="s">
        <v>1793</v>
      </c>
      <c r="S1526" s="109" t="s">
        <v>2348</v>
      </c>
      <c r="T1526" s="75" t="s">
        <v>1786</v>
      </c>
      <c r="U1526" s="65">
        <v>10</v>
      </c>
      <c r="V1526" s="66" t="s">
        <v>1837</v>
      </c>
      <c r="W1526" s="65">
        <v>1</v>
      </c>
      <c r="X1526" s="65">
        <v>0</v>
      </c>
      <c r="Y1526" s="65">
        <v>1</v>
      </c>
      <c r="Z1526" s="65">
        <v>0</v>
      </c>
      <c r="AA1526" s="65">
        <v>0</v>
      </c>
      <c r="AB1526" s="65">
        <v>0</v>
      </c>
      <c r="AC1526" s="72" t="s">
        <v>1793</v>
      </c>
      <c r="AD1526" s="72" t="s">
        <v>1793</v>
      </c>
      <c r="AE1526" s="72" t="s">
        <v>1837</v>
      </c>
      <c r="AF1526" s="72" t="s">
        <v>1837</v>
      </c>
      <c r="AG1526" s="72" t="s">
        <v>1837</v>
      </c>
      <c r="AH1526" s="72" t="s">
        <v>1837</v>
      </c>
      <c r="AI1526" s="221">
        <v>15</v>
      </c>
      <c r="AJ1526" s="72" t="s">
        <v>1837</v>
      </c>
    </row>
    <row r="1527" spans="2:36" s="54" customFormat="1" ht="20.100000000000001" customHeight="1">
      <c r="B1527" s="51">
        <v>1522</v>
      </c>
      <c r="C1527" s="57" t="s">
        <v>1227</v>
      </c>
      <c r="D1527" s="62" t="s">
        <v>1241</v>
      </c>
      <c r="E1527" s="140" t="s">
        <v>1903</v>
      </c>
      <c r="F1527" s="92">
        <v>25511</v>
      </c>
      <c r="G1527" s="486">
        <f t="shared" si="23"/>
        <v>2.7439143898710358E-4</v>
      </c>
      <c r="H1527" s="74" t="s">
        <v>1793</v>
      </c>
      <c r="I1527" s="482">
        <v>1</v>
      </c>
      <c r="J1527" s="487">
        <v>1</v>
      </c>
      <c r="K1527" s="65">
        <v>1</v>
      </c>
      <c r="L1527" s="65">
        <v>0</v>
      </c>
      <c r="M1527" s="65">
        <v>1</v>
      </c>
      <c r="N1527" s="65">
        <v>0</v>
      </c>
      <c r="O1527" s="65">
        <v>0</v>
      </c>
      <c r="P1527" s="65">
        <v>0</v>
      </c>
      <c r="Q1527" s="175" t="s">
        <v>3805</v>
      </c>
      <c r="R1527" s="72" t="s">
        <v>1837</v>
      </c>
      <c r="S1527" s="72" t="s">
        <v>1837</v>
      </c>
      <c r="T1527" s="75" t="s">
        <v>1785</v>
      </c>
      <c r="U1527" s="65">
        <v>30</v>
      </c>
      <c r="V1527" s="66" t="s">
        <v>1837</v>
      </c>
      <c r="W1527" s="65">
        <v>7</v>
      </c>
      <c r="X1527" s="65">
        <v>1</v>
      </c>
      <c r="Y1527" s="65">
        <v>5</v>
      </c>
      <c r="Z1527" s="65">
        <v>1</v>
      </c>
      <c r="AA1527" s="65">
        <v>0</v>
      </c>
      <c r="AB1527" s="65">
        <v>0</v>
      </c>
      <c r="AC1527" s="72" t="s">
        <v>1793</v>
      </c>
      <c r="AD1527" s="72" t="s">
        <v>1837</v>
      </c>
      <c r="AE1527" s="72" t="s">
        <v>1837</v>
      </c>
      <c r="AF1527" s="72" t="s">
        <v>1837</v>
      </c>
      <c r="AG1527" s="72" t="s">
        <v>1837</v>
      </c>
      <c r="AH1527" s="72" t="s">
        <v>1837</v>
      </c>
      <c r="AI1527" s="220" t="s">
        <v>3529</v>
      </c>
      <c r="AJ1527" s="72" t="s">
        <v>1793</v>
      </c>
    </row>
    <row r="1528" spans="2:36" s="54" customFormat="1" ht="20.100000000000001" customHeight="1">
      <c r="B1528" s="51">
        <v>1523</v>
      </c>
      <c r="C1528" s="57" t="s">
        <v>1227</v>
      </c>
      <c r="D1528" s="62" t="s">
        <v>1242</v>
      </c>
      <c r="E1528" s="140" t="s">
        <v>2338</v>
      </c>
      <c r="F1528" s="92">
        <v>5609</v>
      </c>
      <c r="G1528" s="486">
        <f t="shared" si="23"/>
        <v>1.7828489926903192E-4</v>
      </c>
      <c r="H1528" s="74" t="s">
        <v>1793</v>
      </c>
      <c r="I1528" s="482">
        <v>1</v>
      </c>
      <c r="J1528" s="487">
        <v>1</v>
      </c>
      <c r="K1528" s="65">
        <v>1</v>
      </c>
      <c r="L1528" s="65">
        <v>0</v>
      </c>
      <c r="M1528" s="65">
        <v>1</v>
      </c>
      <c r="N1528" s="65">
        <v>0</v>
      </c>
      <c r="O1528" s="65">
        <v>0</v>
      </c>
      <c r="P1528" s="65">
        <v>0</v>
      </c>
      <c r="Q1528" s="175" t="s">
        <v>1786</v>
      </c>
      <c r="R1528" s="72" t="s">
        <v>1837</v>
      </c>
      <c r="S1528" s="72" t="s">
        <v>1837</v>
      </c>
      <c r="T1528" s="75" t="s">
        <v>1801</v>
      </c>
      <c r="U1528" s="65">
        <v>10</v>
      </c>
      <c r="V1528" s="66" t="s">
        <v>1837</v>
      </c>
      <c r="W1528" s="65">
        <v>1</v>
      </c>
      <c r="X1528" s="65">
        <v>0</v>
      </c>
      <c r="Y1528" s="65">
        <v>0</v>
      </c>
      <c r="Z1528" s="65">
        <v>1</v>
      </c>
      <c r="AA1528" s="65">
        <v>0</v>
      </c>
      <c r="AB1528" s="65">
        <v>0</v>
      </c>
      <c r="AC1528" s="72" t="s">
        <v>1793</v>
      </c>
      <c r="AD1528" s="72" t="s">
        <v>1837</v>
      </c>
      <c r="AE1528" s="72" t="s">
        <v>1837</v>
      </c>
      <c r="AF1528" s="72" t="s">
        <v>1837</v>
      </c>
      <c r="AG1528" s="72" t="s">
        <v>1793</v>
      </c>
      <c r="AH1528" s="72" t="s">
        <v>1837</v>
      </c>
      <c r="AI1528" s="221">
        <v>1.3</v>
      </c>
      <c r="AJ1528" s="72" t="s">
        <v>1793</v>
      </c>
    </row>
    <row r="1529" spans="2:36" s="54" customFormat="1" ht="20.100000000000001" customHeight="1">
      <c r="B1529" s="51">
        <v>1524</v>
      </c>
      <c r="C1529" s="57" t="s">
        <v>1227</v>
      </c>
      <c r="D1529" s="62" t="s">
        <v>1243</v>
      </c>
      <c r="E1529" s="140" t="s">
        <v>1937</v>
      </c>
      <c r="F1529" s="92">
        <v>19010</v>
      </c>
      <c r="G1529" s="486">
        <f t="shared" si="23"/>
        <v>2.6301946344029457E-4</v>
      </c>
      <c r="H1529" s="74" t="s">
        <v>1793</v>
      </c>
      <c r="I1529" s="482">
        <v>1</v>
      </c>
      <c r="J1529" s="487">
        <v>1</v>
      </c>
      <c r="K1529" s="65">
        <v>1</v>
      </c>
      <c r="L1529" s="65">
        <v>0</v>
      </c>
      <c r="M1529" s="65">
        <v>1</v>
      </c>
      <c r="N1529" s="65">
        <v>0</v>
      </c>
      <c r="O1529" s="65">
        <v>0</v>
      </c>
      <c r="P1529" s="65">
        <v>0</v>
      </c>
      <c r="Q1529" s="175" t="s">
        <v>1785</v>
      </c>
      <c r="R1529" s="72" t="s">
        <v>1793</v>
      </c>
      <c r="S1529" s="109" t="s">
        <v>2349</v>
      </c>
      <c r="T1529" s="75" t="s">
        <v>1786</v>
      </c>
      <c r="U1529" s="65">
        <v>10</v>
      </c>
      <c r="V1529" s="66" t="s">
        <v>1837</v>
      </c>
      <c r="W1529" s="65">
        <v>5</v>
      </c>
      <c r="X1529" s="65">
        <v>1</v>
      </c>
      <c r="Y1529" s="65">
        <v>1</v>
      </c>
      <c r="Z1529" s="65">
        <v>3</v>
      </c>
      <c r="AA1529" s="65">
        <v>0</v>
      </c>
      <c r="AB1529" s="65">
        <v>0</v>
      </c>
      <c r="AC1529" s="72" t="s">
        <v>1793</v>
      </c>
      <c r="AD1529" s="72" t="s">
        <v>1837</v>
      </c>
      <c r="AE1529" s="72" t="s">
        <v>1793</v>
      </c>
      <c r="AF1529" s="72" t="s">
        <v>1793</v>
      </c>
      <c r="AG1529" s="72" t="s">
        <v>1793</v>
      </c>
      <c r="AH1529" s="72" t="s">
        <v>1837</v>
      </c>
      <c r="AI1529" s="221">
        <v>5.5</v>
      </c>
      <c r="AJ1529" s="72" t="s">
        <v>1793</v>
      </c>
    </row>
    <row r="1530" spans="2:36" s="54" customFormat="1" ht="20.100000000000001" customHeight="1">
      <c r="B1530" s="51">
        <v>1525</v>
      </c>
      <c r="C1530" s="57" t="s">
        <v>1227</v>
      </c>
      <c r="D1530" s="62" t="s">
        <v>1244</v>
      </c>
      <c r="E1530" s="140" t="s">
        <v>2339</v>
      </c>
      <c r="F1530" s="92">
        <v>6293</v>
      </c>
      <c r="G1530" s="486">
        <f t="shared" si="23"/>
        <v>3.1781344350866042E-4</v>
      </c>
      <c r="H1530" s="74" t="s">
        <v>1793</v>
      </c>
      <c r="I1530" s="482">
        <v>1</v>
      </c>
      <c r="J1530" s="487">
        <v>1</v>
      </c>
      <c r="K1530" s="65">
        <v>1</v>
      </c>
      <c r="L1530" s="65">
        <v>0</v>
      </c>
      <c r="M1530" s="65">
        <v>1</v>
      </c>
      <c r="N1530" s="65">
        <v>0</v>
      </c>
      <c r="O1530" s="65">
        <v>0</v>
      </c>
      <c r="P1530" s="65">
        <v>0</v>
      </c>
      <c r="Q1530" s="175" t="s">
        <v>1785</v>
      </c>
      <c r="R1530" s="72" t="s">
        <v>1793</v>
      </c>
      <c r="S1530" s="109" t="s">
        <v>2350</v>
      </c>
      <c r="T1530" s="75" t="s">
        <v>1786</v>
      </c>
      <c r="U1530" s="65">
        <v>15</v>
      </c>
      <c r="V1530" s="66" t="s">
        <v>1837</v>
      </c>
      <c r="W1530" s="65">
        <v>2</v>
      </c>
      <c r="X1530" s="65">
        <v>0</v>
      </c>
      <c r="Y1530" s="65">
        <v>0</v>
      </c>
      <c r="Z1530" s="65">
        <v>2</v>
      </c>
      <c r="AA1530" s="65">
        <v>0</v>
      </c>
      <c r="AB1530" s="65">
        <v>0</v>
      </c>
      <c r="AC1530" s="72" t="s">
        <v>1793</v>
      </c>
      <c r="AD1530" s="72" t="s">
        <v>1793</v>
      </c>
      <c r="AE1530" s="72" t="s">
        <v>1793</v>
      </c>
      <c r="AF1530" s="72" t="s">
        <v>1793</v>
      </c>
      <c r="AG1530" s="72" t="s">
        <v>1837</v>
      </c>
      <c r="AH1530" s="72" t="s">
        <v>1837</v>
      </c>
      <c r="AI1530" s="220" t="s">
        <v>3529</v>
      </c>
      <c r="AJ1530" s="72" t="s">
        <v>1837</v>
      </c>
    </row>
    <row r="1531" spans="2:36" s="54" customFormat="1" ht="20.100000000000001" customHeight="1">
      <c r="B1531" s="51">
        <v>1526</v>
      </c>
      <c r="C1531" s="57" t="s">
        <v>1227</v>
      </c>
      <c r="D1531" s="62" t="s">
        <v>1756</v>
      </c>
      <c r="E1531" s="140" t="s">
        <v>2340</v>
      </c>
      <c r="F1531" s="92">
        <v>9566</v>
      </c>
      <c r="G1531" s="486">
        <f t="shared" si="23"/>
        <v>2.0907380305247751E-4</v>
      </c>
      <c r="H1531" s="74" t="s">
        <v>1793</v>
      </c>
      <c r="I1531" s="482">
        <v>1</v>
      </c>
      <c r="J1531" s="487">
        <v>1</v>
      </c>
      <c r="K1531" s="65">
        <v>1</v>
      </c>
      <c r="L1531" s="65">
        <v>0</v>
      </c>
      <c r="M1531" s="65">
        <v>1</v>
      </c>
      <c r="N1531" s="65">
        <v>0</v>
      </c>
      <c r="O1531" s="65">
        <v>0</v>
      </c>
      <c r="P1531" s="65">
        <v>0</v>
      </c>
      <c r="Q1531" s="175" t="s">
        <v>1785</v>
      </c>
      <c r="R1531" s="72" t="s">
        <v>1793</v>
      </c>
      <c r="S1531" s="109" t="s">
        <v>2351</v>
      </c>
      <c r="T1531" s="75" t="s">
        <v>1786</v>
      </c>
      <c r="U1531" s="65">
        <v>6</v>
      </c>
      <c r="V1531" s="66" t="s">
        <v>1837</v>
      </c>
      <c r="W1531" s="65">
        <v>2</v>
      </c>
      <c r="X1531" s="65">
        <v>0</v>
      </c>
      <c r="Y1531" s="65">
        <v>2</v>
      </c>
      <c r="Z1531" s="65">
        <v>0</v>
      </c>
      <c r="AA1531" s="65">
        <v>0</v>
      </c>
      <c r="AB1531" s="65">
        <v>0</v>
      </c>
      <c r="AC1531" s="72" t="s">
        <v>1793</v>
      </c>
      <c r="AD1531" s="72" t="s">
        <v>1837</v>
      </c>
      <c r="AE1531" s="72" t="s">
        <v>1837</v>
      </c>
      <c r="AF1531" s="72" t="s">
        <v>1837</v>
      </c>
      <c r="AG1531" s="72" t="s">
        <v>1793</v>
      </c>
      <c r="AH1531" s="72" t="s">
        <v>1793</v>
      </c>
      <c r="AI1531" s="221">
        <v>2.6</v>
      </c>
      <c r="AJ1531" s="72" t="s">
        <v>1793</v>
      </c>
    </row>
    <row r="1532" spans="2:36" s="54" customFormat="1" ht="20.100000000000001" customHeight="1">
      <c r="B1532" s="51">
        <v>1527</v>
      </c>
      <c r="C1532" s="57" t="s">
        <v>1227</v>
      </c>
      <c r="D1532" s="62" t="s">
        <v>1245</v>
      </c>
      <c r="E1532" s="140" t="s">
        <v>1933</v>
      </c>
      <c r="F1532" s="92">
        <v>22061</v>
      </c>
      <c r="G1532" s="486">
        <f t="shared" si="23"/>
        <v>1.3598658265717782E-4</v>
      </c>
      <c r="H1532" s="74" t="s">
        <v>1793</v>
      </c>
      <c r="I1532" s="482">
        <v>1</v>
      </c>
      <c r="J1532" s="487">
        <v>1</v>
      </c>
      <c r="K1532" s="65">
        <v>1</v>
      </c>
      <c r="L1532" s="65">
        <v>0</v>
      </c>
      <c r="M1532" s="65">
        <v>1</v>
      </c>
      <c r="N1532" s="65">
        <v>0</v>
      </c>
      <c r="O1532" s="65">
        <v>0</v>
      </c>
      <c r="P1532" s="65">
        <v>0</v>
      </c>
      <c r="Q1532" s="175" t="s">
        <v>1785</v>
      </c>
      <c r="R1532" s="72" t="s">
        <v>1793</v>
      </c>
      <c r="S1532" s="109" t="s">
        <v>2352</v>
      </c>
      <c r="T1532" s="75" t="s">
        <v>1786</v>
      </c>
      <c r="U1532" s="65">
        <v>10</v>
      </c>
      <c r="V1532" s="66" t="s">
        <v>1837</v>
      </c>
      <c r="W1532" s="65">
        <v>3</v>
      </c>
      <c r="X1532" s="65">
        <v>2</v>
      </c>
      <c r="Y1532" s="65">
        <v>2</v>
      </c>
      <c r="Z1532" s="65">
        <v>0</v>
      </c>
      <c r="AA1532" s="65">
        <v>0</v>
      </c>
      <c r="AB1532" s="65">
        <v>0</v>
      </c>
      <c r="AC1532" s="72" t="s">
        <v>1793</v>
      </c>
      <c r="AD1532" s="72" t="s">
        <v>1837</v>
      </c>
      <c r="AE1532" s="72" t="s">
        <v>1837</v>
      </c>
      <c r="AF1532" s="72" t="s">
        <v>1837</v>
      </c>
      <c r="AG1532" s="72" t="s">
        <v>1793</v>
      </c>
      <c r="AH1532" s="72" t="s">
        <v>1793</v>
      </c>
      <c r="AI1532" s="221">
        <v>4.5</v>
      </c>
      <c r="AJ1532" s="72" t="s">
        <v>1793</v>
      </c>
    </row>
    <row r="1533" spans="2:36" s="54" customFormat="1" ht="20.100000000000001" customHeight="1">
      <c r="B1533" s="51">
        <v>1528</v>
      </c>
      <c r="C1533" s="57" t="s">
        <v>1227</v>
      </c>
      <c r="D1533" s="62" t="s">
        <v>1246</v>
      </c>
      <c r="E1533" s="140" t="s">
        <v>2309</v>
      </c>
      <c r="F1533" s="92">
        <v>8121</v>
      </c>
      <c r="G1533" s="486">
        <f t="shared" si="23"/>
        <v>2.4627508927471984E-4</v>
      </c>
      <c r="H1533" s="74" t="s">
        <v>1793</v>
      </c>
      <c r="I1533" s="482">
        <v>1</v>
      </c>
      <c r="J1533" s="487">
        <v>1</v>
      </c>
      <c r="K1533" s="65">
        <v>1</v>
      </c>
      <c r="L1533" s="65">
        <v>0</v>
      </c>
      <c r="M1533" s="65">
        <v>1</v>
      </c>
      <c r="N1533" s="65">
        <v>0</v>
      </c>
      <c r="O1533" s="65">
        <v>0</v>
      </c>
      <c r="P1533" s="65">
        <v>0</v>
      </c>
      <c r="Q1533" s="175" t="s">
        <v>3805</v>
      </c>
      <c r="R1533" s="72" t="s">
        <v>1837</v>
      </c>
      <c r="S1533" s="72" t="s">
        <v>1837</v>
      </c>
      <c r="T1533" s="75" t="s">
        <v>1785</v>
      </c>
      <c r="U1533" s="65">
        <v>10</v>
      </c>
      <c r="V1533" s="66" t="s">
        <v>1837</v>
      </c>
      <c r="W1533" s="65">
        <v>2</v>
      </c>
      <c r="X1533" s="65">
        <v>0</v>
      </c>
      <c r="Y1533" s="65">
        <v>1</v>
      </c>
      <c r="Z1533" s="65">
        <v>1</v>
      </c>
      <c r="AA1533" s="65">
        <v>0</v>
      </c>
      <c r="AB1533" s="65">
        <v>0</v>
      </c>
      <c r="AC1533" s="72" t="s">
        <v>1793</v>
      </c>
      <c r="AD1533" s="72" t="s">
        <v>1837</v>
      </c>
      <c r="AE1533" s="72" t="s">
        <v>1837</v>
      </c>
      <c r="AF1533" s="72" t="s">
        <v>1837</v>
      </c>
      <c r="AG1533" s="72" t="s">
        <v>1793</v>
      </c>
      <c r="AH1533" s="72" t="s">
        <v>1837</v>
      </c>
      <c r="AI1533" s="221">
        <v>0.7</v>
      </c>
      <c r="AJ1533" s="72" t="s">
        <v>1793</v>
      </c>
    </row>
    <row r="1534" spans="2:36" s="54" customFormat="1" ht="20.100000000000001" customHeight="1">
      <c r="B1534" s="51">
        <v>1529</v>
      </c>
      <c r="C1534" s="57" t="s">
        <v>1247</v>
      </c>
      <c r="D1534" s="62" t="s">
        <v>1248</v>
      </c>
      <c r="E1534" s="144" t="s">
        <v>3481</v>
      </c>
      <c r="F1534" s="505">
        <v>409305</v>
      </c>
      <c r="G1534" s="486">
        <f t="shared" si="23"/>
        <v>6.1079146357850497E-5</v>
      </c>
      <c r="H1534" s="74" t="s">
        <v>1793</v>
      </c>
      <c r="I1534" s="482">
        <v>2</v>
      </c>
      <c r="J1534" s="487">
        <v>2</v>
      </c>
      <c r="K1534" s="65">
        <v>2</v>
      </c>
      <c r="L1534" s="65">
        <v>2</v>
      </c>
      <c r="M1534" s="65">
        <v>0</v>
      </c>
      <c r="N1534" s="65">
        <v>0</v>
      </c>
      <c r="O1534" s="65">
        <v>0</v>
      </c>
      <c r="P1534" s="65">
        <v>0</v>
      </c>
      <c r="Q1534" s="175" t="s">
        <v>1818</v>
      </c>
      <c r="R1534" s="72" t="s">
        <v>1793</v>
      </c>
      <c r="S1534" s="115" t="s">
        <v>3490</v>
      </c>
      <c r="T1534" s="75" t="s">
        <v>1781</v>
      </c>
      <c r="U1534" s="65">
        <v>30</v>
      </c>
      <c r="V1534" s="66" t="s">
        <v>3805</v>
      </c>
      <c r="W1534" s="65">
        <v>25</v>
      </c>
      <c r="X1534" s="65">
        <v>5</v>
      </c>
      <c r="Y1534" s="65">
        <v>10</v>
      </c>
      <c r="Z1534" s="65">
        <v>10</v>
      </c>
      <c r="AA1534" s="65">
        <v>0</v>
      </c>
      <c r="AB1534" s="65">
        <v>0</v>
      </c>
      <c r="AC1534" s="72" t="s">
        <v>1793</v>
      </c>
      <c r="AD1534" s="72" t="s">
        <v>1837</v>
      </c>
      <c r="AE1534" s="72" t="s">
        <v>1837</v>
      </c>
      <c r="AF1534" s="72" t="s">
        <v>1837</v>
      </c>
      <c r="AG1534" s="72" t="s">
        <v>1837</v>
      </c>
      <c r="AH1534" s="72" t="s">
        <v>1837</v>
      </c>
      <c r="AI1534" s="220" t="s">
        <v>1837</v>
      </c>
      <c r="AJ1534" s="72" t="s">
        <v>1837</v>
      </c>
    </row>
    <row r="1535" spans="2:36" s="54" customFormat="1" ht="20.100000000000001" customHeight="1">
      <c r="B1535" s="51">
        <v>1530</v>
      </c>
      <c r="C1535" s="57" t="s">
        <v>1247</v>
      </c>
      <c r="D1535" s="62" t="s">
        <v>1249</v>
      </c>
      <c r="E1535" s="140" t="s">
        <v>3372</v>
      </c>
      <c r="F1535" s="92">
        <v>243223</v>
      </c>
      <c r="G1535" s="486">
        <f t="shared" si="23"/>
        <v>8.2229065507785037E-6</v>
      </c>
      <c r="H1535" s="74" t="s">
        <v>1793</v>
      </c>
      <c r="I1535" s="482">
        <v>1</v>
      </c>
      <c r="J1535" s="487">
        <v>1</v>
      </c>
      <c r="K1535" s="65">
        <v>1</v>
      </c>
      <c r="L1535" s="65">
        <v>0</v>
      </c>
      <c r="M1535" s="65">
        <v>1</v>
      </c>
      <c r="N1535" s="65">
        <v>0</v>
      </c>
      <c r="O1535" s="65">
        <v>0</v>
      </c>
      <c r="P1535" s="65">
        <v>0</v>
      </c>
      <c r="Q1535" s="175" t="s">
        <v>1782</v>
      </c>
      <c r="R1535" s="72" t="s">
        <v>1793</v>
      </c>
      <c r="S1535" s="109" t="s">
        <v>3491</v>
      </c>
      <c r="T1535" s="75" t="s">
        <v>1782</v>
      </c>
      <c r="U1535" s="65">
        <v>20</v>
      </c>
      <c r="V1535" s="66" t="s">
        <v>1837</v>
      </c>
      <c r="W1535" s="65">
        <v>2</v>
      </c>
      <c r="X1535" s="65">
        <v>0</v>
      </c>
      <c r="Y1535" s="65">
        <v>1</v>
      </c>
      <c r="Z1535" s="65">
        <v>1</v>
      </c>
      <c r="AA1535" s="65">
        <v>0</v>
      </c>
      <c r="AB1535" s="65">
        <v>0</v>
      </c>
      <c r="AC1535" s="72" t="s">
        <v>1793</v>
      </c>
      <c r="AD1535" s="72" t="s">
        <v>1837</v>
      </c>
      <c r="AE1535" s="72" t="s">
        <v>1837</v>
      </c>
      <c r="AF1535" s="72" t="s">
        <v>1793</v>
      </c>
      <c r="AG1535" s="72" t="s">
        <v>1793</v>
      </c>
      <c r="AH1535" s="72" t="s">
        <v>1793</v>
      </c>
      <c r="AI1535" s="220" t="s">
        <v>1837</v>
      </c>
      <c r="AJ1535" s="72" t="s">
        <v>1793</v>
      </c>
    </row>
    <row r="1536" spans="2:36" s="54" customFormat="1" ht="20.100000000000001" customHeight="1">
      <c r="B1536" s="51">
        <v>1531</v>
      </c>
      <c r="C1536" s="57" t="s">
        <v>1247</v>
      </c>
      <c r="D1536" s="62" t="s">
        <v>1250</v>
      </c>
      <c r="E1536" s="172" t="s">
        <v>2426</v>
      </c>
      <c r="F1536" s="505">
        <v>43360</v>
      </c>
      <c r="G1536" s="486">
        <f t="shared" si="23"/>
        <v>4.6125461254612545E-4</v>
      </c>
      <c r="H1536" s="74" t="s">
        <v>1793</v>
      </c>
      <c r="I1536" s="482">
        <v>1</v>
      </c>
      <c r="J1536" s="487">
        <v>1</v>
      </c>
      <c r="K1536" s="65">
        <v>1</v>
      </c>
      <c r="L1536" s="65">
        <v>0</v>
      </c>
      <c r="M1536" s="65">
        <v>1</v>
      </c>
      <c r="N1536" s="65">
        <v>0</v>
      </c>
      <c r="O1536" s="65">
        <v>0</v>
      </c>
      <c r="P1536" s="65">
        <v>0</v>
      </c>
      <c r="Q1536" s="66" t="s">
        <v>1782</v>
      </c>
      <c r="R1536" s="97" t="s">
        <v>1793</v>
      </c>
      <c r="S1536" s="124" t="s">
        <v>3492</v>
      </c>
      <c r="T1536" s="75" t="s">
        <v>1782</v>
      </c>
      <c r="U1536" s="65">
        <v>10</v>
      </c>
      <c r="V1536" s="66" t="s">
        <v>1837</v>
      </c>
      <c r="W1536" s="65">
        <v>20</v>
      </c>
      <c r="X1536" s="65">
        <v>2</v>
      </c>
      <c r="Y1536" s="205">
        <v>11</v>
      </c>
      <c r="Z1536" s="211">
        <v>7</v>
      </c>
      <c r="AA1536" s="65">
        <v>0</v>
      </c>
      <c r="AB1536" s="65">
        <v>0</v>
      </c>
      <c r="AC1536" s="97" t="s">
        <v>1793</v>
      </c>
      <c r="AD1536" s="97" t="s">
        <v>1793</v>
      </c>
      <c r="AE1536" s="97" t="s">
        <v>1793</v>
      </c>
      <c r="AF1536" s="97" t="s">
        <v>1793</v>
      </c>
      <c r="AG1536" s="97" t="s">
        <v>1793</v>
      </c>
      <c r="AH1536" s="97" t="s">
        <v>1793</v>
      </c>
      <c r="AI1536" s="220" t="s">
        <v>1837</v>
      </c>
      <c r="AJ1536" s="72" t="s">
        <v>1837</v>
      </c>
    </row>
    <row r="1537" spans="2:36" s="54" customFormat="1" ht="20.100000000000001" customHeight="1">
      <c r="B1537" s="51">
        <v>1532</v>
      </c>
      <c r="C1537" s="57" t="s">
        <v>1247</v>
      </c>
      <c r="D1537" s="62" t="s">
        <v>1757</v>
      </c>
      <c r="E1537" s="140" t="s">
        <v>1849</v>
      </c>
      <c r="F1537" s="505">
        <v>133852</v>
      </c>
      <c r="G1537" s="486">
        <f t="shared" si="23"/>
        <v>1.3447688491767027E-4</v>
      </c>
      <c r="H1537" s="74" t="s">
        <v>1793</v>
      </c>
      <c r="I1537" s="482">
        <v>1</v>
      </c>
      <c r="J1537" s="487">
        <v>1</v>
      </c>
      <c r="K1537" s="65">
        <v>1</v>
      </c>
      <c r="L1537" s="65">
        <v>0</v>
      </c>
      <c r="M1537" s="65">
        <v>1</v>
      </c>
      <c r="N1537" s="65">
        <v>0</v>
      </c>
      <c r="O1537" s="65">
        <v>0</v>
      </c>
      <c r="P1537" s="65">
        <v>1</v>
      </c>
      <c r="Q1537" s="175" t="s">
        <v>1785</v>
      </c>
      <c r="R1537" s="72" t="s">
        <v>1793</v>
      </c>
      <c r="S1537" s="109" t="s">
        <v>3493</v>
      </c>
      <c r="T1537" s="75" t="s">
        <v>1785</v>
      </c>
      <c r="U1537" s="65">
        <v>10</v>
      </c>
      <c r="V1537" s="66" t="s">
        <v>1837</v>
      </c>
      <c r="W1537" s="65">
        <v>18</v>
      </c>
      <c r="X1537" s="65">
        <v>4</v>
      </c>
      <c r="Y1537" s="65">
        <v>7</v>
      </c>
      <c r="Z1537" s="65">
        <v>7</v>
      </c>
      <c r="AA1537" s="65">
        <v>0</v>
      </c>
      <c r="AB1537" s="65">
        <v>0</v>
      </c>
      <c r="AC1537" s="72" t="s">
        <v>1793</v>
      </c>
      <c r="AD1537" s="72" t="s">
        <v>1793</v>
      </c>
      <c r="AE1537" s="72" t="s">
        <v>1793</v>
      </c>
      <c r="AF1537" s="72" t="s">
        <v>1793</v>
      </c>
      <c r="AG1537" s="72" t="s">
        <v>1793</v>
      </c>
      <c r="AH1537" s="72" t="s">
        <v>1837</v>
      </c>
      <c r="AI1537" s="221">
        <v>27.1</v>
      </c>
      <c r="AJ1537" s="72" t="s">
        <v>1793</v>
      </c>
    </row>
    <row r="1538" spans="2:36" s="54" customFormat="1" ht="20.100000000000001" customHeight="1">
      <c r="B1538" s="51">
        <v>1533</v>
      </c>
      <c r="C1538" s="57" t="s">
        <v>1247</v>
      </c>
      <c r="D1538" s="62" t="s">
        <v>1758</v>
      </c>
      <c r="E1538" s="146" t="s">
        <v>3482</v>
      </c>
      <c r="F1538" s="514">
        <v>95397</v>
      </c>
      <c r="G1538" s="486">
        <f t="shared" si="23"/>
        <v>4.1930039728712643E-5</v>
      </c>
      <c r="H1538" s="494" t="s">
        <v>1793</v>
      </c>
      <c r="I1538" s="482">
        <v>1</v>
      </c>
      <c r="J1538" s="487">
        <v>1</v>
      </c>
      <c r="K1538" s="105">
        <v>1</v>
      </c>
      <c r="L1538" s="105">
        <v>0</v>
      </c>
      <c r="M1538" s="105">
        <v>1</v>
      </c>
      <c r="N1538" s="105">
        <v>0</v>
      </c>
      <c r="O1538" s="105">
        <v>0</v>
      </c>
      <c r="P1538" s="105">
        <v>0</v>
      </c>
      <c r="Q1538" s="182" t="s">
        <v>2074</v>
      </c>
      <c r="R1538" s="72" t="s">
        <v>1793</v>
      </c>
      <c r="S1538" s="217" t="s">
        <v>3494</v>
      </c>
      <c r="T1538" s="179" t="s">
        <v>1881</v>
      </c>
      <c r="U1538" s="105">
        <v>30</v>
      </c>
      <c r="V1538" s="66" t="s">
        <v>1837</v>
      </c>
      <c r="W1538" s="105">
        <v>4</v>
      </c>
      <c r="X1538" s="105">
        <v>1</v>
      </c>
      <c r="Y1538" s="105">
        <v>3</v>
      </c>
      <c r="Z1538" s="105">
        <v>0</v>
      </c>
      <c r="AA1538" s="65">
        <v>0</v>
      </c>
      <c r="AB1538" s="65">
        <v>0</v>
      </c>
      <c r="AC1538" s="72" t="s">
        <v>1793</v>
      </c>
      <c r="AD1538" s="72" t="s">
        <v>1793</v>
      </c>
      <c r="AE1538" s="72" t="s">
        <v>1793</v>
      </c>
      <c r="AF1538" s="72" t="s">
        <v>1793</v>
      </c>
      <c r="AG1538" s="72" t="s">
        <v>1793</v>
      </c>
      <c r="AH1538" s="72" t="s">
        <v>1793</v>
      </c>
      <c r="AI1538" s="340" t="s">
        <v>1837</v>
      </c>
      <c r="AJ1538" s="72" t="s">
        <v>1793</v>
      </c>
    </row>
    <row r="1539" spans="2:36" s="54" customFormat="1" ht="20.100000000000001" customHeight="1">
      <c r="B1539" s="51">
        <v>1534</v>
      </c>
      <c r="C1539" s="57" t="s">
        <v>1247</v>
      </c>
      <c r="D1539" s="62" t="s">
        <v>1251</v>
      </c>
      <c r="E1539" s="140" t="s">
        <v>3037</v>
      </c>
      <c r="F1539" s="505">
        <v>29365</v>
      </c>
      <c r="G1539" s="486">
        <f t="shared" si="23"/>
        <v>1.0216243827686021E-4</v>
      </c>
      <c r="H1539" s="74" t="s">
        <v>1793</v>
      </c>
      <c r="I1539" s="482">
        <v>2</v>
      </c>
      <c r="J1539" s="487">
        <v>2</v>
      </c>
      <c r="K1539" s="65">
        <v>2</v>
      </c>
      <c r="L1539" s="65">
        <v>2</v>
      </c>
      <c r="M1539" s="65">
        <v>0</v>
      </c>
      <c r="N1539" s="65">
        <v>0</v>
      </c>
      <c r="O1539" s="65">
        <v>0</v>
      </c>
      <c r="P1539" s="65">
        <v>0</v>
      </c>
      <c r="Q1539" s="175" t="s">
        <v>1782</v>
      </c>
      <c r="R1539" s="72" t="s">
        <v>1793</v>
      </c>
      <c r="S1539" s="109" t="s">
        <v>3495</v>
      </c>
      <c r="T1539" s="75" t="s">
        <v>1782</v>
      </c>
      <c r="U1539" s="65">
        <v>40</v>
      </c>
      <c r="V1539" s="66" t="s">
        <v>1786</v>
      </c>
      <c r="W1539" s="65">
        <v>3</v>
      </c>
      <c r="X1539" s="65">
        <v>0</v>
      </c>
      <c r="Y1539" s="65">
        <v>0</v>
      </c>
      <c r="Z1539" s="65">
        <v>3</v>
      </c>
      <c r="AA1539" s="65">
        <v>0</v>
      </c>
      <c r="AB1539" s="65">
        <v>0</v>
      </c>
      <c r="AC1539" s="72" t="s">
        <v>1793</v>
      </c>
      <c r="AD1539" s="72" t="s">
        <v>1837</v>
      </c>
      <c r="AE1539" s="72" t="s">
        <v>1793</v>
      </c>
      <c r="AF1539" s="72" t="s">
        <v>1837</v>
      </c>
      <c r="AG1539" s="72" t="s">
        <v>1793</v>
      </c>
      <c r="AH1539" s="72" t="s">
        <v>1793</v>
      </c>
      <c r="AI1539" s="221">
        <v>1.2</v>
      </c>
      <c r="AJ1539" s="72" t="s">
        <v>1793</v>
      </c>
    </row>
    <row r="1540" spans="2:36" s="54" customFormat="1" ht="20.100000000000001" customHeight="1">
      <c r="B1540" s="51">
        <v>1535</v>
      </c>
      <c r="C1540" s="57" t="s">
        <v>1247</v>
      </c>
      <c r="D1540" s="62" t="s">
        <v>1252</v>
      </c>
      <c r="E1540" s="144" t="s">
        <v>2704</v>
      </c>
      <c r="F1540" s="505">
        <v>21271</v>
      </c>
      <c r="G1540" s="486">
        <f t="shared" si="23"/>
        <v>6.1116073527337693E-4</v>
      </c>
      <c r="H1540" s="74" t="s">
        <v>1793</v>
      </c>
      <c r="I1540" s="482">
        <v>1</v>
      </c>
      <c r="J1540" s="487">
        <v>1</v>
      </c>
      <c r="K1540" s="65">
        <v>1</v>
      </c>
      <c r="L1540" s="65">
        <v>1</v>
      </c>
      <c r="M1540" s="65">
        <v>0</v>
      </c>
      <c r="N1540" s="65">
        <v>0</v>
      </c>
      <c r="O1540" s="65">
        <v>1</v>
      </c>
      <c r="P1540" s="65">
        <v>0</v>
      </c>
      <c r="Q1540" s="175" t="s">
        <v>1785</v>
      </c>
      <c r="R1540" s="72" t="s">
        <v>1793</v>
      </c>
      <c r="S1540" s="123" t="s">
        <v>3496</v>
      </c>
      <c r="T1540" s="75" t="s">
        <v>1786</v>
      </c>
      <c r="U1540" s="65">
        <v>10</v>
      </c>
      <c r="V1540" s="66" t="s">
        <v>1786</v>
      </c>
      <c r="W1540" s="65">
        <v>13</v>
      </c>
      <c r="X1540" s="65">
        <v>3</v>
      </c>
      <c r="Y1540" s="65">
        <v>6</v>
      </c>
      <c r="Z1540" s="65">
        <v>4</v>
      </c>
      <c r="AA1540" s="65">
        <v>0</v>
      </c>
      <c r="AB1540" s="65">
        <v>0</v>
      </c>
      <c r="AC1540" s="72" t="s">
        <v>1793</v>
      </c>
      <c r="AD1540" s="72" t="s">
        <v>1793</v>
      </c>
      <c r="AE1540" s="72" t="s">
        <v>1837</v>
      </c>
      <c r="AF1540" s="72" t="s">
        <v>1837</v>
      </c>
      <c r="AG1540" s="72" t="s">
        <v>1837</v>
      </c>
      <c r="AH1540" s="72" t="s">
        <v>1837</v>
      </c>
      <c r="AI1540" s="221">
        <v>1.3</v>
      </c>
      <c r="AJ1540" s="72" t="s">
        <v>1837</v>
      </c>
    </row>
    <row r="1541" spans="2:36" s="54" customFormat="1" ht="20.100000000000001" customHeight="1">
      <c r="B1541" s="51">
        <v>1536</v>
      </c>
      <c r="C1541" s="57" t="s">
        <v>1247</v>
      </c>
      <c r="D1541" s="62" t="s">
        <v>1253</v>
      </c>
      <c r="E1541" s="147" t="s">
        <v>2462</v>
      </c>
      <c r="F1541" s="505">
        <v>28502</v>
      </c>
      <c r="G1541" s="486">
        <f t="shared" si="23"/>
        <v>7.0170514349870191E-5</v>
      </c>
      <c r="H1541" s="74" t="s">
        <v>1793</v>
      </c>
      <c r="I1541" s="482">
        <v>1</v>
      </c>
      <c r="J1541" s="487">
        <v>1</v>
      </c>
      <c r="K1541" s="65">
        <v>1</v>
      </c>
      <c r="L1541" s="65">
        <v>0</v>
      </c>
      <c r="M1541" s="65">
        <v>1</v>
      </c>
      <c r="N1541" s="65"/>
      <c r="O1541" s="65">
        <v>1</v>
      </c>
      <c r="P1541" s="65">
        <v>0</v>
      </c>
      <c r="Q1541" s="175" t="s">
        <v>1783</v>
      </c>
      <c r="R1541" s="72" t="s">
        <v>1793</v>
      </c>
      <c r="S1541" s="109" t="s">
        <v>3497</v>
      </c>
      <c r="T1541" s="75" t="s">
        <v>1782</v>
      </c>
      <c r="U1541" s="65">
        <v>20</v>
      </c>
      <c r="V1541" s="66" t="s">
        <v>1837</v>
      </c>
      <c r="W1541" s="65">
        <v>2</v>
      </c>
      <c r="X1541" s="65">
        <v>0</v>
      </c>
      <c r="Y1541" s="65">
        <v>2</v>
      </c>
      <c r="Z1541" s="65">
        <v>0</v>
      </c>
      <c r="AA1541" s="65">
        <v>0</v>
      </c>
      <c r="AB1541" s="65">
        <v>0</v>
      </c>
      <c r="AC1541" s="72" t="s">
        <v>1793</v>
      </c>
      <c r="AD1541" s="72" t="s">
        <v>1837</v>
      </c>
      <c r="AE1541" s="72" t="s">
        <v>1837</v>
      </c>
      <c r="AF1541" s="72" t="s">
        <v>1837</v>
      </c>
      <c r="AG1541" s="72" t="s">
        <v>1837</v>
      </c>
      <c r="AH1541" s="72" t="s">
        <v>1837</v>
      </c>
      <c r="AI1541" s="220" t="s">
        <v>1837</v>
      </c>
      <c r="AJ1541" s="72" t="s">
        <v>1837</v>
      </c>
    </row>
    <row r="1542" spans="2:36" s="54" customFormat="1" ht="20.100000000000001" customHeight="1">
      <c r="B1542" s="51">
        <v>1537</v>
      </c>
      <c r="C1542" s="57" t="s">
        <v>1247</v>
      </c>
      <c r="D1542" s="62" t="s">
        <v>1254</v>
      </c>
      <c r="E1542" s="140" t="s">
        <v>2375</v>
      </c>
      <c r="F1542" s="505">
        <v>24948</v>
      </c>
      <c r="G1542" s="486">
        <f t="shared" ref="G1542:G1605" si="24">IF(W1542="","",W1542/F1542)</f>
        <v>4.0083373416706749E-4</v>
      </c>
      <c r="H1542" s="74" t="s">
        <v>1793</v>
      </c>
      <c r="I1542" s="482">
        <v>1</v>
      </c>
      <c r="J1542" s="487">
        <v>1</v>
      </c>
      <c r="K1542" s="65">
        <v>1</v>
      </c>
      <c r="L1542" s="65">
        <v>1</v>
      </c>
      <c r="M1542" s="65">
        <v>0</v>
      </c>
      <c r="N1542" s="65">
        <v>0</v>
      </c>
      <c r="O1542" s="65">
        <v>0</v>
      </c>
      <c r="P1542" s="65">
        <v>0</v>
      </c>
      <c r="Q1542" s="175" t="s">
        <v>1785</v>
      </c>
      <c r="R1542" s="72" t="s">
        <v>1793</v>
      </c>
      <c r="S1542" s="109" t="s">
        <v>3498</v>
      </c>
      <c r="T1542" s="75" t="s">
        <v>1785</v>
      </c>
      <c r="U1542" s="65">
        <v>10</v>
      </c>
      <c r="V1542" s="66" t="s">
        <v>1786</v>
      </c>
      <c r="W1542" s="65">
        <v>10</v>
      </c>
      <c r="X1542" s="65">
        <v>4</v>
      </c>
      <c r="Y1542" s="65">
        <v>4</v>
      </c>
      <c r="Z1542" s="65">
        <v>2</v>
      </c>
      <c r="AA1542" s="65">
        <v>0</v>
      </c>
      <c r="AB1542" s="65">
        <v>0</v>
      </c>
      <c r="AC1542" s="72" t="s">
        <v>1793</v>
      </c>
      <c r="AD1542" s="72" t="s">
        <v>1793</v>
      </c>
      <c r="AE1542" s="72" t="s">
        <v>1837</v>
      </c>
      <c r="AF1542" s="72" t="s">
        <v>1793</v>
      </c>
      <c r="AG1542" s="72" t="s">
        <v>1837</v>
      </c>
      <c r="AH1542" s="72" t="s">
        <v>1837</v>
      </c>
      <c r="AI1542" s="221">
        <v>1.1000000000000001</v>
      </c>
      <c r="AJ1542" s="72" t="s">
        <v>1837</v>
      </c>
    </row>
    <row r="1543" spans="2:36" s="54" customFormat="1" ht="20.100000000000001" customHeight="1">
      <c r="B1543" s="51">
        <v>1538</v>
      </c>
      <c r="C1543" s="57" t="s">
        <v>1247</v>
      </c>
      <c r="D1543" s="62" t="s">
        <v>1255</v>
      </c>
      <c r="E1543" s="140" t="s">
        <v>3483</v>
      </c>
      <c r="F1543" s="92">
        <v>34391</v>
      </c>
      <c r="G1543" s="486">
        <f t="shared" si="24"/>
        <v>7.2693437236486295E-4</v>
      </c>
      <c r="H1543" s="74" t="s">
        <v>1793</v>
      </c>
      <c r="I1543" s="482">
        <v>1</v>
      </c>
      <c r="J1543" s="487">
        <v>1</v>
      </c>
      <c r="K1543" s="65">
        <v>1</v>
      </c>
      <c r="L1543" s="65">
        <v>0</v>
      </c>
      <c r="M1543" s="65">
        <v>1</v>
      </c>
      <c r="N1543" s="65">
        <v>0</v>
      </c>
      <c r="O1543" s="65">
        <v>0</v>
      </c>
      <c r="P1543" s="65">
        <v>0</v>
      </c>
      <c r="Q1543" s="175" t="s">
        <v>1782</v>
      </c>
      <c r="R1543" s="72" t="s">
        <v>1837</v>
      </c>
      <c r="S1543" s="72" t="s">
        <v>1837</v>
      </c>
      <c r="T1543" s="75" t="s">
        <v>1782</v>
      </c>
      <c r="U1543" s="65">
        <v>10</v>
      </c>
      <c r="V1543" s="66" t="s">
        <v>1837</v>
      </c>
      <c r="W1543" s="65">
        <v>25</v>
      </c>
      <c r="X1543" s="65">
        <v>1</v>
      </c>
      <c r="Y1543" s="65">
        <v>11</v>
      </c>
      <c r="Z1543" s="65">
        <v>13</v>
      </c>
      <c r="AA1543" s="65">
        <v>0</v>
      </c>
      <c r="AB1543" s="65">
        <v>0</v>
      </c>
      <c r="AC1543" s="72" t="s">
        <v>1793</v>
      </c>
      <c r="AD1543" s="72" t="s">
        <v>1793</v>
      </c>
      <c r="AE1543" s="72" t="s">
        <v>1837</v>
      </c>
      <c r="AF1543" s="72" t="s">
        <v>1793</v>
      </c>
      <c r="AG1543" s="72" t="s">
        <v>1793</v>
      </c>
      <c r="AH1543" s="72" t="s">
        <v>1837</v>
      </c>
      <c r="AI1543" s="220" t="s">
        <v>1837</v>
      </c>
      <c r="AJ1543" s="72" t="s">
        <v>1837</v>
      </c>
    </row>
    <row r="1544" spans="2:36" s="54" customFormat="1" ht="20.100000000000001" customHeight="1">
      <c r="B1544" s="51">
        <v>1539</v>
      </c>
      <c r="C1544" s="57" t="s">
        <v>1247</v>
      </c>
      <c r="D1544" s="62" t="s">
        <v>1256</v>
      </c>
      <c r="E1544" s="140" t="s">
        <v>3484</v>
      </c>
      <c r="F1544" s="505">
        <v>26275</v>
      </c>
      <c r="G1544" s="486">
        <f t="shared" si="24"/>
        <v>5.3282588011417697E-4</v>
      </c>
      <c r="H1544" s="74" t="s">
        <v>1793</v>
      </c>
      <c r="I1544" s="482">
        <v>2</v>
      </c>
      <c r="J1544" s="487">
        <v>2</v>
      </c>
      <c r="K1544" s="65">
        <v>2</v>
      </c>
      <c r="L1544" s="65">
        <v>0</v>
      </c>
      <c r="M1544" s="65">
        <v>2</v>
      </c>
      <c r="N1544" s="65">
        <v>0</v>
      </c>
      <c r="O1544" s="65">
        <v>0</v>
      </c>
      <c r="P1544" s="65">
        <v>0</v>
      </c>
      <c r="Q1544" s="175" t="s">
        <v>1785</v>
      </c>
      <c r="R1544" s="72" t="s">
        <v>1837</v>
      </c>
      <c r="S1544" s="72" t="s">
        <v>1837</v>
      </c>
      <c r="T1544" s="75" t="s">
        <v>1786</v>
      </c>
      <c r="U1544" s="65">
        <v>20</v>
      </c>
      <c r="V1544" s="66" t="s">
        <v>1837</v>
      </c>
      <c r="W1544" s="65">
        <v>14</v>
      </c>
      <c r="X1544" s="65">
        <v>0</v>
      </c>
      <c r="Y1544" s="65">
        <v>7</v>
      </c>
      <c r="Z1544" s="65">
        <v>7</v>
      </c>
      <c r="AA1544" s="65">
        <v>0</v>
      </c>
      <c r="AB1544" s="65">
        <v>0</v>
      </c>
      <c r="AC1544" s="72" t="s">
        <v>1793</v>
      </c>
      <c r="AD1544" s="72" t="s">
        <v>1837</v>
      </c>
      <c r="AE1544" s="72" t="s">
        <v>1793</v>
      </c>
      <c r="AF1544" s="72" t="s">
        <v>1793</v>
      </c>
      <c r="AG1544" s="72" t="s">
        <v>1793</v>
      </c>
      <c r="AH1544" s="72" t="s">
        <v>1793</v>
      </c>
      <c r="AI1544" s="221">
        <v>64.599999999999994</v>
      </c>
      <c r="AJ1544" s="72" t="s">
        <v>1793</v>
      </c>
    </row>
    <row r="1545" spans="2:36" s="54" customFormat="1" ht="20.100000000000001" customHeight="1">
      <c r="B1545" s="51">
        <v>1540</v>
      </c>
      <c r="C1545" s="57" t="s">
        <v>1247</v>
      </c>
      <c r="D1545" s="62" t="s">
        <v>1257</v>
      </c>
      <c r="E1545" s="140" t="s">
        <v>3468</v>
      </c>
      <c r="F1545" s="505">
        <v>41911</v>
      </c>
      <c r="G1545" s="486">
        <f t="shared" si="24"/>
        <v>2.3860084464699004E-4</v>
      </c>
      <c r="H1545" s="74" t="s">
        <v>1793</v>
      </c>
      <c r="I1545" s="482">
        <v>2</v>
      </c>
      <c r="J1545" s="487">
        <v>2</v>
      </c>
      <c r="K1545" s="65">
        <v>2</v>
      </c>
      <c r="L1545" s="65">
        <v>2</v>
      </c>
      <c r="M1545" s="65">
        <v>0</v>
      </c>
      <c r="N1545" s="65">
        <v>0</v>
      </c>
      <c r="O1545" s="65">
        <v>2</v>
      </c>
      <c r="P1545" s="65">
        <v>0</v>
      </c>
      <c r="Q1545" s="175" t="s">
        <v>1786</v>
      </c>
      <c r="R1545" s="72" t="s">
        <v>1837</v>
      </c>
      <c r="S1545" s="72" t="s">
        <v>1837</v>
      </c>
      <c r="T1545" s="75" t="s">
        <v>1781</v>
      </c>
      <c r="U1545" s="65">
        <v>5</v>
      </c>
      <c r="V1545" s="66" t="s">
        <v>3805</v>
      </c>
      <c r="W1545" s="65">
        <v>10</v>
      </c>
      <c r="X1545" s="65">
        <v>3</v>
      </c>
      <c r="Y1545" s="65">
        <v>4</v>
      </c>
      <c r="Z1545" s="65">
        <v>2</v>
      </c>
      <c r="AA1545" s="65">
        <v>0</v>
      </c>
      <c r="AB1545" s="65">
        <v>0</v>
      </c>
      <c r="AC1545" s="72" t="s">
        <v>1793</v>
      </c>
      <c r="AD1545" s="72" t="s">
        <v>1793</v>
      </c>
      <c r="AE1545" s="72" t="s">
        <v>1793</v>
      </c>
      <c r="AF1545" s="72" t="s">
        <v>1793</v>
      </c>
      <c r="AG1545" s="72" t="s">
        <v>1793</v>
      </c>
      <c r="AH1545" s="72" t="s">
        <v>1837</v>
      </c>
      <c r="AI1545" s="220" t="s">
        <v>1837</v>
      </c>
      <c r="AJ1545" s="72" t="s">
        <v>1837</v>
      </c>
    </row>
    <row r="1546" spans="2:36" s="54" customFormat="1" ht="20.100000000000001" customHeight="1">
      <c r="B1546" s="51">
        <v>1541</v>
      </c>
      <c r="C1546" s="57" t="s">
        <v>1247</v>
      </c>
      <c r="D1546" s="62" t="s">
        <v>1258</v>
      </c>
      <c r="E1546" s="140" t="s">
        <v>3485</v>
      </c>
      <c r="F1546" s="505">
        <v>42360</v>
      </c>
      <c r="G1546" s="486">
        <f t="shared" si="24"/>
        <v>5.9017941454202075E-4</v>
      </c>
      <c r="H1546" s="74" t="s">
        <v>1793</v>
      </c>
      <c r="I1546" s="482">
        <v>1</v>
      </c>
      <c r="J1546" s="487">
        <v>1</v>
      </c>
      <c r="K1546" s="65">
        <v>1</v>
      </c>
      <c r="L1546" s="65">
        <v>0</v>
      </c>
      <c r="M1546" s="65">
        <v>1</v>
      </c>
      <c r="N1546" s="65">
        <v>0</v>
      </c>
      <c r="O1546" s="65">
        <v>0</v>
      </c>
      <c r="P1546" s="65">
        <v>1</v>
      </c>
      <c r="Q1546" s="175" t="s">
        <v>1785</v>
      </c>
      <c r="R1546" s="72" t="s">
        <v>1793</v>
      </c>
      <c r="S1546" s="72" t="s">
        <v>3499</v>
      </c>
      <c r="T1546" s="75" t="s">
        <v>1782</v>
      </c>
      <c r="U1546" s="65">
        <v>10</v>
      </c>
      <c r="V1546" s="66" t="s">
        <v>1837</v>
      </c>
      <c r="W1546" s="65">
        <v>25</v>
      </c>
      <c r="X1546" s="65">
        <v>4</v>
      </c>
      <c r="Y1546" s="65">
        <v>10</v>
      </c>
      <c r="Z1546" s="65">
        <v>11</v>
      </c>
      <c r="AA1546" s="65">
        <v>0</v>
      </c>
      <c r="AB1546" s="65">
        <v>0</v>
      </c>
      <c r="AC1546" s="72" t="s">
        <v>1793</v>
      </c>
      <c r="AD1546" s="72" t="s">
        <v>1793</v>
      </c>
      <c r="AE1546" s="72" t="s">
        <v>1793</v>
      </c>
      <c r="AF1546" s="72" t="s">
        <v>1793</v>
      </c>
      <c r="AG1546" s="72" t="s">
        <v>1793</v>
      </c>
      <c r="AH1546" s="72" t="s">
        <v>1793</v>
      </c>
      <c r="AI1546" s="221">
        <v>57</v>
      </c>
      <c r="AJ1546" s="72" t="s">
        <v>1793</v>
      </c>
    </row>
    <row r="1547" spans="2:36" s="54" customFormat="1" ht="20.100000000000001" customHeight="1">
      <c r="B1547" s="51">
        <v>1542</v>
      </c>
      <c r="C1547" s="57" t="s">
        <v>1247</v>
      </c>
      <c r="D1547" s="62" t="s">
        <v>1259</v>
      </c>
      <c r="E1547" s="140" t="s">
        <v>3486</v>
      </c>
      <c r="F1547" s="505">
        <v>40780</v>
      </c>
      <c r="G1547" s="486">
        <f t="shared" si="24"/>
        <v>2.2069641981363412E-4</v>
      </c>
      <c r="H1547" s="74" t="s">
        <v>1793</v>
      </c>
      <c r="I1547" s="482">
        <v>1</v>
      </c>
      <c r="J1547" s="487">
        <v>1</v>
      </c>
      <c r="K1547" s="65">
        <v>1</v>
      </c>
      <c r="L1547" s="65">
        <v>0</v>
      </c>
      <c r="M1547" s="65">
        <v>1</v>
      </c>
      <c r="N1547" s="65">
        <v>0</v>
      </c>
      <c r="O1547" s="65">
        <v>0</v>
      </c>
      <c r="P1547" s="65">
        <v>0</v>
      </c>
      <c r="Q1547" s="175" t="s">
        <v>1785</v>
      </c>
      <c r="R1547" s="72" t="s">
        <v>1793</v>
      </c>
      <c r="S1547" s="72" t="s">
        <v>3500</v>
      </c>
      <c r="T1547" s="75" t="s">
        <v>1785</v>
      </c>
      <c r="U1547" s="65">
        <v>10</v>
      </c>
      <c r="V1547" s="66" t="s">
        <v>1837</v>
      </c>
      <c r="W1547" s="65">
        <v>9</v>
      </c>
      <c r="X1547" s="65">
        <v>0</v>
      </c>
      <c r="Y1547" s="65">
        <v>4</v>
      </c>
      <c r="Z1547" s="65">
        <v>4</v>
      </c>
      <c r="AA1547" s="65">
        <v>1</v>
      </c>
      <c r="AB1547" s="65">
        <v>0</v>
      </c>
      <c r="AC1547" s="72" t="s">
        <v>1793</v>
      </c>
      <c r="AD1547" s="72" t="s">
        <v>1793</v>
      </c>
      <c r="AE1547" s="72" t="s">
        <v>1837</v>
      </c>
      <c r="AF1547" s="72" t="s">
        <v>1837</v>
      </c>
      <c r="AG1547" s="72" t="s">
        <v>1837</v>
      </c>
      <c r="AH1547" s="72" t="s">
        <v>1837</v>
      </c>
      <c r="AI1547" s="221">
        <v>5.5</v>
      </c>
      <c r="AJ1547" s="72" t="s">
        <v>1793</v>
      </c>
    </row>
    <row r="1548" spans="2:36" s="54" customFormat="1" ht="20.100000000000001" customHeight="1">
      <c r="B1548" s="51">
        <v>1543</v>
      </c>
      <c r="C1548" s="57" t="s">
        <v>1247</v>
      </c>
      <c r="D1548" s="62" t="s">
        <v>1260</v>
      </c>
      <c r="E1548" s="140" t="s">
        <v>1938</v>
      </c>
      <c r="F1548" s="505">
        <v>29339</v>
      </c>
      <c r="G1548" s="486">
        <f t="shared" si="24"/>
        <v>3.4084324619107671E-5</v>
      </c>
      <c r="H1548" s="74" t="s">
        <v>1793</v>
      </c>
      <c r="I1548" s="482">
        <v>1</v>
      </c>
      <c r="J1548" s="487">
        <v>1</v>
      </c>
      <c r="K1548" s="65">
        <v>1</v>
      </c>
      <c r="L1548" s="65">
        <v>0</v>
      </c>
      <c r="M1548" s="65">
        <v>1</v>
      </c>
      <c r="N1548" s="65">
        <v>0</v>
      </c>
      <c r="O1548" s="65">
        <v>0</v>
      </c>
      <c r="P1548" s="65">
        <v>0</v>
      </c>
      <c r="Q1548" s="175" t="s">
        <v>3805</v>
      </c>
      <c r="R1548" s="72" t="s">
        <v>1837</v>
      </c>
      <c r="S1548" s="72" t="s">
        <v>1837</v>
      </c>
      <c r="T1548" s="75" t="s">
        <v>3805</v>
      </c>
      <c r="U1548" s="65">
        <v>40</v>
      </c>
      <c r="V1548" s="66" t="s">
        <v>1837</v>
      </c>
      <c r="W1548" s="65">
        <v>1</v>
      </c>
      <c r="X1548" s="65">
        <v>0</v>
      </c>
      <c r="Y1548" s="65">
        <v>0</v>
      </c>
      <c r="Z1548" s="65">
        <v>1</v>
      </c>
      <c r="AA1548" s="65">
        <v>0</v>
      </c>
      <c r="AB1548" s="65">
        <v>0</v>
      </c>
      <c r="AC1548" s="72" t="s">
        <v>1793</v>
      </c>
      <c r="AD1548" s="72" t="s">
        <v>1837</v>
      </c>
      <c r="AE1548" s="72" t="s">
        <v>1837</v>
      </c>
      <c r="AF1548" s="72" t="s">
        <v>1837</v>
      </c>
      <c r="AG1548" s="72" t="s">
        <v>1837</v>
      </c>
      <c r="AH1548" s="72" t="s">
        <v>1837</v>
      </c>
      <c r="AI1548" s="221">
        <v>1</v>
      </c>
      <c r="AJ1548" s="72" t="s">
        <v>1793</v>
      </c>
    </row>
    <row r="1549" spans="2:36" s="54" customFormat="1" ht="20.100000000000001" customHeight="1">
      <c r="B1549" s="51">
        <v>1544</v>
      </c>
      <c r="C1549" s="57" t="s">
        <v>1247</v>
      </c>
      <c r="D1549" s="62" t="s">
        <v>1261</v>
      </c>
      <c r="E1549" s="140" t="s">
        <v>3487</v>
      </c>
      <c r="F1549" s="505">
        <v>7721</v>
      </c>
      <c r="G1549" s="486">
        <f t="shared" si="24"/>
        <v>1.2951690195570523E-3</v>
      </c>
      <c r="H1549" s="74" t="s">
        <v>1793</v>
      </c>
      <c r="I1549" s="482">
        <v>1</v>
      </c>
      <c r="J1549" s="487">
        <v>1</v>
      </c>
      <c r="K1549" s="65">
        <v>1</v>
      </c>
      <c r="L1549" s="65">
        <v>0</v>
      </c>
      <c r="M1549" s="65">
        <v>1</v>
      </c>
      <c r="N1549" s="65">
        <v>0</v>
      </c>
      <c r="O1549" s="65">
        <v>0</v>
      </c>
      <c r="P1549" s="65">
        <v>0</v>
      </c>
      <c r="Q1549" s="175" t="s">
        <v>1786</v>
      </c>
      <c r="R1549" s="72" t="s">
        <v>1793</v>
      </c>
      <c r="S1549" s="109" t="s">
        <v>3501</v>
      </c>
      <c r="T1549" s="75" t="s">
        <v>1786</v>
      </c>
      <c r="U1549" s="65">
        <v>20</v>
      </c>
      <c r="V1549" s="66" t="s">
        <v>1837</v>
      </c>
      <c r="W1549" s="65">
        <v>10</v>
      </c>
      <c r="X1549" s="65">
        <v>3</v>
      </c>
      <c r="Y1549" s="65">
        <v>4</v>
      </c>
      <c r="Z1549" s="65">
        <v>3</v>
      </c>
      <c r="AA1549" s="65">
        <v>0</v>
      </c>
      <c r="AB1549" s="65">
        <v>0</v>
      </c>
      <c r="AC1549" s="72" t="s">
        <v>1793</v>
      </c>
      <c r="AD1549" s="72" t="s">
        <v>1837</v>
      </c>
      <c r="AE1549" s="72" t="s">
        <v>1793</v>
      </c>
      <c r="AF1549" s="72" t="s">
        <v>1793</v>
      </c>
      <c r="AG1549" s="72" t="s">
        <v>1793</v>
      </c>
      <c r="AH1549" s="72" t="s">
        <v>1793</v>
      </c>
      <c r="AI1549" s="221">
        <v>17.8</v>
      </c>
      <c r="AJ1549" s="72" t="s">
        <v>1793</v>
      </c>
    </row>
    <row r="1550" spans="2:36" s="54" customFormat="1" ht="20.100000000000001" customHeight="1">
      <c r="B1550" s="51">
        <v>1545</v>
      </c>
      <c r="C1550" s="57" t="s">
        <v>1247</v>
      </c>
      <c r="D1550" s="62" t="s">
        <v>1262</v>
      </c>
      <c r="E1550" s="140" t="s">
        <v>3469</v>
      </c>
      <c r="F1550" s="505">
        <v>13394</v>
      </c>
      <c r="G1550" s="486">
        <f t="shared" si="24"/>
        <v>2.9864118261908315E-4</v>
      </c>
      <c r="H1550" s="74" t="s">
        <v>1793</v>
      </c>
      <c r="I1550" s="482">
        <v>1</v>
      </c>
      <c r="J1550" s="487">
        <v>1</v>
      </c>
      <c r="K1550" s="65">
        <v>1</v>
      </c>
      <c r="L1550" s="65">
        <v>1</v>
      </c>
      <c r="M1550" s="65">
        <v>0</v>
      </c>
      <c r="N1550" s="65">
        <v>0</v>
      </c>
      <c r="O1550" s="65">
        <v>0</v>
      </c>
      <c r="P1550" s="65">
        <v>0</v>
      </c>
      <c r="Q1550" s="175" t="s">
        <v>1785</v>
      </c>
      <c r="R1550" s="72" t="s">
        <v>1837</v>
      </c>
      <c r="S1550" s="72" t="s">
        <v>1837</v>
      </c>
      <c r="T1550" s="75" t="s">
        <v>1785</v>
      </c>
      <c r="U1550" s="65">
        <v>10</v>
      </c>
      <c r="V1550" s="66" t="s">
        <v>1837</v>
      </c>
      <c r="W1550" s="65">
        <v>4</v>
      </c>
      <c r="X1550" s="65">
        <v>0</v>
      </c>
      <c r="Y1550" s="65">
        <v>3</v>
      </c>
      <c r="Z1550" s="65">
        <v>1</v>
      </c>
      <c r="AA1550" s="65">
        <v>0</v>
      </c>
      <c r="AB1550" s="65">
        <v>0</v>
      </c>
      <c r="AC1550" s="72" t="s">
        <v>1793</v>
      </c>
      <c r="AD1550" s="72" t="s">
        <v>1837</v>
      </c>
      <c r="AE1550" s="72" t="s">
        <v>1837</v>
      </c>
      <c r="AF1550" s="72" t="s">
        <v>1837</v>
      </c>
      <c r="AG1550" s="72" t="s">
        <v>1793</v>
      </c>
      <c r="AH1550" s="72" t="s">
        <v>1837</v>
      </c>
      <c r="AI1550" s="221">
        <v>2.2000000000000002</v>
      </c>
      <c r="AJ1550" s="72" t="s">
        <v>1793</v>
      </c>
    </row>
    <row r="1551" spans="2:36" s="54" customFormat="1" ht="20.100000000000001" customHeight="1">
      <c r="B1551" s="51">
        <v>1546</v>
      </c>
      <c r="C1551" s="57" t="s">
        <v>1247</v>
      </c>
      <c r="D1551" s="62" t="s">
        <v>1263</v>
      </c>
      <c r="E1551" s="140" t="s">
        <v>3488</v>
      </c>
      <c r="F1551" s="505">
        <v>14291</v>
      </c>
      <c r="G1551" s="486">
        <f t="shared" si="24"/>
        <v>2.099223287383668E-4</v>
      </c>
      <c r="H1551" s="74" t="s">
        <v>1793</v>
      </c>
      <c r="I1551" s="482">
        <v>1</v>
      </c>
      <c r="J1551" s="487">
        <v>1</v>
      </c>
      <c r="K1551" s="65">
        <v>1</v>
      </c>
      <c r="L1551" s="65">
        <v>0</v>
      </c>
      <c r="M1551" s="65">
        <v>1</v>
      </c>
      <c r="N1551" s="65">
        <v>0</v>
      </c>
      <c r="O1551" s="65">
        <v>0</v>
      </c>
      <c r="P1551" s="65">
        <v>0</v>
      </c>
      <c r="Q1551" s="175" t="s">
        <v>1785</v>
      </c>
      <c r="R1551" s="72" t="s">
        <v>1793</v>
      </c>
      <c r="S1551" s="109" t="s">
        <v>3502</v>
      </c>
      <c r="T1551" s="75" t="s">
        <v>1785</v>
      </c>
      <c r="U1551" s="65">
        <v>10</v>
      </c>
      <c r="V1551" s="66" t="s">
        <v>1837</v>
      </c>
      <c r="W1551" s="65">
        <v>3</v>
      </c>
      <c r="X1551" s="65">
        <v>1</v>
      </c>
      <c r="Y1551" s="65">
        <v>2</v>
      </c>
      <c r="Z1551" s="65">
        <v>0</v>
      </c>
      <c r="AA1551" s="65">
        <v>0</v>
      </c>
      <c r="AB1551" s="65">
        <v>0</v>
      </c>
      <c r="AC1551" s="72" t="s">
        <v>1793</v>
      </c>
      <c r="AD1551" s="72" t="s">
        <v>1837</v>
      </c>
      <c r="AE1551" s="72" t="s">
        <v>1837</v>
      </c>
      <c r="AF1551" s="72" t="s">
        <v>1837</v>
      </c>
      <c r="AG1551" s="72" t="s">
        <v>1793</v>
      </c>
      <c r="AH1551" s="72" t="s">
        <v>1793</v>
      </c>
      <c r="AI1551" s="221">
        <v>1</v>
      </c>
      <c r="AJ1551" s="72" t="s">
        <v>1793</v>
      </c>
    </row>
    <row r="1552" spans="2:36" s="54" customFormat="1" ht="20.100000000000001" customHeight="1">
      <c r="B1552" s="51">
        <v>1547</v>
      </c>
      <c r="C1552" s="57" t="s">
        <v>1247</v>
      </c>
      <c r="D1552" s="62" t="s">
        <v>1264</v>
      </c>
      <c r="E1552" s="140" t="s">
        <v>1848</v>
      </c>
      <c r="F1552" s="505">
        <v>2288</v>
      </c>
      <c r="G1552" s="486">
        <f t="shared" si="24"/>
        <v>3.9335664335664339E-3</v>
      </c>
      <c r="H1552" s="74" t="s">
        <v>1793</v>
      </c>
      <c r="I1552" s="482">
        <v>1</v>
      </c>
      <c r="J1552" s="487">
        <v>1</v>
      </c>
      <c r="K1552" s="65">
        <v>1</v>
      </c>
      <c r="L1552" s="65">
        <v>0</v>
      </c>
      <c r="M1552" s="65">
        <v>1</v>
      </c>
      <c r="N1552" s="65">
        <v>0</v>
      </c>
      <c r="O1552" s="65">
        <v>0</v>
      </c>
      <c r="P1552" s="65">
        <v>0</v>
      </c>
      <c r="Q1552" s="175" t="s">
        <v>1785</v>
      </c>
      <c r="R1552" s="72" t="s">
        <v>1837</v>
      </c>
      <c r="S1552" s="72" t="s">
        <v>1837</v>
      </c>
      <c r="T1552" s="75" t="s">
        <v>1786</v>
      </c>
      <c r="U1552" s="65">
        <v>10</v>
      </c>
      <c r="V1552" s="66" t="s">
        <v>1837</v>
      </c>
      <c r="W1552" s="65">
        <v>9</v>
      </c>
      <c r="X1552" s="65">
        <v>0</v>
      </c>
      <c r="Y1552" s="65">
        <v>2</v>
      </c>
      <c r="Z1552" s="65">
        <v>7</v>
      </c>
      <c r="AA1552" s="65">
        <v>0</v>
      </c>
      <c r="AB1552" s="65">
        <v>0</v>
      </c>
      <c r="AC1552" s="72" t="s">
        <v>1793</v>
      </c>
      <c r="AD1552" s="72" t="s">
        <v>1793</v>
      </c>
      <c r="AE1552" s="72" t="s">
        <v>1837</v>
      </c>
      <c r="AF1552" s="72" t="s">
        <v>1837</v>
      </c>
      <c r="AG1552" s="72" t="s">
        <v>1793</v>
      </c>
      <c r="AH1552" s="72" t="s">
        <v>1793</v>
      </c>
      <c r="AI1552" s="220" t="s">
        <v>1837</v>
      </c>
      <c r="AJ1552" s="72" t="s">
        <v>1793</v>
      </c>
    </row>
    <row r="1553" spans="2:36" s="54" customFormat="1" ht="20.100000000000001" customHeight="1">
      <c r="B1553" s="51">
        <v>1548</v>
      </c>
      <c r="C1553" s="57" t="s">
        <v>1247</v>
      </c>
      <c r="D1553" s="62" t="s">
        <v>1265</v>
      </c>
      <c r="E1553" s="142" t="s">
        <v>1850</v>
      </c>
      <c r="F1553" s="505">
        <v>13912</v>
      </c>
      <c r="G1553" s="486">
        <f t="shared" si="24"/>
        <v>2.1564117308798159E-4</v>
      </c>
      <c r="H1553" s="74" t="s">
        <v>1793</v>
      </c>
      <c r="I1553" s="482">
        <v>1</v>
      </c>
      <c r="J1553" s="487">
        <v>1</v>
      </c>
      <c r="K1553" s="65">
        <v>1</v>
      </c>
      <c r="L1553" s="65">
        <v>1</v>
      </c>
      <c r="M1553" s="65">
        <v>0</v>
      </c>
      <c r="N1553" s="65">
        <v>0</v>
      </c>
      <c r="O1553" s="65">
        <v>0</v>
      </c>
      <c r="P1553" s="65">
        <v>0</v>
      </c>
      <c r="Q1553" s="175" t="s">
        <v>1785</v>
      </c>
      <c r="R1553" s="97" t="s">
        <v>1837</v>
      </c>
      <c r="S1553" s="72" t="s">
        <v>1837</v>
      </c>
      <c r="T1553" s="75" t="s">
        <v>1785</v>
      </c>
      <c r="U1553" s="65">
        <v>10</v>
      </c>
      <c r="V1553" s="66" t="s">
        <v>1786</v>
      </c>
      <c r="W1553" s="65">
        <v>3</v>
      </c>
      <c r="X1553" s="65">
        <v>1</v>
      </c>
      <c r="Y1553" s="65">
        <v>1</v>
      </c>
      <c r="Z1553" s="65">
        <v>1</v>
      </c>
      <c r="AA1553" s="65">
        <v>0</v>
      </c>
      <c r="AB1553" s="65">
        <v>0</v>
      </c>
      <c r="AC1553" s="97" t="s">
        <v>1793</v>
      </c>
      <c r="AD1553" s="97" t="s">
        <v>1837</v>
      </c>
      <c r="AE1553" s="97" t="s">
        <v>1837</v>
      </c>
      <c r="AF1553" s="97" t="s">
        <v>1837</v>
      </c>
      <c r="AG1553" s="97" t="s">
        <v>1837</v>
      </c>
      <c r="AH1553" s="97" t="s">
        <v>1837</v>
      </c>
      <c r="AI1553" s="221">
        <v>4.0999999999999996</v>
      </c>
      <c r="AJ1553" s="97" t="s">
        <v>1793</v>
      </c>
    </row>
    <row r="1554" spans="2:36" s="54" customFormat="1" ht="20.100000000000001" customHeight="1">
      <c r="B1554" s="51">
        <v>1549</v>
      </c>
      <c r="C1554" s="57" t="s">
        <v>1247</v>
      </c>
      <c r="D1554" s="62" t="s">
        <v>1266</v>
      </c>
      <c r="E1554" s="140" t="s">
        <v>3489</v>
      </c>
      <c r="F1554" s="505">
        <v>17503</v>
      </c>
      <c r="G1554" s="486">
        <f t="shared" si="24"/>
        <v>1.4283265725875565E-3</v>
      </c>
      <c r="H1554" s="74" t="s">
        <v>1793</v>
      </c>
      <c r="I1554" s="482">
        <v>2</v>
      </c>
      <c r="J1554" s="487">
        <v>2</v>
      </c>
      <c r="K1554" s="65">
        <v>2</v>
      </c>
      <c r="L1554" s="65">
        <v>0</v>
      </c>
      <c r="M1554" s="65">
        <v>2</v>
      </c>
      <c r="N1554" s="65">
        <v>0</v>
      </c>
      <c r="O1554" s="65">
        <v>0</v>
      </c>
      <c r="P1554" s="65">
        <v>0</v>
      </c>
      <c r="Q1554" s="175" t="s">
        <v>3805</v>
      </c>
      <c r="R1554" s="72" t="s">
        <v>1793</v>
      </c>
      <c r="S1554" s="109" t="s">
        <v>3503</v>
      </c>
      <c r="T1554" s="75" t="s">
        <v>3805</v>
      </c>
      <c r="U1554" s="65">
        <v>10</v>
      </c>
      <c r="V1554" s="66" t="s">
        <v>1837</v>
      </c>
      <c r="W1554" s="65">
        <v>25</v>
      </c>
      <c r="X1554" s="65">
        <v>4</v>
      </c>
      <c r="Y1554" s="65">
        <v>10</v>
      </c>
      <c r="Z1554" s="65">
        <v>10</v>
      </c>
      <c r="AA1554" s="65">
        <v>0</v>
      </c>
      <c r="AB1554" s="65">
        <v>0</v>
      </c>
      <c r="AC1554" s="72" t="s">
        <v>1793</v>
      </c>
      <c r="AD1554" s="72" t="s">
        <v>1793</v>
      </c>
      <c r="AE1554" s="72" t="s">
        <v>1793</v>
      </c>
      <c r="AF1554" s="72" t="s">
        <v>1793</v>
      </c>
      <c r="AG1554" s="72" t="s">
        <v>1837</v>
      </c>
      <c r="AH1554" s="72" t="s">
        <v>1837</v>
      </c>
      <c r="AI1554" s="220" t="s">
        <v>1837</v>
      </c>
      <c r="AJ1554" s="72" t="s">
        <v>1793</v>
      </c>
    </row>
    <row r="1555" spans="2:36" s="54" customFormat="1" ht="20.100000000000001" customHeight="1">
      <c r="B1555" s="51">
        <v>1550</v>
      </c>
      <c r="C1555" s="57" t="s">
        <v>1267</v>
      </c>
      <c r="D1555" s="62" t="s">
        <v>1268</v>
      </c>
      <c r="E1555" s="140" t="s">
        <v>2497</v>
      </c>
      <c r="F1555" s="505">
        <v>123076</v>
      </c>
      <c r="G1555" s="486">
        <f t="shared" si="24"/>
        <v>1.1375085313139848E-4</v>
      </c>
      <c r="H1555" s="74" t="s">
        <v>1793</v>
      </c>
      <c r="I1555" s="482">
        <v>1</v>
      </c>
      <c r="J1555" s="487">
        <v>1</v>
      </c>
      <c r="K1555" s="65">
        <v>1</v>
      </c>
      <c r="L1555" s="65">
        <v>0</v>
      </c>
      <c r="M1555" s="65">
        <v>1</v>
      </c>
      <c r="N1555" s="65">
        <v>0</v>
      </c>
      <c r="O1555" s="65">
        <v>0</v>
      </c>
      <c r="P1555" s="65">
        <v>0</v>
      </c>
      <c r="Q1555" s="175" t="s">
        <v>1786</v>
      </c>
      <c r="R1555" s="72" t="s">
        <v>1793</v>
      </c>
      <c r="S1555" s="109" t="s">
        <v>2522</v>
      </c>
      <c r="T1555" s="75" t="s">
        <v>1801</v>
      </c>
      <c r="U1555" s="65">
        <v>8</v>
      </c>
      <c r="V1555" s="66" t="s">
        <v>1837</v>
      </c>
      <c r="W1555" s="65">
        <v>14</v>
      </c>
      <c r="X1555" s="65">
        <f>1+1</f>
        <v>2</v>
      </c>
      <c r="Y1555" s="65">
        <f>7+2+1+1</f>
        <v>11</v>
      </c>
      <c r="Z1555" s="65">
        <v>1</v>
      </c>
      <c r="AA1555" s="65">
        <v>0</v>
      </c>
      <c r="AB1555" s="65">
        <v>0</v>
      </c>
      <c r="AC1555" s="72" t="s">
        <v>1837</v>
      </c>
      <c r="AD1555" s="72" t="s">
        <v>1837</v>
      </c>
      <c r="AE1555" s="72" t="s">
        <v>1837</v>
      </c>
      <c r="AF1555" s="72" t="s">
        <v>1837</v>
      </c>
      <c r="AG1555" s="72" t="s">
        <v>1793</v>
      </c>
      <c r="AH1555" s="72" t="s">
        <v>1793</v>
      </c>
      <c r="AI1555" s="220" t="s">
        <v>3529</v>
      </c>
      <c r="AJ1555" s="72" t="s">
        <v>1793</v>
      </c>
    </row>
    <row r="1556" spans="2:36" s="54" customFormat="1" ht="20.100000000000001" customHeight="1">
      <c r="B1556" s="51">
        <v>1551</v>
      </c>
      <c r="C1556" s="57" t="s">
        <v>1267</v>
      </c>
      <c r="D1556" s="62" t="s">
        <v>1269</v>
      </c>
      <c r="E1556" s="379"/>
      <c r="F1556" s="505">
        <v>30763</v>
      </c>
      <c r="G1556" s="503" t="str">
        <f t="shared" si="24"/>
        <v/>
      </c>
      <c r="H1556" s="74" t="s">
        <v>1856</v>
      </c>
      <c r="I1556" s="482">
        <v>1</v>
      </c>
      <c r="J1556" s="487">
        <v>1</v>
      </c>
      <c r="K1556" s="65">
        <v>0</v>
      </c>
      <c r="L1556" s="65"/>
      <c r="M1556" s="65"/>
      <c r="N1556" s="65"/>
      <c r="O1556" s="386"/>
      <c r="P1556" s="386"/>
      <c r="Q1556" s="175" t="s">
        <v>1801</v>
      </c>
      <c r="R1556" s="382"/>
      <c r="S1556" s="382"/>
      <c r="T1556" s="387"/>
      <c r="U1556" s="386"/>
      <c r="V1556" s="388"/>
      <c r="W1556" s="386"/>
      <c r="X1556" s="386"/>
      <c r="Y1556" s="386"/>
      <c r="Z1556" s="386"/>
      <c r="AA1556" s="386"/>
      <c r="AB1556" s="386"/>
      <c r="AC1556" s="382"/>
      <c r="AD1556" s="382"/>
      <c r="AE1556" s="382"/>
      <c r="AF1556" s="382"/>
      <c r="AG1556" s="382"/>
      <c r="AH1556" s="382"/>
      <c r="AI1556" s="389"/>
      <c r="AJ1556" s="382"/>
    </row>
    <row r="1557" spans="2:36" s="54" customFormat="1" ht="20.100000000000001" customHeight="1">
      <c r="B1557" s="51">
        <v>1552</v>
      </c>
      <c r="C1557" s="57" t="s">
        <v>1267</v>
      </c>
      <c r="D1557" s="62" t="s">
        <v>1270</v>
      </c>
      <c r="E1557" s="140" t="s">
        <v>2498</v>
      </c>
      <c r="F1557" s="505">
        <v>50832</v>
      </c>
      <c r="G1557" s="486">
        <f t="shared" si="24"/>
        <v>9.8363235757003458E-5</v>
      </c>
      <c r="H1557" s="74" t="s">
        <v>1793</v>
      </c>
      <c r="I1557" s="482">
        <v>2</v>
      </c>
      <c r="J1557" s="487">
        <v>2</v>
      </c>
      <c r="K1557" s="65">
        <v>2</v>
      </c>
      <c r="L1557" s="65">
        <v>1</v>
      </c>
      <c r="M1557" s="65">
        <v>1</v>
      </c>
      <c r="N1557" s="65">
        <v>0</v>
      </c>
      <c r="O1557" s="65">
        <v>0</v>
      </c>
      <c r="P1557" s="65">
        <v>1</v>
      </c>
      <c r="Q1557" s="175" t="s">
        <v>1785</v>
      </c>
      <c r="R1557" s="72" t="s">
        <v>1793</v>
      </c>
      <c r="S1557" s="72" t="s">
        <v>2523</v>
      </c>
      <c r="T1557" s="75" t="s">
        <v>1786</v>
      </c>
      <c r="U1557" s="65">
        <v>10</v>
      </c>
      <c r="V1557" s="66" t="s">
        <v>1837</v>
      </c>
      <c r="W1557" s="65">
        <v>5</v>
      </c>
      <c r="X1557" s="65">
        <v>1</v>
      </c>
      <c r="Y1557" s="65">
        <v>2</v>
      </c>
      <c r="Z1557" s="65">
        <v>2</v>
      </c>
      <c r="AA1557" s="65">
        <v>0</v>
      </c>
      <c r="AB1557" s="65">
        <v>0</v>
      </c>
      <c r="AC1557" s="72" t="s">
        <v>1793</v>
      </c>
      <c r="AD1557" s="72" t="s">
        <v>1837</v>
      </c>
      <c r="AE1557" s="72" t="s">
        <v>1837</v>
      </c>
      <c r="AF1557" s="72" t="s">
        <v>1837</v>
      </c>
      <c r="AG1557" s="72" t="s">
        <v>1793</v>
      </c>
      <c r="AH1557" s="72" t="s">
        <v>1837</v>
      </c>
      <c r="AI1557" s="221">
        <v>25.3491</v>
      </c>
      <c r="AJ1557" s="72" t="s">
        <v>1793</v>
      </c>
    </row>
    <row r="1558" spans="2:36" s="54" customFormat="1" ht="20.100000000000001" customHeight="1">
      <c r="B1558" s="51">
        <v>1553</v>
      </c>
      <c r="C1558" s="57" t="s">
        <v>1267</v>
      </c>
      <c r="D1558" s="62" t="s">
        <v>1271</v>
      </c>
      <c r="E1558" s="140" t="s">
        <v>2370</v>
      </c>
      <c r="F1558" s="505">
        <v>23557</v>
      </c>
      <c r="G1558" s="486">
        <f t="shared" si="24"/>
        <v>1.2735068132614508E-4</v>
      </c>
      <c r="H1558" s="74" t="s">
        <v>1793</v>
      </c>
      <c r="I1558" s="482">
        <v>1</v>
      </c>
      <c r="J1558" s="487">
        <v>1</v>
      </c>
      <c r="K1558" s="65">
        <v>1</v>
      </c>
      <c r="L1558" s="65">
        <v>0</v>
      </c>
      <c r="M1558" s="65">
        <v>1</v>
      </c>
      <c r="N1558" s="65">
        <v>0</v>
      </c>
      <c r="O1558" s="65">
        <v>0</v>
      </c>
      <c r="P1558" s="65">
        <v>0</v>
      </c>
      <c r="Q1558" s="175" t="s">
        <v>3805</v>
      </c>
      <c r="R1558" s="72" t="s">
        <v>1837</v>
      </c>
      <c r="S1558" s="72" t="s">
        <v>1837</v>
      </c>
      <c r="T1558" s="75" t="s">
        <v>3805</v>
      </c>
      <c r="U1558" s="65">
        <v>7</v>
      </c>
      <c r="V1558" s="66" t="s">
        <v>1837</v>
      </c>
      <c r="W1558" s="65">
        <v>3</v>
      </c>
      <c r="X1558" s="65">
        <v>0</v>
      </c>
      <c r="Y1558" s="65">
        <v>3</v>
      </c>
      <c r="Z1558" s="65">
        <v>0</v>
      </c>
      <c r="AA1558" s="65">
        <v>0</v>
      </c>
      <c r="AB1558" s="65">
        <v>0</v>
      </c>
      <c r="AC1558" s="72" t="s">
        <v>1793</v>
      </c>
      <c r="AD1558" s="72" t="s">
        <v>1837</v>
      </c>
      <c r="AE1558" s="72" t="s">
        <v>1837</v>
      </c>
      <c r="AF1558" s="72" t="s">
        <v>1837</v>
      </c>
      <c r="AG1558" s="72" t="s">
        <v>1837</v>
      </c>
      <c r="AH1558" s="72" t="s">
        <v>1837</v>
      </c>
      <c r="AI1558" s="221">
        <v>0.9</v>
      </c>
      <c r="AJ1558" s="72" t="s">
        <v>1837</v>
      </c>
    </row>
    <row r="1559" spans="2:36" s="54" customFormat="1" ht="20.100000000000001" customHeight="1">
      <c r="B1559" s="51">
        <v>1554</v>
      </c>
      <c r="C1559" s="57" t="s">
        <v>1267</v>
      </c>
      <c r="D1559" s="62" t="s">
        <v>1272</v>
      </c>
      <c r="E1559" s="140" t="s">
        <v>2499</v>
      </c>
      <c r="F1559" s="505">
        <v>64292</v>
      </c>
      <c r="G1559" s="486">
        <f t="shared" si="24"/>
        <v>1.3998631244944938E-4</v>
      </c>
      <c r="H1559" s="74" t="s">
        <v>1793</v>
      </c>
      <c r="I1559" s="482">
        <v>1</v>
      </c>
      <c r="J1559" s="487">
        <v>1</v>
      </c>
      <c r="K1559" s="65">
        <v>1</v>
      </c>
      <c r="L1559" s="65">
        <v>1</v>
      </c>
      <c r="M1559" s="65">
        <v>0</v>
      </c>
      <c r="N1559" s="65">
        <v>0</v>
      </c>
      <c r="O1559" s="65">
        <v>0</v>
      </c>
      <c r="P1559" s="65">
        <v>0</v>
      </c>
      <c r="Q1559" s="175" t="s">
        <v>1783</v>
      </c>
      <c r="R1559" s="72" t="s">
        <v>1837</v>
      </c>
      <c r="S1559" s="72" t="s">
        <v>1837</v>
      </c>
      <c r="T1559" s="75" t="s">
        <v>1783</v>
      </c>
      <c r="U1559" s="65">
        <v>10</v>
      </c>
      <c r="V1559" s="66" t="s">
        <v>1786</v>
      </c>
      <c r="W1559" s="65">
        <v>9</v>
      </c>
      <c r="X1559" s="65">
        <v>4</v>
      </c>
      <c r="Y1559" s="65">
        <v>2</v>
      </c>
      <c r="Z1559" s="65">
        <v>3</v>
      </c>
      <c r="AA1559" s="65">
        <v>0</v>
      </c>
      <c r="AB1559" s="65">
        <v>0</v>
      </c>
      <c r="AC1559" s="72" t="s">
        <v>1793</v>
      </c>
      <c r="AD1559" s="72" t="s">
        <v>1793</v>
      </c>
      <c r="AE1559" s="72" t="s">
        <v>1837</v>
      </c>
      <c r="AF1559" s="72" t="s">
        <v>1837</v>
      </c>
      <c r="AG1559" s="72" t="s">
        <v>1793</v>
      </c>
      <c r="AH1559" s="72" t="s">
        <v>1793</v>
      </c>
      <c r="AI1559" s="221">
        <v>17.3</v>
      </c>
      <c r="AJ1559" s="72" t="s">
        <v>1793</v>
      </c>
    </row>
    <row r="1560" spans="2:36" s="54" customFormat="1" ht="20.100000000000001" customHeight="1">
      <c r="B1560" s="51">
        <v>1555</v>
      </c>
      <c r="C1560" s="57" t="s">
        <v>1267</v>
      </c>
      <c r="D1560" s="62" t="s">
        <v>1273</v>
      </c>
      <c r="E1560" s="144" t="s">
        <v>2500</v>
      </c>
      <c r="F1560" s="505">
        <v>49025</v>
      </c>
      <c r="G1560" s="486">
        <f t="shared" si="24"/>
        <v>6.1193268740438551E-4</v>
      </c>
      <c r="H1560" s="74" t="s">
        <v>1793</v>
      </c>
      <c r="I1560" s="482">
        <v>1</v>
      </c>
      <c r="J1560" s="487">
        <v>1</v>
      </c>
      <c r="K1560" s="65">
        <v>1</v>
      </c>
      <c r="L1560" s="65">
        <v>0</v>
      </c>
      <c r="M1560" s="65">
        <v>1</v>
      </c>
      <c r="N1560" s="65">
        <v>0</v>
      </c>
      <c r="O1560" s="65">
        <v>0</v>
      </c>
      <c r="P1560" s="65">
        <v>0</v>
      </c>
      <c r="Q1560" s="175" t="s">
        <v>1785</v>
      </c>
      <c r="R1560" s="72" t="s">
        <v>1837</v>
      </c>
      <c r="S1560" s="72" t="s">
        <v>1837</v>
      </c>
      <c r="T1560" s="75" t="s">
        <v>1785</v>
      </c>
      <c r="U1560" s="65">
        <v>10</v>
      </c>
      <c r="V1560" s="66" t="s">
        <v>1837</v>
      </c>
      <c r="W1560" s="65">
        <v>30</v>
      </c>
      <c r="X1560" s="65">
        <v>3</v>
      </c>
      <c r="Y1560" s="65">
        <v>28</v>
      </c>
      <c r="Z1560" s="65">
        <v>16</v>
      </c>
      <c r="AA1560" s="65">
        <v>1</v>
      </c>
      <c r="AB1560" s="65">
        <v>0</v>
      </c>
      <c r="AC1560" s="72" t="s">
        <v>1793</v>
      </c>
      <c r="AD1560" s="72" t="s">
        <v>1837</v>
      </c>
      <c r="AE1560" s="72" t="s">
        <v>1837</v>
      </c>
      <c r="AF1560" s="72" t="s">
        <v>1793</v>
      </c>
      <c r="AG1560" s="72" t="s">
        <v>1793</v>
      </c>
      <c r="AH1560" s="72" t="s">
        <v>1837</v>
      </c>
      <c r="AI1560" s="221">
        <v>11.7</v>
      </c>
      <c r="AJ1560" s="72" t="s">
        <v>1793</v>
      </c>
    </row>
    <row r="1561" spans="2:36" s="54" customFormat="1" ht="20.100000000000001" customHeight="1">
      <c r="B1561" s="51">
        <v>1556</v>
      </c>
      <c r="C1561" s="57" t="s">
        <v>1267</v>
      </c>
      <c r="D1561" s="62" t="s">
        <v>1274</v>
      </c>
      <c r="E1561" s="166" t="s">
        <v>2501</v>
      </c>
      <c r="F1561" s="505">
        <v>46416</v>
      </c>
      <c r="G1561" s="486">
        <f t="shared" si="24"/>
        <v>2.3698724577731817E-4</v>
      </c>
      <c r="H1561" s="74" t="s">
        <v>1793</v>
      </c>
      <c r="I1561" s="482">
        <v>1</v>
      </c>
      <c r="J1561" s="487">
        <v>1</v>
      </c>
      <c r="K1561" s="64">
        <v>1</v>
      </c>
      <c r="L1561" s="64">
        <v>1</v>
      </c>
      <c r="M1561" s="64">
        <v>0</v>
      </c>
      <c r="N1561" s="64">
        <v>0</v>
      </c>
      <c r="O1561" s="64">
        <v>0</v>
      </c>
      <c r="P1561" s="64">
        <v>0</v>
      </c>
      <c r="Q1561" s="176" t="s">
        <v>1783</v>
      </c>
      <c r="R1561" s="83" t="s">
        <v>1793</v>
      </c>
      <c r="S1561" s="128" t="s">
        <v>2524</v>
      </c>
      <c r="T1561" s="185" t="s">
        <v>1783</v>
      </c>
      <c r="U1561" s="64">
        <v>9</v>
      </c>
      <c r="V1561" s="74" t="s">
        <v>1786</v>
      </c>
      <c r="W1561" s="64">
        <v>11</v>
      </c>
      <c r="X1561" s="64">
        <v>4</v>
      </c>
      <c r="Y1561" s="64">
        <v>6</v>
      </c>
      <c r="Z1561" s="64">
        <v>1</v>
      </c>
      <c r="AA1561" s="64">
        <v>0</v>
      </c>
      <c r="AB1561" s="64">
        <v>0</v>
      </c>
      <c r="AC1561" s="83" t="s">
        <v>1793</v>
      </c>
      <c r="AD1561" s="83" t="s">
        <v>1793</v>
      </c>
      <c r="AE1561" s="83" t="s">
        <v>1837</v>
      </c>
      <c r="AF1561" s="83" t="s">
        <v>1837</v>
      </c>
      <c r="AG1561" s="83" t="s">
        <v>1793</v>
      </c>
      <c r="AH1561" s="83" t="s">
        <v>1837</v>
      </c>
      <c r="AI1561" s="229">
        <v>1.6</v>
      </c>
      <c r="AJ1561" s="83" t="s">
        <v>1793</v>
      </c>
    </row>
    <row r="1562" spans="2:36" s="50" customFormat="1" ht="20.100000000000001" customHeight="1">
      <c r="B1562" s="51">
        <v>1557</v>
      </c>
      <c r="C1562" s="57" t="s">
        <v>1267</v>
      </c>
      <c r="D1562" s="62" t="s">
        <v>1275</v>
      </c>
      <c r="E1562" s="144" t="s">
        <v>1981</v>
      </c>
      <c r="F1562" s="505">
        <v>36122</v>
      </c>
      <c r="G1562" s="486">
        <f t="shared" si="24"/>
        <v>3.3220751896351252E-4</v>
      </c>
      <c r="H1562" s="74" t="s">
        <v>1793</v>
      </c>
      <c r="I1562" s="482">
        <v>1</v>
      </c>
      <c r="J1562" s="487">
        <v>1</v>
      </c>
      <c r="K1562" s="65">
        <v>1</v>
      </c>
      <c r="L1562" s="65">
        <v>0</v>
      </c>
      <c r="M1562" s="65">
        <v>1</v>
      </c>
      <c r="N1562" s="65">
        <v>0</v>
      </c>
      <c r="O1562" s="65">
        <v>0</v>
      </c>
      <c r="P1562" s="65">
        <v>0</v>
      </c>
      <c r="Q1562" s="175" t="s">
        <v>1785</v>
      </c>
      <c r="R1562" s="72" t="s">
        <v>1793</v>
      </c>
      <c r="S1562" s="72" t="s">
        <v>2525</v>
      </c>
      <c r="T1562" s="75" t="s">
        <v>1786</v>
      </c>
      <c r="U1562" s="65">
        <v>15</v>
      </c>
      <c r="V1562" s="66" t="s">
        <v>1837</v>
      </c>
      <c r="W1562" s="65">
        <v>12</v>
      </c>
      <c r="X1562" s="65">
        <v>3</v>
      </c>
      <c r="Y1562" s="65">
        <v>7</v>
      </c>
      <c r="Z1562" s="65">
        <v>7</v>
      </c>
      <c r="AA1562" s="65">
        <v>1</v>
      </c>
      <c r="AB1562" s="65">
        <v>0</v>
      </c>
      <c r="AC1562" s="72" t="s">
        <v>1793</v>
      </c>
      <c r="AD1562" s="72" t="s">
        <v>1837</v>
      </c>
      <c r="AE1562" s="72" t="s">
        <v>1837</v>
      </c>
      <c r="AF1562" s="72" t="s">
        <v>1837</v>
      </c>
      <c r="AG1562" s="72" t="s">
        <v>1793</v>
      </c>
      <c r="AH1562" s="72" t="s">
        <v>1837</v>
      </c>
      <c r="AI1562" s="221">
        <v>6.1</v>
      </c>
      <c r="AJ1562" s="72" t="s">
        <v>1793</v>
      </c>
    </row>
    <row r="1563" spans="2:36" s="50" customFormat="1" ht="20.100000000000001" customHeight="1">
      <c r="B1563" s="51">
        <v>1558</v>
      </c>
      <c r="C1563" s="57" t="s">
        <v>1267</v>
      </c>
      <c r="D1563" s="62" t="s">
        <v>1276</v>
      </c>
      <c r="E1563" s="144" t="s">
        <v>2260</v>
      </c>
      <c r="F1563" s="505">
        <v>24563</v>
      </c>
      <c r="G1563" s="486">
        <f t="shared" si="24"/>
        <v>2.4426983674632579E-4</v>
      </c>
      <c r="H1563" s="74" t="s">
        <v>1793</v>
      </c>
      <c r="I1563" s="482">
        <v>1</v>
      </c>
      <c r="J1563" s="487">
        <v>1</v>
      </c>
      <c r="K1563" s="65">
        <v>1</v>
      </c>
      <c r="L1563" s="65">
        <v>1</v>
      </c>
      <c r="M1563" s="65">
        <v>0</v>
      </c>
      <c r="N1563" s="65">
        <v>0</v>
      </c>
      <c r="O1563" s="65">
        <v>0</v>
      </c>
      <c r="P1563" s="65">
        <v>0</v>
      </c>
      <c r="Q1563" s="175" t="s">
        <v>1818</v>
      </c>
      <c r="R1563" s="72" t="s">
        <v>1793</v>
      </c>
      <c r="S1563" s="72" t="s">
        <v>2526</v>
      </c>
      <c r="T1563" s="75" t="s">
        <v>1818</v>
      </c>
      <c r="U1563" s="65">
        <v>8</v>
      </c>
      <c r="V1563" s="66" t="s">
        <v>1801</v>
      </c>
      <c r="W1563" s="65">
        <v>6</v>
      </c>
      <c r="X1563" s="65">
        <v>0</v>
      </c>
      <c r="Y1563" s="65">
        <v>2</v>
      </c>
      <c r="Z1563" s="65">
        <v>5</v>
      </c>
      <c r="AA1563" s="65">
        <v>0</v>
      </c>
      <c r="AB1563" s="65">
        <v>0</v>
      </c>
      <c r="AC1563" s="72" t="s">
        <v>1837</v>
      </c>
      <c r="AD1563" s="72" t="s">
        <v>1837</v>
      </c>
      <c r="AE1563" s="72" t="s">
        <v>1793</v>
      </c>
      <c r="AF1563" s="72" t="s">
        <v>1793</v>
      </c>
      <c r="AG1563" s="72" t="s">
        <v>1793</v>
      </c>
      <c r="AH1563" s="72" t="s">
        <v>1793</v>
      </c>
      <c r="AI1563" s="220" t="s">
        <v>3529</v>
      </c>
      <c r="AJ1563" s="72" t="s">
        <v>1793</v>
      </c>
    </row>
    <row r="1564" spans="2:36" s="50" customFormat="1" ht="20.100000000000001" customHeight="1">
      <c r="B1564" s="51">
        <v>1559</v>
      </c>
      <c r="C1564" s="57" t="s">
        <v>1267</v>
      </c>
      <c r="D1564" s="62" t="s">
        <v>1277</v>
      </c>
      <c r="E1564" s="144" t="s">
        <v>2502</v>
      </c>
      <c r="F1564" s="505">
        <v>57032</v>
      </c>
      <c r="G1564" s="486">
        <f t="shared" si="24"/>
        <v>3.331463038294291E-4</v>
      </c>
      <c r="H1564" s="74" t="s">
        <v>1793</v>
      </c>
      <c r="I1564" s="482">
        <v>1</v>
      </c>
      <c r="J1564" s="487">
        <v>1</v>
      </c>
      <c r="K1564" s="65">
        <v>1</v>
      </c>
      <c r="L1564" s="65">
        <v>0</v>
      </c>
      <c r="M1564" s="65">
        <v>1</v>
      </c>
      <c r="N1564" s="65">
        <v>0</v>
      </c>
      <c r="O1564" s="65">
        <v>0</v>
      </c>
      <c r="P1564" s="65">
        <v>0</v>
      </c>
      <c r="Q1564" s="175" t="s">
        <v>2527</v>
      </c>
      <c r="R1564" s="72" t="s">
        <v>1793</v>
      </c>
      <c r="S1564" s="72" t="s">
        <v>2528</v>
      </c>
      <c r="T1564" s="75" t="s">
        <v>2529</v>
      </c>
      <c r="U1564" s="65">
        <v>35</v>
      </c>
      <c r="V1564" s="66" t="s">
        <v>1837</v>
      </c>
      <c r="W1564" s="65">
        <v>19</v>
      </c>
      <c r="X1564" s="65">
        <v>2</v>
      </c>
      <c r="Y1564" s="65">
        <v>4</v>
      </c>
      <c r="Z1564" s="65">
        <v>13</v>
      </c>
      <c r="AA1564" s="65">
        <v>0</v>
      </c>
      <c r="AB1564" s="65">
        <v>0</v>
      </c>
      <c r="AC1564" s="72" t="s">
        <v>1793</v>
      </c>
      <c r="AD1564" s="72" t="s">
        <v>1793</v>
      </c>
      <c r="AE1564" s="72" t="s">
        <v>1837</v>
      </c>
      <c r="AF1564" s="72" t="s">
        <v>1793</v>
      </c>
      <c r="AG1564" s="72" t="s">
        <v>1837</v>
      </c>
      <c r="AH1564" s="72" t="s">
        <v>1837</v>
      </c>
      <c r="AI1564" s="221">
        <v>4</v>
      </c>
      <c r="AJ1564" s="72" t="s">
        <v>1793</v>
      </c>
    </row>
    <row r="1565" spans="2:36" s="50" customFormat="1" ht="20.100000000000001" customHeight="1">
      <c r="B1565" s="51">
        <v>1560</v>
      </c>
      <c r="C1565" s="57" t="s">
        <v>1267</v>
      </c>
      <c r="D1565" s="62" t="s">
        <v>1278</v>
      </c>
      <c r="E1565" s="144" t="s">
        <v>2503</v>
      </c>
      <c r="F1565" s="505">
        <v>24930</v>
      </c>
      <c r="G1565" s="486">
        <f t="shared" si="24"/>
        <v>4.813477737665463E-4</v>
      </c>
      <c r="H1565" s="74" t="s">
        <v>1793</v>
      </c>
      <c r="I1565" s="482">
        <v>1</v>
      </c>
      <c r="J1565" s="487">
        <v>1</v>
      </c>
      <c r="K1565" s="65">
        <v>1</v>
      </c>
      <c r="L1565" s="65">
        <v>1</v>
      </c>
      <c r="M1565" s="65">
        <v>0</v>
      </c>
      <c r="N1565" s="65">
        <v>0</v>
      </c>
      <c r="O1565" s="65">
        <v>0</v>
      </c>
      <c r="P1565" s="65">
        <v>0</v>
      </c>
      <c r="Q1565" s="175" t="s">
        <v>1782</v>
      </c>
      <c r="R1565" s="72" t="s">
        <v>1793</v>
      </c>
      <c r="S1565" s="72" t="s">
        <v>2530</v>
      </c>
      <c r="T1565" s="75" t="s">
        <v>1782</v>
      </c>
      <c r="U1565" s="65">
        <v>10</v>
      </c>
      <c r="V1565" s="66" t="s">
        <v>1786</v>
      </c>
      <c r="W1565" s="65">
        <v>12</v>
      </c>
      <c r="X1565" s="65">
        <v>1</v>
      </c>
      <c r="Y1565" s="65">
        <v>6</v>
      </c>
      <c r="Z1565" s="65">
        <v>2</v>
      </c>
      <c r="AA1565" s="65">
        <v>0</v>
      </c>
      <c r="AB1565" s="65">
        <v>3</v>
      </c>
      <c r="AC1565" s="72" t="s">
        <v>1793</v>
      </c>
      <c r="AD1565" s="72" t="s">
        <v>1837</v>
      </c>
      <c r="AE1565" s="72" t="s">
        <v>1837</v>
      </c>
      <c r="AF1565" s="72" t="s">
        <v>1837</v>
      </c>
      <c r="AG1565" s="72" t="s">
        <v>1837</v>
      </c>
      <c r="AH1565" s="72" t="s">
        <v>1837</v>
      </c>
      <c r="AI1565" s="220" t="s">
        <v>3529</v>
      </c>
      <c r="AJ1565" s="72" t="s">
        <v>1837</v>
      </c>
    </row>
    <row r="1566" spans="2:36" s="50" customFormat="1" ht="20.100000000000001" customHeight="1">
      <c r="B1566" s="51">
        <v>1561</v>
      </c>
      <c r="C1566" s="57" t="s">
        <v>1267</v>
      </c>
      <c r="D1566" s="62" t="s">
        <v>1279</v>
      </c>
      <c r="E1566" s="144" t="s">
        <v>2504</v>
      </c>
      <c r="F1566" s="505">
        <v>75783</v>
      </c>
      <c r="G1566" s="486">
        <f t="shared" si="24"/>
        <v>4.0906271855165407E-4</v>
      </c>
      <c r="H1566" s="74" t="s">
        <v>1793</v>
      </c>
      <c r="I1566" s="482">
        <v>1</v>
      </c>
      <c r="J1566" s="487">
        <v>1</v>
      </c>
      <c r="K1566" s="65">
        <v>1</v>
      </c>
      <c r="L1566" s="65">
        <v>0</v>
      </c>
      <c r="M1566" s="65">
        <v>1</v>
      </c>
      <c r="N1566" s="65">
        <v>0</v>
      </c>
      <c r="O1566" s="65">
        <v>0</v>
      </c>
      <c r="P1566" s="65">
        <v>1</v>
      </c>
      <c r="Q1566" s="175" t="s">
        <v>1801</v>
      </c>
      <c r="R1566" s="72" t="s">
        <v>1837</v>
      </c>
      <c r="S1566" s="72" t="s">
        <v>1837</v>
      </c>
      <c r="T1566" s="75" t="s">
        <v>3805</v>
      </c>
      <c r="U1566" s="65">
        <v>4</v>
      </c>
      <c r="V1566" s="66" t="s">
        <v>1837</v>
      </c>
      <c r="W1566" s="65">
        <v>31</v>
      </c>
      <c r="X1566" s="65">
        <v>7</v>
      </c>
      <c r="Y1566" s="65">
        <v>11</v>
      </c>
      <c r="Z1566" s="65">
        <v>13</v>
      </c>
      <c r="AA1566" s="65">
        <v>0</v>
      </c>
      <c r="AB1566" s="65">
        <v>0</v>
      </c>
      <c r="AC1566" s="72" t="s">
        <v>1793</v>
      </c>
      <c r="AD1566" s="72" t="s">
        <v>1837</v>
      </c>
      <c r="AE1566" s="72" t="s">
        <v>1793</v>
      </c>
      <c r="AF1566" s="72" t="s">
        <v>1793</v>
      </c>
      <c r="AG1566" s="72" t="s">
        <v>1793</v>
      </c>
      <c r="AH1566" s="72" t="s">
        <v>1793</v>
      </c>
      <c r="AI1566" s="220" t="s">
        <v>3529</v>
      </c>
      <c r="AJ1566" s="72" t="s">
        <v>1793</v>
      </c>
    </row>
    <row r="1567" spans="2:36" s="50" customFormat="1" ht="20.100000000000001" customHeight="1">
      <c r="B1567" s="51">
        <v>1562</v>
      </c>
      <c r="C1567" s="57" t="s">
        <v>1267</v>
      </c>
      <c r="D1567" s="62" t="s">
        <v>1280</v>
      </c>
      <c r="E1567" s="144" t="s">
        <v>2505</v>
      </c>
      <c r="F1567" s="505">
        <v>61829</v>
      </c>
      <c r="G1567" s="486">
        <f t="shared" si="24"/>
        <v>2.1025732261560108E-4</v>
      </c>
      <c r="H1567" s="74" t="s">
        <v>1793</v>
      </c>
      <c r="I1567" s="482">
        <v>1</v>
      </c>
      <c r="J1567" s="487">
        <v>1</v>
      </c>
      <c r="K1567" s="65">
        <v>1</v>
      </c>
      <c r="L1567" s="65">
        <v>0</v>
      </c>
      <c r="M1567" s="65">
        <v>1</v>
      </c>
      <c r="N1567" s="65">
        <v>0</v>
      </c>
      <c r="O1567" s="65">
        <v>1</v>
      </c>
      <c r="P1567" s="65">
        <v>0</v>
      </c>
      <c r="Q1567" s="175" t="s">
        <v>3805</v>
      </c>
      <c r="R1567" s="97" t="s">
        <v>1793</v>
      </c>
      <c r="S1567" s="115" t="s">
        <v>2531</v>
      </c>
      <c r="T1567" s="75" t="s">
        <v>3805</v>
      </c>
      <c r="U1567" s="65">
        <v>28</v>
      </c>
      <c r="V1567" s="66" t="s">
        <v>1837</v>
      </c>
      <c r="W1567" s="65">
        <v>13</v>
      </c>
      <c r="X1567" s="65">
        <v>2</v>
      </c>
      <c r="Y1567" s="65">
        <v>11</v>
      </c>
      <c r="Z1567" s="65">
        <v>0</v>
      </c>
      <c r="AA1567" s="65">
        <v>0</v>
      </c>
      <c r="AB1567" s="65">
        <v>0</v>
      </c>
      <c r="AC1567" s="72" t="s">
        <v>1793</v>
      </c>
      <c r="AD1567" s="72" t="s">
        <v>1837</v>
      </c>
      <c r="AE1567" s="72" t="s">
        <v>1837</v>
      </c>
      <c r="AF1567" s="72" t="s">
        <v>1837</v>
      </c>
      <c r="AG1567" s="72" t="s">
        <v>1793</v>
      </c>
      <c r="AH1567" s="72" t="s">
        <v>1837</v>
      </c>
      <c r="AI1567" s="221">
        <v>1.73</v>
      </c>
      <c r="AJ1567" s="72" t="s">
        <v>1793</v>
      </c>
    </row>
    <row r="1568" spans="2:36" s="50" customFormat="1" ht="20.100000000000001" customHeight="1">
      <c r="B1568" s="51">
        <v>1563</v>
      </c>
      <c r="C1568" s="57" t="s">
        <v>1267</v>
      </c>
      <c r="D1568" s="62" t="s">
        <v>389</v>
      </c>
      <c r="E1568" s="144" t="s">
        <v>2506</v>
      </c>
      <c r="F1568" s="505">
        <v>9392</v>
      </c>
      <c r="G1568" s="486">
        <f t="shared" si="24"/>
        <v>1.0647359454855196E-3</v>
      </c>
      <c r="H1568" s="74" t="s">
        <v>1793</v>
      </c>
      <c r="I1568" s="482">
        <v>1</v>
      </c>
      <c r="J1568" s="487">
        <v>1</v>
      </c>
      <c r="K1568" s="65">
        <v>1</v>
      </c>
      <c r="L1568" s="65">
        <v>0</v>
      </c>
      <c r="M1568" s="65">
        <v>1</v>
      </c>
      <c r="N1568" s="65">
        <v>0</v>
      </c>
      <c r="O1568" s="65">
        <v>0</v>
      </c>
      <c r="P1568" s="65">
        <v>0</v>
      </c>
      <c r="Q1568" s="175" t="s">
        <v>1785</v>
      </c>
      <c r="R1568" s="72" t="s">
        <v>1837</v>
      </c>
      <c r="S1568" s="72" t="s">
        <v>1837</v>
      </c>
      <c r="T1568" s="68" t="s">
        <v>1786</v>
      </c>
      <c r="U1568" s="279">
        <v>10</v>
      </c>
      <c r="V1568" s="66" t="s">
        <v>1837</v>
      </c>
      <c r="W1568" s="65">
        <v>10</v>
      </c>
      <c r="X1568" s="65">
        <v>2</v>
      </c>
      <c r="Y1568" s="65">
        <v>5</v>
      </c>
      <c r="Z1568" s="65">
        <v>3</v>
      </c>
      <c r="AA1568" s="65">
        <v>0</v>
      </c>
      <c r="AB1568" s="65">
        <v>0</v>
      </c>
      <c r="AC1568" s="72" t="s">
        <v>1793</v>
      </c>
      <c r="AD1568" s="72" t="s">
        <v>1837</v>
      </c>
      <c r="AE1568" s="72" t="s">
        <v>1837</v>
      </c>
      <c r="AF1568" s="72" t="s">
        <v>1837</v>
      </c>
      <c r="AG1568" s="72" t="s">
        <v>1793</v>
      </c>
      <c r="AH1568" s="72" t="s">
        <v>1837</v>
      </c>
      <c r="AI1568" s="221">
        <v>3.2</v>
      </c>
      <c r="AJ1568" s="72" t="s">
        <v>1793</v>
      </c>
    </row>
    <row r="1569" spans="2:36" s="50" customFormat="1" ht="20.100000000000001" customHeight="1">
      <c r="B1569" s="51">
        <v>1564</v>
      </c>
      <c r="C1569" s="57" t="s">
        <v>1267</v>
      </c>
      <c r="D1569" s="62" t="s">
        <v>1281</v>
      </c>
      <c r="E1569" s="144" t="s">
        <v>2507</v>
      </c>
      <c r="F1569" s="505">
        <v>5045</v>
      </c>
      <c r="G1569" s="486">
        <f t="shared" si="24"/>
        <v>5.9464816650148667E-4</v>
      </c>
      <c r="H1569" s="74" t="s">
        <v>1793</v>
      </c>
      <c r="I1569" s="482">
        <v>1</v>
      </c>
      <c r="J1569" s="487">
        <v>1</v>
      </c>
      <c r="K1569" s="65">
        <v>1</v>
      </c>
      <c r="L1569" s="65">
        <v>1</v>
      </c>
      <c r="M1569" s="65">
        <v>0</v>
      </c>
      <c r="N1569" s="65">
        <v>0</v>
      </c>
      <c r="O1569" s="65">
        <v>0</v>
      </c>
      <c r="P1569" s="65">
        <v>0</v>
      </c>
      <c r="Q1569" s="175" t="s">
        <v>1783</v>
      </c>
      <c r="R1569" s="72" t="s">
        <v>1837</v>
      </c>
      <c r="S1569" s="72" t="s">
        <v>1837</v>
      </c>
      <c r="T1569" s="75" t="s">
        <v>3805</v>
      </c>
      <c r="U1569" s="65">
        <v>40</v>
      </c>
      <c r="V1569" s="66" t="s">
        <v>1837</v>
      </c>
      <c r="W1569" s="65">
        <v>3</v>
      </c>
      <c r="X1569" s="65">
        <v>0</v>
      </c>
      <c r="Y1569" s="65">
        <v>2</v>
      </c>
      <c r="Z1569" s="65">
        <v>1</v>
      </c>
      <c r="AA1569" s="65">
        <v>0</v>
      </c>
      <c r="AB1569" s="65">
        <v>0</v>
      </c>
      <c r="AC1569" s="72" t="s">
        <v>1793</v>
      </c>
      <c r="AD1569" s="72" t="s">
        <v>1837</v>
      </c>
      <c r="AE1569" s="72" t="s">
        <v>1793</v>
      </c>
      <c r="AF1569" s="72" t="s">
        <v>1837</v>
      </c>
      <c r="AG1569" s="72" t="s">
        <v>1793</v>
      </c>
      <c r="AH1569" s="72" t="s">
        <v>1837</v>
      </c>
      <c r="AI1569" s="221">
        <v>12.7</v>
      </c>
      <c r="AJ1569" s="72" t="s">
        <v>1793</v>
      </c>
    </row>
    <row r="1570" spans="2:36" s="50" customFormat="1" ht="20.100000000000001" customHeight="1">
      <c r="B1570" s="51">
        <v>1565</v>
      </c>
      <c r="C1570" s="57" t="s">
        <v>1267</v>
      </c>
      <c r="D1570" s="62" t="s">
        <v>1282</v>
      </c>
      <c r="E1570" s="144" t="s">
        <v>2205</v>
      </c>
      <c r="F1570" s="505">
        <v>8968</v>
      </c>
      <c r="G1570" s="486">
        <f t="shared" si="24"/>
        <v>1.1150758251561107E-4</v>
      </c>
      <c r="H1570" s="74" t="s">
        <v>1793</v>
      </c>
      <c r="I1570" s="482">
        <v>1</v>
      </c>
      <c r="J1570" s="487">
        <v>1</v>
      </c>
      <c r="K1570" s="65">
        <v>1</v>
      </c>
      <c r="L1570" s="65">
        <v>0</v>
      </c>
      <c r="M1570" s="65">
        <v>1</v>
      </c>
      <c r="N1570" s="65">
        <v>0</v>
      </c>
      <c r="O1570" s="65">
        <v>0</v>
      </c>
      <c r="P1570" s="65">
        <v>0</v>
      </c>
      <c r="Q1570" s="175" t="s">
        <v>1785</v>
      </c>
      <c r="R1570" s="72" t="s">
        <v>1793</v>
      </c>
      <c r="S1570" s="123" t="s">
        <v>2532</v>
      </c>
      <c r="T1570" s="75" t="s">
        <v>1785</v>
      </c>
      <c r="U1570" s="65">
        <v>10</v>
      </c>
      <c r="V1570" s="66" t="s">
        <v>1837</v>
      </c>
      <c r="W1570" s="65">
        <v>1</v>
      </c>
      <c r="X1570" s="65">
        <v>0</v>
      </c>
      <c r="Y1570" s="65">
        <v>1</v>
      </c>
      <c r="Z1570" s="65">
        <v>0</v>
      </c>
      <c r="AA1570" s="65">
        <v>0</v>
      </c>
      <c r="AB1570" s="65">
        <v>0</v>
      </c>
      <c r="AC1570" s="72" t="s">
        <v>1793</v>
      </c>
      <c r="AD1570" s="72" t="s">
        <v>1837</v>
      </c>
      <c r="AE1570" s="72" t="s">
        <v>1837</v>
      </c>
      <c r="AF1570" s="72" t="s">
        <v>1837</v>
      </c>
      <c r="AG1570" s="72" t="s">
        <v>1793</v>
      </c>
      <c r="AH1570" s="72" t="s">
        <v>1837</v>
      </c>
      <c r="AI1570" s="221">
        <v>0.2</v>
      </c>
      <c r="AJ1570" s="72" t="s">
        <v>1793</v>
      </c>
    </row>
    <row r="1571" spans="2:36" s="50" customFormat="1" ht="20.100000000000001" customHeight="1">
      <c r="B1571" s="51">
        <v>1566</v>
      </c>
      <c r="C1571" s="57" t="s">
        <v>1267</v>
      </c>
      <c r="D1571" s="62" t="s">
        <v>1283</v>
      </c>
      <c r="E1571" s="144" t="s">
        <v>2147</v>
      </c>
      <c r="F1571" s="505">
        <v>15372</v>
      </c>
      <c r="G1571" s="486">
        <f t="shared" si="24"/>
        <v>6.5053343741868332E-5</v>
      </c>
      <c r="H1571" s="74" t="s">
        <v>1793</v>
      </c>
      <c r="I1571" s="482">
        <v>1</v>
      </c>
      <c r="J1571" s="487">
        <v>1</v>
      </c>
      <c r="K1571" s="65">
        <v>1</v>
      </c>
      <c r="L1571" s="65">
        <v>0</v>
      </c>
      <c r="M1571" s="65">
        <v>1</v>
      </c>
      <c r="N1571" s="65">
        <v>0</v>
      </c>
      <c r="O1571" s="65">
        <v>0</v>
      </c>
      <c r="P1571" s="65">
        <v>0</v>
      </c>
      <c r="Q1571" s="175" t="s">
        <v>1786</v>
      </c>
      <c r="R1571" s="72" t="s">
        <v>1793</v>
      </c>
      <c r="S1571" s="72" t="s">
        <v>2533</v>
      </c>
      <c r="T1571" s="75" t="s">
        <v>1786</v>
      </c>
      <c r="U1571" s="65">
        <v>10</v>
      </c>
      <c r="V1571" s="66" t="s">
        <v>1837</v>
      </c>
      <c r="W1571" s="65">
        <v>1</v>
      </c>
      <c r="X1571" s="65">
        <v>0</v>
      </c>
      <c r="Y1571" s="65">
        <v>1</v>
      </c>
      <c r="Z1571" s="65">
        <v>0</v>
      </c>
      <c r="AA1571" s="65">
        <v>0</v>
      </c>
      <c r="AB1571" s="65">
        <v>0</v>
      </c>
      <c r="AC1571" s="72" t="s">
        <v>1793</v>
      </c>
      <c r="AD1571" s="72" t="s">
        <v>1837</v>
      </c>
      <c r="AE1571" s="72" t="s">
        <v>1837</v>
      </c>
      <c r="AF1571" s="72" t="s">
        <v>1837</v>
      </c>
      <c r="AG1571" s="72" t="s">
        <v>1793</v>
      </c>
      <c r="AH1571" s="72" t="s">
        <v>1837</v>
      </c>
      <c r="AI1571" s="221">
        <v>0.18</v>
      </c>
      <c r="AJ1571" s="72" t="s">
        <v>1793</v>
      </c>
    </row>
    <row r="1572" spans="2:36" s="50" customFormat="1" ht="20.100000000000001" customHeight="1">
      <c r="B1572" s="51">
        <v>1567</v>
      </c>
      <c r="C1572" s="57" t="s">
        <v>1267</v>
      </c>
      <c r="D1572" s="62" t="s">
        <v>1284</v>
      </c>
      <c r="E1572" s="144" t="s">
        <v>1848</v>
      </c>
      <c r="F1572" s="505">
        <v>9342</v>
      </c>
      <c r="G1572" s="486">
        <f t="shared" si="24"/>
        <v>9.6339113680154141E-4</v>
      </c>
      <c r="H1572" s="74" t="s">
        <v>1793</v>
      </c>
      <c r="I1572" s="482">
        <v>2</v>
      </c>
      <c r="J1572" s="487">
        <v>2</v>
      </c>
      <c r="K1572" s="65">
        <v>2</v>
      </c>
      <c r="L1572" s="65">
        <v>2</v>
      </c>
      <c r="M1572" s="65">
        <v>0</v>
      </c>
      <c r="N1572" s="65">
        <v>0</v>
      </c>
      <c r="O1572" s="65">
        <v>0</v>
      </c>
      <c r="P1572" s="65">
        <v>0</v>
      </c>
      <c r="Q1572" s="175" t="s">
        <v>1785</v>
      </c>
      <c r="R1572" s="72" t="s">
        <v>1793</v>
      </c>
      <c r="S1572" s="109" t="s">
        <v>2534</v>
      </c>
      <c r="T1572" s="75" t="s">
        <v>1785</v>
      </c>
      <c r="U1572" s="65">
        <v>10</v>
      </c>
      <c r="V1572" s="66" t="s">
        <v>1837</v>
      </c>
      <c r="W1572" s="65">
        <v>9</v>
      </c>
      <c r="X1572" s="65">
        <v>0</v>
      </c>
      <c r="Y1572" s="65">
        <v>3</v>
      </c>
      <c r="Z1572" s="65">
        <v>3</v>
      </c>
      <c r="AA1572" s="65">
        <v>1</v>
      </c>
      <c r="AB1572" s="65">
        <v>2</v>
      </c>
      <c r="AC1572" s="72" t="s">
        <v>1793</v>
      </c>
      <c r="AD1572" s="72" t="s">
        <v>1837</v>
      </c>
      <c r="AE1572" s="72" t="s">
        <v>1793</v>
      </c>
      <c r="AF1572" s="72" t="s">
        <v>1837</v>
      </c>
      <c r="AG1572" s="72" t="s">
        <v>1837</v>
      </c>
      <c r="AH1572" s="72" t="s">
        <v>1837</v>
      </c>
      <c r="AI1572" s="221">
        <v>0.32</v>
      </c>
      <c r="AJ1572" s="72" t="s">
        <v>1837</v>
      </c>
    </row>
    <row r="1573" spans="2:36" s="50" customFormat="1" ht="20.100000000000001" customHeight="1">
      <c r="B1573" s="51">
        <v>1568</v>
      </c>
      <c r="C1573" s="57" t="s">
        <v>1267</v>
      </c>
      <c r="D1573" s="62" t="s">
        <v>1285</v>
      </c>
      <c r="E1573" s="144" t="s">
        <v>2508</v>
      </c>
      <c r="F1573" s="505">
        <v>35187</v>
      </c>
      <c r="G1573" s="486">
        <f t="shared" si="24"/>
        <v>1.1367834711683292E-4</v>
      </c>
      <c r="H1573" s="74" t="s">
        <v>1793</v>
      </c>
      <c r="I1573" s="482">
        <v>1</v>
      </c>
      <c r="J1573" s="487">
        <v>1</v>
      </c>
      <c r="K1573" s="65">
        <v>1</v>
      </c>
      <c r="L1573" s="65">
        <v>0</v>
      </c>
      <c r="M1573" s="65">
        <v>1</v>
      </c>
      <c r="N1573" s="65">
        <v>0</v>
      </c>
      <c r="O1573" s="65">
        <v>0</v>
      </c>
      <c r="P1573" s="65">
        <v>0</v>
      </c>
      <c r="Q1573" s="175" t="s">
        <v>1785</v>
      </c>
      <c r="R1573" s="72" t="s">
        <v>1793</v>
      </c>
      <c r="S1573" s="123" t="s">
        <v>2535</v>
      </c>
      <c r="T1573" s="75" t="s">
        <v>1821</v>
      </c>
      <c r="U1573" s="65">
        <v>1</v>
      </c>
      <c r="V1573" s="66" t="s">
        <v>1837</v>
      </c>
      <c r="W1573" s="65">
        <v>4</v>
      </c>
      <c r="X1573" s="65">
        <v>1</v>
      </c>
      <c r="Y1573" s="65">
        <v>2</v>
      </c>
      <c r="Z1573" s="65">
        <v>1</v>
      </c>
      <c r="AA1573" s="65">
        <v>0</v>
      </c>
      <c r="AB1573" s="65">
        <v>0</v>
      </c>
      <c r="AC1573" s="72" t="s">
        <v>1793</v>
      </c>
      <c r="AD1573" s="72" t="s">
        <v>1837</v>
      </c>
      <c r="AE1573" s="72" t="s">
        <v>1837</v>
      </c>
      <c r="AF1573" s="72" t="s">
        <v>1837</v>
      </c>
      <c r="AG1573" s="72" t="s">
        <v>1793</v>
      </c>
      <c r="AH1573" s="72" t="s">
        <v>1793</v>
      </c>
      <c r="AI1573" s="221">
        <v>3.5</v>
      </c>
      <c r="AJ1573" s="72" t="s">
        <v>1793</v>
      </c>
    </row>
    <row r="1574" spans="2:36" s="50" customFormat="1" ht="20.100000000000001" customHeight="1">
      <c r="B1574" s="51">
        <v>1569</v>
      </c>
      <c r="C1574" s="57" t="s">
        <v>1267</v>
      </c>
      <c r="D1574" s="62" t="s">
        <v>1286</v>
      </c>
      <c r="E1574" s="144" t="s">
        <v>2387</v>
      </c>
      <c r="F1574" s="505">
        <v>43589</v>
      </c>
      <c r="G1574" s="486">
        <f t="shared" si="24"/>
        <v>2.2941567826745279E-5</v>
      </c>
      <c r="H1574" s="74" t="s">
        <v>1793</v>
      </c>
      <c r="I1574" s="482">
        <v>1</v>
      </c>
      <c r="J1574" s="487">
        <v>1</v>
      </c>
      <c r="K1574" s="65">
        <v>1</v>
      </c>
      <c r="L1574" s="65">
        <v>0</v>
      </c>
      <c r="M1574" s="65">
        <v>1</v>
      </c>
      <c r="N1574" s="65">
        <v>0</v>
      </c>
      <c r="O1574" s="65">
        <v>0</v>
      </c>
      <c r="P1574" s="65">
        <v>0</v>
      </c>
      <c r="Q1574" s="175" t="s">
        <v>3805</v>
      </c>
      <c r="R1574" s="72" t="s">
        <v>1793</v>
      </c>
      <c r="S1574" s="72" t="s">
        <v>2536</v>
      </c>
      <c r="T1574" s="75" t="s">
        <v>1785</v>
      </c>
      <c r="U1574" s="65">
        <v>7</v>
      </c>
      <c r="V1574" s="66" t="s">
        <v>1837</v>
      </c>
      <c r="W1574" s="65">
        <v>1</v>
      </c>
      <c r="X1574" s="65">
        <v>0</v>
      </c>
      <c r="Y1574" s="65">
        <v>0</v>
      </c>
      <c r="Z1574" s="65">
        <v>1</v>
      </c>
      <c r="AA1574" s="65">
        <v>0</v>
      </c>
      <c r="AB1574" s="65">
        <v>0</v>
      </c>
      <c r="AC1574" s="72" t="s">
        <v>1793</v>
      </c>
      <c r="AD1574" s="72" t="s">
        <v>1837</v>
      </c>
      <c r="AE1574" s="72" t="s">
        <v>1837</v>
      </c>
      <c r="AF1574" s="72" t="s">
        <v>1837</v>
      </c>
      <c r="AG1574" s="72" t="s">
        <v>1837</v>
      </c>
      <c r="AH1574" s="72" t="s">
        <v>1837</v>
      </c>
      <c r="AI1574" s="221">
        <v>0.7</v>
      </c>
      <c r="AJ1574" s="72" t="s">
        <v>1793</v>
      </c>
    </row>
    <row r="1575" spans="2:36" s="50" customFormat="1" ht="20.100000000000001" customHeight="1">
      <c r="B1575" s="51">
        <v>1570</v>
      </c>
      <c r="C1575" s="57" t="s">
        <v>1267</v>
      </c>
      <c r="D1575" s="62" t="s">
        <v>1287</v>
      </c>
      <c r="E1575" s="140" t="s">
        <v>1848</v>
      </c>
      <c r="F1575" s="505">
        <v>3750</v>
      </c>
      <c r="G1575" s="486">
        <f t="shared" si="24"/>
        <v>1.3333333333333333E-3</v>
      </c>
      <c r="H1575" s="74" t="s">
        <v>1793</v>
      </c>
      <c r="I1575" s="482">
        <v>1</v>
      </c>
      <c r="J1575" s="487">
        <v>1</v>
      </c>
      <c r="K1575" s="65">
        <v>1</v>
      </c>
      <c r="L1575" s="65">
        <v>1</v>
      </c>
      <c r="M1575" s="65">
        <v>0</v>
      </c>
      <c r="N1575" s="65">
        <v>0</v>
      </c>
      <c r="O1575" s="65">
        <v>0</v>
      </c>
      <c r="P1575" s="65">
        <v>0</v>
      </c>
      <c r="Q1575" s="175" t="s">
        <v>1783</v>
      </c>
      <c r="R1575" s="72" t="s">
        <v>1837</v>
      </c>
      <c r="S1575" s="72" t="s">
        <v>1837</v>
      </c>
      <c r="T1575" s="75" t="s">
        <v>3805</v>
      </c>
      <c r="U1575" s="65">
        <v>10</v>
      </c>
      <c r="V1575" s="66" t="s">
        <v>1786</v>
      </c>
      <c r="W1575" s="65">
        <v>5</v>
      </c>
      <c r="X1575" s="65">
        <v>1</v>
      </c>
      <c r="Y1575" s="65">
        <v>3</v>
      </c>
      <c r="Z1575" s="65">
        <v>1</v>
      </c>
      <c r="AA1575" s="65">
        <v>0</v>
      </c>
      <c r="AB1575" s="65">
        <v>0</v>
      </c>
      <c r="AC1575" s="72" t="s">
        <v>1793</v>
      </c>
      <c r="AD1575" s="72" t="s">
        <v>1837</v>
      </c>
      <c r="AE1575" s="72" t="s">
        <v>1837</v>
      </c>
      <c r="AF1575" s="72" t="s">
        <v>1837</v>
      </c>
      <c r="AG1575" s="72" t="s">
        <v>1837</v>
      </c>
      <c r="AH1575" s="72" t="s">
        <v>1837</v>
      </c>
      <c r="AI1575" s="221">
        <v>2.1</v>
      </c>
      <c r="AJ1575" s="72" t="s">
        <v>1793</v>
      </c>
    </row>
    <row r="1576" spans="2:36" s="50" customFormat="1" ht="20.100000000000001" customHeight="1">
      <c r="B1576" s="51">
        <v>1571</v>
      </c>
      <c r="C1576" s="57" t="s">
        <v>1267</v>
      </c>
      <c r="D1576" s="62" t="s">
        <v>232</v>
      </c>
      <c r="E1576" s="140" t="s">
        <v>1848</v>
      </c>
      <c r="F1576" s="505">
        <v>6752</v>
      </c>
      <c r="G1576" s="486">
        <f t="shared" si="24"/>
        <v>1.4810426540284361E-4</v>
      </c>
      <c r="H1576" s="74" t="s">
        <v>1793</v>
      </c>
      <c r="I1576" s="482">
        <v>1</v>
      </c>
      <c r="J1576" s="487">
        <v>1</v>
      </c>
      <c r="K1576" s="65">
        <v>1</v>
      </c>
      <c r="L1576" s="65">
        <v>0</v>
      </c>
      <c r="M1576" s="65">
        <v>1</v>
      </c>
      <c r="N1576" s="65">
        <v>0</v>
      </c>
      <c r="O1576" s="65">
        <v>0</v>
      </c>
      <c r="P1576" s="65">
        <v>0</v>
      </c>
      <c r="Q1576" s="175" t="s">
        <v>3805</v>
      </c>
      <c r="R1576" s="72" t="s">
        <v>1812</v>
      </c>
      <c r="S1576" s="72" t="s">
        <v>1837</v>
      </c>
      <c r="T1576" s="75" t="s">
        <v>1785</v>
      </c>
      <c r="U1576" s="65">
        <v>10</v>
      </c>
      <c r="V1576" s="66" t="s">
        <v>1837</v>
      </c>
      <c r="W1576" s="65">
        <v>1</v>
      </c>
      <c r="X1576" s="65">
        <v>0</v>
      </c>
      <c r="Y1576" s="65">
        <v>1</v>
      </c>
      <c r="Z1576" s="65">
        <v>0</v>
      </c>
      <c r="AA1576" s="65">
        <v>0</v>
      </c>
      <c r="AB1576" s="65">
        <v>0</v>
      </c>
      <c r="AC1576" s="72" t="s">
        <v>1837</v>
      </c>
      <c r="AD1576" s="72" t="s">
        <v>1837</v>
      </c>
      <c r="AE1576" s="72" t="s">
        <v>1837</v>
      </c>
      <c r="AF1576" s="72" t="s">
        <v>1837</v>
      </c>
      <c r="AG1576" s="72" t="s">
        <v>1837</v>
      </c>
      <c r="AH1576" s="72" t="s">
        <v>1837</v>
      </c>
      <c r="AI1576" s="220" t="s">
        <v>3529</v>
      </c>
      <c r="AJ1576" s="72" t="s">
        <v>1793</v>
      </c>
    </row>
    <row r="1577" spans="2:36" s="50" customFormat="1" ht="20.100000000000001" customHeight="1">
      <c r="B1577" s="51">
        <v>1572</v>
      </c>
      <c r="C1577" s="57" t="s">
        <v>1267</v>
      </c>
      <c r="D1577" s="62" t="s">
        <v>1288</v>
      </c>
      <c r="E1577" s="140" t="s">
        <v>1848</v>
      </c>
      <c r="F1577" s="505">
        <v>1382</v>
      </c>
      <c r="G1577" s="486">
        <f t="shared" si="24"/>
        <v>3.6179450072358899E-3</v>
      </c>
      <c r="H1577" s="74" t="s">
        <v>1793</v>
      </c>
      <c r="I1577" s="482">
        <v>1</v>
      </c>
      <c r="J1577" s="487">
        <v>1</v>
      </c>
      <c r="K1577" s="65">
        <v>1</v>
      </c>
      <c r="L1577" s="65">
        <v>0</v>
      </c>
      <c r="M1577" s="65">
        <v>1</v>
      </c>
      <c r="N1577" s="65">
        <v>0</v>
      </c>
      <c r="O1577" s="65">
        <v>0</v>
      </c>
      <c r="P1577" s="65">
        <v>0</v>
      </c>
      <c r="Q1577" s="175" t="s">
        <v>1785</v>
      </c>
      <c r="R1577" s="72" t="s">
        <v>1837</v>
      </c>
      <c r="S1577" s="72" t="s">
        <v>1837</v>
      </c>
      <c r="T1577" s="75" t="s">
        <v>1786</v>
      </c>
      <c r="U1577" s="65">
        <v>10</v>
      </c>
      <c r="V1577" s="66" t="s">
        <v>1837</v>
      </c>
      <c r="W1577" s="65">
        <v>5</v>
      </c>
      <c r="X1577" s="65">
        <v>0</v>
      </c>
      <c r="Y1577" s="65">
        <v>2</v>
      </c>
      <c r="Z1577" s="65">
        <v>3</v>
      </c>
      <c r="AA1577" s="65">
        <v>0</v>
      </c>
      <c r="AB1577" s="65">
        <v>0</v>
      </c>
      <c r="AC1577" s="72" t="s">
        <v>1793</v>
      </c>
      <c r="AD1577" s="72" t="s">
        <v>1837</v>
      </c>
      <c r="AE1577" s="72" t="s">
        <v>1837</v>
      </c>
      <c r="AF1577" s="72" t="s">
        <v>1837</v>
      </c>
      <c r="AG1577" s="72" t="s">
        <v>1837</v>
      </c>
      <c r="AH1577" s="72" t="s">
        <v>1837</v>
      </c>
      <c r="AI1577" s="221">
        <v>3.8</v>
      </c>
      <c r="AJ1577" s="72" t="s">
        <v>1837</v>
      </c>
    </row>
    <row r="1578" spans="2:36" s="50" customFormat="1" ht="20.100000000000001" customHeight="1">
      <c r="B1578" s="51">
        <v>1573</v>
      </c>
      <c r="C1578" s="57" t="s">
        <v>1267</v>
      </c>
      <c r="D1578" s="62" t="s">
        <v>1289</v>
      </c>
      <c r="E1578" s="140" t="s">
        <v>2509</v>
      </c>
      <c r="F1578" s="505">
        <v>5789</v>
      </c>
      <c r="G1578" s="486">
        <f t="shared" si="24"/>
        <v>5.1822421834513729E-4</v>
      </c>
      <c r="H1578" s="74" t="s">
        <v>1793</v>
      </c>
      <c r="I1578" s="482">
        <v>1</v>
      </c>
      <c r="J1578" s="487">
        <v>1</v>
      </c>
      <c r="K1578" s="65">
        <v>1</v>
      </c>
      <c r="L1578" s="65">
        <v>1</v>
      </c>
      <c r="M1578" s="65">
        <v>0</v>
      </c>
      <c r="N1578" s="65">
        <v>0</v>
      </c>
      <c r="O1578" s="65">
        <v>0</v>
      </c>
      <c r="P1578" s="65">
        <v>1</v>
      </c>
      <c r="Q1578" s="175" t="s">
        <v>1801</v>
      </c>
      <c r="R1578" s="72" t="s">
        <v>1793</v>
      </c>
      <c r="S1578" s="115" t="s">
        <v>2537</v>
      </c>
      <c r="T1578" s="75" t="s">
        <v>1783</v>
      </c>
      <c r="U1578" s="65">
        <v>10</v>
      </c>
      <c r="V1578" s="66" t="s">
        <v>1785</v>
      </c>
      <c r="W1578" s="65">
        <v>3</v>
      </c>
      <c r="X1578" s="65">
        <v>0</v>
      </c>
      <c r="Y1578" s="65">
        <v>0</v>
      </c>
      <c r="Z1578" s="65">
        <v>2</v>
      </c>
      <c r="AA1578" s="65">
        <v>1</v>
      </c>
      <c r="AB1578" s="65">
        <v>0</v>
      </c>
      <c r="AC1578" s="72" t="s">
        <v>1793</v>
      </c>
      <c r="AD1578" s="72" t="s">
        <v>1837</v>
      </c>
      <c r="AE1578" s="72" t="s">
        <v>1837</v>
      </c>
      <c r="AF1578" s="72" t="s">
        <v>1837</v>
      </c>
      <c r="AG1578" s="72" t="s">
        <v>1793</v>
      </c>
      <c r="AH1578" s="72" t="s">
        <v>1793</v>
      </c>
      <c r="AI1578" s="221">
        <v>0.23499999999999999</v>
      </c>
      <c r="AJ1578" s="72" t="s">
        <v>1793</v>
      </c>
    </row>
    <row r="1579" spans="2:36" s="50" customFormat="1" ht="20.100000000000001" customHeight="1">
      <c r="B1579" s="51">
        <v>1574</v>
      </c>
      <c r="C1579" s="57" t="s">
        <v>1267</v>
      </c>
      <c r="D1579" s="62" t="s">
        <v>1290</v>
      </c>
      <c r="E1579" s="140" t="s">
        <v>2147</v>
      </c>
      <c r="F1579" s="505">
        <v>6426</v>
      </c>
      <c r="G1579" s="486">
        <f t="shared" si="24"/>
        <v>1.5561780267662621E-4</v>
      </c>
      <c r="H1579" s="74" t="s">
        <v>1793</v>
      </c>
      <c r="I1579" s="482">
        <v>1</v>
      </c>
      <c r="J1579" s="487">
        <v>1</v>
      </c>
      <c r="K1579" s="65">
        <v>1</v>
      </c>
      <c r="L1579" s="65">
        <v>0</v>
      </c>
      <c r="M1579" s="65">
        <v>1</v>
      </c>
      <c r="N1579" s="65">
        <v>0</v>
      </c>
      <c r="O1579" s="65">
        <v>0</v>
      </c>
      <c r="P1579" s="65">
        <v>0</v>
      </c>
      <c r="Q1579" s="175" t="s">
        <v>1785</v>
      </c>
      <c r="R1579" s="72" t="s">
        <v>1793</v>
      </c>
      <c r="S1579" s="72" t="s">
        <v>2538</v>
      </c>
      <c r="T1579" s="75" t="s">
        <v>1786</v>
      </c>
      <c r="U1579" s="65">
        <v>10</v>
      </c>
      <c r="V1579" s="66" t="s">
        <v>1837</v>
      </c>
      <c r="W1579" s="65">
        <v>1</v>
      </c>
      <c r="X1579" s="65">
        <v>1</v>
      </c>
      <c r="Y1579" s="65">
        <v>0</v>
      </c>
      <c r="Z1579" s="65">
        <v>0</v>
      </c>
      <c r="AA1579" s="65">
        <v>0</v>
      </c>
      <c r="AB1579" s="65">
        <v>0</v>
      </c>
      <c r="AC1579" s="72" t="s">
        <v>1837</v>
      </c>
      <c r="AD1579" s="72" t="s">
        <v>1837</v>
      </c>
      <c r="AE1579" s="72" t="s">
        <v>1837</v>
      </c>
      <c r="AF1579" s="72" t="s">
        <v>1837</v>
      </c>
      <c r="AG1579" s="72" t="s">
        <v>1837</v>
      </c>
      <c r="AH1579" s="72" t="s">
        <v>1837</v>
      </c>
      <c r="AI1579" s="220" t="s">
        <v>3529</v>
      </c>
      <c r="AJ1579" s="72" t="s">
        <v>1837</v>
      </c>
    </row>
    <row r="1580" spans="2:36" s="50" customFormat="1" ht="20.100000000000001" customHeight="1">
      <c r="B1580" s="51">
        <v>1575</v>
      </c>
      <c r="C1580" s="57" t="s">
        <v>1267</v>
      </c>
      <c r="D1580" s="62" t="s">
        <v>1291</v>
      </c>
      <c r="E1580" s="140" t="s">
        <v>2510</v>
      </c>
      <c r="F1580" s="505">
        <v>10230</v>
      </c>
      <c r="G1580" s="486">
        <f t="shared" si="24"/>
        <v>8.7976539589442815E-4</v>
      </c>
      <c r="H1580" s="74" t="s">
        <v>1793</v>
      </c>
      <c r="I1580" s="482">
        <v>2</v>
      </c>
      <c r="J1580" s="487">
        <v>2</v>
      </c>
      <c r="K1580" s="65">
        <v>2</v>
      </c>
      <c r="L1580" s="65">
        <v>0</v>
      </c>
      <c r="M1580" s="65">
        <v>2</v>
      </c>
      <c r="N1580" s="65">
        <v>0</v>
      </c>
      <c r="O1580" s="65">
        <v>0</v>
      </c>
      <c r="P1580" s="65">
        <v>0</v>
      </c>
      <c r="Q1580" s="175" t="s">
        <v>1821</v>
      </c>
      <c r="R1580" s="72" t="s">
        <v>1837</v>
      </c>
      <c r="S1580" s="72" t="s">
        <v>1837</v>
      </c>
      <c r="T1580" s="75" t="s">
        <v>1782</v>
      </c>
      <c r="U1580" s="65">
        <v>10</v>
      </c>
      <c r="V1580" s="66" t="s">
        <v>1837</v>
      </c>
      <c r="W1580" s="65">
        <v>9</v>
      </c>
      <c r="X1580" s="65">
        <v>0</v>
      </c>
      <c r="Y1580" s="65">
        <v>2</v>
      </c>
      <c r="Z1580" s="65">
        <v>7</v>
      </c>
      <c r="AA1580" s="65">
        <v>0</v>
      </c>
      <c r="AB1580" s="65">
        <v>0</v>
      </c>
      <c r="AC1580" s="72" t="s">
        <v>1793</v>
      </c>
      <c r="AD1580" s="72" t="s">
        <v>1793</v>
      </c>
      <c r="AE1580" s="72" t="s">
        <v>1837</v>
      </c>
      <c r="AF1580" s="72" t="s">
        <v>1837</v>
      </c>
      <c r="AG1580" s="72" t="s">
        <v>1837</v>
      </c>
      <c r="AH1580" s="72" t="s">
        <v>1837</v>
      </c>
      <c r="AI1580" s="221">
        <v>7.3</v>
      </c>
      <c r="AJ1580" s="72" t="s">
        <v>1837</v>
      </c>
    </row>
    <row r="1581" spans="2:36" s="50" customFormat="1" ht="20.100000000000001" customHeight="1">
      <c r="B1581" s="51">
        <v>1576</v>
      </c>
      <c r="C1581" s="57" t="s">
        <v>1267</v>
      </c>
      <c r="D1581" s="62" t="s">
        <v>1292</v>
      </c>
      <c r="E1581" s="140" t="s">
        <v>2511</v>
      </c>
      <c r="F1581" s="505">
        <v>16984</v>
      </c>
      <c r="G1581" s="486">
        <f t="shared" si="24"/>
        <v>5.8878944889307586E-5</v>
      </c>
      <c r="H1581" s="74" t="s">
        <v>1793</v>
      </c>
      <c r="I1581" s="482">
        <v>1</v>
      </c>
      <c r="J1581" s="487">
        <v>1</v>
      </c>
      <c r="K1581" s="65">
        <v>1</v>
      </c>
      <c r="L1581" s="65">
        <v>0</v>
      </c>
      <c r="M1581" s="65">
        <v>1</v>
      </c>
      <c r="N1581" s="65">
        <v>0</v>
      </c>
      <c r="O1581" s="65">
        <v>0</v>
      </c>
      <c r="P1581" s="65">
        <v>0</v>
      </c>
      <c r="Q1581" s="175" t="s">
        <v>1785</v>
      </c>
      <c r="R1581" s="72" t="s">
        <v>1812</v>
      </c>
      <c r="S1581" s="72" t="s">
        <v>1837</v>
      </c>
      <c r="T1581" s="75" t="s">
        <v>1786</v>
      </c>
      <c r="U1581" s="65">
        <v>10</v>
      </c>
      <c r="V1581" s="66" t="s">
        <v>1837</v>
      </c>
      <c r="W1581" s="65">
        <v>1</v>
      </c>
      <c r="X1581" s="65">
        <v>0</v>
      </c>
      <c r="Y1581" s="65">
        <v>1</v>
      </c>
      <c r="Z1581" s="65">
        <v>0</v>
      </c>
      <c r="AA1581" s="65">
        <v>0</v>
      </c>
      <c r="AB1581" s="65">
        <v>0</v>
      </c>
      <c r="AC1581" s="72" t="s">
        <v>1793</v>
      </c>
      <c r="AD1581" s="72" t="s">
        <v>1837</v>
      </c>
      <c r="AE1581" s="72" t="s">
        <v>1837</v>
      </c>
      <c r="AF1581" s="72" t="s">
        <v>1837</v>
      </c>
      <c r="AG1581" s="72" t="s">
        <v>1837</v>
      </c>
      <c r="AH1581" s="72" t="s">
        <v>1837</v>
      </c>
      <c r="AI1581" s="221">
        <v>20</v>
      </c>
      <c r="AJ1581" s="72" t="s">
        <v>1837</v>
      </c>
    </row>
    <row r="1582" spans="2:36" s="50" customFormat="1" ht="20.100000000000001" customHeight="1">
      <c r="B1582" s="51">
        <v>1577</v>
      </c>
      <c r="C1582" s="57" t="s">
        <v>1267</v>
      </c>
      <c r="D1582" s="62" t="s">
        <v>1293</v>
      </c>
      <c r="E1582" s="140" t="s">
        <v>2512</v>
      </c>
      <c r="F1582" s="505">
        <v>9547</v>
      </c>
      <c r="G1582" s="486">
        <f t="shared" si="24"/>
        <v>6.2846967633811669E-4</v>
      </c>
      <c r="H1582" s="74" t="s">
        <v>1793</v>
      </c>
      <c r="I1582" s="482">
        <v>1</v>
      </c>
      <c r="J1582" s="487">
        <v>1</v>
      </c>
      <c r="K1582" s="65">
        <v>1</v>
      </c>
      <c r="L1582" s="65">
        <v>0</v>
      </c>
      <c r="M1582" s="65">
        <v>1</v>
      </c>
      <c r="N1582" s="65">
        <v>0</v>
      </c>
      <c r="O1582" s="65">
        <v>0</v>
      </c>
      <c r="P1582" s="65">
        <v>0</v>
      </c>
      <c r="Q1582" s="175" t="s">
        <v>1782</v>
      </c>
      <c r="R1582" s="72" t="s">
        <v>1837</v>
      </c>
      <c r="S1582" s="72" t="s">
        <v>1837</v>
      </c>
      <c r="T1582" s="75" t="s">
        <v>1782</v>
      </c>
      <c r="U1582" s="65">
        <v>10</v>
      </c>
      <c r="V1582" s="66" t="s">
        <v>1837</v>
      </c>
      <c r="W1582" s="65">
        <v>6</v>
      </c>
      <c r="X1582" s="65">
        <v>4</v>
      </c>
      <c r="Y1582" s="65">
        <v>2</v>
      </c>
      <c r="Z1582" s="65">
        <v>2</v>
      </c>
      <c r="AA1582" s="65">
        <v>0</v>
      </c>
      <c r="AB1582" s="65">
        <v>0</v>
      </c>
      <c r="AC1582" s="72" t="s">
        <v>1837</v>
      </c>
      <c r="AD1582" s="72" t="s">
        <v>1837</v>
      </c>
      <c r="AE1582" s="72" t="s">
        <v>1837</v>
      </c>
      <c r="AF1582" s="72" t="s">
        <v>1837</v>
      </c>
      <c r="AG1582" s="72" t="s">
        <v>1837</v>
      </c>
      <c r="AH1582" s="72" t="s">
        <v>1837</v>
      </c>
      <c r="AI1582" s="220" t="s">
        <v>3529</v>
      </c>
      <c r="AJ1582" s="72" t="s">
        <v>1837</v>
      </c>
    </row>
    <row r="1583" spans="2:36" s="50" customFormat="1" ht="20.100000000000001" customHeight="1">
      <c r="B1583" s="51">
        <v>1578</v>
      </c>
      <c r="C1583" s="57" t="s">
        <v>1267</v>
      </c>
      <c r="D1583" s="62" t="s">
        <v>1294</v>
      </c>
      <c r="E1583" s="140" t="s">
        <v>2513</v>
      </c>
      <c r="F1583" s="505">
        <v>32510</v>
      </c>
      <c r="G1583" s="486">
        <f t="shared" si="24"/>
        <v>2.4607812980621346E-4</v>
      </c>
      <c r="H1583" s="74" t="s">
        <v>1793</v>
      </c>
      <c r="I1583" s="482">
        <v>1</v>
      </c>
      <c r="J1583" s="487">
        <v>1</v>
      </c>
      <c r="K1583" s="65">
        <v>1</v>
      </c>
      <c r="L1583" s="65">
        <v>1</v>
      </c>
      <c r="M1583" s="65">
        <v>0</v>
      </c>
      <c r="N1583" s="65">
        <v>0</v>
      </c>
      <c r="O1583" s="65">
        <v>0</v>
      </c>
      <c r="P1583" s="65">
        <v>0</v>
      </c>
      <c r="Q1583" s="175" t="s">
        <v>1786</v>
      </c>
      <c r="R1583" s="72" t="s">
        <v>1793</v>
      </c>
      <c r="S1583" s="72" t="s">
        <v>2539</v>
      </c>
      <c r="T1583" s="75" t="s">
        <v>3805</v>
      </c>
      <c r="U1583" s="65">
        <v>10</v>
      </c>
      <c r="V1583" s="66" t="s">
        <v>1786</v>
      </c>
      <c r="W1583" s="65">
        <v>8</v>
      </c>
      <c r="X1583" s="65">
        <v>4</v>
      </c>
      <c r="Y1583" s="65">
        <v>2</v>
      </c>
      <c r="Z1583" s="65">
        <v>2</v>
      </c>
      <c r="AA1583" s="65">
        <v>0</v>
      </c>
      <c r="AB1583" s="65">
        <v>0</v>
      </c>
      <c r="AC1583" s="72" t="s">
        <v>1837</v>
      </c>
      <c r="AD1583" s="72" t="s">
        <v>1837</v>
      </c>
      <c r="AE1583" s="72" t="s">
        <v>1837</v>
      </c>
      <c r="AF1583" s="72" t="s">
        <v>1837</v>
      </c>
      <c r="AG1583" s="72" t="s">
        <v>1793</v>
      </c>
      <c r="AH1583" s="72" t="s">
        <v>1793</v>
      </c>
      <c r="AI1583" s="220" t="s">
        <v>3529</v>
      </c>
      <c r="AJ1583" s="72" t="s">
        <v>1793</v>
      </c>
    </row>
    <row r="1584" spans="2:36" s="50" customFormat="1" ht="20.100000000000001" customHeight="1">
      <c r="B1584" s="51">
        <v>1579</v>
      </c>
      <c r="C1584" s="57" t="s">
        <v>1267</v>
      </c>
      <c r="D1584" s="62" t="s">
        <v>1295</v>
      </c>
      <c r="E1584" s="140" t="s">
        <v>2514</v>
      </c>
      <c r="F1584" s="92">
        <v>10132</v>
      </c>
      <c r="G1584" s="486">
        <f t="shared" si="24"/>
        <v>1.9739439399921041E-4</v>
      </c>
      <c r="H1584" s="74" t="s">
        <v>1793</v>
      </c>
      <c r="I1584" s="482">
        <v>1</v>
      </c>
      <c r="J1584" s="487">
        <v>1</v>
      </c>
      <c r="K1584" s="65">
        <v>1</v>
      </c>
      <c r="L1584" s="65">
        <v>0</v>
      </c>
      <c r="M1584" s="65">
        <v>1</v>
      </c>
      <c r="N1584" s="65">
        <v>0</v>
      </c>
      <c r="O1584" s="65">
        <v>0</v>
      </c>
      <c r="P1584" s="65">
        <v>2</v>
      </c>
      <c r="Q1584" s="175" t="s">
        <v>1783</v>
      </c>
      <c r="R1584" s="72" t="s">
        <v>1837</v>
      </c>
      <c r="S1584" s="72" t="s">
        <v>1837</v>
      </c>
      <c r="T1584" s="75" t="s">
        <v>3805</v>
      </c>
      <c r="U1584" s="65">
        <v>10</v>
      </c>
      <c r="V1584" s="66" t="s">
        <v>1783</v>
      </c>
      <c r="W1584" s="65">
        <v>2</v>
      </c>
      <c r="X1584" s="65">
        <v>1</v>
      </c>
      <c r="Y1584" s="65">
        <v>0</v>
      </c>
      <c r="Z1584" s="65">
        <v>1</v>
      </c>
      <c r="AA1584" s="65">
        <v>0</v>
      </c>
      <c r="AB1584" s="65">
        <v>0</v>
      </c>
      <c r="AC1584" s="72" t="s">
        <v>1793</v>
      </c>
      <c r="AD1584" s="72" t="s">
        <v>1837</v>
      </c>
      <c r="AE1584" s="72" t="s">
        <v>1837</v>
      </c>
      <c r="AF1584" s="72" t="s">
        <v>1837</v>
      </c>
      <c r="AG1584" s="72" t="s">
        <v>1793</v>
      </c>
      <c r="AH1584" s="72" t="s">
        <v>1837</v>
      </c>
      <c r="AI1584" s="221">
        <v>24</v>
      </c>
      <c r="AJ1584" s="72" t="s">
        <v>1793</v>
      </c>
    </row>
    <row r="1585" spans="2:36" s="50" customFormat="1" ht="20.100000000000001" customHeight="1">
      <c r="B1585" s="51">
        <v>1580</v>
      </c>
      <c r="C1585" s="57" t="s">
        <v>1267</v>
      </c>
      <c r="D1585" s="62" t="s">
        <v>1296</v>
      </c>
      <c r="E1585" s="140" t="s">
        <v>2515</v>
      </c>
      <c r="F1585" s="505">
        <v>13503</v>
      </c>
      <c r="G1585" s="486">
        <f t="shared" si="24"/>
        <v>3.850996074946308E-3</v>
      </c>
      <c r="H1585" s="74" t="s">
        <v>1793</v>
      </c>
      <c r="I1585" s="482">
        <v>1</v>
      </c>
      <c r="J1585" s="487">
        <v>1</v>
      </c>
      <c r="K1585" s="65">
        <v>1</v>
      </c>
      <c r="L1585" s="65">
        <v>1</v>
      </c>
      <c r="M1585" s="65">
        <v>0</v>
      </c>
      <c r="N1585" s="65">
        <v>0</v>
      </c>
      <c r="O1585" s="65">
        <v>0</v>
      </c>
      <c r="P1585" s="65">
        <v>0</v>
      </c>
      <c r="Q1585" s="175" t="s">
        <v>1785</v>
      </c>
      <c r="R1585" s="72" t="s">
        <v>1793</v>
      </c>
      <c r="S1585" s="72" t="s">
        <v>2540</v>
      </c>
      <c r="T1585" s="75" t="s">
        <v>1785</v>
      </c>
      <c r="U1585" s="65">
        <v>10</v>
      </c>
      <c r="V1585" s="66" t="s">
        <v>1837</v>
      </c>
      <c r="W1585" s="65">
        <v>52</v>
      </c>
      <c r="X1585" s="65">
        <v>11</v>
      </c>
      <c r="Y1585" s="65">
        <v>29</v>
      </c>
      <c r="Z1585" s="65">
        <v>10</v>
      </c>
      <c r="AA1585" s="65">
        <v>1</v>
      </c>
      <c r="AB1585" s="65">
        <v>1</v>
      </c>
      <c r="AC1585" s="72" t="s">
        <v>1793</v>
      </c>
      <c r="AD1585" s="72" t="s">
        <v>1837</v>
      </c>
      <c r="AE1585" s="72" t="s">
        <v>1837</v>
      </c>
      <c r="AF1585" s="72" t="s">
        <v>1837</v>
      </c>
      <c r="AG1585" s="72" t="s">
        <v>1793</v>
      </c>
      <c r="AH1585" s="72" t="s">
        <v>1837</v>
      </c>
      <c r="AI1585" s="221">
        <v>0.8</v>
      </c>
      <c r="AJ1585" s="72" t="s">
        <v>1793</v>
      </c>
    </row>
    <row r="1586" spans="2:36" s="50" customFormat="1" ht="20.100000000000001" customHeight="1">
      <c r="B1586" s="51">
        <v>1581</v>
      </c>
      <c r="C1586" s="57" t="s">
        <v>1267</v>
      </c>
      <c r="D1586" s="62" t="s">
        <v>1297</v>
      </c>
      <c r="E1586" s="140" t="s">
        <v>2516</v>
      </c>
      <c r="F1586" s="505">
        <v>11094</v>
      </c>
      <c r="G1586" s="486">
        <f t="shared" si="24"/>
        <v>1.8027762754642149E-4</v>
      </c>
      <c r="H1586" s="74" t="s">
        <v>1793</v>
      </c>
      <c r="I1586" s="482">
        <v>1</v>
      </c>
      <c r="J1586" s="487">
        <v>1</v>
      </c>
      <c r="K1586" s="65">
        <v>1</v>
      </c>
      <c r="L1586" s="65">
        <v>0</v>
      </c>
      <c r="M1586" s="65">
        <v>1</v>
      </c>
      <c r="N1586" s="65">
        <v>0</v>
      </c>
      <c r="O1586" s="65">
        <v>0</v>
      </c>
      <c r="P1586" s="65">
        <v>0</v>
      </c>
      <c r="Q1586" s="175" t="s">
        <v>1786</v>
      </c>
      <c r="R1586" s="72" t="s">
        <v>1837</v>
      </c>
      <c r="S1586" s="72" t="s">
        <v>1837</v>
      </c>
      <c r="T1586" s="75" t="s">
        <v>1785</v>
      </c>
      <c r="U1586" s="65">
        <v>10</v>
      </c>
      <c r="V1586" s="66" t="s">
        <v>1786</v>
      </c>
      <c r="W1586" s="65">
        <v>2</v>
      </c>
      <c r="X1586" s="65">
        <v>1</v>
      </c>
      <c r="Y1586" s="65">
        <v>1</v>
      </c>
      <c r="Z1586" s="65">
        <v>0</v>
      </c>
      <c r="AA1586" s="65">
        <v>0</v>
      </c>
      <c r="AB1586" s="65">
        <v>0</v>
      </c>
      <c r="AC1586" s="72" t="s">
        <v>1793</v>
      </c>
      <c r="AD1586" s="72" t="s">
        <v>1837</v>
      </c>
      <c r="AE1586" s="72" t="s">
        <v>1837</v>
      </c>
      <c r="AF1586" s="72" t="s">
        <v>1837</v>
      </c>
      <c r="AG1586" s="72" t="s">
        <v>1793</v>
      </c>
      <c r="AH1586" s="72" t="s">
        <v>1793</v>
      </c>
      <c r="AI1586" s="221">
        <v>0.1</v>
      </c>
      <c r="AJ1586" s="72" t="s">
        <v>1793</v>
      </c>
    </row>
    <row r="1587" spans="2:36" s="50" customFormat="1" ht="20.100000000000001" customHeight="1">
      <c r="B1587" s="51">
        <v>1582</v>
      </c>
      <c r="C1587" s="57" t="s">
        <v>1267</v>
      </c>
      <c r="D1587" s="62" t="s">
        <v>1298</v>
      </c>
      <c r="E1587" s="140" t="s">
        <v>2517</v>
      </c>
      <c r="F1587" s="505">
        <v>15979</v>
      </c>
      <c r="G1587" s="486">
        <f t="shared" si="24"/>
        <v>6.8840352963264284E-4</v>
      </c>
      <c r="H1587" s="74" t="s">
        <v>1793</v>
      </c>
      <c r="I1587" s="482">
        <v>1</v>
      </c>
      <c r="J1587" s="487">
        <v>1</v>
      </c>
      <c r="K1587" s="65">
        <v>1</v>
      </c>
      <c r="L1587" s="65">
        <v>0</v>
      </c>
      <c r="M1587" s="65">
        <v>1</v>
      </c>
      <c r="N1587" s="65">
        <v>0</v>
      </c>
      <c r="O1587" s="65">
        <v>0</v>
      </c>
      <c r="P1587" s="65">
        <v>0</v>
      </c>
      <c r="Q1587" s="175" t="s">
        <v>1785</v>
      </c>
      <c r="R1587" s="72" t="s">
        <v>1837</v>
      </c>
      <c r="S1587" s="72" t="s">
        <v>1837</v>
      </c>
      <c r="T1587" s="75" t="s">
        <v>1786</v>
      </c>
      <c r="U1587" s="65">
        <v>40</v>
      </c>
      <c r="V1587" s="66" t="s">
        <v>1837</v>
      </c>
      <c r="W1587" s="65">
        <v>11</v>
      </c>
      <c r="X1587" s="65">
        <v>1</v>
      </c>
      <c r="Y1587" s="65">
        <v>5</v>
      </c>
      <c r="Z1587" s="65">
        <v>4</v>
      </c>
      <c r="AA1587" s="65">
        <v>1</v>
      </c>
      <c r="AB1587" s="65">
        <v>0</v>
      </c>
      <c r="AC1587" s="72" t="s">
        <v>1837</v>
      </c>
      <c r="AD1587" s="72" t="s">
        <v>1837</v>
      </c>
      <c r="AE1587" s="72" t="s">
        <v>1837</v>
      </c>
      <c r="AF1587" s="72" t="s">
        <v>1837</v>
      </c>
      <c r="AG1587" s="72" t="s">
        <v>1837</v>
      </c>
      <c r="AH1587" s="72" t="s">
        <v>1837</v>
      </c>
      <c r="AI1587" s="220" t="s">
        <v>3529</v>
      </c>
      <c r="AJ1587" s="72" t="s">
        <v>1837</v>
      </c>
    </row>
    <row r="1588" spans="2:36" s="50" customFormat="1" ht="20.100000000000001" customHeight="1">
      <c r="B1588" s="51">
        <v>1583</v>
      </c>
      <c r="C1588" s="57" t="s">
        <v>1267</v>
      </c>
      <c r="D1588" s="62" t="s">
        <v>1299</v>
      </c>
      <c r="E1588" s="140" t="s">
        <v>2518</v>
      </c>
      <c r="F1588" s="92">
        <v>4254</v>
      </c>
      <c r="G1588" s="486">
        <f t="shared" si="24"/>
        <v>2.3507287259050304E-4</v>
      </c>
      <c r="H1588" s="74" t="s">
        <v>1793</v>
      </c>
      <c r="I1588" s="482">
        <v>1</v>
      </c>
      <c r="J1588" s="487">
        <v>1</v>
      </c>
      <c r="K1588" s="65">
        <v>1</v>
      </c>
      <c r="L1588" s="65">
        <v>1</v>
      </c>
      <c r="M1588" s="65">
        <v>0</v>
      </c>
      <c r="N1588" s="65">
        <v>0</v>
      </c>
      <c r="O1588" s="65">
        <v>0</v>
      </c>
      <c r="P1588" s="65">
        <v>0</v>
      </c>
      <c r="Q1588" s="175" t="s">
        <v>1785</v>
      </c>
      <c r="R1588" s="72" t="s">
        <v>1793</v>
      </c>
      <c r="S1588" s="72" t="s">
        <v>2541</v>
      </c>
      <c r="T1588" s="75" t="s">
        <v>1785</v>
      </c>
      <c r="U1588" s="65">
        <v>5</v>
      </c>
      <c r="V1588" s="66" t="s">
        <v>1786</v>
      </c>
      <c r="W1588" s="65">
        <v>1</v>
      </c>
      <c r="X1588" s="65">
        <v>0</v>
      </c>
      <c r="Y1588" s="65">
        <v>1</v>
      </c>
      <c r="Z1588" s="65">
        <v>0</v>
      </c>
      <c r="AA1588" s="65">
        <v>0</v>
      </c>
      <c r="AB1588" s="65">
        <v>0</v>
      </c>
      <c r="AC1588" s="72" t="s">
        <v>1793</v>
      </c>
      <c r="AD1588" s="72" t="s">
        <v>1837</v>
      </c>
      <c r="AE1588" s="72" t="s">
        <v>1837</v>
      </c>
      <c r="AF1588" s="72" t="s">
        <v>1837</v>
      </c>
      <c r="AG1588" s="72" t="s">
        <v>1837</v>
      </c>
      <c r="AH1588" s="72" t="s">
        <v>1837</v>
      </c>
      <c r="AI1588" s="221">
        <v>0.2</v>
      </c>
      <c r="AJ1588" s="72" t="s">
        <v>1837</v>
      </c>
    </row>
    <row r="1589" spans="2:36" s="50" customFormat="1" ht="20.100000000000001" customHeight="1">
      <c r="B1589" s="51">
        <v>1584</v>
      </c>
      <c r="C1589" s="57" t="s">
        <v>1267</v>
      </c>
      <c r="D1589" s="62" t="s">
        <v>1300</v>
      </c>
      <c r="E1589" s="140" t="s">
        <v>2519</v>
      </c>
      <c r="F1589" s="505">
        <v>10292</v>
      </c>
      <c r="G1589" s="486">
        <f t="shared" si="24"/>
        <v>3.8865137971239797E-4</v>
      </c>
      <c r="H1589" s="74" t="s">
        <v>1793</v>
      </c>
      <c r="I1589" s="482">
        <v>1</v>
      </c>
      <c r="J1589" s="487">
        <v>1</v>
      </c>
      <c r="K1589" s="65">
        <v>1</v>
      </c>
      <c r="L1589" s="65">
        <v>0</v>
      </c>
      <c r="M1589" s="65">
        <v>1</v>
      </c>
      <c r="N1589" s="65">
        <v>0</v>
      </c>
      <c r="O1589" s="65">
        <v>0</v>
      </c>
      <c r="P1589" s="65">
        <v>0</v>
      </c>
      <c r="Q1589" s="175" t="s">
        <v>1785</v>
      </c>
      <c r="R1589" s="72" t="s">
        <v>1837</v>
      </c>
      <c r="S1589" s="72" t="s">
        <v>1837</v>
      </c>
      <c r="T1589" s="75" t="s">
        <v>1786</v>
      </c>
      <c r="U1589" s="65">
        <v>10</v>
      </c>
      <c r="V1589" s="66" t="s">
        <v>1837</v>
      </c>
      <c r="W1589" s="65">
        <v>4</v>
      </c>
      <c r="X1589" s="65">
        <v>1</v>
      </c>
      <c r="Y1589" s="65">
        <v>2</v>
      </c>
      <c r="Z1589" s="65">
        <v>1</v>
      </c>
      <c r="AA1589" s="65">
        <v>0</v>
      </c>
      <c r="AB1589" s="65">
        <v>0</v>
      </c>
      <c r="AC1589" s="72" t="s">
        <v>1793</v>
      </c>
      <c r="AD1589" s="72" t="s">
        <v>1837</v>
      </c>
      <c r="AE1589" s="72" t="s">
        <v>1837</v>
      </c>
      <c r="AF1589" s="72" t="s">
        <v>1837</v>
      </c>
      <c r="AG1589" s="72" t="s">
        <v>1837</v>
      </c>
      <c r="AH1589" s="72" t="s">
        <v>1837</v>
      </c>
      <c r="AI1589" s="221">
        <v>7.0000000000000007E-2</v>
      </c>
      <c r="AJ1589" s="72" t="s">
        <v>1812</v>
      </c>
    </row>
    <row r="1590" spans="2:36" s="50" customFormat="1" ht="20.100000000000001" customHeight="1">
      <c r="B1590" s="51">
        <v>1585</v>
      </c>
      <c r="C1590" s="57" t="s">
        <v>1267</v>
      </c>
      <c r="D1590" s="62" t="s">
        <v>1301</v>
      </c>
      <c r="E1590" s="140" t="s">
        <v>1848</v>
      </c>
      <c r="F1590" s="505">
        <v>8954</v>
      </c>
      <c r="G1590" s="486">
        <f t="shared" si="24"/>
        <v>8.9345543890998434E-4</v>
      </c>
      <c r="H1590" s="74" t="s">
        <v>1793</v>
      </c>
      <c r="I1590" s="482">
        <v>1</v>
      </c>
      <c r="J1590" s="487">
        <v>1</v>
      </c>
      <c r="K1590" s="65">
        <v>1</v>
      </c>
      <c r="L1590" s="65">
        <v>1</v>
      </c>
      <c r="M1590" s="65">
        <v>0</v>
      </c>
      <c r="N1590" s="65">
        <v>0</v>
      </c>
      <c r="O1590" s="65">
        <v>0</v>
      </c>
      <c r="P1590" s="65">
        <v>0</v>
      </c>
      <c r="Q1590" s="175" t="s">
        <v>1785</v>
      </c>
      <c r="R1590" s="72" t="s">
        <v>1793</v>
      </c>
      <c r="S1590" s="72" t="s">
        <v>2542</v>
      </c>
      <c r="T1590" s="75" t="s">
        <v>1786</v>
      </c>
      <c r="U1590" s="65">
        <v>10</v>
      </c>
      <c r="V1590" s="66" t="s">
        <v>1837</v>
      </c>
      <c r="W1590" s="65">
        <v>8</v>
      </c>
      <c r="X1590" s="65">
        <v>4</v>
      </c>
      <c r="Y1590" s="65">
        <v>1</v>
      </c>
      <c r="Z1590" s="65">
        <v>2</v>
      </c>
      <c r="AA1590" s="65">
        <v>1</v>
      </c>
      <c r="AB1590" s="65">
        <v>0</v>
      </c>
      <c r="AC1590" s="72" t="s">
        <v>1793</v>
      </c>
      <c r="AD1590" s="72" t="s">
        <v>1837</v>
      </c>
      <c r="AE1590" s="72" t="s">
        <v>1837</v>
      </c>
      <c r="AF1590" s="72" t="s">
        <v>1793</v>
      </c>
      <c r="AG1590" s="72" t="s">
        <v>1793</v>
      </c>
      <c r="AH1590" s="72" t="s">
        <v>1837</v>
      </c>
      <c r="AI1590" s="221">
        <v>0.9</v>
      </c>
      <c r="AJ1590" s="72" t="s">
        <v>1793</v>
      </c>
    </row>
    <row r="1591" spans="2:36" s="50" customFormat="1" ht="20.100000000000001" customHeight="1">
      <c r="B1591" s="51">
        <v>1586</v>
      </c>
      <c r="C1591" s="57" t="s">
        <v>1267</v>
      </c>
      <c r="D1591" s="62" t="s">
        <v>1302</v>
      </c>
      <c r="E1591" s="140" t="s">
        <v>2520</v>
      </c>
      <c r="F1591" s="505">
        <v>3627</v>
      </c>
      <c r="G1591" s="486">
        <f t="shared" si="24"/>
        <v>8.271298593879239E-4</v>
      </c>
      <c r="H1591" s="74" t="s">
        <v>1793</v>
      </c>
      <c r="I1591" s="482">
        <v>1</v>
      </c>
      <c r="J1591" s="487">
        <v>1</v>
      </c>
      <c r="K1591" s="65">
        <v>1</v>
      </c>
      <c r="L1591" s="65">
        <v>0</v>
      </c>
      <c r="M1591" s="65">
        <v>1</v>
      </c>
      <c r="N1591" s="65">
        <v>0</v>
      </c>
      <c r="O1591" s="65">
        <v>0</v>
      </c>
      <c r="P1591" s="65">
        <v>0</v>
      </c>
      <c r="Q1591" s="175" t="s">
        <v>1821</v>
      </c>
      <c r="R1591" s="72" t="s">
        <v>1837</v>
      </c>
      <c r="S1591" s="72" t="s">
        <v>1837</v>
      </c>
      <c r="T1591" s="75" t="s">
        <v>1785</v>
      </c>
      <c r="U1591" s="65">
        <v>10</v>
      </c>
      <c r="V1591" s="66" t="s">
        <v>1837</v>
      </c>
      <c r="W1591" s="65">
        <v>3</v>
      </c>
      <c r="X1591" s="65">
        <v>0</v>
      </c>
      <c r="Y1591" s="65">
        <v>3</v>
      </c>
      <c r="Z1591" s="65">
        <v>0</v>
      </c>
      <c r="AA1591" s="65">
        <v>0</v>
      </c>
      <c r="AB1591" s="65">
        <v>0</v>
      </c>
      <c r="AC1591" s="72" t="s">
        <v>1793</v>
      </c>
      <c r="AD1591" s="72" t="s">
        <v>1837</v>
      </c>
      <c r="AE1591" s="72" t="s">
        <v>1837</v>
      </c>
      <c r="AF1591" s="72" t="s">
        <v>1837</v>
      </c>
      <c r="AG1591" s="72" t="s">
        <v>1837</v>
      </c>
      <c r="AH1591" s="72" t="s">
        <v>1837</v>
      </c>
      <c r="AI1591" s="221">
        <v>3.7</v>
      </c>
      <c r="AJ1591" s="72" t="s">
        <v>1793</v>
      </c>
    </row>
    <row r="1592" spans="2:36" s="50" customFormat="1" ht="20.100000000000001" customHeight="1">
      <c r="B1592" s="51">
        <v>1587</v>
      </c>
      <c r="C1592" s="57" t="s">
        <v>1267</v>
      </c>
      <c r="D1592" s="62" t="s">
        <v>1303</v>
      </c>
      <c r="E1592" s="140" t="s">
        <v>2521</v>
      </c>
      <c r="F1592" s="505">
        <v>2033</v>
      </c>
      <c r="G1592" s="486">
        <f t="shared" si="24"/>
        <v>4.9188391539596657E-3</v>
      </c>
      <c r="H1592" s="74" t="s">
        <v>1793</v>
      </c>
      <c r="I1592" s="482">
        <v>1</v>
      </c>
      <c r="J1592" s="487">
        <v>1</v>
      </c>
      <c r="K1592" s="65">
        <v>1</v>
      </c>
      <c r="L1592" s="65">
        <v>0</v>
      </c>
      <c r="M1592" s="65">
        <v>1</v>
      </c>
      <c r="N1592" s="65">
        <v>0</v>
      </c>
      <c r="O1592" s="65">
        <v>0</v>
      </c>
      <c r="P1592" s="65">
        <v>0</v>
      </c>
      <c r="Q1592" s="175" t="s">
        <v>1785</v>
      </c>
      <c r="R1592" s="72" t="s">
        <v>1837</v>
      </c>
      <c r="S1592" s="72" t="s">
        <v>1837</v>
      </c>
      <c r="T1592" s="75" t="s">
        <v>1786</v>
      </c>
      <c r="U1592" s="65">
        <v>10</v>
      </c>
      <c r="V1592" s="66" t="s">
        <v>1837</v>
      </c>
      <c r="W1592" s="65">
        <v>10</v>
      </c>
      <c r="X1592" s="65">
        <v>0</v>
      </c>
      <c r="Y1592" s="65">
        <v>0</v>
      </c>
      <c r="Z1592" s="65">
        <v>0</v>
      </c>
      <c r="AA1592" s="65">
        <v>0</v>
      </c>
      <c r="AB1592" s="65">
        <v>0</v>
      </c>
      <c r="AC1592" s="72" t="s">
        <v>1793</v>
      </c>
      <c r="AD1592" s="72" t="s">
        <v>1837</v>
      </c>
      <c r="AE1592" s="72" t="s">
        <v>1837</v>
      </c>
      <c r="AF1592" s="72" t="s">
        <v>1837</v>
      </c>
      <c r="AG1592" s="72" t="s">
        <v>1793</v>
      </c>
      <c r="AH1592" s="72" t="s">
        <v>1837</v>
      </c>
      <c r="AI1592" s="220" t="s">
        <v>3529</v>
      </c>
      <c r="AJ1592" s="72" t="s">
        <v>1837</v>
      </c>
    </row>
    <row r="1593" spans="2:36" s="50" customFormat="1" ht="20.100000000000001" customHeight="1">
      <c r="B1593" s="51">
        <v>1588</v>
      </c>
      <c r="C1593" s="57" t="s">
        <v>1267</v>
      </c>
      <c r="D1593" s="62" t="s">
        <v>1304</v>
      </c>
      <c r="E1593" s="140" t="s">
        <v>1849</v>
      </c>
      <c r="F1593" s="505">
        <v>4070</v>
      </c>
      <c r="G1593" s="486">
        <f t="shared" si="24"/>
        <v>4.9140049140049139E-4</v>
      </c>
      <c r="H1593" s="74" t="s">
        <v>1793</v>
      </c>
      <c r="I1593" s="482">
        <v>1</v>
      </c>
      <c r="J1593" s="487">
        <v>1</v>
      </c>
      <c r="K1593" s="65">
        <v>1</v>
      </c>
      <c r="L1593" s="65">
        <v>0</v>
      </c>
      <c r="M1593" s="65">
        <v>1</v>
      </c>
      <c r="N1593" s="65">
        <v>0</v>
      </c>
      <c r="O1593" s="65">
        <v>0</v>
      </c>
      <c r="P1593" s="65">
        <v>0</v>
      </c>
      <c r="Q1593" s="175" t="s">
        <v>1785</v>
      </c>
      <c r="R1593" s="72" t="s">
        <v>1793</v>
      </c>
      <c r="S1593" s="115" t="s">
        <v>2543</v>
      </c>
      <c r="T1593" s="75" t="s">
        <v>1786</v>
      </c>
      <c r="U1593" s="65">
        <v>10</v>
      </c>
      <c r="V1593" s="66" t="s">
        <v>1837</v>
      </c>
      <c r="W1593" s="65">
        <v>2</v>
      </c>
      <c r="X1593" s="65">
        <v>0</v>
      </c>
      <c r="Y1593" s="65">
        <v>1</v>
      </c>
      <c r="Z1593" s="65">
        <v>1</v>
      </c>
      <c r="AA1593" s="65">
        <v>0</v>
      </c>
      <c r="AB1593" s="65">
        <v>0</v>
      </c>
      <c r="AC1593" s="72" t="s">
        <v>1837</v>
      </c>
      <c r="AD1593" s="72" t="s">
        <v>1837</v>
      </c>
      <c r="AE1593" s="72" t="s">
        <v>1837</v>
      </c>
      <c r="AF1593" s="72" t="s">
        <v>1793</v>
      </c>
      <c r="AG1593" s="72" t="s">
        <v>1837</v>
      </c>
      <c r="AH1593" s="72" t="s">
        <v>1837</v>
      </c>
      <c r="AI1593" s="220" t="s">
        <v>3529</v>
      </c>
      <c r="AJ1593" s="72" t="s">
        <v>1837</v>
      </c>
    </row>
    <row r="1594" spans="2:36" s="50" customFormat="1" ht="20.100000000000001" customHeight="1">
      <c r="B1594" s="51">
        <v>1589</v>
      </c>
      <c r="C1594" s="57" t="s">
        <v>1267</v>
      </c>
      <c r="D1594" s="62" t="s">
        <v>1305</v>
      </c>
      <c r="E1594" s="140" t="s">
        <v>1848</v>
      </c>
      <c r="F1594" s="505">
        <v>931</v>
      </c>
      <c r="G1594" s="486">
        <f t="shared" si="24"/>
        <v>1.0741138560687433E-3</v>
      </c>
      <c r="H1594" s="74" t="s">
        <v>1793</v>
      </c>
      <c r="I1594" s="482">
        <v>1</v>
      </c>
      <c r="J1594" s="487">
        <v>1</v>
      </c>
      <c r="K1594" s="65">
        <v>1</v>
      </c>
      <c r="L1594" s="65">
        <v>0</v>
      </c>
      <c r="M1594" s="65">
        <v>1</v>
      </c>
      <c r="N1594" s="65">
        <v>0</v>
      </c>
      <c r="O1594" s="65">
        <v>0</v>
      </c>
      <c r="P1594" s="65">
        <v>0</v>
      </c>
      <c r="Q1594" s="175" t="s">
        <v>1786</v>
      </c>
      <c r="R1594" s="72" t="s">
        <v>1837</v>
      </c>
      <c r="S1594" s="72" t="s">
        <v>1837</v>
      </c>
      <c r="T1594" s="75" t="s">
        <v>1786</v>
      </c>
      <c r="U1594" s="65">
        <v>10</v>
      </c>
      <c r="V1594" s="66" t="s">
        <v>1837</v>
      </c>
      <c r="W1594" s="65">
        <v>1</v>
      </c>
      <c r="X1594" s="65">
        <v>1</v>
      </c>
      <c r="Y1594" s="65">
        <v>0</v>
      </c>
      <c r="Z1594" s="65">
        <v>0</v>
      </c>
      <c r="AA1594" s="65">
        <v>0</v>
      </c>
      <c r="AB1594" s="65">
        <v>0</v>
      </c>
      <c r="AC1594" s="72" t="s">
        <v>1837</v>
      </c>
      <c r="AD1594" s="72" t="s">
        <v>1837</v>
      </c>
      <c r="AE1594" s="72" t="s">
        <v>1837</v>
      </c>
      <c r="AF1594" s="72" t="s">
        <v>1837</v>
      </c>
      <c r="AG1594" s="72" t="s">
        <v>1837</v>
      </c>
      <c r="AH1594" s="72" t="s">
        <v>1837</v>
      </c>
      <c r="AI1594" s="220" t="s">
        <v>3529</v>
      </c>
      <c r="AJ1594" s="72" t="s">
        <v>1837</v>
      </c>
    </row>
    <row r="1595" spans="2:36" s="50" customFormat="1" ht="20.100000000000001" customHeight="1">
      <c r="B1595" s="51">
        <v>1590</v>
      </c>
      <c r="C1595" s="57" t="s">
        <v>1267</v>
      </c>
      <c r="D1595" s="62" t="s">
        <v>1306</v>
      </c>
      <c r="E1595" s="379"/>
      <c r="F1595" s="505">
        <v>3238</v>
      </c>
      <c r="G1595" s="503" t="str">
        <f t="shared" si="24"/>
        <v/>
      </c>
      <c r="H1595" s="74" t="s">
        <v>1857</v>
      </c>
      <c r="I1595" s="482">
        <v>1</v>
      </c>
      <c r="J1595" s="487">
        <v>1</v>
      </c>
      <c r="K1595" s="65">
        <v>0</v>
      </c>
      <c r="L1595" s="65"/>
      <c r="M1595" s="65"/>
      <c r="N1595" s="65"/>
      <c r="O1595" s="386"/>
      <c r="P1595" s="386"/>
      <c r="Q1595" s="175" t="s">
        <v>1804</v>
      </c>
      <c r="R1595" s="382"/>
      <c r="S1595" s="382"/>
      <c r="T1595" s="387"/>
      <c r="U1595" s="386"/>
      <c r="V1595" s="388"/>
      <c r="W1595" s="386"/>
      <c r="X1595" s="386"/>
      <c r="Y1595" s="386"/>
      <c r="Z1595" s="386"/>
      <c r="AA1595" s="386"/>
      <c r="AB1595" s="386"/>
      <c r="AC1595" s="382"/>
      <c r="AD1595" s="382"/>
      <c r="AE1595" s="382"/>
      <c r="AF1595" s="382"/>
      <c r="AG1595" s="382"/>
      <c r="AH1595" s="382"/>
      <c r="AI1595" s="389"/>
      <c r="AJ1595" s="382"/>
    </row>
    <row r="1596" spans="2:36" s="50" customFormat="1" ht="20.100000000000001" customHeight="1">
      <c r="B1596" s="51">
        <v>1591</v>
      </c>
      <c r="C1596" s="57" t="s">
        <v>1267</v>
      </c>
      <c r="D1596" s="62" t="s">
        <v>1307</v>
      </c>
      <c r="E1596" s="140" t="s">
        <v>2147</v>
      </c>
      <c r="F1596" s="505">
        <v>2433</v>
      </c>
      <c r="G1596" s="486">
        <f t="shared" si="24"/>
        <v>2.8771064529387589E-3</v>
      </c>
      <c r="H1596" s="74" t="s">
        <v>1793</v>
      </c>
      <c r="I1596" s="482">
        <v>1</v>
      </c>
      <c r="J1596" s="487">
        <v>1</v>
      </c>
      <c r="K1596" s="65">
        <v>1</v>
      </c>
      <c r="L1596" s="65">
        <v>1</v>
      </c>
      <c r="M1596" s="65">
        <v>0</v>
      </c>
      <c r="N1596" s="65">
        <v>0</v>
      </c>
      <c r="O1596" s="65">
        <v>0</v>
      </c>
      <c r="P1596" s="65">
        <v>0</v>
      </c>
      <c r="Q1596" s="175" t="s">
        <v>1785</v>
      </c>
      <c r="R1596" s="72" t="s">
        <v>1837</v>
      </c>
      <c r="S1596" s="72" t="s">
        <v>1837</v>
      </c>
      <c r="T1596" s="75" t="s">
        <v>1786</v>
      </c>
      <c r="U1596" s="65">
        <v>10</v>
      </c>
      <c r="V1596" s="66" t="s">
        <v>1837</v>
      </c>
      <c r="W1596" s="65">
        <v>7</v>
      </c>
      <c r="X1596" s="65">
        <v>0</v>
      </c>
      <c r="Y1596" s="65">
        <v>3</v>
      </c>
      <c r="Z1596" s="65">
        <v>4</v>
      </c>
      <c r="AA1596" s="65">
        <v>0</v>
      </c>
      <c r="AB1596" s="65">
        <v>0</v>
      </c>
      <c r="AC1596" s="72" t="s">
        <v>1837</v>
      </c>
      <c r="AD1596" s="72" t="s">
        <v>1837</v>
      </c>
      <c r="AE1596" s="72" t="s">
        <v>1837</v>
      </c>
      <c r="AF1596" s="72" t="s">
        <v>1837</v>
      </c>
      <c r="AG1596" s="72" t="s">
        <v>1793</v>
      </c>
      <c r="AH1596" s="72" t="s">
        <v>1793</v>
      </c>
      <c r="AI1596" s="221">
        <v>3.4</v>
      </c>
      <c r="AJ1596" s="72" t="s">
        <v>1793</v>
      </c>
    </row>
    <row r="1597" spans="2:36" s="50" customFormat="1" ht="20.100000000000001" customHeight="1">
      <c r="B1597" s="51">
        <v>1592</v>
      </c>
      <c r="C1597" s="57" t="s">
        <v>1267</v>
      </c>
      <c r="D1597" s="62" t="s">
        <v>1308</v>
      </c>
      <c r="E1597" s="395"/>
      <c r="F1597" s="505">
        <v>14676</v>
      </c>
      <c r="G1597" s="503" t="str">
        <f t="shared" si="24"/>
        <v/>
      </c>
      <c r="H1597" s="74" t="s">
        <v>1857</v>
      </c>
      <c r="I1597" s="482">
        <v>1</v>
      </c>
      <c r="J1597" s="487">
        <v>1</v>
      </c>
      <c r="K1597" s="65">
        <v>0</v>
      </c>
      <c r="L1597" s="65"/>
      <c r="M1597" s="65"/>
      <c r="N1597" s="65"/>
      <c r="O1597" s="386"/>
      <c r="P1597" s="386"/>
      <c r="Q1597" s="175" t="s">
        <v>1804</v>
      </c>
      <c r="R1597" s="382"/>
      <c r="S1597" s="382"/>
      <c r="T1597" s="387"/>
      <c r="U1597" s="386"/>
      <c r="V1597" s="388"/>
      <c r="W1597" s="386"/>
      <c r="X1597" s="386"/>
      <c r="Y1597" s="386"/>
      <c r="Z1597" s="386"/>
      <c r="AA1597" s="386"/>
      <c r="AB1597" s="386"/>
      <c r="AC1597" s="382"/>
      <c r="AD1597" s="382"/>
      <c r="AE1597" s="382"/>
      <c r="AF1597" s="382"/>
      <c r="AG1597" s="382"/>
      <c r="AH1597" s="382"/>
      <c r="AI1597" s="389"/>
      <c r="AJ1597" s="382"/>
    </row>
    <row r="1598" spans="2:36" s="50" customFormat="1" ht="20.100000000000001" customHeight="1">
      <c r="B1598" s="51">
        <v>1593</v>
      </c>
      <c r="C1598" s="57" t="s">
        <v>1267</v>
      </c>
      <c r="D1598" s="62" t="s">
        <v>1309</v>
      </c>
      <c r="E1598" s="140" t="s">
        <v>1850</v>
      </c>
      <c r="F1598" s="505">
        <v>6632</v>
      </c>
      <c r="G1598" s="486">
        <f t="shared" si="24"/>
        <v>4.5235223160434258E-4</v>
      </c>
      <c r="H1598" s="74" t="s">
        <v>1793</v>
      </c>
      <c r="I1598" s="482">
        <v>1</v>
      </c>
      <c r="J1598" s="487">
        <v>1</v>
      </c>
      <c r="K1598" s="65">
        <v>1</v>
      </c>
      <c r="L1598" s="65">
        <v>0</v>
      </c>
      <c r="M1598" s="65">
        <v>1</v>
      </c>
      <c r="N1598" s="65">
        <v>0</v>
      </c>
      <c r="O1598" s="65">
        <v>0</v>
      </c>
      <c r="P1598" s="65">
        <v>0</v>
      </c>
      <c r="Q1598" s="175" t="s">
        <v>1785</v>
      </c>
      <c r="R1598" s="72" t="s">
        <v>1793</v>
      </c>
      <c r="S1598" s="72" t="s">
        <v>2544</v>
      </c>
      <c r="T1598" s="75" t="s">
        <v>1786</v>
      </c>
      <c r="U1598" s="65">
        <v>30</v>
      </c>
      <c r="V1598" s="66" t="s">
        <v>1837</v>
      </c>
      <c r="W1598" s="65">
        <v>3</v>
      </c>
      <c r="X1598" s="65">
        <v>0</v>
      </c>
      <c r="Y1598" s="65">
        <v>2</v>
      </c>
      <c r="Z1598" s="65">
        <v>1</v>
      </c>
      <c r="AA1598" s="65">
        <v>0</v>
      </c>
      <c r="AB1598" s="65">
        <v>0</v>
      </c>
      <c r="AC1598" s="72" t="s">
        <v>1793</v>
      </c>
      <c r="AD1598" s="72" t="s">
        <v>1837</v>
      </c>
      <c r="AE1598" s="72" t="s">
        <v>1837</v>
      </c>
      <c r="AF1598" s="72" t="s">
        <v>1837</v>
      </c>
      <c r="AG1598" s="72" t="s">
        <v>1793</v>
      </c>
      <c r="AH1598" s="72" t="s">
        <v>1837</v>
      </c>
      <c r="AI1598" s="221">
        <v>6.8</v>
      </c>
      <c r="AJ1598" s="72" t="s">
        <v>1793</v>
      </c>
    </row>
    <row r="1599" spans="2:36" s="50" customFormat="1" ht="20.100000000000001" customHeight="1">
      <c r="B1599" s="51">
        <v>1594</v>
      </c>
      <c r="C1599" s="57" t="s">
        <v>1310</v>
      </c>
      <c r="D1599" s="62" t="s">
        <v>1759</v>
      </c>
      <c r="E1599" s="140" t="s">
        <v>2163</v>
      </c>
      <c r="F1599" s="528">
        <v>475614</v>
      </c>
      <c r="G1599" s="486">
        <f t="shared" si="24"/>
        <v>2.5230544096683446E-5</v>
      </c>
      <c r="H1599" s="74" t="s">
        <v>1793</v>
      </c>
      <c r="I1599" s="482">
        <v>2</v>
      </c>
      <c r="J1599" s="487">
        <v>2</v>
      </c>
      <c r="K1599" s="65">
        <v>2</v>
      </c>
      <c r="L1599" s="65">
        <v>2</v>
      </c>
      <c r="M1599" s="65">
        <v>0</v>
      </c>
      <c r="N1599" s="65">
        <v>0</v>
      </c>
      <c r="O1599" s="65">
        <v>1</v>
      </c>
      <c r="P1599" s="65">
        <v>0</v>
      </c>
      <c r="Q1599" s="175" t="s">
        <v>2177</v>
      </c>
      <c r="R1599" s="72" t="s">
        <v>1793</v>
      </c>
      <c r="S1599" s="72" t="s">
        <v>2178</v>
      </c>
      <c r="T1599" s="75" t="s">
        <v>2177</v>
      </c>
      <c r="U1599" s="65">
        <v>30</v>
      </c>
      <c r="V1599" s="66" t="s">
        <v>2179</v>
      </c>
      <c r="W1599" s="65">
        <v>12</v>
      </c>
      <c r="X1599" s="65">
        <v>0</v>
      </c>
      <c r="Y1599" s="65">
        <v>12</v>
      </c>
      <c r="Z1599" s="65">
        <v>3</v>
      </c>
      <c r="AA1599" s="65">
        <v>0</v>
      </c>
      <c r="AB1599" s="65">
        <v>0</v>
      </c>
      <c r="AC1599" s="72" t="s">
        <v>1793</v>
      </c>
      <c r="AD1599" s="72" t="s">
        <v>1793</v>
      </c>
      <c r="AE1599" s="72" t="s">
        <v>1793</v>
      </c>
      <c r="AF1599" s="72" t="s">
        <v>1793</v>
      </c>
      <c r="AG1599" s="72" t="s">
        <v>1793</v>
      </c>
      <c r="AH1599" s="72" t="s">
        <v>1837</v>
      </c>
      <c r="AI1599" s="221">
        <v>119.10912272958228</v>
      </c>
      <c r="AJ1599" s="72" t="s">
        <v>1793</v>
      </c>
    </row>
    <row r="1600" spans="2:36" s="50" customFormat="1" ht="20.100000000000001" customHeight="1">
      <c r="B1600" s="51">
        <v>1595</v>
      </c>
      <c r="C1600" s="57" t="s">
        <v>1310</v>
      </c>
      <c r="D1600" s="62" t="s">
        <v>1311</v>
      </c>
      <c r="E1600" s="140" t="s">
        <v>2164</v>
      </c>
      <c r="F1600" s="528">
        <v>115321</v>
      </c>
      <c r="G1600" s="486">
        <f t="shared" si="24"/>
        <v>6.9371580197882438E-5</v>
      </c>
      <c r="H1600" s="74" t="s">
        <v>1793</v>
      </c>
      <c r="I1600" s="482">
        <v>1</v>
      </c>
      <c r="J1600" s="487">
        <v>1</v>
      </c>
      <c r="K1600" s="65">
        <v>1</v>
      </c>
      <c r="L1600" s="65">
        <v>0</v>
      </c>
      <c r="M1600" s="65">
        <v>1</v>
      </c>
      <c r="N1600" s="65">
        <v>0</v>
      </c>
      <c r="O1600" s="65">
        <v>0</v>
      </c>
      <c r="P1600" s="65">
        <v>0</v>
      </c>
      <c r="Q1600" s="175" t="s">
        <v>2180</v>
      </c>
      <c r="R1600" s="72" t="s">
        <v>1793</v>
      </c>
      <c r="S1600" s="72" t="s">
        <v>2181</v>
      </c>
      <c r="T1600" s="75" t="s">
        <v>2180</v>
      </c>
      <c r="U1600" s="65">
        <v>30</v>
      </c>
      <c r="V1600" s="66" t="s">
        <v>1837</v>
      </c>
      <c r="W1600" s="65">
        <v>8</v>
      </c>
      <c r="X1600" s="65">
        <v>1</v>
      </c>
      <c r="Y1600" s="65">
        <v>5</v>
      </c>
      <c r="Z1600" s="65">
        <v>2</v>
      </c>
      <c r="AA1600" s="65">
        <v>0</v>
      </c>
      <c r="AB1600" s="65">
        <v>0</v>
      </c>
      <c r="AC1600" s="72" t="s">
        <v>1793</v>
      </c>
      <c r="AD1600" s="72" t="s">
        <v>1837</v>
      </c>
      <c r="AE1600" s="72" t="s">
        <v>1837</v>
      </c>
      <c r="AF1600" s="72" t="s">
        <v>1837</v>
      </c>
      <c r="AG1600" s="72" t="s">
        <v>1793</v>
      </c>
      <c r="AH1600" s="72" t="s">
        <v>1837</v>
      </c>
      <c r="AI1600" s="220" t="s">
        <v>2182</v>
      </c>
      <c r="AJ1600" s="72" t="s">
        <v>1837</v>
      </c>
    </row>
    <row r="1601" spans="2:36" s="50" customFormat="1" ht="20.100000000000001" customHeight="1">
      <c r="B1601" s="51">
        <v>1596</v>
      </c>
      <c r="C1601" s="57" t="s">
        <v>1310</v>
      </c>
      <c r="D1601" s="62" t="s">
        <v>1312</v>
      </c>
      <c r="E1601" s="140" t="s">
        <v>2165</v>
      </c>
      <c r="F1601" s="528">
        <v>82863</v>
      </c>
      <c r="G1601" s="486">
        <f t="shared" si="24"/>
        <v>4.2238393492873781E-4</v>
      </c>
      <c r="H1601" s="74" t="s">
        <v>1793</v>
      </c>
      <c r="I1601" s="482">
        <v>2</v>
      </c>
      <c r="J1601" s="487">
        <v>2</v>
      </c>
      <c r="K1601" s="65">
        <v>2</v>
      </c>
      <c r="L1601" s="65">
        <v>0</v>
      </c>
      <c r="M1601" s="65">
        <v>2</v>
      </c>
      <c r="N1601" s="65">
        <v>0</v>
      </c>
      <c r="O1601" s="65">
        <v>0</v>
      </c>
      <c r="P1601" s="65">
        <v>0</v>
      </c>
      <c r="Q1601" s="175" t="s">
        <v>2183</v>
      </c>
      <c r="R1601" s="72" t="s">
        <v>1793</v>
      </c>
      <c r="S1601" s="72" t="s">
        <v>2184</v>
      </c>
      <c r="T1601" s="75" t="s">
        <v>2183</v>
      </c>
      <c r="U1601" s="65">
        <v>10</v>
      </c>
      <c r="V1601" s="66" t="s">
        <v>1837</v>
      </c>
      <c r="W1601" s="65">
        <v>35</v>
      </c>
      <c r="X1601" s="65">
        <v>8</v>
      </c>
      <c r="Y1601" s="65">
        <v>12</v>
      </c>
      <c r="Z1601" s="65">
        <v>11</v>
      </c>
      <c r="AA1601" s="65">
        <v>4</v>
      </c>
      <c r="AB1601" s="65">
        <v>0</v>
      </c>
      <c r="AC1601" s="72" t="s">
        <v>1793</v>
      </c>
      <c r="AD1601" s="72" t="s">
        <v>1793</v>
      </c>
      <c r="AE1601" s="72" t="s">
        <v>1793</v>
      </c>
      <c r="AF1601" s="72" t="s">
        <v>1793</v>
      </c>
      <c r="AG1601" s="72" t="s">
        <v>1793</v>
      </c>
      <c r="AH1601" s="72" t="s">
        <v>1837</v>
      </c>
      <c r="AI1601" s="220" t="s">
        <v>3529</v>
      </c>
      <c r="AJ1601" s="72" t="s">
        <v>1793</v>
      </c>
    </row>
    <row r="1602" spans="2:36" s="50" customFormat="1" ht="20.100000000000001" customHeight="1">
      <c r="B1602" s="51">
        <v>1597</v>
      </c>
      <c r="C1602" s="57" t="s">
        <v>1310</v>
      </c>
      <c r="D1602" s="62" t="s">
        <v>1313</v>
      </c>
      <c r="E1602" s="144" t="s">
        <v>2166</v>
      </c>
      <c r="F1602" s="528">
        <v>62657</v>
      </c>
      <c r="G1602" s="486">
        <f t="shared" si="24"/>
        <v>3.670779003144102E-4</v>
      </c>
      <c r="H1602" s="74" t="s">
        <v>1793</v>
      </c>
      <c r="I1602" s="482">
        <v>1</v>
      </c>
      <c r="J1602" s="487">
        <v>1</v>
      </c>
      <c r="K1602" s="65">
        <v>1</v>
      </c>
      <c r="L1602" s="65">
        <v>0</v>
      </c>
      <c r="M1602" s="65">
        <v>1</v>
      </c>
      <c r="N1602" s="65">
        <v>0</v>
      </c>
      <c r="O1602" s="65">
        <v>1</v>
      </c>
      <c r="P1602" s="65">
        <v>0</v>
      </c>
      <c r="Q1602" s="175" t="s">
        <v>2183</v>
      </c>
      <c r="R1602" s="72" t="s">
        <v>1793</v>
      </c>
      <c r="S1602" s="72" t="s">
        <v>2185</v>
      </c>
      <c r="T1602" s="75" t="s">
        <v>2179</v>
      </c>
      <c r="U1602" s="65">
        <v>5</v>
      </c>
      <c r="V1602" s="66" t="s">
        <v>1837</v>
      </c>
      <c r="W1602" s="65">
        <v>23</v>
      </c>
      <c r="X1602" s="65">
        <v>19</v>
      </c>
      <c r="Y1602" s="65">
        <v>22</v>
      </c>
      <c r="Z1602" s="65">
        <v>14</v>
      </c>
      <c r="AA1602" s="65">
        <v>1</v>
      </c>
      <c r="AB1602" s="65">
        <v>0</v>
      </c>
      <c r="AC1602" s="72" t="s">
        <v>1793</v>
      </c>
      <c r="AD1602" s="72" t="s">
        <v>1793</v>
      </c>
      <c r="AE1602" s="72" t="s">
        <v>1837</v>
      </c>
      <c r="AF1602" s="72" t="s">
        <v>1793</v>
      </c>
      <c r="AG1602" s="72" t="s">
        <v>1837</v>
      </c>
      <c r="AH1602" s="72" t="s">
        <v>1837</v>
      </c>
      <c r="AI1602" s="221">
        <v>6.7</v>
      </c>
      <c r="AJ1602" s="72" t="s">
        <v>1793</v>
      </c>
    </row>
    <row r="1603" spans="2:36" s="50" customFormat="1" ht="20.100000000000001" customHeight="1">
      <c r="B1603" s="51">
        <v>1598</v>
      </c>
      <c r="C1603" s="57" t="s">
        <v>1310</v>
      </c>
      <c r="D1603" s="62" t="s">
        <v>1314</v>
      </c>
      <c r="E1603" s="379"/>
      <c r="F1603" s="528">
        <v>66851</v>
      </c>
      <c r="G1603" s="503" t="str">
        <f t="shared" si="24"/>
        <v/>
      </c>
      <c r="H1603" s="74" t="s">
        <v>1857</v>
      </c>
      <c r="I1603" s="482">
        <v>1</v>
      </c>
      <c r="J1603" s="487">
        <v>1</v>
      </c>
      <c r="K1603" s="65">
        <v>0</v>
      </c>
      <c r="L1603" s="65"/>
      <c r="M1603" s="65"/>
      <c r="N1603" s="65"/>
      <c r="O1603" s="386"/>
      <c r="P1603" s="386"/>
      <c r="Q1603" s="175" t="s">
        <v>2186</v>
      </c>
      <c r="R1603" s="382"/>
      <c r="S1603" s="382"/>
      <c r="T1603" s="387"/>
      <c r="U1603" s="386"/>
      <c r="V1603" s="388"/>
      <c r="W1603" s="386"/>
      <c r="X1603" s="386"/>
      <c r="Y1603" s="386"/>
      <c r="Z1603" s="386"/>
      <c r="AA1603" s="386"/>
      <c r="AB1603" s="386"/>
      <c r="AC1603" s="382"/>
      <c r="AD1603" s="382"/>
      <c r="AE1603" s="382"/>
      <c r="AF1603" s="382"/>
      <c r="AG1603" s="382"/>
      <c r="AH1603" s="382"/>
      <c r="AI1603" s="389"/>
      <c r="AJ1603" s="382"/>
    </row>
    <row r="1604" spans="2:36" s="50" customFormat="1" ht="20.100000000000001" customHeight="1">
      <c r="B1604" s="51">
        <v>1599</v>
      </c>
      <c r="C1604" s="57" t="s">
        <v>1310</v>
      </c>
      <c r="D1604" s="62" t="s">
        <v>1315</v>
      </c>
      <c r="E1604" s="144" t="s">
        <v>2167</v>
      </c>
      <c r="F1604" s="528">
        <v>36158</v>
      </c>
      <c r="G1604" s="486">
        <f t="shared" si="24"/>
        <v>2.7656396924608662E-4</v>
      </c>
      <c r="H1604" s="74" t="s">
        <v>1793</v>
      </c>
      <c r="I1604" s="482">
        <v>1</v>
      </c>
      <c r="J1604" s="487">
        <v>1</v>
      </c>
      <c r="K1604" s="65">
        <v>1</v>
      </c>
      <c r="L1604" s="65">
        <v>0</v>
      </c>
      <c r="M1604" s="65">
        <v>1</v>
      </c>
      <c r="N1604" s="65">
        <v>0</v>
      </c>
      <c r="O1604" s="65">
        <v>0</v>
      </c>
      <c r="P1604" s="65">
        <v>0</v>
      </c>
      <c r="Q1604" s="175" t="s">
        <v>2179</v>
      </c>
      <c r="R1604" s="72" t="s">
        <v>1837</v>
      </c>
      <c r="S1604" s="72" t="s">
        <v>1837</v>
      </c>
      <c r="T1604" s="75" t="s">
        <v>2187</v>
      </c>
      <c r="U1604" s="65">
        <v>14</v>
      </c>
      <c r="V1604" s="66" t="s">
        <v>1837</v>
      </c>
      <c r="W1604" s="65">
        <v>10</v>
      </c>
      <c r="X1604" s="65">
        <v>0</v>
      </c>
      <c r="Y1604" s="65">
        <v>5</v>
      </c>
      <c r="Z1604" s="65">
        <v>4</v>
      </c>
      <c r="AA1604" s="65">
        <v>1</v>
      </c>
      <c r="AB1604" s="65">
        <v>0</v>
      </c>
      <c r="AC1604" s="72" t="s">
        <v>1793</v>
      </c>
      <c r="AD1604" s="72" t="s">
        <v>1837</v>
      </c>
      <c r="AE1604" s="72" t="s">
        <v>1837</v>
      </c>
      <c r="AF1604" s="72" t="s">
        <v>1837</v>
      </c>
      <c r="AG1604" s="72" t="s">
        <v>1837</v>
      </c>
      <c r="AH1604" s="72" t="s">
        <v>1837</v>
      </c>
      <c r="AI1604" s="221">
        <v>0.1</v>
      </c>
      <c r="AJ1604" s="72" t="s">
        <v>1793</v>
      </c>
    </row>
    <row r="1605" spans="2:36" s="50" customFormat="1" ht="20.100000000000001" customHeight="1">
      <c r="B1605" s="51">
        <v>1600</v>
      </c>
      <c r="C1605" s="57" t="s">
        <v>1310</v>
      </c>
      <c r="D1605" s="62" t="s">
        <v>1316</v>
      </c>
      <c r="E1605" s="144" t="s">
        <v>2168</v>
      </c>
      <c r="F1605" s="528">
        <v>16100</v>
      </c>
      <c r="G1605" s="486">
        <f t="shared" si="24"/>
        <v>1.8633540372670808E-4</v>
      </c>
      <c r="H1605" s="74" t="s">
        <v>1793</v>
      </c>
      <c r="I1605" s="482">
        <v>1</v>
      </c>
      <c r="J1605" s="487">
        <v>1</v>
      </c>
      <c r="K1605" s="65">
        <v>1</v>
      </c>
      <c r="L1605" s="65">
        <v>0</v>
      </c>
      <c r="M1605" s="65">
        <v>1</v>
      </c>
      <c r="N1605" s="65">
        <v>0</v>
      </c>
      <c r="O1605" s="65">
        <v>0</v>
      </c>
      <c r="P1605" s="65">
        <v>0</v>
      </c>
      <c r="Q1605" s="175" t="s">
        <v>2183</v>
      </c>
      <c r="R1605" s="72" t="s">
        <v>1793</v>
      </c>
      <c r="S1605" s="72" t="s">
        <v>2188</v>
      </c>
      <c r="T1605" s="75" t="s">
        <v>2179</v>
      </c>
      <c r="U1605" s="65">
        <v>10</v>
      </c>
      <c r="V1605" s="66" t="s">
        <v>1837</v>
      </c>
      <c r="W1605" s="65">
        <v>3</v>
      </c>
      <c r="X1605" s="65">
        <v>0</v>
      </c>
      <c r="Y1605" s="65">
        <v>2</v>
      </c>
      <c r="Z1605" s="65">
        <v>1</v>
      </c>
      <c r="AA1605" s="65">
        <v>0</v>
      </c>
      <c r="AB1605" s="65">
        <v>0</v>
      </c>
      <c r="AC1605" s="72" t="s">
        <v>1793</v>
      </c>
      <c r="AD1605" s="72" t="s">
        <v>1837</v>
      </c>
      <c r="AE1605" s="72" t="s">
        <v>1837</v>
      </c>
      <c r="AF1605" s="72" t="s">
        <v>1837</v>
      </c>
      <c r="AG1605" s="72" t="s">
        <v>1793</v>
      </c>
      <c r="AH1605" s="72" t="s">
        <v>1793</v>
      </c>
      <c r="AI1605" s="220" t="s">
        <v>3529</v>
      </c>
      <c r="AJ1605" s="72" t="s">
        <v>1837</v>
      </c>
    </row>
    <row r="1606" spans="2:36" s="50" customFormat="1" ht="20.100000000000001" customHeight="1">
      <c r="B1606" s="51">
        <v>1601</v>
      </c>
      <c r="C1606" s="57" t="s">
        <v>1310</v>
      </c>
      <c r="D1606" s="62" t="s">
        <v>1317</v>
      </c>
      <c r="E1606" s="144" t="s">
        <v>2169</v>
      </c>
      <c r="F1606" s="528">
        <v>20332</v>
      </c>
      <c r="G1606" s="486">
        <f t="shared" ref="G1606:G1669" si="25">IF(W1606="","",W1606/F1606)</f>
        <v>8.8530395435766282E-4</v>
      </c>
      <c r="H1606" s="74" t="s">
        <v>1793</v>
      </c>
      <c r="I1606" s="482">
        <v>1</v>
      </c>
      <c r="J1606" s="487">
        <v>1</v>
      </c>
      <c r="K1606" s="65">
        <v>1</v>
      </c>
      <c r="L1606" s="65">
        <v>0</v>
      </c>
      <c r="M1606" s="65">
        <v>1</v>
      </c>
      <c r="N1606" s="65">
        <v>0</v>
      </c>
      <c r="O1606" s="65">
        <v>0</v>
      </c>
      <c r="P1606" s="65">
        <v>0</v>
      </c>
      <c r="Q1606" s="175" t="s">
        <v>2183</v>
      </c>
      <c r="R1606" s="72" t="s">
        <v>1837</v>
      </c>
      <c r="S1606" s="72" t="s">
        <v>1837</v>
      </c>
      <c r="T1606" s="75" t="s">
        <v>2183</v>
      </c>
      <c r="U1606" s="65">
        <v>5</v>
      </c>
      <c r="V1606" s="66" t="s">
        <v>1837</v>
      </c>
      <c r="W1606" s="65">
        <v>18</v>
      </c>
      <c r="X1606" s="65">
        <v>5</v>
      </c>
      <c r="Y1606" s="65">
        <v>9</v>
      </c>
      <c r="Z1606" s="65">
        <v>2</v>
      </c>
      <c r="AA1606" s="65">
        <v>2</v>
      </c>
      <c r="AB1606" s="65">
        <v>0</v>
      </c>
      <c r="AC1606" s="72" t="s">
        <v>1793</v>
      </c>
      <c r="AD1606" s="72" t="s">
        <v>1837</v>
      </c>
      <c r="AE1606" s="72" t="s">
        <v>1793</v>
      </c>
      <c r="AF1606" s="72" t="s">
        <v>1837</v>
      </c>
      <c r="AG1606" s="72" t="s">
        <v>1837</v>
      </c>
      <c r="AH1606" s="72" t="s">
        <v>1837</v>
      </c>
      <c r="AI1606" s="220" t="s">
        <v>3529</v>
      </c>
      <c r="AJ1606" s="72" t="s">
        <v>1837</v>
      </c>
    </row>
    <row r="1607" spans="2:36" s="50" customFormat="1" ht="20.100000000000001" customHeight="1">
      <c r="B1607" s="51">
        <v>1602</v>
      </c>
      <c r="C1607" s="57" t="s">
        <v>1310</v>
      </c>
      <c r="D1607" s="62" t="s">
        <v>1318</v>
      </c>
      <c r="E1607" s="140" t="s">
        <v>2170</v>
      </c>
      <c r="F1607" s="528">
        <v>22112</v>
      </c>
      <c r="G1607" s="486">
        <f t="shared" si="25"/>
        <v>8.5926193921852386E-4</v>
      </c>
      <c r="H1607" s="74" t="s">
        <v>1793</v>
      </c>
      <c r="I1607" s="482">
        <v>1</v>
      </c>
      <c r="J1607" s="487">
        <v>1</v>
      </c>
      <c r="K1607" s="65">
        <v>1</v>
      </c>
      <c r="L1607" s="65">
        <v>0</v>
      </c>
      <c r="M1607" s="65">
        <v>1</v>
      </c>
      <c r="N1607" s="65">
        <v>0</v>
      </c>
      <c r="O1607" s="65">
        <v>0</v>
      </c>
      <c r="P1607" s="65">
        <v>0</v>
      </c>
      <c r="Q1607" s="175" t="s">
        <v>2183</v>
      </c>
      <c r="R1607" s="72" t="s">
        <v>1837</v>
      </c>
      <c r="S1607" s="72" t="s">
        <v>1837</v>
      </c>
      <c r="T1607" s="75" t="s">
        <v>2183</v>
      </c>
      <c r="U1607" s="65">
        <v>37</v>
      </c>
      <c r="V1607" s="66" t="s">
        <v>1837</v>
      </c>
      <c r="W1607" s="65">
        <v>19</v>
      </c>
      <c r="X1607" s="65">
        <v>1</v>
      </c>
      <c r="Y1607" s="65">
        <v>10</v>
      </c>
      <c r="Z1607" s="65">
        <v>8</v>
      </c>
      <c r="AA1607" s="65">
        <v>0</v>
      </c>
      <c r="AB1607" s="65">
        <v>0</v>
      </c>
      <c r="AC1607" s="72" t="s">
        <v>1793</v>
      </c>
      <c r="AD1607" s="72" t="s">
        <v>1793</v>
      </c>
      <c r="AE1607" s="72" t="s">
        <v>1837</v>
      </c>
      <c r="AF1607" s="72" t="s">
        <v>1837</v>
      </c>
      <c r="AG1607" s="72" t="s">
        <v>1793</v>
      </c>
      <c r="AH1607" s="72" t="s">
        <v>1837</v>
      </c>
      <c r="AI1607" s="221">
        <v>136.80000000000001</v>
      </c>
      <c r="AJ1607" s="72" t="s">
        <v>1837</v>
      </c>
    </row>
    <row r="1608" spans="2:36" s="50" customFormat="1" ht="20.100000000000001" customHeight="1">
      <c r="B1608" s="51">
        <v>1603</v>
      </c>
      <c r="C1608" s="57" t="s">
        <v>1310</v>
      </c>
      <c r="D1608" s="62" t="s">
        <v>1319</v>
      </c>
      <c r="E1608" s="140" t="s">
        <v>2171</v>
      </c>
      <c r="F1608" s="528">
        <v>27999</v>
      </c>
      <c r="G1608" s="486">
        <f t="shared" si="25"/>
        <v>3.5715561270045358E-4</v>
      </c>
      <c r="H1608" s="74" t="s">
        <v>1793</v>
      </c>
      <c r="I1608" s="482">
        <v>1</v>
      </c>
      <c r="J1608" s="487">
        <v>1</v>
      </c>
      <c r="K1608" s="65">
        <v>1</v>
      </c>
      <c r="L1608" s="65">
        <v>0</v>
      </c>
      <c r="M1608" s="65">
        <v>1</v>
      </c>
      <c r="N1608" s="65">
        <v>0</v>
      </c>
      <c r="O1608" s="65">
        <v>0</v>
      </c>
      <c r="P1608" s="65">
        <v>0</v>
      </c>
      <c r="Q1608" s="175" t="s">
        <v>2183</v>
      </c>
      <c r="R1608" s="72" t="s">
        <v>1793</v>
      </c>
      <c r="S1608" s="72" t="s">
        <v>2189</v>
      </c>
      <c r="T1608" s="75" t="s">
        <v>2179</v>
      </c>
      <c r="U1608" s="65">
        <v>5</v>
      </c>
      <c r="V1608" s="66" t="s">
        <v>1837</v>
      </c>
      <c r="W1608" s="65">
        <v>10</v>
      </c>
      <c r="X1608" s="65">
        <v>1</v>
      </c>
      <c r="Y1608" s="65">
        <v>5</v>
      </c>
      <c r="Z1608" s="65">
        <v>4</v>
      </c>
      <c r="AA1608" s="65">
        <v>0</v>
      </c>
      <c r="AB1608" s="65">
        <v>0</v>
      </c>
      <c r="AC1608" s="72" t="s">
        <v>1793</v>
      </c>
      <c r="AD1608" s="72" t="s">
        <v>1793</v>
      </c>
      <c r="AE1608" s="72" t="s">
        <v>1793</v>
      </c>
      <c r="AF1608" s="72" t="s">
        <v>1793</v>
      </c>
      <c r="AG1608" s="72" t="s">
        <v>1793</v>
      </c>
      <c r="AH1608" s="72" t="s">
        <v>1793</v>
      </c>
      <c r="AI1608" s="220" t="s">
        <v>3529</v>
      </c>
      <c r="AJ1608" s="72" t="s">
        <v>1793</v>
      </c>
    </row>
    <row r="1609" spans="2:36" s="50" customFormat="1" ht="20.100000000000001" customHeight="1">
      <c r="B1609" s="51">
        <v>1604</v>
      </c>
      <c r="C1609" s="57" t="s">
        <v>1310</v>
      </c>
      <c r="D1609" s="62" t="s">
        <v>1320</v>
      </c>
      <c r="E1609" s="140" t="s">
        <v>2172</v>
      </c>
      <c r="F1609" s="528">
        <v>52771</v>
      </c>
      <c r="G1609" s="486">
        <f t="shared" si="25"/>
        <v>8.7169089083019081E-4</v>
      </c>
      <c r="H1609" s="74" t="s">
        <v>1793</v>
      </c>
      <c r="I1609" s="482">
        <v>1</v>
      </c>
      <c r="J1609" s="487">
        <v>1</v>
      </c>
      <c r="K1609" s="65">
        <v>1</v>
      </c>
      <c r="L1609" s="65">
        <v>0</v>
      </c>
      <c r="M1609" s="65">
        <v>1</v>
      </c>
      <c r="N1609" s="65">
        <v>0</v>
      </c>
      <c r="O1609" s="65">
        <v>0</v>
      </c>
      <c r="P1609" s="65">
        <v>0</v>
      </c>
      <c r="Q1609" s="175" t="s">
        <v>2183</v>
      </c>
      <c r="R1609" s="72" t="s">
        <v>1793</v>
      </c>
      <c r="S1609" s="72" t="s">
        <v>2190</v>
      </c>
      <c r="T1609" s="75" t="s">
        <v>2179</v>
      </c>
      <c r="U1609" s="65">
        <v>5</v>
      </c>
      <c r="V1609" s="66" t="s">
        <v>1837</v>
      </c>
      <c r="W1609" s="65">
        <v>46</v>
      </c>
      <c r="X1609" s="65">
        <v>7</v>
      </c>
      <c r="Y1609" s="65">
        <v>25</v>
      </c>
      <c r="Z1609" s="65">
        <v>13</v>
      </c>
      <c r="AA1609" s="65">
        <v>1</v>
      </c>
      <c r="AB1609" s="65">
        <v>0</v>
      </c>
      <c r="AC1609" s="72" t="s">
        <v>1793</v>
      </c>
      <c r="AD1609" s="72" t="s">
        <v>1793</v>
      </c>
      <c r="AE1609" s="72" t="s">
        <v>1793</v>
      </c>
      <c r="AF1609" s="72" t="s">
        <v>1793</v>
      </c>
      <c r="AG1609" s="72" t="s">
        <v>1837</v>
      </c>
      <c r="AH1609" s="72" t="s">
        <v>1837</v>
      </c>
      <c r="AI1609" s="221">
        <v>5</v>
      </c>
      <c r="AJ1609" s="72" t="s">
        <v>1837</v>
      </c>
    </row>
    <row r="1610" spans="2:36" s="50" customFormat="1" ht="20.100000000000001" customHeight="1">
      <c r="B1610" s="51">
        <v>1605</v>
      </c>
      <c r="C1610" s="57" t="s">
        <v>1310</v>
      </c>
      <c r="D1610" s="62" t="s">
        <v>1321</v>
      </c>
      <c r="E1610" s="140" t="s">
        <v>1850</v>
      </c>
      <c r="F1610" s="528">
        <v>33695</v>
      </c>
      <c r="G1610" s="486">
        <f t="shared" si="25"/>
        <v>2.6710194390859175E-4</v>
      </c>
      <c r="H1610" s="74" t="s">
        <v>1793</v>
      </c>
      <c r="I1610" s="482">
        <v>1</v>
      </c>
      <c r="J1610" s="487">
        <v>1</v>
      </c>
      <c r="K1610" s="65">
        <v>1</v>
      </c>
      <c r="L1610" s="65">
        <v>0</v>
      </c>
      <c r="M1610" s="65">
        <v>1</v>
      </c>
      <c r="N1610" s="65">
        <v>0</v>
      </c>
      <c r="O1610" s="65">
        <v>0</v>
      </c>
      <c r="P1610" s="65">
        <v>0</v>
      </c>
      <c r="Q1610" s="175" t="s">
        <v>1783</v>
      </c>
      <c r="R1610" s="72" t="s">
        <v>1837</v>
      </c>
      <c r="S1610" s="72" t="s">
        <v>1837</v>
      </c>
      <c r="T1610" s="75" t="s">
        <v>3805</v>
      </c>
      <c r="U1610" s="65">
        <v>40</v>
      </c>
      <c r="V1610" s="66" t="s">
        <v>1837</v>
      </c>
      <c r="W1610" s="65">
        <v>9</v>
      </c>
      <c r="X1610" s="65">
        <v>9</v>
      </c>
      <c r="Y1610" s="65">
        <v>0</v>
      </c>
      <c r="Z1610" s="65">
        <v>0</v>
      </c>
      <c r="AA1610" s="65">
        <v>0</v>
      </c>
      <c r="AB1610" s="65">
        <v>0</v>
      </c>
      <c r="AC1610" s="72" t="s">
        <v>1793</v>
      </c>
      <c r="AD1610" s="72" t="s">
        <v>1793</v>
      </c>
      <c r="AE1610" s="72" t="s">
        <v>1837</v>
      </c>
      <c r="AF1610" s="72" t="s">
        <v>1837</v>
      </c>
      <c r="AG1610" s="72" t="s">
        <v>1793</v>
      </c>
      <c r="AH1610" s="72" t="s">
        <v>1793</v>
      </c>
      <c r="AI1610" s="220" t="s">
        <v>3529</v>
      </c>
      <c r="AJ1610" s="72" t="s">
        <v>1793</v>
      </c>
    </row>
    <row r="1611" spans="2:36" s="50" customFormat="1" ht="20.100000000000001" customHeight="1">
      <c r="B1611" s="51">
        <v>1606</v>
      </c>
      <c r="C1611" s="57" t="s">
        <v>1310</v>
      </c>
      <c r="D1611" s="62" t="s">
        <v>1322</v>
      </c>
      <c r="E1611" s="140" t="s">
        <v>2173</v>
      </c>
      <c r="F1611" s="528">
        <v>32772</v>
      </c>
      <c r="G1611" s="486">
        <f t="shared" si="25"/>
        <v>1.3120956914439155E-3</v>
      </c>
      <c r="H1611" s="74" t="s">
        <v>1793</v>
      </c>
      <c r="I1611" s="482">
        <v>1</v>
      </c>
      <c r="J1611" s="487">
        <v>1</v>
      </c>
      <c r="K1611" s="65">
        <v>1</v>
      </c>
      <c r="L1611" s="65">
        <v>0</v>
      </c>
      <c r="M1611" s="65">
        <v>1</v>
      </c>
      <c r="N1611" s="65">
        <v>0</v>
      </c>
      <c r="O1611" s="65">
        <v>0</v>
      </c>
      <c r="P1611" s="65">
        <v>0</v>
      </c>
      <c r="Q1611" s="175" t="s">
        <v>1783</v>
      </c>
      <c r="R1611" s="72" t="s">
        <v>1793</v>
      </c>
      <c r="S1611" s="72" t="s">
        <v>2191</v>
      </c>
      <c r="T1611" s="75" t="s">
        <v>3805</v>
      </c>
      <c r="U1611" s="65">
        <v>10</v>
      </c>
      <c r="V1611" s="66" t="s">
        <v>1837</v>
      </c>
      <c r="W1611" s="65">
        <v>43</v>
      </c>
      <c r="X1611" s="65">
        <v>4</v>
      </c>
      <c r="Y1611" s="65">
        <v>22</v>
      </c>
      <c r="Z1611" s="65">
        <v>17</v>
      </c>
      <c r="AA1611" s="65">
        <v>0</v>
      </c>
      <c r="AB1611" s="65">
        <v>0</v>
      </c>
      <c r="AC1611" s="72" t="s">
        <v>1793</v>
      </c>
      <c r="AD1611" s="72" t="s">
        <v>1837</v>
      </c>
      <c r="AE1611" s="72" t="s">
        <v>1837</v>
      </c>
      <c r="AF1611" s="72" t="s">
        <v>1837</v>
      </c>
      <c r="AG1611" s="72" t="s">
        <v>1793</v>
      </c>
      <c r="AH1611" s="72" t="s">
        <v>1837</v>
      </c>
      <c r="AI1611" s="221">
        <v>30</v>
      </c>
      <c r="AJ1611" s="72" t="s">
        <v>1837</v>
      </c>
    </row>
    <row r="1612" spans="2:36" s="50" customFormat="1" ht="20.100000000000001" customHeight="1">
      <c r="B1612" s="51">
        <v>1607</v>
      </c>
      <c r="C1612" s="57" t="s">
        <v>1310</v>
      </c>
      <c r="D1612" s="62" t="s">
        <v>1323</v>
      </c>
      <c r="E1612" s="140" t="s">
        <v>2174</v>
      </c>
      <c r="F1612" s="528">
        <v>26232</v>
      </c>
      <c r="G1612" s="486">
        <f t="shared" si="25"/>
        <v>1.9060689234522721E-4</v>
      </c>
      <c r="H1612" s="74" t="s">
        <v>1793</v>
      </c>
      <c r="I1612" s="482">
        <v>1</v>
      </c>
      <c r="J1612" s="487">
        <v>1</v>
      </c>
      <c r="K1612" s="65">
        <v>1</v>
      </c>
      <c r="L1612" s="65">
        <v>0</v>
      </c>
      <c r="M1612" s="65">
        <v>1</v>
      </c>
      <c r="N1612" s="65">
        <v>0</v>
      </c>
      <c r="O1612" s="65">
        <v>0</v>
      </c>
      <c r="P1612" s="65">
        <v>0</v>
      </c>
      <c r="Q1612" s="175" t="s">
        <v>3810</v>
      </c>
      <c r="R1612" s="72" t="s">
        <v>1793</v>
      </c>
      <c r="S1612" s="72" t="s">
        <v>2192</v>
      </c>
      <c r="T1612" s="75" t="s">
        <v>2183</v>
      </c>
      <c r="U1612" s="65">
        <v>10</v>
      </c>
      <c r="V1612" s="66" t="s">
        <v>1837</v>
      </c>
      <c r="W1612" s="65">
        <v>5</v>
      </c>
      <c r="X1612" s="65">
        <v>1</v>
      </c>
      <c r="Y1612" s="65">
        <v>3</v>
      </c>
      <c r="Z1612" s="65">
        <v>1</v>
      </c>
      <c r="AA1612" s="65">
        <v>0</v>
      </c>
      <c r="AB1612" s="65">
        <v>0</v>
      </c>
      <c r="AC1612" s="72" t="s">
        <v>1793</v>
      </c>
      <c r="AD1612" s="72" t="s">
        <v>1837</v>
      </c>
      <c r="AE1612" s="72" t="s">
        <v>1837</v>
      </c>
      <c r="AF1612" s="72" t="s">
        <v>1837</v>
      </c>
      <c r="AG1612" s="72" t="s">
        <v>1793</v>
      </c>
      <c r="AH1612" s="72" t="s">
        <v>1837</v>
      </c>
      <c r="AI1612" s="221">
        <v>1.3</v>
      </c>
      <c r="AJ1612" s="72" t="s">
        <v>1793</v>
      </c>
    </row>
    <row r="1613" spans="2:36" s="50" customFormat="1" ht="20.100000000000001" customHeight="1">
      <c r="B1613" s="51">
        <v>1608</v>
      </c>
      <c r="C1613" s="57" t="s">
        <v>1310</v>
      </c>
      <c r="D1613" s="62" t="s">
        <v>1324</v>
      </c>
      <c r="E1613" s="140" t="s">
        <v>2175</v>
      </c>
      <c r="F1613" s="528">
        <v>1725</v>
      </c>
      <c r="G1613" s="486">
        <f t="shared" si="25"/>
        <v>1.1594202898550724E-3</v>
      </c>
      <c r="H1613" s="74" t="s">
        <v>1793</v>
      </c>
      <c r="I1613" s="482">
        <v>1</v>
      </c>
      <c r="J1613" s="487">
        <v>1</v>
      </c>
      <c r="K1613" s="65">
        <v>1</v>
      </c>
      <c r="L1613" s="65">
        <v>0</v>
      </c>
      <c r="M1613" s="65">
        <v>1</v>
      </c>
      <c r="N1613" s="65">
        <v>0</v>
      </c>
      <c r="O1613" s="65">
        <v>0</v>
      </c>
      <c r="P1613" s="65">
        <v>0</v>
      </c>
      <c r="Q1613" s="175" t="s">
        <v>3810</v>
      </c>
      <c r="R1613" s="72" t="s">
        <v>1837</v>
      </c>
      <c r="S1613" s="72" t="s">
        <v>1837</v>
      </c>
      <c r="T1613" s="75" t="s">
        <v>3810</v>
      </c>
      <c r="U1613" s="65">
        <v>10</v>
      </c>
      <c r="V1613" s="66" t="s">
        <v>1837</v>
      </c>
      <c r="W1613" s="65">
        <v>2</v>
      </c>
      <c r="X1613" s="65">
        <v>0</v>
      </c>
      <c r="Y1613" s="65">
        <v>1</v>
      </c>
      <c r="Z1613" s="65">
        <v>1</v>
      </c>
      <c r="AA1613" s="65">
        <v>0</v>
      </c>
      <c r="AB1613" s="65">
        <v>0</v>
      </c>
      <c r="AC1613" s="72" t="s">
        <v>1793</v>
      </c>
      <c r="AD1613" s="72" t="s">
        <v>1837</v>
      </c>
      <c r="AE1613" s="72" t="s">
        <v>1837</v>
      </c>
      <c r="AF1613" s="72" t="s">
        <v>1837</v>
      </c>
      <c r="AG1613" s="72" t="s">
        <v>1793</v>
      </c>
      <c r="AH1613" s="72" t="s">
        <v>1837</v>
      </c>
      <c r="AI1613" s="221">
        <v>0.1</v>
      </c>
      <c r="AJ1613" s="72" t="s">
        <v>1837</v>
      </c>
    </row>
    <row r="1614" spans="2:36" s="50" customFormat="1" ht="20.100000000000001" customHeight="1">
      <c r="B1614" s="51">
        <v>1609</v>
      </c>
      <c r="C1614" s="57" t="s">
        <v>1310</v>
      </c>
      <c r="D1614" s="62" t="s">
        <v>1325</v>
      </c>
      <c r="E1614" s="379"/>
      <c r="F1614" s="528">
        <v>27723</v>
      </c>
      <c r="G1614" s="503" t="str">
        <f t="shared" si="25"/>
        <v/>
      </c>
      <c r="H1614" s="74" t="s">
        <v>1857</v>
      </c>
      <c r="I1614" s="482">
        <v>1</v>
      </c>
      <c r="J1614" s="487">
        <v>1</v>
      </c>
      <c r="K1614" s="65">
        <v>0</v>
      </c>
      <c r="L1614" s="65"/>
      <c r="M1614" s="65"/>
      <c r="N1614" s="65"/>
      <c r="O1614" s="386"/>
      <c r="P1614" s="386"/>
      <c r="Q1614" s="175" t="s">
        <v>2186</v>
      </c>
      <c r="R1614" s="382"/>
      <c r="S1614" s="382"/>
      <c r="T1614" s="387"/>
      <c r="U1614" s="386"/>
      <c r="V1614" s="388"/>
      <c r="W1614" s="386"/>
      <c r="X1614" s="386"/>
      <c r="Y1614" s="386"/>
      <c r="Z1614" s="386"/>
      <c r="AA1614" s="386"/>
      <c r="AB1614" s="386"/>
      <c r="AC1614" s="382"/>
      <c r="AD1614" s="382"/>
      <c r="AE1614" s="382"/>
      <c r="AF1614" s="382"/>
      <c r="AG1614" s="382"/>
      <c r="AH1614" s="382"/>
      <c r="AI1614" s="389"/>
      <c r="AJ1614" s="382"/>
    </row>
    <row r="1615" spans="2:36" s="50" customFormat="1" ht="20.100000000000001" customHeight="1">
      <c r="B1615" s="51">
        <v>1610</v>
      </c>
      <c r="C1615" s="57" t="s">
        <v>1310</v>
      </c>
      <c r="D1615" s="62" t="s">
        <v>1760</v>
      </c>
      <c r="E1615" s="140" t="s">
        <v>1848</v>
      </c>
      <c r="F1615" s="528">
        <v>8541</v>
      </c>
      <c r="G1615" s="486">
        <f t="shared" si="25"/>
        <v>1.0888654724271163E-2</v>
      </c>
      <c r="H1615" s="74" t="s">
        <v>1793</v>
      </c>
      <c r="I1615" s="482">
        <v>1</v>
      </c>
      <c r="J1615" s="487">
        <v>1</v>
      </c>
      <c r="K1615" s="65">
        <v>1</v>
      </c>
      <c r="L1615" s="65">
        <v>0</v>
      </c>
      <c r="M1615" s="65">
        <v>1</v>
      </c>
      <c r="N1615" s="65">
        <v>0</v>
      </c>
      <c r="O1615" s="65">
        <v>0</v>
      </c>
      <c r="P1615" s="65">
        <v>0</v>
      </c>
      <c r="Q1615" s="175" t="s">
        <v>1785</v>
      </c>
      <c r="R1615" s="72" t="s">
        <v>1837</v>
      </c>
      <c r="S1615" s="72" t="s">
        <v>1837</v>
      </c>
      <c r="T1615" s="75" t="s">
        <v>1786</v>
      </c>
      <c r="U1615" s="65">
        <v>10</v>
      </c>
      <c r="V1615" s="66" t="s">
        <v>1837</v>
      </c>
      <c r="W1615" s="65">
        <v>93</v>
      </c>
      <c r="X1615" s="65">
        <v>20</v>
      </c>
      <c r="Y1615" s="65">
        <v>41</v>
      </c>
      <c r="Z1615" s="65">
        <v>32</v>
      </c>
      <c r="AA1615" s="65">
        <v>0</v>
      </c>
      <c r="AB1615" s="65">
        <v>0</v>
      </c>
      <c r="AC1615" s="72" t="s">
        <v>1793</v>
      </c>
      <c r="AD1615" s="72" t="s">
        <v>1837</v>
      </c>
      <c r="AE1615" s="72" t="s">
        <v>1837</v>
      </c>
      <c r="AF1615" s="72" t="s">
        <v>1837</v>
      </c>
      <c r="AG1615" s="72" t="s">
        <v>1793</v>
      </c>
      <c r="AH1615" s="72" t="s">
        <v>1837</v>
      </c>
      <c r="AI1615" s="221">
        <v>0.4</v>
      </c>
      <c r="AJ1615" s="72" t="s">
        <v>1793</v>
      </c>
    </row>
    <row r="1616" spans="2:36" s="50" customFormat="1" ht="20.100000000000001" customHeight="1">
      <c r="B1616" s="51">
        <v>1611</v>
      </c>
      <c r="C1616" s="57" t="s">
        <v>1310</v>
      </c>
      <c r="D1616" s="62" t="s">
        <v>1761</v>
      </c>
      <c r="E1616" s="140" t="s">
        <v>2176</v>
      </c>
      <c r="F1616" s="528">
        <v>14386</v>
      </c>
      <c r="G1616" s="486">
        <f t="shared" si="25"/>
        <v>8.8280272487140272E-3</v>
      </c>
      <c r="H1616" s="74" t="s">
        <v>1793</v>
      </c>
      <c r="I1616" s="482">
        <v>1</v>
      </c>
      <c r="J1616" s="487">
        <v>1</v>
      </c>
      <c r="K1616" s="65">
        <v>1</v>
      </c>
      <c r="L1616" s="65">
        <v>0</v>
      </c>
      <c r="M1616" s="65">
        <v>1</v>
      </c>
      <c r="N1616" s="65">
        <v>0</v>
      </c>
      <c r="O1616" s="65">
        <v>0</v>
      </c>
      <c r="P1616" s="65">
        <v>0</v>
      </c>
      <c r="Q1616" s="175" t="s">
        <v>2180</v>
      </c>
      <c r="R1616" s="72" t="s">
        <v>1793</v>
      </c>
      <c r="S1616" s="72" t="s">
        <v>2193</v>
      </c>
      <c r="T1616" s="75" t="s">
        <v>2180</v>
      </c>
      <c r="U1616" s="65">
        <v>7</v>
      </c>
      <c r="V1616" s="66" t="s">
        <v>1837</v>
      </c>
      <c r="W1616" s="65">
        <v>127</v>
      </c>
      <c r="X1616" s="65">
        <v>23</v>
      </c>
      <c r="Y1616" s="65">
        <v>88</v>
      </c>
      <c r="Z1616" s="65">
        <v>13</v>
      </c>
      <c r="AA1616" s="65">
        <v>1</v>
      </c>
      <c r="AB1616" s="65">
        <v>2</v>
      </c>
      <c r="AC1616" s="72" t="s">
        <v>1793</v>
      </c>
      <c r="AD1616" s="72" t="s">
        <v>1793</v>
      </c>
      <c r="AE1616" s="72" t="s">
        <v>1837</v>
      </c>
      <c r="AF1616" s="72" t="s">
        <v>1793</v>
      </c>
      <c r="AG1616" s="72" t="s">
        <v>1793</v>
      </c>
      <c r="AH1616" s="72" t="s">
        <v>1793</v>
      </c>
      <c r="AI1616" s="220" t="s">
        <v>3529</v>
      </c>
      <c r="AJ1616" s="72" t="s">
        <v>1793</v>
      </c>
    </row>
    <row r="1617" spans="2:36" s="50" customFormat="1" ht="22.8" customHeight="1">
      <c r="B1617" s="51">
        <v>1612</v>
      </c>
      <c r="C1617" s="57" t="s">
        <v>1326</v>
      </c>
      <c r="D1617" s="62" t="s">
        <v>1327</v>
      </c>
      <c r="E1617" s="163" t="s">
        <v>3792</v>
      </c>
      <c r="F1617" s="516">
        <v>401339</v>
      </c>
      <c r="G1617" s="486">
        <f t="shared" si="25"/>
        <v>6.478313844405851E-5</v>
      </c>
      <c r="H1617" s="494" t="s">
        <v>1857</v>
      </c>
      <c r="I1617" s="482">
        <v>2</v>
      </c>
      <c r="J1617" s="487">
        <v>2</v>
      </c>
      <c r="K1617" s="105">
        <v>1</v>
      </c>
      <c r="L1617" s="105">
        <v>0</v>
      </c>
      <c r="M1617" s="105">
        <v>1</v>
      </c>
      <c r="N1617" s="105">
        <v>0</v>
      </c>
      <c r="O1617" s="105">
        <v>0</v>
      </c>
      <c r="P1617" s="105">
        <v>0</v>
      </c>
      <c r="Q1617" s="182" t="s">
        <v>2288</v>
      </c>
      <c r="R1617" s="72" t="s">
        <v>1793</v>
      </c>
      <c r="S1617" s="110" t="s">
        <v>2289</v>
      </c>
      <c r="T1617" s="179" t="s">
        <v>2042</v>
      </c>
      <c r="U1617" s="193">
        <v>10</v>
      </c>
      <c r="V1617" s="66" t="s">
        <v>1837</v>
      </c>
      <c r="W1617" s="105">
        <v>26</v>
      </c>
      <c r="X1617" s="105">
        <v>9</v>
      </c>
      <c r="Y1617" s="105">
        <v>10</v>
      </c>
      <c r="Z1617" s="105">
        <v>7</v>
      </c>
      <c r="AA1617" s="105">
        <v>0</v>
      </c>
      <c r="AB1617" s="105">
        <v>0</v>
      </c>
      <c r="AC1617" s="72" t="s">
        <v>1793</v>
      </c>
      <c r="AD1617" s="72" t="s">
        <v>1793</v>
      </c>
      <c r="AE1617" s="72" t="s">
        <v>1793</v>
      </c>
      <c r="AF1617" s="72" t="s">
        <v>1793</v>
      </c>
      <c r="AG1617" s="72" t="s">
        <v>1793</v>
      </c>
      <c r="AH1617" s="72" t="s">
        <v>1837</v>
      </c>
      <c r="AI1617" s="226">
        <v>46.6</v>
      </c>
      <c r="AJ1617" s="72" t="s">
        <v>1793</v>
      </c>
    </row>
    <row r="1618" spans="2:36" s="50" customFormat="1" ht="20.100000000000001" customHeight="1">
      <c r="B1618" s="51">
        <v>1613</v>
      </c>
      <c r="C1618" s="57" t="s">
        <v>1326</v>
      </c>
      <c r="D1618" s="62" t="s">
        <v>1328</v>
      </c>
      <c r="E1618" s="140" t="s">
        <v>2273</v>
      </c>
      <c r="F1618" s="92">
        <v>160640</v>
      </c>
      <c r="G1618" s="486">
        <f t="shared" si="25"/>
        <v>1.0582669322709163E-4</v>
      </c>
      <c r="H1618" s="74" t="s">
        <v>1793</v>
      </c>
      <c r="I1618" s="482">
        <v>2</v>
      </c>
      <c r="J1618" s="487">
        <v>2</v>
      </c>
      <c r="K1618" s="65">
        <v>2</v>
      </c>
      <c r="L1618" s="65">
        <v>0</v>
      </c>
      <c r="M1618" s="65">
        <v>2</v>
      </c>
      <c r="N1618" s="65">
        <v>0</v>
      </c>
      <c r="O1618" s="65">
        <v>0</v>
      </c>
      <c r="P1618" s="65">
        <v>0</v>
      </c>
      <c r="Q1618" s="175" t="s">
        <v>1785</v>
      </c>
      <c r="R1618" s="72" t="s">
        <v>1793</v>
      </c>
      <c r="S1618" s="72" t="s">
        <v>2290</v>
      </c>
      <c r="T1618" s="75" t="s">
        <v>1786</v>
      </c>
      <c r="U1618" s="65">
        <v>5</v>
      </c>
      <c r="V1618" s="66" t="s">
        <v>1837</v>
      </c>
      <c r="W1618" s="65">
        <v>17</v>
      </c>
      <c r="X1618" s="65">
        <v>7</v>
      </c>
      <c r="Y1618" s="65">
        <v>0</v>
      </c>
      <c r="Z1618" s="65">
        <v>4</v>
      </c>
      <c r="AA1618" s="65">
        <v>0</v>
      </c>
      <c r="AB1618" s="65">
        <v>6</v>
      </c>
      <c r="AC1618" s="72" t="s">
        <v>1793</v>
      </c>
      <c r="AD1618" s="72" t="s">
        <v>1793</v>
      </c>
      <c r="AE1618" s="72" t="s">
        <v>1793</v>
      </c>
      <c r="AF1618" s="72" t="s">
        <v>1837</v>
      </c>
      <c r="AG1618" s="72" t="s">
        <v>1837</v>
      </c>
      <c r="AH1618" s="72" t="s">
        <v>1837</v>
      </c>
      <c r="AI1618" s="220" t="s">
        <v>3529</v>
      </c>
      <c r="AJ1618" s="72" t="s">
        <v>1837</v>
      </c>
    </row>
    <row r="1619" spans="2:36" s="50" customFormat="1" ht="20.100000000000001" customHeight="1">
      <c r="B1619" s="51">
        <v>1614</v>
      </c>
      <c r="C1619" s="57" t="s">
        <v>1326</v>
      </c>
      <c r="D1619" s="62" t="s">
        <v>1329</v>
      </c>
      <c r="E1619" s="140" t="s">
        <v>2274</v>
      </c>
      <c r="F1619" s="92">
        <v>118394</v>
      </c>
      <c r="G1619" s="486">
        <f t="shared" si="25"/>
        <v>9.2910113688193655E-5</v>
      </c>
      <c r="H1619" s="74" t="s">
        <v>1793</v>
      </c>
      <c r="I1619" s="482">
        <v>1</v>
      </c>
      <c r="J1619" s="487">
        <v>1</v>
      </c>
      <c r="K1619" s="65">
        <v>1</v>
      </c>
      <c r="L1619" s="65">
        <v>0</v>
      </c>
      <c r="M1619" s="65">
        <v>1</v>
      </c>
      <c r="N1619" s="65">
        <v>0</v>
      </c>
      <c r="O1619" s="65">
        <v>0</v>
      </c>
      <c r="P1619" s="65">
        <v>0</v>
      </c>
      <c r="Q1619" s="175" t="s">
        <v>1785</v>
      </c>
      <c r="R1619" s="72" t="s">
        <v>1837</v>
      </c>
      <c r="S1619" s="72" t="s">
        <v>1837</v>
      </c>
      <c r="T1619" s="75" t="s">
        <v>1786</v>
      </c>
      <c r="U1619" s="65">
        <v>10</v>
      </c>
      <c r="V1619" s="66" t="s">
        <v>1837</v>
      </c>
      <c r="W1619" s="65">
        <v>11</v>
      </c>
      <c r="X1619" s="65">
        <v>2</v>
      </c>
      <c r="Y1619" s="65">
        <v>6</v>
      </c>
      <c r="Z1619" s="65">
        <v>3</v>
      </c>
      <c r="AA1619" s="65">
        <v>0</v>
      </c>
      <c r="AB1619" s="65">
        <v>0</v>
      </c>
      <c r="AC1619" s="72" t="s">
        <v>1793</v>
      </c>
      <c r="AD1619" s="72" t="s">
        <v>1837</v>
      </c>
      <c r="AE1619" s="72" t="s">
        <v>1793</v>
      </c>
      <c r="AF1619" s="72" t="s">
        <v>1793</v>
      </c>
      <c r="AG1619" s="72" t="s">
        <v>1837</v>
      </c>
      <c r="AH1619" s="72" t="s">
        <v>1837</v>
      </c>
      <c r="AI1619" s="221">
        <v>22.4</v>
      </c>
      <c r="AJ1619" s="72" t="s">
        <v>1793</v>
      </c>
    </row>
    <row r="1620" spans="2:36" s="50" customFormat="1" ht="20.100000000000001" customHeight="1">
      <c r="B1620" s="51">
        <v>1615</v>
      </c>
      <c r="C1620" s="371" t="s">
        <v>1326</v>
      </c>
      <c r="D1620" s="60" t="s">
        <v>1330</v>
      </c>
      <c r="E1620" s="140" t="s">
        <v>2275</v>
      </c>
      <c r="F1620" s="92">
        <v>50848</v>
      </c>
      <c r="G1620" s="486">
        <f t="shared" si="25"/>
        <v>2.3599748269351794E-4</v>
      </c>
      <c r="H1620" s="74" t="s">
        <v>1793</v>
      </c>
      <c r="I1620" s="482">
        <v>2</v>
      </c>
      <c r="J1620" s="487">
        <v>2</v>
      </c>
      <c r="K1620" s="65">
        <v>2</v>
      </c>
      <c r="L1620" s="196">
        <v>0</v>
      </c>
      <c r="M1620" s="196">
        <v>2</v>
      </c>
      <c r="N1620" s="196">
        <v>0</v>
      </c>
      <c r="O1620" s="196">
        <v>0</v>
      </c>
      <c r="P1620" s="196">
        <v>0</v>
      </c>
      <c r="Q1620" s="183" t="s">
        <v>1785</v>
      </c>
      <c r="R1620" s="87" t="s">
        <v>1793</v>
      </c>
      <c r="S1620" s="138" t="s">
        <v>2291</v>
      </c>
      <c r="T1620" s="111" t="s">
        <v>1785</v>
      </c>
      <c r="U1620" s="196">
        <v>7</v>
      </c>
      <c r="V1620" s="66" t="s">
        <v>1837</v>
      </c>
      <c r="W1620" s="196">
        <v>12</v>
      </c>
      <c r="X1620" s="196">
        <v>2</v>
      </c>
      <c r="Y1620" s="196">
        <v>7</v>
      </c>
      <c r="Z1620" s="196">
        <v>3</v>
      </c>
      <c r="AA1620" s="196">
        <v>0</v>
      </c>
      <c r="AB1620" s="196">
        <v>0</v>
      </c>
      <c r="AC1620" s="87" t="s">
        <v>1793</v>
      </c>
      <c r="AD1620" s="87" t="s">
        <v>1837</v>
      </c>
      <c r="AE1620" s="87" t="s">
        <v>1837</v>
      </c>
      <c r="AF1620" s="87" t="s">
        <v>1793</v>
      </c>
      <c r="AG1620" s="87" t="s">
        <v>1837</v>
      </c>
      <c r="AH1620" s="87" t="s">
        <v>1837</v>
      </c>
      <c r="AI1620" s="220" t="s">
        <v>3529</v>
      </c>
      <c r="AJ1620" s="87" t="s">
        <v>1793</v>
      </c>
    </row>
    <row r="1621" spans="2:36" s="50" customFormat="1" ht="20.100000000000001" customHeight="1">
      <c r="B1621" s="51">
        <v>1616</v>
      </c>
      <c r="C1621" s="63" t="s">
        <v>1326</v>
      </c>
      <c r="D1621" s="83" t="s">
        <v>1331</v>
      </c>
      <c r="E1621" s="140" t="s">
        <v>2276</v>
      </c>
      <c r="F1621" s="92">
        <v>43670</v>
      </c>
      <c r="G1621" s="486">
        <f t="shared" si="25"/>
        <v>1.144950767117014E-4</v>
      </c>
      <c r="H1621" s="74" t="s">
        <v>1793</v>
      </c>
      <c r="I1621" s="482">
        <v>1</v>
      </c>
      <c r="J1621" s="487">
        <v>1</v>
      </c>
      <c r="K1621" s="65">
        <v>1</v>
      </c>
      <c r="L1621" s="65">
        <v>0</v>
      </c>
      <c r="M1621" s="65">
        <v>1</v>
      </c>
      <c r="N1621" s="65">
        <v>0</v>
      </c>
      <c r="O1621" s="65">
        <v>0</v>
      </c>
      <c r="P1621" s="65">
        <v>1</v>
      </c>
      <c r="Q1621" s="175" t="s">
        <v>1785</v>
      </c>
      <c r="R1621" s="72" t="s">
        <v>1793</v>
      </c>
      <c r="S1621" s="72" t="s">
        <v>2292</v>
      </c>
      <c r="T1621" s="75" t="s">
        <v>2295</v>
      </c>
      <c r="U1621" s="65">
        <v>10</v>
      </c>
      <c r="V1621" s="66" t="s">
        <v>1837</v>
      </c>
      <c r="W1621" s="65">
        <v>5</v>
      </c>
      <c r="X1621" s="65">
        <v>0</v>
      </c>
      <c r="Y1621" s="65">
        <v>2</v>
      </c>
      <c r="Z1621" s="65">
        <v>3</v>
      </c>
      <c r="AA1621" s="65">
        <v>0</v>
      </c>
      <c r="AB1621" s="65">
        <v>0</v>
      </c>
      <c r="AC1621" s="72" t="s">
        <v>1793</v>
      </c>
      <c r="AD1621" s="87" t="s">
        <v>1837</v>
      </c>
      <c r="AE1621" s="72" t="s">
        <v>1793</v>
      </c>
      <c r="AF1621" s="72" t="s">
        <v>1793</v>
      </c>
      <c r="AG1621" s="72" t="s">
        <v>1793</v>
      </c>
      <c r="AH1621" s="72" t="s">
        <v>1793</v>
      </c>
      <c r="AI1621" s="221">
        <v>1.7</v>
      </c>
      <c r="AJ1621" s="72" t="s">
        <v>1793</v>
      </c>
    </row>
    <row r="1622" spans="2:36" s="50" customFormat="1" ht="20.100000000000001" customHeight="1">
      <c r="B1622" s="51">
        <v>1617</v>
      </c>
      <c r="C1622" s="57" t="s">
        <v>1326</v>
      </c>
      <c r="D1622" s="62" t="s">
        <v>1332</v>
      </c>
      <c r="E1622" s="146" t="s">
        <v>2277</v>
      </c>
      <c r="F1622" s="516">
        <v>59629</v>
      </c>
      <c r="G1622" s="486">
        <f t="shared" si="25"/>
        <v>1.8447399755152694E-4</v>
      </c>
      <c r="H1622" s="494" t="s">
        <v>1793</v>
      </c>
      <c r="I1622" s="482">
        <v>1</v>
      </c>
      <c r="J1622" s="487">
        <v>1</v>
      </c>
      <c r="K1622" s="105">
        <v>1</v>
      </c>
      <c r="L1622" s="105">
        <v>0</v>
      </c>
      <c r="M1622" s="105">
        <v>1</v>
      </c>
      <c r="N1622" s="105">
        <v>0</v>
      </c>
      <c r="O1622" s="105">
        <v>0</v>
      </c>
      <c r="P1622" s="105">
        <v>0</v>
      </c>
      <c r="Q1622" s="182" t="s">
        <v>1883</v>
      </c>
      <c r="R1622" s="72" t="s">
        <v>1793</v>
      </c>
      <c r="S1622" s="109" t="s">
        <v>2293</v>
      </c>
      <c r="T1622" s="179" t="s">
        <v>1881</v>
      </c>
      <c r="U1622" s="193">
        <v>6</v>
      </c>
      <c r="V1622" s="66" t="s">
        <v>1837</v>
      </c>
      <c r="W1622" s="105">
        <v>11</v>
      </c>
      <c r="X1622" s="105">
        <v>4</v>
      </c>
      <c r="Y1622" s="105">
        <v>4</v>
      </c>
      <c r="Z1622" s="105">
        <v>3</v>
      </c>
      <c r="AA1622" s="105">
        <v>0</v>
      </c>
      <c r="AB1622" s="105">
        <v>0</v>
      </c>
      <c r="AC1622" s="72" t="s">
        <v>1793</v>
      </c>
      <c r="AD1622" s="72" t="s">
        <v>1837</v>
      </c>
      <c r="AE1622" s="72" t="s">
        <v>1793</v>
      </c>
      <c r="AF1622" s="72" t="s">
        <v>1837</v>
      </c>
      <c r="AG1622" s="72" t="s">
        <v>1837</v>
      </c>
      <c r="AH1622" s="72" t="s">
        <v>1837</v>
      </c>
      <c r="AI1622" s="226">
        <v>0.9</v>
      </c>
      <c r="AJ1622" s="72" t="s">
        <v>1793</v>
      </c>
    </row>
    <row r="1623" spans="2:36" s="50" customFormat="1" ht="20.100000000000001" customHeight="1">
      <c r="B1623" s="51">
        <v>1618</v>
      </c>
      <c r="C1623" s="63" t="s">
        <v>1326</v>
      </c>
      <c r="D1623" s="83" t="s">
        <v>1333</v>
      </c>
      <c r="E1623" s="140" t="s">
        <v>2278</v>
      </c>
      <c r="F1623" s="92">
        <v>16822</v>
      </c>
      <c r="G1623" s="486">
        <f t="shared" si="25"/>
        <v>3.5667578171442158E-4</v>
      </c>
      <c r="H1623" s="74" t="s">
        <v>1793</v>
      </c>
      <c r="I1623" s="482">
        <v>1</v>
      </c>
      <c r="J1623" s="487">
        <v>1</v>
      </c>
      <c r="K1623" s="65">
        <v>1</v>
      </c>
      <c r="L1623" s="65">
        <v>0</v>
      </c>
      <c r="M1623" s="65">
        <v>1</v>
      </c>
      <c r="N1623" s="65">
        <v>0</v>
      </c>
      <c r="O1623" s="65">
        <v>0</v>
      </c>
      <c r="P1623" s="65">
        <v>0</v>
      </c>
      <c r="Q1623" s="175" t="s">
        <v>2294</v>
      </c>
      <c r="R1623" s="72" t="s">
        <v>1837</v>
      </c>
      <c r="S1623" s="72" t="s">
        <v>1837</v>
      </c>
      <c r="T1623" s="75" t="s">
        <v>2295</v>
      </c>
      <c r="U1623" s="65">
        <v>10</v>
      </c>
      <c r="V1623" s="66" t="s">
        <v>1837</v>
      </c>
      <c r="W1623" s="65">
        <v>6</v>
      </c>
      <c r="X1623" s="65">
        <v>0</v>
      </c>
      <c r="Y1623" s="65">
        <v>2</v>
      </c>
      <c r="Z1623" s="65">
        <v>4</v>
      </c>
      <c r="AA1623" s="65">
        <v>0</v>
      </c>
      <c r="AB1623" s="65">
        <v>0</v>
      </c>
      <c r="AC1623" s="72" t="s">
        <v>1793</v>
      </c>
      <c r="AD1623" s="72" t="s">
        <v>1837</v>
      </c>
      <c r="AE1623" s="72" t="s">
        <v>1837</v>
      </c>
      <c r="AF1623" s="72" t="s">
        <v>1793</v>
      </c>
      <c r="AG1623" s="72" t="s">
        <v>1837</v>
      </c>
      <c r="AH1623" s="90" t="s">
        <v>1837</v>
      </c>
      <c r="AI1623" s="260">
        <v>1.6</v>
      </c>
      <c r="AJ1623" s="372" t="s">
        <v>1793</v>
      </c>
    </row>
    <row r="1624" spans="2:36" s="50" customFormat="1" ht="20.100000000000001" customHeight="1">
      <c r="B1624" s="51">
        <v>1619</v>
      </c>
      <c r="C1624" s="371" t="s">
        <v>1326</v>
      </c>
      <c r="D1624" s="60" t="s">
        <v>1334</v>
      </c>
      <c r="E1624" s="140" t="s">
        <v>1937</v>
      </c>
      <c r="F1624" s="92">
        <v>28610</v>
      </c>
      <c r="G1624" s="486">
        <f t="shared" si="25"/>
        <v>2.7962250961202379E-4</v>
      </c>
      <c r="H1624" s="74" t="s">
        <v>1793</v>
      </c>
      <c r="I1624" s="482">
        <v>1</v>
      </c>
      <c r="J1624" s="487">
        <v>1</v>
      </c>
      <c r="K1624" s="65">
        <v>1</v>
      </c>
      <c r="L1624" s="196">
        <v>0</v>
      </c>
      <c r="M1624" s="196">
        <v>1</v>
      </c>
      <c r="N1624" s="196">
        <v>0</v>
      </c>
      <c r="O1624" s="196">
        <v>0</v>
      </c>
      <c r="P1624" s="196">
        <v>0</v>
      </c>
      <c r="Q1624" s="183" t="s">
        <v>1781</v>
      </c>
      <c r="R1624" s="87" t="s">
        <v>1793</v>
      </c>
      <c r="S1624" s="129" t="s">
        <v>2296</v>
      </c>
      <c r="T1624" s="111" t="s">
        <v>1782</v>
      </c>
      <c r="U1624" s="196">
        <v>10</v>
      </c>
      <c r="V1624" s="66" t="s">
        <v>1837</v>
      </c>
      <c r="W1624" s="196">
        <v>8</v>
      </c>
      <c r="X1624" s="196">
        <v>0</v>
      </c>
      <c r="Y1624" s="196">
        <v>5</v>
      </c>
      <c r="Z1624" s="196">
        <v>3</v>
      </c>
      <c r="AA1624" s="196">
        <v>0</v>
      </c>
      <c r="AB1624" s="196">
        <v>0</v>
      </c>
      <c r="AC1624" s="87" t="s">
        <v>1793</v>
      </c>
      <c r="AD1624" s="87" t="s">
        <v>1837</v>
      </c>
      <c r="AE1624" s="87" t="s">
        <v>1837</v>
      </c>
      <c r="AF1624" s="87" t="s">
        <v>1837</v>
      </c>
      <c r="AG1624" s="87" t="s">
        <v>1837</v>
      </c>
      <c r="AH1624" s="87" t="s">
        <v>1837</v>
      </c>
      <c r="AI1624" s="228">
        <v>14.6</v>
      </c>
      <c r="AJ1624" s="87" t="s">
        <v>1793</v>
      </c>
    </row>
    <row r="1625" spans="2:36" s="50" customFormat="1" ht="20.100000000000001" customHeight="1">
      <c r="B1625" s="51">
        <v>1620</v>
      </c>
      <c r="C1625" s="371" t="s">
        <v>1326</v>
      </c>
      <c r="D1625" s="60" t="s">
        <v>1335</v>
      </c>
      <c r="E1625" s="140" t="s">
        <v>1981</v>
      </c>
      <c r="F1625" s="92">
        <v>17638</v>
      </c>
      <c r="G1625" s="486">
        <f t="shared" si="25"/>
        <v>1.1339154099104207E-4</v>
      </c>
      <c r="H1625" s="74" t="s">
        <v>1793</v>
      </c>
      <c r="I1625" s="482">
        <v>1</v>
      </c>
      <c r="J1625" s="487">
        <v>1</v>
      </c>
      <c r="K1625" s="65">
        <v>1</v>
      </c>
      <c r="L1625" s="196">
        <v>0</v>
      </c>
      <c r="M1625" s="196">
        <v>1</v>
      </c>
      <c r="N1625" s="196">
        <v>0</v>
      </c>
      <c r="O1625" s="196">
        <v>0</v>
      </c>
      <c r="P1625" s="196">
        <v>0</v>
      </c>
      <c r="Q1625" s="183" t="s">
        <v>1785</v>
      </c>
      <c r="R1625" s="87" t="s">
        <v>1837</v>
      </c>
      <c r="S1625" s="72" t="s">
        <v>1837</v>
      </c>
      <c r="T1625" s="111" t="s">
        <v>1786</v>
      </c>
      <c r="U1625" s="196">
        <v>10</v>
      </c>
      <c r="V1625" s="66" t="s">
        <v>1837</v>
      </c>
      <c r="W1625" s="196">
        <v>2</v>
      </c>
      <c r="X1625" s="196">
        <v>0</v>
      </c>
      <c r="Y1625" s="196">
        <v>0</v>
      </c>
      <c r="Z1625" s="196">
        <v>2</v>
      </c>
      <c r="AA1625" s="196">
        <v>0</v>
      </c>
      <c r="AB1625" s="196">
        <v>0</v>
      </c>
      <c r="AC1625" s="87" t="s">
        <v>1837</v>
      </c>
      <c r="AD1625" s="87" t="s">
        <v>1793</v>
      </c>
      <c r="AE1625" s="87" t="s">
        <v>1837</v>
      </c>
      <c r="AF1625" s="87" t="s">
        <v>1837</v>
      </c>
      <c r="AG1625" s="87" t="s">
        <v>1837</v>
      </c>
      <c r="AH1625" s="87" t="s">
        <v>1837</v>
      </c>
      <c r="AI1625" s="228">
        <v>1.5</v>
      </c>
      <c r="AJ1625" s="87" t="s">
        <v>1793</v>
      </c>
    </row>
    <row r="1626" spans="2:36" s="50" customFormat="1" ht="20.100000000000001" customHeight="1">
      <c r="B1626" s="51">
        <v>1621</v>
      </c>
      <c r="C1626" s="57" t="s">
        <v>1326</v>
      </c>
      <c r="D1626" s="62" t="s">
        <v>1336</v>
      </c>
      <c r="E1626" s="140" t="s">
        <v>2279</v>
      </c>
      <c r="F1626" s="92">
        <v>25591</v>
      </c>
      <c r="G1626" s="486">
        <f t="shared" si="25"/>
        <v>5.4706732835762574E-4</v>
      </c>
      <c r="H1626" s="74" t="s">
        <v>1793</v>
      </c>
      <c r="I1626" s="482">
        <v>1</v>
      </c>
      <c r="J1626" s="487">
        <v>1</v>
      </c>
      <c r="K1626" s="65">
        <v>1</v>
      </c>
      <c r="L1626" s="65">
        <v>1</v>
      </c>
      <c r="M1626" s="65">
        <v>0</v>
      </c>
      <c r="N1626" s="65">
        <v>0</v>
      </c>
      <c r="O1626" s="65">
        <v>0</v>
      </c>
      <c r="P1626" s="65">
        <v>0</v>
      </c>
      <c r="Q1626" s="175" t="s">
        <v>1785</v>
      </c>
      <c r="R1626" s="72" t="s">
        <v>1837</v>
      </c>
      <c r="S1626" s="72" t="s">
        <v>1837</v>
      </c>
      <c r="T1626" s="75" t="s">
        <v>1786</v>
      </c>
      <c r="U1626" s="65">
        <v>10</v>
      </c>
      <c r="V1626" s="66" t="s">
        <v>1786</v>
      </c>
      <c r="W1626" s="65">
        <v>14</v>
      </c>
      <c r="X1626" s="65">
        <v>1</v>
      </c>
      <c r="Y1626" s="65">
        <v>9</v>
      </c>
      <c r="Z1626" s="65">
        <v>4</v>
      </c>
      <c r="AA1626" s="65">
        <v>0</v>
      </c>
      <c r="AB1626" s="65">
        <v>0</v>
      </c>
      <c r="AC1626" s="72" t="s">
        <v>1793</v>
      </c>
      <c r="AD1626" s="72" t="s">
        <v>1837</v>
      </c>
      <c r="AE1626" s="72" t="s">
        <v>1837</v>
      </c>
      <c r="AF1626" s="72" t="s">
        <v>1837</v>
      </c>
      <c r="AG1626" s="72" t="s">
        <v>1837</v>
      </c>
      <c r="AH1626" s="72" t="s">
        <v>1837</v>
      </c>
      <c r="AI1626" s="88">
        <v>10.4</v>
      </c>
      <c r="AJ1626" s="72" t="s">
        <v>1837</v>
      </c>
    </row>
    <row r="1627" spans="2:36" s="50" customFormat="1" ht="20.100000000000001" customHeight="1">
      <c r="B1627" s="51">
        <v>1622</v>
      </c>
      <c r="C1627" s="57" t="s">
        <v>1326</v>
      </c>
      <c r="D1627" s="62" t="s">
        <v>1337</v>
      </c>
      <c r="E1627" s="140" t="s">
        <v>1848</v>
      </c>
      <c r="F1627" s="92">
        <v>8639</v>
      </c>
      <c r="G1627" s="486">
        <f t="shared" si="25"/>
        <v>2.3150827642088204E-4</v>
      </c>
      <c r="H1627" s="74" t="s">
        <v>1793</v>
      </c>
      <c r="I1627" s="482">
        <v>1</v>
      </c>
      <c r="J1627" s="487">
        <v>1</v>
      </c>
      <c r="K1627" s="65">
        <v>1</v>
      </c>
      <c r="L1627" s="65">
        <v>0</v>
      </c>
      <c r="M1627" s="65">
        <v>1</v>
      </c>
      <c r="N1627" s="65">
        <v>0</v>
      </c>
      <c r="O1627" s="65">
        <v>0</v>
      </c>
      <c r="P1627" s="65">
        <v>0</v>
      </c>
      <c r="Q1627" s="175" t="s">
        <v>1786</v>
      </c>
      <c r="R1627" s="72" t="s">
        <v>1837</v>
      </c>
      <c r="S1627" s="72" t="s">
        <v>1837</v>
      </c>
      <c r="T1627" s="75" t="s">
        <v>1801</v>
      </c>
      <c r="U1627" s="65">
        <v>5</v>
      </c>
      <c r="V1627" s="66" t="s">
        <v>1837</v>
      </c>
      <c r="W1627" s="65">
        <v>2</v>
      </c>
      <c r="X1627" s="65">
        <v>0</v>
      </c>
      <c r="Y1627" s="65">
        <v>1</v>
      </c>
      <c r="Z1627" s="65">
        <v>1</v>
      </c>
      <c r="AA1627" s="65">
        <v>0</v>
      </c>
      <c r="AB1627" s="65">
        <v>0</v>
      </c>
      <c r="AC1627" s="72" t="s">
        <v>1793</v>
      </c>
      <c r="AD1627" s="72" t="s">
        <v>1837</v>
      </c>
      <c r="AE1627" s="72" t="s">
        <v>1837</v>
      </c>
      <c r="AF1627" s="72" t="s">
        <v>1837</v>
      </c>
      <c r="AG1627" s="72" t="s">
        <v>1837</v>
      </c>
      <c r="AH1627" s="72" t="s">
        <v>1793</v>
      </c>
      <c r="AI1627" s="221">
        <v>0.13</v>
      </c>
      <c r="AJ1627" s="72" t="s">
        <v>1793</v>
      </c>
    </row>
    <row r="1628" spans="2:36" s="50" customFormat="1" ht="20.100000000000001" customHeight="1">
      <c r="B1628" s="51">
        <v>1623</v>
      </c>
      <c r="C1628" s="57" t="s">
        <v>1326</v>
      </c>
      <c r="D1628" s="62" t="s">
        <v>1338</v>
      </c>
      <c r="E1628" s="140" t="s">
        <v>1937</v>
      </c>
      <c r="F1628" s="92">
        <v>18398</v>
      </c>
      <c r="G1628" s="486">
        <f t="shared" si="25"/>
        <v>1.0870746820306555E-4</v>
      </c>
      <c r="H1628" s="74" t="s">
        <v>1793</v>
      </c>
      <c r="I1628" s="482">
        <v>1</v>
      </c>
      <c r="J1628" s="487">
        <v>1</v>
      </c>
      <c r="K1628" s="65">
        <v>1</v>
      </c>
      <c r="L1628" s="65">
        <v>1</v>
      </c>
      <c r="M1628" s="65">
        <v>0</v>
      </c>
      <c r="N1628" s="65">
        <v>0</v>
      </c>
      <c r="O1628" s="65">
        <v>0</v>
      </c>
      <c r="P1628" s="65">
        <v>0</v>
      </c>
      <c r="Q1628" s="183" t="s">
        <v>1785</v>
      </c>
      <c r="R1628" s="87" t="s">
        <v>1837</v>
      </c>
      <c r="S1628" s="72" t="s">
        <v>1837</v>
      </c>
      <c r="T1628" s="111" t="s">
        <v>1786</v>
      </c>
      <c r="U1628" s="196">
        <v>10</v>
      </c>
      <c r="V1628" s="66" t="s">
        <v>1837</v>
      </c>
      <c r="W1628" s="65">
        <v>2</v>
      </c>
      <c r="X1628" s="65">
        <v>1</v>
      </c>
      <c r="Y1628" s="65">
        <v>0</v>
      </c>
      <c r="Z1628" s="65">
        <v>1</v>
      </c>
      <c r="AA1628" s="65">
        <v>0</v>
      </c>
      <c r="AB1628" s="65">
        <v>0</v>
      </c>
      <c r="AC1628" s="72" t="s">
        <v>1837</v>
      </c>
      <c r="AD1628" s="72" t="s">
        <v>1837</v>
      </c>
      <c r="AE1628" s="72" t="s">
        <v>1837</v>
      </c>
      <c r="AF1628" s="72" t="s">
        <v>1837</v>
      </c>
      <c r="AG1628" s="72" t="s">
        <v>1793</v>
      </c>
      <c r="AH1628" s="72" t="s">
        <v>1793</v>
      </c>
      <c r="AI1628" s="220" t="s">
        <v>3529</v>
      </c>
      <c r="AJ1628" s="72" t="s">
        <v>1793</v>
      </c>
    </row>
    <row r="1629" spans="2:36" s="50" customFormat="1" ht="20.100000000000001" customHeight="1">
      <c r="B1629" s="51">
        <v>1624</v>
      </c>
      <c r="C1629" s="57" t="s">
        <v>1326</v>
      </c>
      <c r="D1629" s="62" t="s">
        <v>1339</v>
      </c>
      <c r="E1629" s="146" t="s">
        <v>2280</v>
      </c>
      <c r="F1629" s="516">
        <v>6934</v>
      </c>
      <c r="G1629" s="486">
        <f t="shared" si="25"/>
        <v>1.4421690222094028E-4</v>
      </c>
      <c r="H1629" s="494" t="s">
        <v>1793</v>
      </c>
      <c r="I1629" s="482">
        <v>1</v>
      </c>
      <c r="J1629" s="487">
        <v>1</v>
      </c>
      <c r="K1629" s="105">
        <v>1</v>
      </c>
      <c r="L1629" s="105">
        <v>0</v>
      </c>
      <c r="M1629" s="105">
        <v>1</v>
      </c>
      <c r="N1629" s="105">
        <v>0</v>
      </c>
      <c r="O1629" s="105">
        <v>0</v>
      </c>
      <c r="P1629" s="105">
        <v>0</v>
      </c>
      <c r="Q1629" s="182" t="s">
        <v>1883</v>
      </c>
      <c r="R1629" s="72" t="s">
        <v>1837</v>
      </c>
      <c r="S1629" s="72" t="s">
        <v>1837</v>
      </c>
      <c r="T1629" s="179" t="s">
        <v>1881</v>
      </c>
      <c r="U1629" s="193">
        <v>10</v>
      </c>
      <c r="V1629" s="66" t="s">
        <v>1837</v>
      </c>
      <c r="W1629" s="105">
        <v>1</v>
      </c>
      <c r="X1629" s="105">
        <v>1</v>
      </c>
      <c r="Y1629" s="105">
        <v>0</v>
      </c>
      <c r="Z1629" s="105">
        <v>0</v>
      </c>
      <c r="AA1629" s="105">
        <v>0</v>
      </c>
      <c r="AB1629" s="105">
        <v>0</v>
      </c>
      <c r="AC1629" s="72" t="s">
        <v>1793</v>
      </c>
      <c r="AD1629" s="72" t="s">
        <v>1837</v>
      </c>
      <c r="AE1629" s="72" t="s">
        <v>1837</v>
      </c>
      <c r="AF1629" s="72" t="s">
        <v>1837</v>
      </c>
      <c r="AG1629" s="72" t="s">
        <v>1837</v>
      </c>
      <c r="AH1629" s="72" t="s">
        <v>1837</v>
      </c>
      <c r="AI1629" s="226">
        <v>0.4</v>
      </c>
      <c r="AJ1629" s="72" t="s">
        <v>1793</v>
      </c>
    </row>
    <row r="1630" spans="2:36" s="50" customFormat="1" ht="20.100000000000001" customHeight="1">
      <c r="B1630" s="51">
        <v>1625</v>
      </c>
      <c r="C1630" s="57" t="s">
        <v>1326</v>
      </c>
      <c r="D1630" s="62" t="s">
        <v>1340</v>
      </c>
      <c r="E1630" s="140" t="s">
        <v>2281</v>
      </c>
      <c r="F1630" s="92">
        <v>19922</v>
      </c>
      <c r="G1630" s="486">
        <f t="shared" si="25"/>
        <v>2.0078305391024997E-4</v>
      </c>
      <c r="H1630" s="74" t="s">
        <v>1793</v>
      </c>
      <c r="I1630" s="482">
        <v>1</v>
      </c>
      <c r="J1630" s="487">
        <v>1</v>
      </c>
      <c r="K1630" s="65">
        <v>1</v>
      </c>
      <c r="L1630" s="65">
        <v>0</v>
      </c>
      <c r="M1630" s="65">
        <v>1</v>
      </c>
      <c r="N1630" s="65">
        <v>0</v>
      </c>
      <c r="O1630" s="65">
        <v>0</v>
      </c>
      <c r="P1630" s="65">
        <v>0</v>
      </c>
      <c r="Q1630" s="175" t="s">
        <v>1786</v>
      </c>
      <c r="R1630" s="72" t="s">
        <v>1793</v>
      </c>
      <c r="S1630" s="109" t="s">
        <v>2297</v>
      </c>
      <c r="T1630" s="75" t="s">
        <v>1786</v>
      </c>
      <c r="U1630" s="65">
        <v>10</v>
      </c>
      <c r="V1630" s="66" t="s">
        <v>1837</v>
      </c>
      <c r="W1630" s="65">
        <v>4</v>
      </c>
      <c r="X1630" s="65">
        <v>0</v>
      </c>
      <c r="Y1630" s="65">
        <v>3</v>
      </c>
      <c r="Z1630" s="65">
        <v>1</v>
      </c>
      <c r="AA1630" s="65">
        <v>0</v>
      </c>
      <c r="AB1630" s="65">
        <v>0</v>
      </c>
      <c r="AC1630" s="72" t="s">
        <v>1837</v>
      </c>
      <c r="AD1630" s="72" t="s">
        <v>1837</v>
      </c>
      <c r="AE1630" s="72" t="s">
        <v>1837</v>
      </c>
      <c r="AF1630" s="72" t="s">
        <v>1837</v>
      </c>
      <c r="AG1630" s="72" t="s">
        <v>1837</v>
      </c>
      <c r="AH1630" s="72" t="s">
        <v>1837</v>
      </c>
      <c r="AI1630" s="221">
        <v>1.06</v>
      </c>
      <c r="AJ1630" s="72" t="s">
        <v>1793</v>
      </c>
    </row>
    <row r="1631" spans="2:36" s="50" customFormat="1" ht="20.100000000000001" customHeight="1">
      <c r="B1631" s="51">
        <v>1626</v>
      </c>
      <c r="C1631" s="371" t="s">
        <v>1326</v>
      </c>
      <c r="D1631" s="60" t="s">
        <v>1341</v>
      </c>
      <c r="E1631" s="379"/>
      <c r="F1631" s="92">
        <v>16564</v>
      </c>
      <c r="G1631" s="503" t="str">
        <f t="shared" si="25"/>
        <v/>
      </c>
      <c r="H1631" s="74" t="s">
        <v>1857</v>
      </c>
      <c r="I1631" s="482">
        <v>1</v>
      </c>
      <c r="J1631" s="487">
        <v>1</v>
      </c>
      <c r="K1631" s="65">
        <v>0</v>
      </c>
      <c r="L1631" s="196"/>
      <c r="M1631" s="196"/>
      <c r="N1631" s="196"/>
      <c r="O1631" s="386"/>
      <c r="P1631" s="386"/>
      <c r="Q1631" s="183" t="s">
        <v>1804</v>
      </c>
      <c r="R1631" s="382"/>
      <c r="S1631" s="382"/>
      <c r="T1631" s="387"/>
      <c r="U1631" s="386"/>
      <c r="V1631" s="388"/>
      <c r="W1631" s="386"/>
      <c r="X1631" s="386"/>
      <c r="Y1631" s="386"/>
      <c r="Z1631" s="386"/>
      <c r="AA1631" s="386"/>
      <c r="AB1631" s="386"/>
      <c r="AC1631" s="382"/>
      <c r="AD1631" s="382"/>
      <c r="AE1631" s="382"/>
      <c r="AF1631" s="382"/>
      <c r="AG1631" s="382"/>
      <c r="AH1631" s="382"/>
      <c r="AI1631" s="389"/>
      <c r="AJ1631" s="382"/>
    </row>
    <row r="1632" spans="2:36" s="50" customFormat="1" ht="20.100000000000001" customHeight="1">
      <c r="B1632" s="51">
        <v>1627</v>
      </c>
      <c r="C1632" s="57" t="s">
        <v>1326</v>
      </c>
      <c r="D1632" s="62" t="s">
        <v>1342</v>
      </c>
      <c r="E1632" s="140" t="s">
        <v>2282</v>
      </c>
      <c r="F1632" s="92">
        <v>1000</v>
      </c>
      <c r="G1632" s="486">
        <f t="shared" si="25"/>
        <v>1E-3</v>
      </c>
      <c r="H1632" s="74" t="s">
        <v>1793</v>
      </c>
      <c r="I1632" s="482">
        <v>1</v>
      </c>
      <c r="J1632" s="487">
        <v>1</v>
      </c>
      <c r="K1632" s="65">
        <v>1</v>
      </c>
      <c r="L1632" s="65">
        <v>0</v>
      </c>
      <c r="M1632" s="65">
        <v>1</v>
      </c>
      <c r="N1632" s="65">
        <v>0</v>
      </c>
      <c r="O1632" s="65">
        <v>0</v>
      </c>
      <c r="P1632" s="65">
        <v>0</v>
      </c>
      <c r="Q1632" s="175" t="s">
        <v>1785</v>
      </c>
      <c r="R1632" s="72" t="s">
        <v>1837</v>
      </c>
      <c r="S1632" s="72" t="s">
        <v>1837</v>
      </c>
      <c r="T1632" s="75" t="s">
        <v>1786</v>
      </c>
      <c r="U1632" s="65">
        <v>40</v>
      </c>
      <c r="V1632" s="66" t="s">
        <v>1837</v>
      </c>
      <c r="W1632" s="65">
        <v>1</v>
      </c>
      <c r="X1632" s="65">
        <v>0</v>
      </c>
      <c r="Y1632" s="65">
        <v>1</v>
      </c>
      <c r="Z1632" s="65">
        <v>0</v>
      </c>
      <c r="AA1632" s="65">
        <v>0</v>
      </c>
      <c r="AB1632" s="65">
        <v>0</v>
      </c>
      <c r="AC1632" s="72" t="s">
        <v>1793</v>
      </c>
      <c r="AD1632" s="97" t="s">
        <v>1837</v>
      </c>
      <c r="AE1632" s="97" t="s">
        <v>1837</v>
      </c>
      <c r="AF1632" s="97" t="s">
        <v>1837</v>
      </c>
      <c r="AG1632" s="97" t="s">
        <v>1837</v>
      </c>
      <c r="AH1632" s="72" t="s">
        <v>1793</v>
      </c>
      <c r="AI1632" s="221">
        <v>0.67</v>
      </c>
      <c r="AJ1632" s="72" t="s">
        <v>1793</v>
      </c>
    </row>
    <row r="1633" spans="2:36" s="50" customFormat="1" ht="20.100000000000001" customHeight="1">
      <c r="B1633" s="51">
        <v>1628</v>
      </c>
      <c r="C1633" s="57" t="s">
        <v>1326</v>
      </c>
      <c r="D1633" s="62" t="s">
        <v>1343</v>
      </c>
      <c r="E1633" s="142" t="s">
        <v>2283</v>
      </c>
      <c r="F1633" s="92">
        <v>4895</v>
      </c>
      <c r="G1633" s="486">
        <f t="shared" si="25"/>
        <v>2.0429009193054137E-4</v>
      </c>
      <c r="H1633" s="74" t="s">
        <v>1793</v>
      </c>
      <c r="I1633" s="482">
        <v>1</v>
      </c>
      <c r="J1633" s="487">
        <v>1</v>
      </c>
      <c r="K1633" s="65">
        <v>1</v>
      </c>
      <c r="L1633" s="65">
        <v>0</v>
      </c>
      <c r="M1633" s="65">
        <v>1</v>
      </c>
      <c r="N1633" s="65">
        <v>0</v>
      </c>
      <c r="O1633" s="65">
        <v>0</v>
      </c>
      <c r="P1633" s="65">
        <v>0</v>
      </c>
      <c r="Q1633" s="175" t="s">
        <v>1785</v>
      </c>
      <c r="R1633" s="97" t="s">
        <v>1837</v>
      </c>
      <c r="S1633" s="72" t="s">
        <v>1837</v>
      </c>
      <c r="T1633" s="75" t="s">
        <v>1786</v>
      </c>
      <c r="U1633" s="65">
        <v>10</v>
      </c>
      <c r="V1633" s="66" t="s">
        <v>1837</v>
      </c>
      <c r="W1633" s="65">
        <v>1</v>
      </c>
      <c r="X1633" s="65">
        <v>1</v>
      </c>
      <c r="Y1633" s="65">
        <v>0</v>
      </c>
      <c r="Z1633" s="65">
        <v>0</v>
      </c>
      <c r="AA1633" s="65">
        <v>0</v>
      </c>
      <c r="AB1633" s="65">
        <v>0</v>
      </c>
      <c r="AC1633" s="97" t="s">
        <v>1793</v>
      </c>
      <c r="AD1633" s="97" t="s">
        <v>1837</v>
      </c>
      <c r="AE1633" s="97" t="s">
        <v>1837</v>
      </c>
      <c r="AF1633" s="97" t="s">
        <v>1837</v>
      </c>
      <c r="AG1633" s="97" t="s">
        <v>1837</v>
      </c>
      <c r="AH1633" s="97" t="s">
        <v>1837</v>
      </c>
      <c r="AI1633" s="221">
        <v>0.76</v>
      </c>
      <c r="AJ1633" s="97" t="s">
        <v>1793</v>
      </c>
    </row>
    <row r="1634" spans="2:36" s="50" customFormat="1" ht="20.100000000000001" customHeight="1">
      <c r="B1634" s="51">
        <v>1629</v>
      </c>
      <c r="C1634" s="57" t="s">
        <v>1326</v>
      </c>
      <c r="D1634" s="62" t="s">
        <v>1344</v>
      </c>
      <c r="E1634" s="140" t="s">
        <v>1981</v>
      </c>
      <c r="F1634" s="92">
        <v>15194</v>
      </c>
      <c r="G1634" s="486">
        <f t="shared" si="25"/>
        <v>1.3163090693694878E-4</v>
      </c>
      <c r="H1634" s="74" t="s">
        <v>1793</v>
      </c>
      <c r="I1634" s="482">
        <v>1</v>
      </c>
      <c r="J1634" s="487">
        <v>1</v>
      </c>
      <c r="K1634" s="65">
        <v>1</v>
      </c>
      <c r="L1634" s="65">
        <v>1</v>
      </c>
      <c r="M1634" s="65">
        <v>0</v>
      </c>
      <c r="N1634" s="65">
        <v>0</v>
      </c>
      <c r="O1634" s="65">
        <v>0</v>
      </c>
      <c r="P1634" s="65">
        <v>0</v>
      </c>
      <c r="Q1634" s="175" t="s">
        <v>3805</v>
      </c>
      <c r="R1634" s="72" t="s">
        <v>1837</v>
      </c>
      <c r="S1634" s="72" t="s">
        <v>1837</v>
      </c>
      <c r="T1634" s="75" t="s">
        <v>3805</v>
      </c>
      <c r="U1634" s="65">
        <v>10</v>
      </c>
      <c r="V1634" s="66" t="s">
        <v>1786</v>
      </c>
      <c r="W1634" s="65">
        <v>2</v>
      </c>
      <c r="X1634" s="65">
        <v>0</v>
      </c>
      <c r="Y1634" s="65">
        <v>2</v>
      </c>
      <c r="Z1634" s="65">
        <v>0</v>
      </c>
      <c r="AA1634" s="65">
        <v>0</v>
      </c>
      <c r="AB1634" s="65">
        <v>0</v>
      </c>
      <c r="AC1634" s="72" t="s">
        <v>1793</v>
      </c>
      <c r="AD1634" s="72" t="s">
        <v>1837</v>
      </c>
      <c r="AE1634" s="72" t="s">
        <v>1837</v>
      </c>
      <c r="AF1634" s="72" t="s">
        <v>1793</v>
      </c>
      <c r="AG1634" s="72" t="s">
        <v>1837</v>
      </c>
      <c r="AH1634" s="72" t="s">
        <v>1837</v>
      </c>
      <c r="AI1634" s="221">
        <v>7.5</v>
      </c>
      <c r="AJ1634" s="72" t="s">
        <v>1793</v>
      </c>
    </row>
    <row r="1635" spans="2:36" s="50" customFormat="1" ht="20.100000000000001" customHeight="1">
      <c r="B1635" s="51">
        <v>1630</v>
      </c>
      <c r="C1635" s="57" t="s">
        <v>1326</v>
      </c>
      <c r="D1635" s="62" t="s">
        <v>1345</v>
      </c>
      <c r="E1635" s="140" t="s">
        <v>1981</v>
      </c>
      <c r="F1635" s="92">
        <v>9906</v>
      </c>
      <c r="G1635" s="486">
        <f t="shared" si="25"/>
        <v>2.0189783969311529E-4</v>
      </c>
      <c r="H1635" s="74" t="s">
        <v>1793</v>
      </c>
      <c r="I1635" s="482">
        <v>1</v>
      </c>
      <c r="J1635" s="487">
        <v>1</v>
      </c>
      <c r="K1635" s="65">
        <v>1</v>
      </c>
      <c r="L1635" s="65">
        <v>0</v>
      </c>
      <c r="M1635" s="65">
        <v>1</v>
      </c>
      <c r="N1635" s="65">
        <v>0</v>
      </c>
      <c r="O1635" s="65">
        <v>0</v>
      </c>
      <c r="P1635" s="65">
        <v>0</v>
      </c>
      <c r="Q1635" s="175" t="s">
        <v>1786</v>
      </c>
      <c r="R1635" s="72" t="s">
        <v>1837</v>
      </c>
      <c r="S1635" s="72" t="s">
        <v>1837</v>
      </c>
      <c r="T1635" s="75" t="s">
        <v>1786</v>
      </c>
      <c r="U1635" s="65">
        <v>10</v>
      </c>
      <c r="V1635" s="66" t="s">
        <v>1837</v>
      </c>
      <c r="W1635" s="65">
        <v>2</v>
      </c>
      <c r="X1635" s="65">
        <v>0</v>
      </c>
      <c r="Y1635" s="65">
        <v>1</v>
      </c>
      <c r="Z1635" s="65">
        <v>1</v>
      </c>
      <c r="AA1635" s="65">
        <v>0</v>
      </c>
      <c r="AB1635" s="65">
        <v>0</v>
      </c>
      <c r="AC1635" s="72" t="s">
        <v>1793</v>
      </c>
      <c r="AD1635" s="72" t="s">
        <v>1837</v>
      </c>
      <c r="AE1635" s="72" t="s">
        <v>1837</v>
      </c>
      <c r="AF1635" s="72" t="s">
        <v>1837</v>
      </c>
      <c r="AG1635" s="72" t="s">
        <v>1837</v>
      </c>
      <c r="AH1635" s="72" t="s">
        <v>1837</v>
      </c>
      <c r="AI1635" s="221">
        <v>0.8</v>
      </c>
      <c r="AJ1635" s="72" t="s">
        <v>1793</v>
      </c>
    </row>
    <row r="1636" spans="2:36" s="50" customFormat="1" ht="20.100000000000001" customHeight="1">
      <c r="B1636" s="51">
        <v>1631</v>
      </c>
      <c r="C1636" s="57" t="s">
        <v>1326</v>
      </c>
      <c r="D1636" s="62" t="s">
        <v>2284</v>
      </c>
      <c r="E1636" s="140" t="s">
        <v>1981</v>
      </c>
      <c r="F1636" s="92">
        <v>17379</v>
      </c>
      <c r="G1636" s="486">
        <f t="shared" si="25"/>
        <v>2.8770355026181023E-4</v>
      </c>
      <c r="H1636" s="74" t="s">
        <v>1793</v>
      </c>
      <c r="I1636" s="482">
        <v>1</v>
      </c>
      <c r="J1636" s="487">
        <v>1</v>
      </c>
      <c r="K1636" s="65">
        <v>1</v>
      </c>
      <c r="L1636" s="65">
        <v>0</v>
      </c>
      <c r="M1636" s="65">
        <v>1</v>
      </c>
      <c r="N1636" s="65">
        <v>0</v>
      </c>
      <c r="O1636" s="65">
        <v>0</v>
      </c>
      <c r="P1636" s="65">
        <v>0</v>
      </c>
      <c r="Q1636" s="175" t="s">
        <v>1785</v>
      </c>
      <c r="R1636" s="72" t="s">
        <v>1837</v>
      </c>
      <c r="S1636" s="72" t="s">
        <v>1837</v>
      </c>
      <c r="T1636" s="75" t="s">
        <v>1785</v>
      </c>
      <c r="U1636" s="65">
        <v>10</v>
      </c>
      <c r="V1636" s="66" t="s">
        <v>1837</v>
      </c>
      <c r="W1636" s="65">
        <v>5</v>
      </c>
      <c r="X1636" s="65">
        <v>1</v>
      </c>
      <c r="Y1636" s="65">
        <v>1</v>
      </c>
      <c r="Z1636" s="65">
        <v>3</v>
      </c>
      <c r="AA1636" s="65">
        <v>0</v>
      </c>
      <c r="AB1636" s="65">
        <v>0</v>
      </c>
      <c r="AC1636" s="72" t="s">
        <v>1793</v>
      </c>
      <c r="AD1636" s="72" t="s">
        <v>1837</v>
      </c>
      <c r="AE1636" s="72" t="s">
        <v>1837</v>
      </c>
      <c r="AF1636" s="72" t="s">
        <v>1837</v>
      </c>
      <c r="AG1636" s="72" t="s">
        <v>1793</v>
      </c>
      <c r="AH1636" s="72" t="s">
        <v>1837</v>
      </c>
      <c r="AI1636" s="221">
        <v>1.2</v>
      </c>
      <c r="AJ1636" s="72" t="s">
        <v>1793</v>
      </c>
    </row>
    <row r="1637" spans="2:36" s="50" customFormat="1" ht="20.100000000000001" customHeight="1">
      <c r="B1637" s="51">
        <v>1632</v>
      </c>
      <c r="C1637" s="57" t="s">
        <v>1326</v>
      </c>
      <c r="D1637" s="62" t="s">
        <v>1347</v>
      </c>
      <c r="E1637" s="62" t="s">
        <v>1848</v>
      </c>
      <c r="F1637" s="92">
        <v>1486</v>
      </c>
      <c r="G1637" s="486">
        <f t="shared" si="25"/>
        <v>2.6917900403768506E-3</v>
      </c>
      <c r="H1637" s="74" t="s">
        <v>1793</v>
      </c>
      <c r="I1637" s="482">
        <v>1</v>
      </c>
      <c r="J1637" s="487">
        <v>1</v>
      </c>
      <c r="K1637" s="65">
        <v>1</v>
      </c>
      <c r="L1637" s="65">
        <v>0</v>
      </c>
      <c r="M1637" s="65">
        <v>1</v>
      </c>
      <c r="N1637" s="65">
        <v>0</v>
      </c>
      <c r="O1637" s="65">
        <v>0</v>
      </c>
      <c r="P1637" s="65">
        <v>0</v>
      </c>
      <c r="Q1637" s="175" t="s">
        <v>1785</v>
      </c>
      <c r="R1637" s="72" t="s">
        <v>1837</v>
      </c>
      <c r="S1637" s="72" t="s">
        <v>1837</v>
      </c>
      <c r="T1637" s="75" t="s">
        <v>1801</v>
      </c>
      <c r="U1637" s="65">
        <v>6</v>
      </c>
      <c r="V1637" s="66" t="s">
        <v>1837</v>
      </c>
      <c r="W1637" s="65">
        <v>4</v>
      </c>
      <c r="X1637" s="65">
        <v>0</v>
      </c>
      <c r="Y1637" s="65">
        <v>0</v>
      </c>
      <c r="Z1637" s="65">
        <v>4</v>
      </c>
      <c r="AA1637" s="65">
        <v>0</v>
      </c>
      <c r="AB1637" s="65">
        <v>0</v>
      </c>
      <c r="AC1637" s="72" t="s">
        <v>1793</v>
      </c>
      <c r="AD1637" s="72" t="s">
        <v>1837</v>
      </c>
      <c r="AE1637" s="72" t="s">
        <v>1837</v>
      </c>
      <c r="AF1637" s="72" t="s">
        <v>1837</v>
      </c>
      <c r="AG1637" s="72" t="s">
        <v>1793</v>
      </c>
      <c r="AH1637" s="72" t="s">
        <v>1837</v>
      </c>
      <c r="AI1637" s="221">
        <v>4</v>
      </c>
      <c r="AJ1637" s="72" t="s">
        <v>1837</v>
      </c>
    </row>
    <row r="1638" spans="2:36" s="50" customFormat="1" ht="20.100000000000001" customHeight="1">
      <c r="B1638" s="51">
        <v>1633</v>
      </c>
      <c r="C1638" s="57" t="s">
        <v>1326</v>
      </c>
      <c r="D1638" s="62" t="s">
        <v>1348</v>
      </c>
      <c r="E1638" s="140" t="s">
        <v>2285</v>
      </c>
      <c r="F1638" s="92">
        <v>2503</v>
      </c>
      <c r="G1638" s="486">
        <f t="shared" si="25"/>
        <v>2.796644027167399E-3</v>
      </c>
      <c r="H1638" s="74" t="s">
        <v>1793</v>
      </c>
      <c r="I1638" s="482">
        <v>1</v>
      </c>
      <c r="J1638" s="487">
        <v>1</v>
      </c>
      <c r="K1638" s="65">
        <v>1</v>
      </c>
      <c r="L1638" s="65">
        <v>0</v>
      </c>
      <c r="M1638" s="65">
        <v>1</v>
      </c>
      <c r="N1638" s="65">
        <v>0</v>
      </c>
      <c r="O1638" s="65">
        <v>0</v>
      </c>
      <c r="P1638" s="65">
        <v>0</v>
      </c>
      <c r="Q1638" s="175" t="s">
        <v>1785</v>
      </c>
      <c r="R1638" s="72" t="s">
        <v>1837</v>
      </c>
      <c r="S1638" s="72" t="s">
        <v>1837</v>
      </c>
      <c r="T1638" s="75" t="s">
        <v>1786</v>
      </c>
      <c r="U1638" s="65">
        <v>6</v>
      </c>
      <c r="V1638" s="66" t="s">
        <v>1837</v>
      </c>
      <c r="W1638" s="65">
        <v>7</v>
      </c>
      <c r="X1638" s="65">
        <v>2</v>
      </c>
      <c r="Y1638" s="65">
        <v>4</v>
      </c>
      <c r="Z1638" s="65">
        <v>1</v>
      </c>
      <c r="AA1638" s="65">
        <v>0</v>
      </c>
      <c r="AB1638" s="65">
        <v>0</v>
      </c>
      <c r="AC1638" s="72" t="s">
        <v>1793</v>
      </c>
      <c r="AD1638" s="72" t="s">
        <v>1793</v>
      </c>
      <c r="AE1638" s="72" t="s">
        <v>1837</v>
      </c>
      <c r="AF1638" s="72" t="s">
        <v>1837</v>
      </c>
      <c r="AG1638" s="72" t="s">
        <v>1793</v>
      </c>
      <c r="AH1638" s="72" t="s">
        <v>1793</v>
      </c>
      <c r="AI1638" s="221">
        <v>1.145</v>
      </c>
      <c r="AJ1638" s="72" t="s">
        <v>1837</v>
      </c>
    </row>
    <row r="1639" spans="2:36" s="50" customFormat="1" ht="20.100000000000001" customHeight="1">
      <c r="B1639" s="51">
        <v>1634</v>
      </c>
      <c r="C1639" s="57" t="s">
        <v>1326</v>
      </c>
      <c r="D1639" s="62" t="s">
        <v>1008</v>
      </c>
      <c r="E1639" s="146" t="s">
        <v>1876</v>
      </c>
      <c r="F1639" s="516">
        <v>4826</v>
      </c>
      <c r="G1639" s="486">
        <f t="shared" si="25"/>
        <v>2.0721094073767096E-3</v>
      </c>
      <c r="H1639" s="494" t="s">
        <v>1793</v>
      </c>
      <c r="I1639" s="482">
        <v>1</v>
      </c>
      <c r="J1639" s="487">
        <v>1</v>
      </c>
      <c r="K1639" s="105">
        <v>1</v>
      </c>
      <c r="L1639" s="105">
        <v>0</v>
      </c>
      <c r="M1639" s="105">
        <v>1</v>
      </c>
      <c r="N1639" s="105">
        <v>0</v>
      </c>
      <c r="O1639" s="105">
        <v>0</v>
      </c>
      <c r="P1639" s="105">
        <v>1</v>
      </c>
      <c r="Q1639" s="182" t="s">
        <v>2074</v>
      </c>
      <c r="R1639" s="72" t="s">
        <v>1793</v>
      </c>
      <c r="S1639" s="109" t="s">
        <v>2298</v>
      </c>
      <c r="T1639" s="179" t="s">
        <v>2040</v>
      </c>
      <c r="U1639" s="193">
        <v>10</v>
      </c>
      <c r="V1639" s="66" t="s">
        <v>1837</v>
      </c>
      <c r="W1639" s="105">
        <v>10</v>
      </c>
      <c r="X1639" s="105">
        <v>3</v>
      </c>
      <c r="Y1639" s="105">
        <v>2</v>
      </c>
      <c r="Z1639" s="105">
        <v>5</v>
      </c>
      <c r="AA1639" s="65">
        <v>0</v>
      </c>
      <c r="AB1639" s="65">
        <v>0</v>
      </c>
      <c r="AC1639" s="72" t="s">
        <v>1793</v>
      </c>
      <c r="AD1639" s="72" t="s">
        <v>1793</v>
      </c>
      <c r="AE1639" s="72" t="s">
        <v>1837</v>
      </c>
      <c r="AF1639" s="72" t="s">
        <v>1793</v>
      </c>
      <c r="AG1639" s="72" t="s">
        <v>1837</v>
      </c>
      <c r="AH1639" s="72" t="s">
        <v>1837</v>
      </c>
      <c r="AI1639" s="226">
        <v>0.8</v>
      </c>
      <c r="AJ1639" s="72" t="s">
        <v>1837</v>
      </c>
    </row>
    <row r="1640" spans="2:36" s="50" customFormat="1" ht="20.100000000000001" customHeight="1">
      <c r="B1640" s="51">
        <v>1635</v>
      </c>
      <c r="C1640" s="57" t="s">
        <v>1326</v>
      </c>
      <c r="D1640" s="62" t="s">
        <v>1349</v>
      </c>
      <c r="E1640" s="140" t="s">
        <v>2286</v>
      </c>
      <c r="F1640" s="92">
        <v>11642</v>
      </c>
      <c r="G1640" s="486">
        <f t="shared" si="25"/>
        <v>1.7179178835251675E-4</v>
      </c>
      <c r="H1640" s="74" t="s">
        <v>1793</v>
      </c>
      <c r="I1640" s="482">
        <v>1</v>
      </c>
      <c r="J1640" s="487">
        <v>1</v>
      </c>
      <c r="K1640" s="65">
        <v>1</v>
      </c>
      <c r="L1640" s="65">
        <v>0</v>
      </c>
      <c r="M1640" s="65">
        <v>1</v>
      </c>
      <c r="N1640" s="65">
        <v>0</v>
      </c>
      <c r="O1640" s="65">
        <v>0</v>
      </c>
      <c r="P1640" s="65">
        <v>0</v>
      </c>
      <c r="Q1640" s="175" t="s">
        <v>1785</v>
      </c>
      <c r="R1640" s="72" t="s">
        <v>1837</v>
      </c>
      <c r="S1640" s="72" t="s">
        <v>1837</v>
      </c>
      <c r="T1640" s="75" t="s">
        <v>1786</v>
      </c>
      <c r="U1640" s="65">
        <v>10</v>
      </c>
      <c r="V1640" s="66" t="s">
        <v>1837</v>
      </c>
      <c r="W1640" s="65">
        <v>2</v>
      </c>
      <c r="X1640" s="65">
        <v>0</v>
      </c>
      <c r="Y1640" s="65">
        <v>1</v>
      </c>
      <c r="Z1640" s="65">
        <v>1</v>
      </c>
      <c r="AA1640" s="65">
        <v>0</v>
      </c>
      <c r="AB1640" s="65">
        <v>0</v>
      </c>
      <c r="AC1640" s="72" t="s">
        <v>1793</v>
      </c>
      <c r="AD1640" s="72" t="s">
        <v>1793</v>
      </c>
      <c r="AE1640" s="72" t="s">
        <v>1793</v>
      </c>
      <c r="AF1640" s="72" t="s">
        <v>1837</v>
      </c>
      <c r="AG1640" s="72" t="s">
        <v>1837</v>
      </c>
      <c r="AH1640" s="72" t="s">
        <v>1837</v>
      </c>
      <c r="AI1640" s="221">
        <v>4.5</v>
      </c>
      <c r="AJ1640" s="72" t="s">
        <v>1793</v>
      </c>
    </row>
    <row r="1641" spans="2:36" s="50" customFormat="1" ht="20.100000000000001" customHeight="1">
      <c r="B1641" s="51">
        <v>1636</v>
      </c>
      <c r="C1641" s="57" t="s">
        <v>1326</v>
      </c>
      <c r="D1641" s="62" t="s">
        <v>1350</v>
      </c>
      <c r="E1641" s="140" t="s">
        <v>2287</v>
      </c>
      <c r="F1641" s="92">
        <v>3635</v>
      </c>
      <c r="G1641" s="486">
        <f t="shared" si="25"/>
        <v>1.1004126547455295E-3</v>
      </c>
      <c r="H1641" s="74" t="s">
        <v>1793</v>
      </c>
      <c r="I1641" s="482">
        <v>1</v>
      </c>
      <c r="J1641" s="487">
        <v>1</v>
      </c>
      <c r="K1641" s="65">
        <v>1</v>
      </c>
      <c r="L1641" s="65">
        <v>0</v>
      </c>
      <c r="M1641" s="65">
        <v>1</v>
      </c>
      <c r="N1641" s="65">
        <v>0</v>
      </c>
      <c r="O1641" s="65">
        <v>0</v>
      </c>
      <c r="P1641" s="65">
        <v>0</v>
      </c>
      <c r="Q1641" s="175" t="s">
        <v>1785</v>
      </c>
      <c r="R1641" s="72" t="s">
        <v>1837</v>
      </c>
      <c r="S1641" s="72" t="s">
        <v>1837</v>
      </c>
      <c r="T1641" s="75" t="s">
        <v>1786</v>
      </c>
      <c r="U1641" s="65">
        <v>10</v>
      </c>
      <c r="V1641" s="66" t="s">
        <v>1837</v>
      </c>
      <c r="W1641" s="65">
        <v>4</v>
      </c>
      <c r="X1641" s="65">
        <v>0</v>
      </c>
      <c r="Y1641" s="65">
        <v>3</v>
      </c>
      <c r="Z1641" s="65">
        <v>1</v>
      </c>
      <c r="AA1641" s="65">
        <v>0</v>
      </c>
      <c r="AB1641" s="65">
        <v>0</v>
      </c>
      <c r="AC1641" s="72" t="s">
        <v>1793</v>
      </c>
      <c r="AD1641" s="72" t="s">
        <v>1793</v>
      </c>
      <c r="AE1641" s="72" t="s">
        <v>1837</v>
      </c>
      <c r="AF1641" s="72" t="s">
        <v>1793</v>
      </c>
      <c r="AG1641" s="72" t="s">
        <v>1793</v>
      </c>
      <c r="AH1641" s="72" t="s">
        <v>1793</v>
      </c>
      <c r="AI1641" s="221">
        <v>1.7</v>
      </c>
      <c r="AJ1641" s="72" t="s">
        <v>1793</v>
      </c>
    </row>
    <row r="1642" spans="2:36" s="50" customFormat="1" ht="20.100000000000001" customHeight="1">
      <c r="B1642" s="51">
        <v>1637</v>
      </c>
      <c r="C1642" s="57" t="s">
        <v>1326</v>
      </c>
      <c r="D1642" s="62" t="s">
        <v>1351</v>
      </c>
      <c r="E1642" s="140" t="s">
        <v>1850</v>
      </c>
      <c r="F1642" s="92">
        <v>3472</v>
      </c>
      <c r="G1642" s="486">
        <f t="shared" si="25"/>
        <v>8.6405529953917056E-4</v>
      </c>
      <c r="H1642" s="74" t="s">
        <v>1793</v>
      </c>
      <c r="I1642" s="482">
        <v>1</v>
      </c>
      <c r="J1642" s="487">
        <v>1</v>
      </c>
      <c r="K1642" s="65">
        <v>1</v>
      </c>
      <c r="L1642" s="65">
        <v>0</v>
      </c>
      <c r="M1642" s="65">
        <v>1</v>
      </c>
      <c r="N1642" s="65">
        <v>0</v>
      </c>
      <c r="O1642" s="65">
        <v>0</v>
      </c>
      <c r="P1642" s="65">
        <v>0</v>
      </c>
      <c r="Q1642" s="175" t="s">
        <v>3805</v>
      </c>
      <c r="R1642" s="72" t="s">
        <v>1837</v>
      </c>
      <c r="S1642" s="72" t="s">
        <v>1837</v>
      </c>
      <c r="T1642" s="75" t="s">
        <v>1785</v>
      </c>
      <c r="U1642" s="65">
        <v>36</v>
      </c>
      <c r="V1642" s="66" t="s">
        <v>1837</v>
      </c>
      <c r="W1642" s="65">
        <v>3</v>
      </c>
      <c r="X1642" s="65">
        <v>0</v>
      </c>
      <c r="Y1642" s="65">
        <v>2</v>
      </c>
      <c r="Z1642" s="65">
        <v>1</v>
      </c>
      <c r="AA1642" s="65">
        <v>0</v>
      </c>
      <c r="AB1642" s="65">
        <v>0</v>
      </c>
      <c r="AC1642" s="72" t="s">
        <v>1793</v>
      </c>
      <c r="AD1642" s="72" t="s">
        <v>1793</v>
      </c>
      <c r="AE1642" s="72" t="s">
        <v>1837</v>
      </c>
      <c r="AF1642" s="72" t="s">
        <v>1793</v>
      </c>
      <c r="AG1642" s="72" t="s">
        <v>1793</v>
      </c>
      <c r="AH1642" s="72" t="s">
        <v>1793</v>
      </c>
      <c r="AI1642" s="220" t="s">
        <v>3529</v>
      </c>
      <c r="AJ1642" s="72" t="s">
        <v>1793</v>
      </c>
    </row>
    <row r="1643" spans="2:36" s="50" customFormat="1" ht="20.100000000000001" customHeight="1">
      <c r="B1643" s="51">
        <v>1638</v>
      </c>
      <c r="C1643" s="57" t="s">
        <v>1352</v>
      </c>
      <c r="D1643" s="261" t="s">
        <v>2300</v>
      </c>
      <c r="E1643" s="173" t="s">
        <v>1945</v>
      </c>
      <c r="F1643" s="272">
        <v>593128</v>
      </c>
      <c r="G1643" s="486">
        <f t="shared" si="25"/>
        <v>2.3603674080468297E-5</v>
      </c>
      <c r="H1643" s="497" t="s">
        <v>1793</v>
      </c>
      <c r="I1643" s="498">
        <v>2</v>
      </c>
      <c r="J1643" s="487">
        <v>2</v>
      </c>
      <c r="K1643" s="213">
        <v>2</v>
      </c>
      <c r="L1643" s="213">
        <v>0</v>
      </c>
      <c r="M1643" s="213">
        <v>2</v>
      </c>
      <c r="N1643" s="213">
        <v>0</v>
      </c>
      <c r="O1643" s="213">
        <v>0</v>
      </c>
      <c r="P1643" s="213">
        <v>0</v>
      </c>
      <c r="Q1643" s="263" t="s">
        <v>1781</v>
      </c>
      <c r="R1643" s="243" t="s">
        <v>1837</v>
      </c>
      <c r="S1643" s="72" t="s">
        <v>1837</v>
      </c>
      <c r="T1643" s="262" t="s">
        <v>1783</v>
      </c>
      <c r="U1643" s="213">
        <v>5</v>
      </c>
      <c r="V1643" s="264" t="s">
        <v>1786</v>
      </c>
      <c r="W1643" s="213">
        <v>14</v>
      </c>
      <c r="X1643" s="213">
        <v>1</v>
      </c>
      <c r="Y1643" s="213">
        <v>7</v>
      </c>
      <c r="Z1643" s="213">
        <v>13</v>
      </c>
      <c r="AA1643" s="213">
        <v>1</v>
      </c>
      <c r="AB1643" s="213">
        <v>0</v>
      </c>
      <c r="AC1643" s="243" t="s">
        <v>1793</v>
      </c>
      <c r="AD1643" s="243" t="s">
        <v>1837</v>
      </c>
      <c r="AE1643" s="243" t="s">
        <v>1837</v>
      </c>
      <c r="AF1643" s="243" t="s">
        <v>1837</v>
      </c>
      <c r="AG1643" s="243" t="s">
        <v>1837</v>
      </c>
      <c r="AH1643" s="243" t="s">
        <v>1837</v>
      </c>
      <c r="AI1643" s="265">
        <v>7.6</v>
      </c>
      <c r="AJ1643" s="243" t="s">
        <v>1837</v>
      </c>
    </row>
    <row r="1644" spans="2:36" s="50" customFormat="1" ht="20.100000000000001" customHeight="1">
      <c r="B1644" s="51">
        <v>1639</v>
      </c>
      <c r="C1644" s="57" t="s">
        <v>1352</v>
      </c>
      <c r="D1644" s="261" t="s">
        <v>1354</v>
      </c>
      <c r="E1644" s="173" t="s">
        <v>2301</v>
      </c>
      <c r="F1644" s="272">
        <v>101096</v>
      </c>
      <c r="G1644" s="486">
        <f t="shared" si="25"/>
        <v>1.5826541109440531E-4</v>
      </c>
      <c r="H1644" s="497" t="s">
        <v>1793</v>
      </c>
      <c r="I1644" s="498">
        <v>1</v>
      </c>
      <c r="J1644" s="487">
        <v>1</v>
      </c>
      <c r="K1644" s="213">
        <v>1</v>
      </c>
      <c r="L1644" s="213">
        <v>1</v>
      </c>
      <c r="M1644" s="213">
        <v>0</v>
      </c>
      <c r="N1644" s="213">
        <v>0</v>
      </c>
      <c r="O1644" s="65">
        <v>0</v>
      </c>
      <c r="P1644" s="213">
        <v>0</v>
      </c>
      <c r="Q1644" s="263" t="s">
        <v>1786</v>
      </c>
      <c r="R1644" s="243" t="s">
        <v>1837</v>
      </c>
      <c r="S1644" s="72" t="s">
        <v>1837</v>
      </c>
      <c r="T1644" s="262" t="s">
        <v>1780</v>
      </c>
      <c r="U1644" s="213">
        <v>10</v>
      </c>
      <c r="V1644" s="264" t="s">
        <v>1786</v>
      </c>
      <c r="W1644" s="213">
        <v>16</v>
      </c>
      <c r="X1644" s="213">
        <v>0</v>
      </c>
      <c r="Y1644" s="213">
        <v>9</v>
      </c>
      <c r="Z1644" s="213">
        <v>7</v>
      </c>
      <c r="AA1644" s="213">
        <v>0</v>
      </c>
      <c r="AB1644" s="213">
        <v>0</v>
      </c>
      <c r="AC1644" s="243" t="s">
        <v>1793</v>
      </c>
      <c r="AD1644" s="243" t="s">
        <v>1793</v>
      </c>
      <c r="AE1644" s="72" t="s">
        <v>1837</v>
      </c>
      <c r="AF1644" s="243" t="s">
        <v>1837</v>
      </c>
      <c r="AG1644" s="243" t="s">
        <v>1793</v>
      </c>
      <c r="AH1644" s="243" t="s">
        <v>1793</v>
      </c>
      <c r="AI1644" s="265">
        <v>112</v>
      </c>
      <c r="AJ1644" s="243" t="s">
        <v>1793</v>
      </c>
    </row>
    <row r="1645" spans="2:36" s="50" customFormat="1" ht="20.100000000000001" customHeight="1">
      <c r="B1645" s="51">
        <v>1640</v>
      </c>
      <c r="C1645" s="57" t="s">
        <v>1352</v>
      </c>
      <c r="D1645" s="261" t="s">
        <v>1355</v>
      </c>
      <c r="E1645" s="173" t="s">
        <v>1945</v>
      </c>
      <c r="F1645" s="272">
        <v>20033</v>
      </c>
      <c r="G1645" s="486">
        <f t="shared" si="25"/>
        <v>4.9917635900763736E-4</v>
      </c>
      <c r="H1645" s="497" t="s">
        <v>1793</v>
      </c>
      <c r="I1645" s="498">
        <v>1</v>
      </c>
      <c r="J1645" s="487">
        <v>1</v>
      </c>
      <c r="K1645" s="213">
        <v>1</v>
      </c>
      <c r="L1645" s="213">
        <v>0</v>
      </c>
      <c r="M1645" s="213">
        <v>1</v>
      </c>
      <c r="N1645" s="213">
        <v>0</v>
      </c>
      <c r="O1645" s="213">
        <v>0</v>
      </c>
      <c r="P1645" s="213">
        <v>0</v>
      </c>
      <c r="Q1645" s="263" t="s">
        <v>1785</v>
      </c>
      <c r="R1645" s="243" t="s">
        <v>1837</v>
      </c>
      <c r="S1645" s="72" t="s">
        <v>1837</v>
      </c>
      <c r="T1645" s="262" t="s">
        <v>1785</v>
      </c>
      <c r="U1645" s="213">
        <v>10</v>
      </c>
      <c r="V1645" s="66" t="s">
        <v>1837</v>
      </c>
      <c r="W1645" s="213">
        <v>10</v>
      </c>
      <c r="X1645" s="213">
        <v>0</v>
      </c>
      <c r="Y1645" s="213">
        <v>3</v>
      </c>
      <c r="Z1645" s="213">
        <v>7</v>
      </c>
      <c r="AA1645" s="213">
        <v>0</v>
      </c>
      <c r="AB1645" s="213">
        <v>0</v>
      </c>
      <c r="AC1645" s="243" t="s">
        <v>1793</v>
      </c>
      <c r="AD1645" s="243" t="s">
        <v>1837</v>
      </c>
      <c r="AE1645" s="243" t="s">
        <v>1837</v>
      </c>
      <c r="AF1645" s="243" t="s">
        <v>1837</v>
      </c>
      <c r="AG1645" s="243" t="s">
        <v>1837</v>
      </c>
      <c r="AH1645" s="243" t="s">
        <v>1837</v>
      </c>
      <c r="AI1645" s="265">
        <v>7.7</v>
      </c>
      <c r="AJ1645" s="243" t="s">
        <v>1837</v>
      </c>
    </row>
    <row r="1646" spans="2:36" s="50" customFormat="1" ht="20.100000000000001" customHeight="1">
      <c r="B1646" s="51">
        <v>1641</v>
      </c>
      <c r="C1646" s="57" t="s">
        <v>1352</v>
      </c>
      <c r="D1646" s="261" t="s">
        <v>1356</v>
      </c>
      <c r="E1646" s="173" t="s">
        <v>1981</v>
      </c>
      <c r="F1646" s="272">
        <v>19270</v>
      </c>
      <c r="G1646" s="486">
        <f t="shared" si="25"/>
        <v>3.1136481577581735E-4</v>
      </c>
      <c r="H1646" s="561" t="s">
        <v>1793</v>
      </c>
      <c r="I1646" s="498">
        <v>1</v>
      </c>
      <c r="J1646" s="487">
        <v>1</v>
      </c>
      <c r="K1646" s="65">
        <v>1</v>
      </c>
      <c r="L1646" s="213">
        <v>0</v>
      </c>
      <c r="M1646" s="213">
        <v>1</v>
      </c>
      <c r="N1646" s="213">
        <v>0</v>
      </c>
      <c r="O1646" s="213">
        <v>0</v>
      </c>
      <c r="P1646" s="213">
        <v>1</v>
      </c>
      <c r="Q1646" s="263" t="s">
        <v>1785</v>
      </c>
      <c r="R1646" s="243" t="s">
        <v>1837</v>
      </c>
      <c r="S1646" s="72" t="s">
        <v>1837</v>
      </c>
      <c r="T1646" s="262" t="s">
        <v>1786</v>
      </c>
      <c r="U1646" s="213">
        <v>10</v>
      </c>
      <c r="V1646" s="66" t="s">
        <v>1837</v>
      </c>
      <c r="W1646" s="213">
        <v>6</v>
      </c>
      <c r="X1646" s="213">
        <v>0</v>
      </c>
      <c r="Y1646" s="213">
        <v>5</v>
      </c>
      <c r="Z1646" s="213">
        <v>3</v>
      </c>
      <c r="AA1646" s="213">
        <v>0</v>
      </c>
      <c r="AB1646" s="213">
        <v>0</v>
      </c>
      <c r="AC1646" s="243" t="s">
        <v>1793</v>
      </c>
      <c r="AD1646" s="243" t="s">
        <v>1793</v>
      </c>
      <c r="AE1646" s="243" t="s">
        <v>1837</v>
      </c>
      <c r="AF1646" s="243" t="s">
        <v>1837</v>
      </c>
      <c r="AG1646" s="243" t="s">
        <v>1793</v>
      </c>
      <c r="AH1646" s="243" t="s">
        <v>1793</v>
      </c>
      <c r="AI1646" s="265">
        <v>8.8000000000000007</v>
      </c>
      <c r="AJ1646" s="243" t="s">
        <v>1837</v>
      </c>
    </row>
    <row r="1647" spans="2:36" s="50" customFormat="1" ht="20.100000000000001" customHeight="1">
      <c r="B1647" s="51">
        <v>1642</v>
      </c>
      <c r="C1647" s="57" t="s">
        <v>1352</v>
      </c>
      <c r="D1647" s="261" t="s">
        <v>1357</v>
      </c>
      <c r="E1647" s="173" t="s">
        <v>2302</v>
      </c>
      <c r="F1647" s="272">
        <v>51994</v>
      </c>
      <c r="G1647" s="486">
        <f t="shared" si="25"/>
        <v>1.3463091895218678E-4</v>
      </c>
      <c r="H1647" s="561" t="s">
        <v>1793</v>
      </c>
      <c r="I1647" s="498">
        <v>1</v>
      </c>
      <c r="J1647" s="487">
        <v>1</v>
      </c>
      <c r="K1647" s="65">
        <v>1</v>
      </c>
      <c r="L1647" s="213">
        <v>0</v>
      </c>
      <c r="M1647" s="213">
        <v>1</v>
      </c>
      <c r="N1647" s="213">
        <v>0</v>
      </c>
      <c r="O1647" s="213">
        <v>0</v>
      </c>
      <c r="P1647" s="213">
        <v>0</v>
      </c>
      <c r="Q1647" s="263" t="s">
        <v>1786</v>
      </c>
      <c r="R1647" s="243" t="s">
        <v>1793</v>
      </c>
      <c r="S1647" s="266" t="s">
        <v>2316</v>
      </c>
      <c r="T1647" s="262" t="s">
        <v>1786</v>
      </c>
      <c r="U1647" s="213">
        <v>10</v>
      </c>
      <c r="V1647" s="66" t="s">
        <v>1837</v>
      </c>
      <c r="W1647" s="213">
        <v>7</v>
      </c>
      <c r="X1647" s="213">
        <v>1</v>
      </c>
      <c r="Y1647" s="213">
        <v>2</v>
      </c>
      <c r="Z1647" s="213">
        <v>4</v>
      </c>
      <c r="AA1647" s="213">
        <v>0</v>
      </c>
      <c r="AB1647" s="213">
        <v>0</v>
      </c>
      <c r="AC1647" s="243" t="s">
        <v>1837</v>
      </c>
      <c r="AD1647" s="243" t="s">
        <v>1837</v>
      </c>
      <c r="AE1647" s="72" t="s">
        <v>1793</v>
      </c>
      <c r="AF1647" s="243" t="s">
        <v>1793</v>
      </c>
      <c r="AG1647" s="243" t="s">
        <v>1793</v>
      </c>
      <c r="AH1647" s="243" t="s">
        <v>1793</v>
      </c>
      <c r="AI1647" s="220" t="s">
        <v>1837</v>
      </c>
      <c r="AJ1647" s="243" t="s">
        <v>1793</v>
      </c>
    </row>
    <row r="1648" spans="2:36" s="50" customFormat="1" ht="20.100000000000001" customHeight="1">
      <c r="B1648" s="51">
        <v>1643</v>
      </c>
      <c r="C1648" s="57" t="s">
        <v>1352</v>
      </c>
      <c r="D1648" s="261" t="s">
        <v>1358</v>
      </c>
      <c r="E1648" s="397"/>
      <c r="F1648" s="272">
        <v>39011</v>
      </c>
      <c r="G1648" s="503" t="str">
        <f t="shared" si="25"/>
        <v/>
      </c>
      <c r="H1648" s="497" t="s">
        <v>1857</v>
      </c>
      <c r="I1648" s="498">
        <v>2</v>
      </c>
      <c r="J1648" s="487">
        <v>2</v>
      </c>
      <c r="K1648" s="213">
        <v>0</v>
      </c>
      <c r="L1648" s="213"/>
      <c r="M1648" s="213"/>
      <c r="N1648" s="213"/>
      <c r="O1648" s="430"/>
      <c r="P1648" s="430"/>
      <c r="Q1648" s="263" t="s">
        <v>1804</v>
      </c>
      <c r="R1648" s="428"/>
      <c r="S1648" s="428"/>
      <c r="T1648" s="429"/>
      <c r="U1648" s="430"/>
      <c r="V1648" s="431"/>
      <c r="W1648" s="430"/>
      <c r="X1648" s="430"/>
      <c r="Y1648" s="430"/>
      <c r="Z1648" s="430"/>
      <c r="AA1648" s="430"/>
      <c r="AB1648" s="430"/>
      <c r="AC1648" s="428"/>
      <c r="AD1648" s="428"/>
      <c r="AE1648" s="428"/>
      <c r="AF1648" s="428"/>
      <c r="AG1648" s="428"/>
      <c r="AH1648" s="428"/>
      <c r="AI1648" s="432"/>
      <c r="AJ1648" s="428"/>
    </row>
    <row r="1649" spans="2:36" s="50" customFormat="1" ht="20.100000000000001" customHeight="1">
      <c r="B1649" s="51">
        <v>1644</v>
      </c>
      <c r="C1649" s="57" t="s">
        <v>1352</v>
      </c>
      <c r="D1649" s="261" t="s">
        <v>1359</v>
      </c>
      <c r="E1649" s="173" t="s">
        <v>2260</v>
      </c>
      <c r="F1649" s="272">
        <v>14708</v>
      </c>
      <c r="G1649" s="486">
        <f t="shared" si="25"/>
        <v>4.079412564590699E-4</v>
      </c>
      <c r="H1649" s="497" t="s">
        <v>1793</v>
      </c>
      <c r="I1649" s="498">
        <v>1</v>
      </c>
      <c r="J1649" s="487">
        <v>1</v>
      </c>
      <c r="K1649" s="213">
        <v>1</v>
      </c>
      <c r="L1649" s="213">
        <v>0</v>
      </c>
      <c r="M1649" s="213">
        <v>1</v>
      </c>
      <c r="N1649" s="213">
        <v>0</v>
      </c>
      <c r="O1649" s="213">
        <v>0</v>
      </c>
      <c r="P1649" s="213">
        <v>0</v>
      </c>
      <c r="Q1649" s="263" t="s">
        <v>3805</v>
      </c>
      <c r="R1649" s="243" t="s">
        <v>1837</v>
      </c>
      <c r="S1649" s="72" t="s">
        <v>1837</v>
      </c>
      <c r="T1649" s="262" t="s">
        <v>1785</v>
      </c>
      <c r="U1649" s="213">
        <v>10</v>
      </c>
      <c r="V1649" s="66" t="s">
        <v>1837</v>
      </c>
      <c r="W1649" s="213">
        <v>6</v>
      </c>
      <c r="X1649" s="213">
        <v>0</v>
      </c>
      <c r="Y1649" s="213">
        <v>2</v>
      </c>
      <c r="Z1649" s="213">
        <v>2</v>
      </c>
      <c r="AA1649" s="213">
        <v>2</v>
      </c>
      <c r="AB1649" s="213">
        <v>0</v>
      </c>
      <c r="AC1649" s="243" t="s">
        <v>1793</v>
      </c>
      <c r="AD1649" s="243" t="s">
        <v>1837</v>
      </c>
      <c r="AE1649" s="72" t="s">
        <v>1793</v>
      </c>
      <c r="AF1649" s="243" t="s">
        <v>1793</v>
      </c>
      <c r="AG1649" s="243" t="s">
        <v>1793</v>
      </c>
      <c r="AH1649" s="243" t="s">
        <v>1793</v>
      </c>
      <c r="AI1649" s="265">
        <v>5.5</v>
      </c>
      <c r="AJ1649" s="243" t="s">
        <v>1793</v>
      </c>
    </row>
    <row r="1650" spans="2:36" s="50" customFormat="1" ht="20.100000000000001" customHeight="1">
      <c r="B1650" s="51">
        <v>1645</v>
      </c>
      <c r="C1650" s="57" t="s">
        <v>1352</v>
      </c>
      <c r="D1650" s="261" t="s">
        <v>1360</v>
      </c>
      <c r="E1650" s="173" t="s">
        <v>2303</v>
      </c>
      <c r="F1650" s="272">
        <v>13819</v>
      </c>
      <c r="G1650" s="486">
        <f t="shared" si="25"/>
        <v>7.9600549967436137E-4</v>
      </c>
      <c r="H1650" s="497" t="s">
        <v>1793</v>
      </c>
      <c r="I1650" s="498">
        <v>1</v>
      </c>
      <c r="J1650" s="487">
        <v>1</v>
      </c>
      <c r="K1650" s="65">
        <v>1</v>
      </c>
      <c r="L1650" s="213">
        <v>0</v>
      </c>
      <c r="M1650" s="213">
        <v>1</v>
      </c>
      <c r="N1650" s="213">
        <v>0</v>
      </c>
      <c r="O1650" s="213">
        <v>0</v>
      </c>
      <c r="P1650" s="213">
        <v>0</v>
      </c>
      <c r="Q1650" s="263" t="s">
        <v>1785</v>
      </c>
      <c r="R1650" s="243" t="s">
        <v>1837</v>
      </c>
      <c r="S1650" s="72" t="s">
        <v>1837</v>
      </c>
      <c r="T1650" s="262" t="s">
        <v>1785</v>
      </c>
      <c r="U1650" s="213">
        <v>10</v>
      </c>
      <c r="V1650" s="66" t="s">
        <v>1837</v>
      </c>
      <c r="W1650" s="213">
        <v>11</v>
      </c>
      <c r="X1650" s="213">
        <v>0</v>
      </c>
      <c r="Y1650" s="213">
        <v>2</v>
      </c>
      <c r="Z1650" s="213">
        <v>9</v>
      </c>
      <c r="AA1650" s="213">
        <v>0</v>
      </c>
      <c r="AB1650" s="213">
        <v>0</v>
      </c>
      <c r="AC1650" s="243" t="s">
        <v>1793</v>
      </c>
      <c r="AD1650" s="243" t="s">
        <v>1793</v>
      </c>
      <c r="AE1650" s="243" t="s">
        <v>1837</v>
      </c>
      <c r="AF1650" s="243" t="s">
        <v>1837</v>
      </c>
      <c r="AG1650" s="243" t="s">
        <v>1837</v>
      </c>
      <c r="AH1650" s="243" t="s">
        <v>1837</v>
      </c>
      <c r="AI1650" s="267" t="s">
        <v>1837</v>
      </c>
      <c r="AJ1650" s="243" t="s">
        <v>1793</v>
      </c>
    </row>
    <row r="1651" spans="2:36" s="50" customFormat="1" ht="20.100000000000001" customHeight="1">
      <c r="B1651" s="51">
        <v>1646</v>
      </c>
      <c r="C1651" s="57" t="s">
        <v>1352</v>
      </c>
      <c r="D1651" s="261" t="s">
        <v>1361</v>
      </c>
      <c r="E1651" s="173" t="s">
        <v>2304</v>
      </c>
      <c r="F1651" s="272">
        <v>92403</v>
      </c>
      <c r="G1651" s="486">
        <f t="shared" si="25"/>
        <v>8.6577275629579132E-5</v>
      </c>
      <c r="H1651" s="497" t="s">
        <v>1793</v>
      </c>
      <c r="I1651" s="498">
        <v>1</v>
      </c>
      <c r="J1651" s="487">
        <v>1</v>
      </c>
      <c r="K1651" s="65">
        <v>1</v>
      </c>
      <c r="L1651" s="213">
        <v>0</v>
      </c>
      <c r="M1651" s="213">
        <v>1</v>
      </c>
      <c r="N1651" s="213">
        <v>0</v>
      </c>
      <c r="O1651" s="213">
        <v>0</v>
      </c>
      <c r="P1651" s="213">
        <v>0</v>
      </c>
      <c r="Q1651" s="263" t="s">
        <v>1783</v>
      </c>
      <c r="R1651" s="243" t="s">
        <v>1837</v>
      </c>
      <c r="S1651" s="72" t="s">
        <v>1837</v>
      </c>
      <c r="T1651" s="262" t="s">
        <v>1785</v>
      </c>
      <c r="U1651" s="213">
        <v>10</v>
      </c>
      <c r="V1651" s="66" t="s">
        <v>1837</v>
      </c>
      <c r="W1651" s="213">
        <v>8</v>
      </c>
      <c r="X1651" s="213">
        <v>0</v>
      </c>
      <c r="Y1651" s="213">
        <v>3</v>
      </c>
      <c r="Z1651" s="213">
        <v>5</v>
      </c>
      <c r="AA1651" s="213">
        <v>0</v>
      </c>
      <c r="AB1651" s="213">
        <v>0</v>
      </c>
      <c r="AC1651" s="243" t="s">
        <v>1793</v>
      </c>
      <c r="AD1651" s="243" t="s">
        <v>1837</v>
      </c>
      <c r="AE1651" s="243" t="s">
        <v>1837</v>
      </c>
      <c r="AF1651" s="243" t="s">
        <v>1837</v>
      </c>
      <c r="AG1651" s="243" t="s">
        <v>1837</v>
      </c>
      <c r="AH1651" s="243" t="s">
        <v>1837</v>
      </c>
      <c r="AI1651" s="265">
        <v>10</v>
      </c>
      <c r="AJ1651" s="243" t="s">
        <v>1793</v>
      </c>
    </row>
    <row r="1652" spans="2:36" s="50" customFormat="1" ht="20.100000000000001" customHeight="1">
      <c r="B1652" s="51">
        <v>1647</v>
      </c>
      <c r="C1652" s="57" t="s">
        <v>1352</v>
      </c>
      <c r="D1652" s="261" t="s">
        <v>1362</v>
      </c>
      <c r="E1652" s="173" t="s">
        <v>2305</v>
      </c>
      <c r="F1652" s="272">
        <v>47153</v>
      </c>
      <c r="G1652" s="486">
        <f t="shared" si="25"/>
        <v>8.4830233495217694E-5</v>
      </c>
      <c r="H1652" s="497" t="s">
        <v>1793</v>
      </c>
      <c r="I1652" s="498">
        <v>1</v>
      </c>
      <c r="J1652" s="487">
        <v>1</v>
      </c>
      <c r="K1652" s="65">
        <v>1</v>
      </c>
      <c r="L1652" s="213">
        <v>0</v>
      </c>
      <c r="M1652" s="213">
        <v>1</v>
      </c>
      <c r="N1652" s="213">
        <v>0</v>
      </c>
      <c r="O1652" s="213">
        <v>0</v>
      </c>
      <c r="P1652" s="213">
        <v>0</v>
      </c>
      <c r="Q1652" s="263" t="s">
        <v>1785</v>
      </c>
      <c r="R1652" s="243" t="s">
        <v>1793</v>
      </c>
      <c r="S1652" s="266" t="s">
        <v>2317</v>
      </c>
      <c r="T1652" s="262" t="s">
        <v>1786</v>
      </c>
      <c r="U1652" s="213">
        <v>10</v>
      </c>
      <c r="V1652" s="66" t="s">
        <v>1837</v>
      </c>
      <c r="W1652" s="213">
        <v>4</v>
      </c>
      <c r="X1652" s="213">
        <v>1</v>
      </c>
      <c r="Y1652" s="213">
        <v>2</v>
      </c>
      <c r="Z1652" s="213">
        <v>1</v>
      </c>
      <c r="AA1652" s="213">
        <v>0</v>
      </c>
      <c r="AB1652" s="213">
        <v>0</v>
      </c>
      <c r="AC1652" s="243" t="s">
        <v>1837</v>
      </c>
      <c r="AD1652" s="243" t="s">
        <v>1837</v>
      </c>
      <c r="AE1652" s="243" t="s">
        <v>1837</v>
      </c>
      <c r="AF1652" s="243" t="s">
        <v>1837</v>
      </c>
      <c r="AG1652" s="243" t="s">
        <v>1793</v>
      </c>
      <c r="AH1652" s="243" t="s">
        <v>1837</v>
      </c>
      <c r="AI1652" s="265">
        <v>2.7</v>
      </c>
      <c r="AJ1652" s="243" t="s">
        <v>1793</v>
      </c>
    </row>
    <row r="1653" spans="2:36" s="50" customFormat="1" ht="20.100000000000001" customHeight="1">
      <c r="B1653" s="51">
        <v>1648</v>
      </c>
      <c r="C1653" s="57" t="s">
        <v>1352</v>
      </c>
      <c r="D1653" s="261" t="s">
        <v>1363</v>
      </c>
      <c r="E1653" s="174" t="s">
        <v>2306</v>
      </c>
      <c r="F1653" s="562">
        <v>33310</v>
      </c>
      <c r="G1653" s="486">
        <f t="shared" si="25"/>
        <v>2.1014710297208045E-4</v>
      </c>
      <c r="H1653" s="261" t="s">
        <v>1793</v>
      </c>
      <c r="I1653" s="498">
        <v>1</v>
      </c>
      <c r="J1653" s="487">
        <v>1</v>
      </c>
      <c r="K1653" s="214">
        <v>1</v>
      </c>
      <c r="L1653" s="213">
        <v>0</v>
      </c>
      <c r="M1653" s="214">
        <v>1</v>
      </c>
      <c r="N1653" s="213">
        <v>0</v>
      </c>
      <c r="O1653" s="213">
        <v>0</v>
      </c>
      <c r="P1653" s="213">
        <v>0</v>
      </c>
      <c r="Q1653" s="268" t="s">
        <v>1883</v>
      </c>
      <c r="R1653" s="243" t="s">
        <v>1837</v>
      </c>
      <c r="S1653" s="72" t="s">
        <v>1837</v>
      </c>
      <c r="T1653" s="269" t="s">
        <v>1881</v>
      </c>
      <c r="U1653" s="214">
        <v>10</v>
      </c>
      <c r="V1653" s="270" t="s">
        <v>1881</v>
      </c>
      <c r="W1653" s="214">
        <v>7</v>
      </c>
      <c r="X1653" s="214">
        <v>0</v>
      </c>
      <c r="Y1653" s="214">
        <v>3</v>
      </c>
      <c r="Z1653" s="214">
        <v>4</v>
      </c>
      <c r="AA1653" s="213">
        <v>0</v>
      </c>
      <c r="AB1653" s="213">
        <v>0</v>
      </c>
      <c r="AC1653" s="243" t="s">
        <v>1793</v>
      </c>
      <c r="AD1653" s="243" t="s">
        <v>1837</v>
      </c>
      <c r="AE1653" s="243" t="s">
        <v>1837</v>
      </c>
      <c r="AF1653" s="243" t="s">
        <v>1837</v>
      </c>
      <c r="AG1653" s="243" t="s">
        <v>1793</v>
      </c>
      <c r="AH1653" s="243" t="s">
        <v>1793</v>
      </c>
      <c r="AI1653" s="271">
        <v>5.3</v>
      </c>
      <c r="AJ1653" s="243" t="s">
        <v>1793</v>
      </c>
    </row>
    <row r="1654" spans="2:36" s="50" customFormat="1" ht="20.100000000000001" customHeight="1">
      <c r="B1654" s="51">
        <v>1649</v>
      </c>
      <c r="C1654" s="57" t="s">
        <v>1352</v>
      </c>
      <c r="D1654" s="261" t="s">
        <v>1364</v>
      </c>
      <c r="E1654" s="397"/>
      <c r="F1654" s="272">
        <v>123135</v>
      </c>
      <c r="G1654" s="503" t="str">
        <f t="shared" si="25"/>
        <v/>
      </c>
      <c r="H1654" s="497" t="s">
        <v>1857</v>
      </c>
      <c r="I1654" s="498">
        <v>1</v>
      </c>
      <c r="J1654" s="487">
        <v>1</v>
      </c>
      <c r="K1654" s="213">
        <v>0</v>
      </c>
      <c r="L1654" s="213"/>
      <c r="M1654" s="213"/>
      <c r="N1654" s="213"/>
      <c r="O1654" s="430"/>
      <c r="P1654" s="430"/>
      <c r="Q1654" s="263" t="s">
        <v>1804</v>
      </c>
      <c r="R1654" s="428"/>
      <c r="S1654" s="428"/>
      <c r="T1654" s="429"/>
      <c r="U1654" s="430"/>
      <c r="V1654" s="431"/>
      <c r="W1654" s="430"/>
      <c r="X1654" s="430"/>
      <c r="Y1654" s="430"/>
      <c r="Z1654" s="430"/>
      <c r="AA1654" s="430"/>
      <c r="AB1654" s="430"/>
      <c r="AC1654" s="428"/>
      <c r="AD1654" s="428"/>
      <c r="AE1654" s="428"/>
      <c r="AF1654" s="428"/>
      <c r="AG1654" s="428"/>
      <c r="AH1654" s="428"/>
      <c r="AI1654" s="432"/>
      <c r="AJ1654" s="428"/>
    </row>
    <row r="1655" spans="2:36" s="50" customFormat="1" ht="20.100000000000001" customHeight="1">
      <c r="B1655" s="51">
        <v>1650</v>
      </c>
      <c r="C1655" s="57" t="s">
        <v>1352</v>
      </c>
      <c r="D1655" s="261" t="s">
        <v>1365</v>
      </c>
      <c r="E1655" s="173" t="s">
        <v>2145</v>
      </c>
      <c r="F1655" s="272">
        <v>27490</v>
      </c>
      <c r="G1655" s="486">
        <f t="shared" si="25"/>
        <v>1.8188432157148054E-4</v>
      </c>
      <c r="H1655" s="497" t="s">
        <v>1793</v>
      </c>
      <c r="I1655" s="498">
        <v>1</v>
      </c>
      <c r="J1655" s="487">
        <v>1</v>
      </c>
      <c r="K1655" s="65">
        <v>1</v>
      </c>
      <c r="L1655" s="213">
        <v>0</v>
      </c>
      <c r="M1655" s="213">
        <v>1</v>
      </c>
      <c r="N1655" s="213">
        <v>0</v>
      </c>
      <c r="O1655" s="213">
        <v>0</v>
      </c>
      <c r="P1655" s="213">
        <v>0</v>
      </c>
      <c r="Q1655" s="263" t="s">
        <v>1785</v>
      </c>
      <c r="R1655" s="243" t="s">
        <v>1837</v>
      </c>
      <c r="S1655" s="72" t="s">
        <v>1837</v>
      </c>
      <c r="T1655" s="262" t="s">
        <v>1785</v>
      </c>
      <c r="U1655" s="213">
        <v>6</v>
      </c>
      <c r="V1655" s="66" t="s">
        <v>1837</v>
      </c>
      <c r="W1655" s="213">
        <v>5</v>
      </c>
      <c r="X1655" s="213">
        <v>0</v>
      </c>
      <c r="Y1655" s="213">
        <v>3</v>
      </c>
      <c r="Z1655" s="213">
        <v>2</v>
      </c>
      <c r="AA1655" s="213">
        <v>0</v>
      </c>
      <c r="AB1655" s="213">
        <v>0</v>
      </c>
      <c r="AC1655" s="243" t="s">
        <v>1793</v>
      </c>
      <c r="AD1655" s="243" t="s">
        <v>1837</v>
      </c>
      <c r="AE1655" s="243" t="s">
        <v>1837</v>
      </c>
      <c r="AF1655" s="243" t="s">
        <v>1837</v>
      </c>
      <c r="AG1655" s="243" t="s">
        <v>1837</v>
      </c>
      <c r="AH1655" s="243" t="s">
        <v>1837</v>
      </c>
      <c r="AI1655" s="220" t="s">
        <v>1837</v>
      </c>
      <c r="AJ1655" s="243" t="s">
        <v>1837</v>
      </c>
    </row>
    <row r="1656" spans="2:36" s="50" customFormat="1" ht="20.100000000000001" customHeight="1">
      <c r="B1656" s="51">
        <v>1651</v>
      </c>
      <c r="C1656" s="57" t="s">
        <v>1352</v>
      </c>
      <c r="D1656" s="261" t="s">
        <v>1366</v>
      </c>
      <c r="E1656" s="173" t="s">
        <v>2307</v>
      </c>
      <c r="F1656" s="272">
        <v>32887</v>
      </c>
      <c r="G1656" s="486">
        <f t="shared" si="25"/>
        <v>8.2099309757655003E-4</v>
      </c>
      <c r="H1656" s="497" t="s">
        <v>1793</v>
      </c>
      <c r="I1656" s="498">
        <v>1</v>
      </c>
      <c r="J1656" s="487">
        <v>1</v>
      </c>
      <c r="K1656" s="213">
        <v>1</v>
      </c>
      <c r="L1656" s="213">
        <v>1</v>
      </c>
      <c r="M1656" s="213">
        <v>0</v>
      </c>
      <c r="N1656" s="213">
        <v>0</v>
      </c>
      <c r="O1656" s="213">
        <v>0</v>
      </c>
      <c r="P1656" s="213">
        <v>0</v>
      </c>
      <c r="Q1656" s="263" t="s">
        <v>1786</v>
      </c>
      <c r="R1656" s="243" t="s">
        <v>1793</v>
      </c>
      <c r="S1656" s="266" t="s">
        <v>2318</v>
      </c>
      <c r="T1656" s="262" t="s">
        <v>1786</v>
      </c>
      <c r="U1656" s="213">
        <v>5</v>
      </c>
      <c r="V1656" s="66" t="s">
        <v>1837</v>
      </c>
      <c r="W1656" s="213">
        <v>27</v>
      </c>
      <c r="X1656" s="213">
        <v>1</v>
      </c>
      <c r="Y1656" s="213">
        <v>17</v>
      </c>
      <c r="Z1656" s="213">
        <v>9</v>
      </c>
      <c r="AA1656" s="213">
        <v>0</v>
      </c>
      <c r="AB1656" s="213">
        <v>0</v>
      </c>
      <c r="AC1656" s="243" t="s">
        <v>1793</v>
      </c>
      <c r="AD1656" s="243" t="s">
        <v>1793</v>
      </c>
      <c r="AE1656" s="243" t="s">
        <v>1837</v>
      </c>
      <c r="AF1656" s="243" t="s">
        <v>1837</v>
      </c>
      <c r="AG1656" s="243" t="s">
        <v>1837</v>
      </c>
      <c r="AH1656" s="243" t="s">
        <v>1837</v>
      </c>
      <c r="AI1656" s="265">
        <v>29.9</v>
      </c>
      <c r="AJ1656" s="243" t="s">
        <v>1793</v>
      </c>
    </row>
    <row r="1657" spans="2:36" s="50" customFormat="1" ht="20.100000000000001" customHeight="1">
      <c r="B1657" s="51">
        <v>1652</v>
      </c>
      <c r="C1657" s="57" t="s">
        <v>1352</v>
      </c>
      <c r="D1657" s="261" t="s">
        <v>1367</v>
      </c>
      <c r="E1657" s="273" t="s">
        <v>1878</v>
      </c>
      <c r="F1657" s="272">
        <v>29329</v>
      </c>
      <c r="G1657" s="486">
        <f t="shared" si="25"/>
        <v>7.5011081182447409E-4</v>
      </c>
      <c r="H1657" s="497" t="s">
        <v>1793</v>
      </c>
      <c r="I1657" s="498">
        <v>1</v>
      </c>
      <c r="J1657" s="487">
        <v>1</v>
      </c>
      <c r="K1657" s="65">
        <v>1</v>
      </c>
      <c r="L1657" s="213">
        <v>0</v>
      </c>
      <c r="M1657" s="213">
        <v>1</v>
      </c>
      <c r="N1657" s="213">
        <v>0</v>
      </c>
      <c r="O1657" s="213">
        <v>0</v>
      </c>
      <c r="P1657" s="213">
        <v>0</v>
      </c>
      <c r="Q1657" s="263" t="s">
        <v>1785</v>
      </c>
      <c r="R1657" s="243" t="s">
        <v>1793</v>
      </c>
      <c r="S1657" s="248" t="s">
        <v>2319</v>
      </c>
      <c r="T1657" s="262" t="s">
        <v>1785</v>
      </c>
      <c r="U1657" s="213">
        <v>10</v>
      </c>
      <c r="V1657" s="66" t="s">
        <v>1837</v>
      </c>
      <c r="W1657" s="213">
        <v>22</v>
      </c>
      <c r="X1657" s="213">
        <v>1</v>
      </c>
      <c r="Y1657" s="213">
        <v>3</v>
      </c>
      <c r="Z1657" s="213">
        <v>18</v>
      </c>
      <c r="AA1657" s="213">
        <v>0</v>
      </c>
      <c r="AB1657" s="213">
        <v>0</v>
      </c>
      <c r="AC1657" s="243" t="s">
        <v>1793</v>
      </c>
      <c r="AD1657" s="243" t="s">
        <v>1793</v>
      </c>
      <c r="AE1657" s="243" t="s">
        <v>1837</v>
      </c>
      <c r="AF1657" s="243" t="s">
        <v>1793</v>
      </c>
      <c r="AG1657" s="243" t="s">
        <v>1837</v>
      </c>
      <c r="AH1657" s="243" t="s">
        <v>1837</v>
      </c>
      <c r="AI1657" s="220" t="s">
        <v>1837</v>
      </c>
      <c r="AJ1657" s="243" t="s">
        <v>1793</v>
      </c>
    </row>
    <row r="1658" spans="2:36" s="50" customFormat="1" ht="20.100000000000001" customHeight="1">
      <c r="B1658" s="51">
        <v>1653</v>
      </c>
      <c r="C1658" s="57" t="s">
        <v>1352</v>
      </c>
      <c r="D1658" s="261" t="s">
        <v>1368</v>
      </c>
      <c r="E1658" s="173" t="s">
        <v>2308</v>
      </c>
      <c r="F1658" s="272">
        <v>41390</v>
      </c>
      <c r="G1658" s="486">
        <f t="shared" si="25"/>
        <v>2.1744382701135539E-4</v>
      </c>
      <c r="H1658" s="497" t="s">
        <v>1793</v>
      </c>
      <c r="I1658" s="498">
        <v>2</v>
      </c>
      <c r="J1658" s="487">
        <v>2</v>
      </c>
      <c r="K1658" s="65">
        <v>2</v>
      </c>
      <c r="L1658" s="213">
        <v>0</v>
      </c>
      <c r="M1658" s="213">
        <v>2</v>
      </c>
      <c r="N1658" s="213">
        <v>0</v>
      </c>
      <c r="O1658" s="213">
        <v>0</v>
      </c>
      <c r="P1658" s="213">
        <v>0</v>
      </c>
      <c r="Q1658" s="263" t="s">
        <v>1785</v>
      </c>
      <c r="R1658" s="243" t="s">
        <v>1837</v>
      </c>
      <c r="S1658" s="72" t="s">
        <v>1837</v>
      </c>
      <c r="T1658" s="262" t="s">
        <v>1786</v>
      </c>
      <c r="U1658" s="213">
        <v>10</v>
      </c>
      <c r="V1658" s="66" t="s">
        <v>1837</v>
      </c>
      <c r="W1658" s="213">
        <v>9</v>
      </c>
      <c r="X1658" s="213">
        <v>0</v>
      </c>
      <c r="Y1658" s="213">
        <v>6</v>
      </c>
      <c r="Z1658" s="213">
        <v>3</v>
      </c>
      <c r="AA1658" s="213">
        <v>0</v>
      </c>
      <c r="AB1658" s="213">
        <v>0</v>
      </c>
      <c r="AC1658" s="243" t="s">
        <v>1793</v>
      </c>
      <c r="AD1658" s="243" t="s">
        <v>1837</v>
      </c>
      <c r="AE1658" s="243" t="s">
        <v>1837</v>
      </c>
      <c r="AF1658" s="243" t="s">
        <v>1793</v>
      </c>
      <c r="AG1658" s="243" t="s">
        <v>1793</v>
      </c>
      <c r="AH1658" s="243" t="s">
        <v>1793</v>
      </c>
      <c r="AI1658" s="265">
        <v>13</v>
      </c>
      <c r="AJ1658" s="243" t="s">
        <v>1793</v>
      </c>
    </row>
    <row r="1659" spans="2:36" s="50" customFormat="1" ht="20.100000000000001" customHeight="1">
      <c r="B1659" s="51">
        <v>1654</v>
      </c>
      <c r="C1659" s="373" t="s">
        <v>1352</v>
      </c>
      <c r="D1659" s="274" t="s">
        <v>1369</v>
      </c>
      <c r="E1659" s="397"/>
      <c r="F1659" s="562">
        <v>33080</v>
      </c>
      <c r="G1659" s="503" t="str">
        <f t="shared" si="25"/>
        <v/>
      </c>
      <c r="H1659" s="499" t="s">
        <v>1856</v>
      </c>
      <c r="I1659" s="500">
        <v>1</v>
      </c>
      <c r="J1659" s="487">
        <v>1</v>
      </c>
      <c r="K1659" s="215">
        <v>0</v>
      </c>
      <c r="L1659" s="215"/>
      <c r="M1659" s="215"/>
      <c r="N1659" s="215"/>
      <c r="O1659" s="435"/>
      <c r="P1659" s="435"/>
      <c r="Q1659" s="275" t="s">
        <v>1985</v>
      </c>
      <c r="R1659" s="433"/>
      <c r="S1659" s="433"/>
      <c r="T1659" s="434"/>
      <c r="U1659" s="435"/>
      <c r="V1659" s="436"/>
      <c r="W1659" s="435"/>
      <c r="X1659" s="435"/>
      <c r="Y1659" s="435"/>
      <c r="Z1659" s="435"/>
      <c r="AA1659" s="435"/>
      <c r="AB1659" s="435"/>
      <c r="AC1659" s="433"/>
      <c r="AD1659" s="433"/>
      <c r="AE1659" s="433"/>
      <c r="AF1659" s="433"/>
      <c r="AG1659" s="433"/>
      <c r="AH1659" s="433"/>
      <c r="AI1659" s="437"/>
      <c r="AJ1659" s="433"/>
    </row>
    <row r="1660" spans="2:36" s="50" customFormat="1" ht="20.100000000000001" customHeight="1">
      <c r="B1660" s="51">
        <v>1655</v>
      </c>
      <c r="C1660" s="57" t="s">
        <v>1352</v>
      </c>
      <c r="D1660" s="261" t="s">
        <v>1370</v>
      </c>
      <c r="E1660" s="173" t="s">
        <v>2260</v>
      </c>
      <c r="F1660" s="272">
        <v>24453</v>
      </c>
      <c r="G1660" s="486">
        <f t="shared" si="25"/>
        <v>9.4057988794830905E-4</v>
      </c>
      <c r="H1660" s="497" t="s">
        <v>1793</v>
      </c>
      <c r="I1660" s="498">
        <v>1</v>
      </c>
      <c r="J1660" s="487">
        <v>1</v>
      </c>
      <c r="K1660" s="65">
        <v>1</v>
      </c>
      <c r="L1660" s="213">
        <v>1</v>
      </c>
      <c r="M1660" s="213">
        <v>0</v>
      </c>
      <c r="N1660" s="213">
        <v>0</v>
      </c>
      <c r="O1660" s="213">
        <v>0</v>
      </c>
      <c r="P1660" s="213">
        <v>0</v>
      </c>
      <c r="Q1660" s="263" t="s">
        <v>1785</v>
      </c>
      <c r="R1660" s="243" t="s">
        <v>1837</v>
      </c>
      <c r="S1660" s="72" t="s">
        <v>1837</v>
      </c>
      <c r="T1660" s="262" t="s">
        <v>1786</v>
      </c>
      <c r="U1660" s="213">
        <v>10</v>
      </c>
      <c r="V1660" s="66" t="s">
        <v>1837</v>
      </c>
      <c r="W1660" s="213">
        <v>23</v>
      </c>
      <c r="X1660" s="213">
        <v>1</v>
      </c>
      <c r="Y1660" s="213">
        <v>10</v>
      </c>
      <c r="Z1660" s="213">
        <v>12</v>
      </c>
      <c r="AA1660" s="213">
        <v>0</v>
      </c>
      <c r="AB1660" s="213">
        <v>0</v>
      </c>
      <c r="AC1660" s="243" t="s">
        <v>1793</v>
      </c>
      <c r="AD1660" s="243" t="s">
        <v>1793</v>
      </c>
      <c r="AE1660" s="243" t="s">
        <v>1837</v>
      </c>
      <c r="AF1660" s="243" t="s">
        <v>1837</v>
      </c>
      <c r="AG1660" s="243" t="s">
        <v>1837</v>
      </c>
      <c r="AH1660" s="243" t="s">
        <v>1837</v>
      </c>
      <c r="AI1660" s="265">
        <v>14.7</v>
      </c>
      <c r="AJ1660" s="243" t="s">
        <v>1837</v>
      </c>
    </row>
    <row r="1661" spans="2:36" s="50" customFormat="1" ht="20.100000000000001" customHeight="1">
      <c r="B1661" s="51">
        <v>1656</v>
      </c>
      <c r="C1661" s="57" t="s">
        <v>1352</v>
      </c>
      <c r="D1661" s="261" t="s">
        <v>1371</v>
      </c>
      <c r="E1661" s="173" t="s">
        <v>1922</v>
      </c>
      <c r="F1661" s="272">
        <v>76348</v>
      </c>
      <c r="G1661" s="486">
        <f t="shared" si="25"/>
        <v>3.1435008120710432E-4</v>
      </c>
      <c r="H1661" s="497" t="s">
        <v>1793</v>
      </c>
      <c r="I1661" s="498">
        <v>1</v>
      </c>
      <c r="J1661" s="487">
        <v>1</v>
      </c>
      <c r="K1661" s="65">
        <v>1</v>
      </c>
      <c r="L1661" s="213">
        <v>0</v>
      </c>
      <c r="M1661" s="213">
        <v>1</v>
      </c>
      <c r="N1661" s="213">
        <v>0</v>
      </c>
      <c r="O1661" s="213">
        <v>0</v>
      </c>
      <c r="P1661" s="213">
        <v>0</v>
      </c>
      <c r="Q1661" s="263" t="s">
        <v>1785</v>
      </c>
      <c r="R1661" s="243" t="s">
        <v>1837</v>
      </c>
      <c r="S1661" s="72" t="s">
        <v>1837</v>
      </c>
      <c r="T1661" s="262" t="s">
        <v>1786</v>
      </c>
      <c r="U1661" s="213">
        <v>10</v>
      </c>
      <c r="V1661" s="66" t="s">
        <v>1837</v>
      </c>
      <c r="W1661" s="213">
        <v>24</v>
      </c>
      <c r="X1661" s="213">
        <v>4</v>
      </c>
      <c r="Y1661" s="213">
        <v>12</v>
      </c>
      <c r="Z1661" s="213">
        <v>8</v>
      </c>
      <c r="AA1661" s="213">
        <v>0</v>
      </c>
      <c r="AB1661" s="213">
        <v>0</v>
      </c>
      <c r="AC1661" s="243" t="s">
        <v>1793</v>
      </c>
      <c r="AD1661" s="243" t="s">
        <v>1837</v>
      </c>
      <c r="AE1661" s="243" t="s">
        <v>1837</v>
      </c>
      <c r="AF1661" s="243" t="s">
        <v>1793</v>
      </c>
      <c r="AG1661" s="243" t="s">
        <v>1793</v>
      </c>
      <c r="AH1661" s="243" t="s">
        <v>1837</v>
      </c>
      <c r="AI1661" s="265">
        <v>14.6</v>
      </c>
      <c r="AJ1661" s="243" t="s">
        <v>1793</v>
      </c>
    </row>
    <row r="1662" spans="2:36" s="50" customFormat="1" ht="20.100000000000001" customHeight="1">
      <c r="B1662" s="51">
        <v>1657</v>
      </c>
      <c r="C1662" s="57" t="s">
        <v>1352</v>
      </c>
      <c r="D1662" s="261" t="s">
        <v>1372</v>
      </c>
      <c r="E1662" s="464"/>
      <c r="F1662" s="563"/>
      <c r="G1662" s="510" t="str">
        <f t="shared" si="25"/>
        <v/>
      </c>
      <c r="H1662" s="465"/>
      <c r="I1662" s="466"/>
      <c r="J1662" s="513"/>
      <c r="K1662" s="466"/>
      <c r="L1662" s="466"/>
      <c r="M1662" s="466"/>
      <c r="N1662" s="466"/>
      <c r="O1662" s="466"/>
      <c r="P1662" s="466"/>
      <c r="Q1662" s="467"/>
      <c r="R1662" s="465"/>
      <c r="S1662" s="465"/>
      <c r="T1662" s="465"/>
      <c r="U1662" s="466"/>
      <c r="V1662" s="465"/>
      <c r="W1662" s="466"/>
      <c r="X1662" s="466"/>
      <c r="Y1662" s="466"/>
      <c r="Z1662" s="466"/>
      <c r="AA1662" s="466"/>
      <c r="AB1662" s="466"/>
      <c r="AC1662" s="465"/>
      <c r="AD1662" s="465"/>
      <c r="AE1662" s="465"/>
      <c r="AF1662" s="465"/>
      <c r="AG1662" s="465"/>
      <c r="AH1662" s="465"/>
      <c r="AI1662" s="466"/>
      <c r="AJ1662" s="465"/>
    </row>
    <row r="1663" spans="2:36" s="50" customFormat="1" ht="20.100000000000001" customHeight="1">
      <c r="B1663" s="51">
        <v>1658</v>
      </c>
      <c r="C1663" s="57" t="s">
        <v>1352</v>
      </c>
      <c r="D1663" s="261" t="s">
        <v>1373</v>
      </c>
      <c r="E1663" s="464"/>
      <c r="F1663" s="563"/>
      <c r="G1663" s="521" t="str">
        <f t="shared" si="25"/>
        <v/>
      </c>
      <c r="H1663" s="465"/>
      <c r="I1663" s="466"/>
      <c r="J1663" s="523"/>
      <c r="K1663" s="466"/>
      <c r="L1663" s="466"/>
      <c r="M1663" s="466"/>
      <c r="N1663" s="466"/>
      <c r="O1663" s="466"/>
      <c r="P1663" s="466"/>
      <c r="Q1663" s="467"/>
      <c r="R1663" s="465"/>
      <c r="S1663" s="465"/>
      <c r="T1663" s="465"/>
      <c r="U1663" s="466"/>
      <c r="V1663" s="465"/>
      <c r="W1663" s="466"/>
      <c r="X1663" s="466"/>
      <c r="Y1663" s="466"/>
      <c r="Z1663" s="466"/>
      <c r="AA1663" s="466"/>
      <c r="AB1663" s="466"/>
      <c r="AC1663" s="465"/>
      <c r="AD1663" s="465"/>
      <c r="AE1663" s="465"/>
      <c r="AF1663" s="465"/>
      <c r="AG1663" s="465"/>
      <c r="AH1663" s="465"/>
      <c r="AI1663" s="466"/>
      <c r="AJ1663" s="465"/>
    </row>
    <row r="1664" spans="2:36" s="50" customFormat="1" ht="20.100000000000001" customHeight="1">
      <c r="B1664" s="51">
        <v>1659</v>
      </c>
      <c r="C1664" s="57" t="s">
        <v>1352</v>
      </c>
      <c r="D1664" s="261" t="s">
        <v>1374</v>
      </c>
      <c r="E1664" s="173" t="s">
        <v>1981</v>
      </c>
      <c r="F1664" s="272">
        <v>20243</v>
      </c>
      <c r="G1664" s="486">
        <f t="shared" si="25"/>
        <v>6.9159709529219976E-4</v>
      </c>
      <c r="H1664" s="497" t="s">
        <v>1793</v>
      </c>
      <c r="I1664" s="498">
        <v>1</v>
      </c>
      <c r="J1664" s="487">
        <v>1</v>
      </c>
      <c r="K1664" s="65">
        <v>1</v>
      </c>
      <c r="L1664" s="213">
        <v>0</v>
      </c>
      <c r="M1664" s="213">
        <v>1</v>
      </c>
      <c r="N1664" s="213">
        <v>0</v>
      </c>
      <c r="O1664" s="213">
        <v>0</v>
      </c>
      <c r="P1664" s="213">
        <v>0</v>
      </c>
      <c r="Q1664" s="263" t="s">
        <v>1785</v>
      </c>
      <c r="R1664" s="243" t="s">
        <v>1837</v>
      </c>
      <c r="S1664" s="72" t="s">
        <v>1837</v>
      </c>
      <c r="T1664" s="262" t="s">
        <v>1785</v>
      </c>
      <c r="U1664" s="213">
        <v>10</v>
      </c>
      <c r="V1664" s="66" t="s">
        <v>1837</v>
      </c>
      <c r="W1664" s="213">
        <v>14</v>
      </c>
      <c r="X1664" s="213">
        <v>1</v>
      </c>
      <c r="Y1664" s="213">
        <v>7</v>
      </c>
      <c r="Z1664" s="213">
        <v>6</v>
      </c>
      <c r="AA1664" s="213">
        <v>0</v>
      </c>
      <c r="AB1664" s="213">
        <v>0</v>
      </c>
      <c r="AC1664" s="243" t="s">
        <v>1793</v>
      </c>
      <c r="AD1664" s="243" t="s">
        <v>1837</v>
      </c>
      <c r="AE1664" s="243" t="s">
        <v>1837</v>
      </c>
      <c r="AF1664" s="243" t="s">
        <v>1793</v>
      </c>
      <c r="AG1664" s="243" t="s">
        <v>1793</v>
      </c>
      <c r="AH1664" s="243" t="s">
        <v>1793</v>
      </c>
      <c r="AI1664" s="265">
        <v>0.4</v>
      </c>
      <c r="AJ1664" s="243" t="s">
        <v>1837</v>
      </c>
    </row>
    <row r="1665" spans="2:36" s="50" customFormat="1" ht="20.100000000000001" customHeight="1">
      <c r="B1665" s="51">
        <v>1660</v>
      </c>
      <c r="C1665" s="57" t="s">
        <v>1352</v>
      </c>
      <c r="D1665" s="261" t="s">
        <v>1375</v>
      </c>
      <c r="E1665" s="173" t="s">
        <v>2309</v>
      </c>
      <c r="F1665" s="272">
        <v>9705</v>
      </c>
      <c r="G1665" s="486">
        <f t="shared" si="25"/>
        <v>1.0303967027305513E-4</v>
      </c>
      <c r="H1665" s="497" t="s">
        <v>1793</v>
      </c>
      <c r="I1665" s="498">
        <v>1</v>
      </c>
      <c r="J1665" s="487">
        <v>1</v>
      </c>
      <c r="K1665" s="213">
        <v>1</v>
      </c>
      <c r="L1665" s="213">
        <v>0</v>
      </c>
      <c r="M1665" s="213">
        <v>1</v>
      </c>
      <c r="N1665" s="213">
        <v>0</v>
      </c>
      <c r="O1665" s="213">
        <v>0</v>
      </c>
      <c r="P1665" s="213">
        <v>0</v>
      </c>
      <c r="Q1665" s="263" t="s">
        <v>1785</v>
      </c>
      <c r="R1665" s="243" t="s">
        <v>1837</v>
      </c>
      <c r="S1665" s="72" t="s">
        <v>1837</v>
      </c>
      <c r="T1665" s="262" t="s">
        <v>1821</v>
      </c>
      <c r="U1665" s="213">
        <v>10</v>
      </c>
      <c r="V1665" s="66" t="s">
        <v>1837</v>
      </c>
      <c r="W1665" s="213">
        <v>1</v>
      </c>
      <c r="X1665" s="213">
        <v>0</v>
      </c>
      <c r="Y1665" s="213">
        <v>0</v>
      </c>
      <c r="Z1665" s="213">
        <v>1</v>
      </c>
      <c r="AA1665" s="213">
        <v>0</v>
      </c>
      <c r="AB1665" s="213">
        <v>0</v>
      </c>
      <c r="AC1665" s="243" t="s">
        <v>1837</v>
      </c>
      <c r="AD1665" s="243" t="s">
        <v>1793</v>
      </c>
      <c r="AE1665" s="243" t="s">
        <v>1837</v>
      </c>
      <c r="AF1665" s="243" t="s">
        <v>1837</v>
      </c>
      <c r="AG1665" s="243" t="s">
        <v>1837</v>
      </c>
      <c r="AH1665" s="243" t="s">
        <v>1837</v>
      </c>
      <c r="AI1665" s="220" t="s">
        <v>1837</v>
      </c>
      <c r="AJ1665" s="243" t="s">
        <v>1837</v>
      </c>
    </row>
    <row r="1666" spans="2:36" s="50" customFormat="1" ht="20.100000000000001" customHeight="1">
      <c r="B1666" s="51">
        <v>1661</v>
      </c>
      <c r="C1666" s="57" t="s">
        <v>1352</v>
      </c>
      <c r="D1666" s="62" t="s">
        <v>1376</v>
      </c>
      <c r="E1666" s="140" t="s">
        <v>2310</v>
      </c>
      <c r="F1666" s="92">
        <v>9119</v>
      </c>
      <c r="G1666" s="486">
        <f t="shared" si="25"/>
        <v>6.5796688233358918E-4</v>
      </c>
      <c r="H1666" s="74" t="s">
        <v>1793</v>
      </c>
      <c r="I1666" s="482">
        <v>1</v>
      </c>
      <c r="J1666" s="487">
        <v>1</v>
      </c>
      <c r="K1666" s="65">
        <v>1</v>
      </c>
      <c r="L1666" s="65">
        <v>0</v>
      </c>
      <c r="M1666" s="65">
        <v>1</v>
      </c>
      <c r="N1666" s="65">
        <v>0</v>
      </c>
      <c r="O1666" s="65">
        <v>0</v>
      </c>
      <c r="P1666" s="65">
        <v>0</v>
      </c>
      <c r="Q1666" s="175" t="s">
        <v>1785</v>
      </c>
      <c r="R1666" s="243" t="s">
        <v>1837</v>
      </c>
      <c r="S1666" s="72" t="s">
        <v>1837</v>
      </c>
      <c r="T1666" s="75" t="s">
        <v>1786</v>
      </c>
      <c r="U1666" s="65">
        <v>10</v>
      </c>
      <c r="V1666" s="66" t="s">
        <v>1837</v>
      </c>
      <c r="W1666" s="65">
        <v>6</v>
      </c>
      <c r="X1666" s="65">
        <v>1</v>
      </c>
      <c r="Y1666" s="65">
        <v>3</v>
      </c>
      <c r="Z1666" s="65">
        <v>2</v>
      </c>
      <c r="AA1666" s="65">
        <v>0</v>
      </c>
      <c r="AB1666" s="65">
        <v>0</v>
      </c>
      <c r="AC1666" s="72" t="s">
        <v>1793</v>
      </c>
      <c r="AD1666" s="72" t="s">
        <v>1837</v>
      </c>
      <c r="AE1666" s="72" t="s">
        <v>1793</v>
      </c>
      <c r="AF1666" s="72" t="s">
        <v>1837</v>
      </c>
      <c r="AG1666" s="72" t="s">
        <v>1793</v>
      </c>
      <c r="AH1666" s="72" t="s">
        <v>1793</v>
      </c>
      <c r="AI1666" s="221">
        <v>11.3</v>
      </c>
      <c r="AJ1666" s="72" t="s">
        <v>1793</v>
      </c>
    </row>
    <row r="1667" spans="2:36" s="50" customFormat="1" ht="20.100000000000001" customHeight="1">
      <c r="B1667" s="51">
        <v>1662</v>
      </c>
      <c r="C1667" s="57" t="s">
        <v>1352</v>
      </c>
      <c r="D1667" s="261" t="s">
        <v>1377</v>
      </c>
      <c r="E1667" s="173" t="s">
        <v>2311</v>
      </c>
      <c r="F1667" s="272">
        <v>12385</v>
      </c>
      <c r="G1667" s="486">
        <f t="shared" si="25"/>
        <v>5.6519983851433182E-4</v>
      </c>
      <c r="H1667" s="497" t="s">
        <v>1793</v>
      </c>
      <c r="I1667" s="498">
        <v>1</v>
      </c>
      <c r="J1667" s="487">
        <v>1</v>
      </c>
      <c r="K1667" s="213">
        <v>1</v>
      </c>
      <c r="L1667" s="213">
        <v>0</v>
      </c>
      <c r="M1667" s="213">
        <v>1</v>
      </c>
      <c r="N1667" s="213">
        <v>0</v>
      </c>
      <c r="O1667" s="213">
        <v>0</v>
      </c>
      <c r="P1667" s="213">
        <v>0</v>
      </c>
      <c r="Q1667" s="263" t="s">
        <v>1785</v>
      </c>
      <c r="R1667" s="243" t="s">
        <v>1837</v>
      </c>
      <c r="S1667" s="72" t="s">
        <v>1837</v>
      </c>
      <c r="T1667" s="262" t="s">
        <v>1785</v>
      </c>
      <c r="U1667" s="213">
        <v>6</v>
      </c>
      <c r="V1667" s="66" t="s">
        <v>1837</v>
      </c>
      <c r="W1667" s="213">
        <v>7</v>
      </c>
      <c r="X1667" s="213">
        <v>0</v>
      </c>
      <c r="Y1667" s="213">
        <v>4</v>
      </c>
      <c r="Z1667" s="213">
        <v>3</v>
      </c>
      <c r="AA1667" s="213">
        <v>0</v>
      </c>
      <c r="AB1667" s="213">
        <v>0</v>
      </c>
      <c r="AC1667" s="243" t="s">
        <v>1793</v>
      </c>
      <c r="AD1667" s="243" t="s">
        <v>1837</v>
      </c>
      <c r="AE1667" s="243" t="s">
        <v>1837</v>
      </c>
      <c r="AF1667" s="243" t="s">
        <v>1837</v>
      </c>
      <c r="AG1667" s="243" t="s">
        <v>1793</v>
      </c>
      <c r="AH1667" s="243" t="s">
        <v>1837</v>
      </c>
      <c r="AI1667" s="265">
        <v>0.4</v>
      </c>
      <c r="AJ1667" s="243" t="s">
        <v>1793</v>
      </c>
    </row>
    <row r="1668" spans="2:36" s="50" customFormat="1" ht="20.100000000000001" customHeight="1">
      <c r="B1668" s="51">
        <v>1663</v>
      </c>
      <c r="C1668" s="57" t="s">
        <v>1352</v>
      </c>
      <c r="D1668" s="261" t="s">
        <v>1378</v>
      </c>
      <c r="E1668" s="397"/>
      <c r="F1668" s="272">
        <v>6237</v>
      </c>
      <c r="G1668" s="503" t="str">
        <f t="shared" si="25"/>
        <v/>
      </c>
      <c r="H1668" s="497" t="s">
        <v>1857</v>
      </c>
      <c r="I1668" s="498">
        <v>1</v>
      </c>
      <c r="J1668" s="487">
        <v>1</v>
      </c>
      <c r="K1668" s="213">
        <v>0</v>
      </c>
      <c r="L1668" s="213"/>
      <c r="M1668" s="213"/>
      <c r="N1668" s="213"/>
      <c r="O1668" s="430"/>
      <c r="P1668" s="430"/>
      <c r="Q1668" s="263" t="s">
        <v>1804</v>
      </c>
      <c r="R1668" s="428"/>
      <c r="S1668" s="428"/>
      <c r="T1668" s="429"/>
      <c r="U1668" s="430"/>
      <c r="V1668" s="431"/>
      <c r="W1668" s="430"/>
      <c r="X1668" s="430"/>
      <c r="Y1668" s="430"/>
      <c r="Z1668" s="430"/>
      <c r="AA1668" s="430"/>
      <c r="AB1668" s="430"/>
      <c r="AC1668" s="428"/>
      <c r="AD1668" s="428"/>
      <c r="AE1668" s="428"/>
      <c r="AF1668" s="428"/>
      <c r="AG1668" s="428"/>
      <c r="AH1668" s="428"/>
      <c r="AI1668" s="432"/>
      <c r="AJ1668" s="428"/>
    </row>
    <row r="1669" spans="2:36" s="50" customFormat="1" ht="20.100000000000001" customHeight="1">
      <c r="B1669" s="51">
        <v>1664</v>
      </c>
      <c r="C1669" s="57" t="s">
        <v>1352</v>
      </c>
      <c r="D1669" s="261" t="s">
        <v>1379</v>
      </c>
      <c r="E1669" s="173" t="s">
        <v>1848</v>
      </c>
      <c r="F1669" s="272">
        <v>6944</v>
      </c>
      <c r="G1669" s="486">
        <f t="shared" si="25"/>
        <v>1.0080645161290322E-3</v>
      </c>
      <c r="H1669" s="497" t="s">
        <v>1793</v>
      </c>
      <c r="I1669" s="498">
        <v>1</v>
      </c>
      <c r="J1669" s="487">
        <v>1</v>
      </c>
      <c r="K1669" s="65">
        <v>1</v>
      </c>
      <c r="L1669" s="213">
        <v>1</v>
      </c>
      <c r="M1669" s="213">
        <v>0</v>
      </c>
      <c r="N1669" s="213">
        <v>0</v>
      </c>
      <c r="O1669" s="213">
        <v>0</v>
      </c>
      <c r="P1669" s="213">
        <v>0</v>
      </c>
      <c r="Q1669" s="263" t="s">
        <v>1781</v>
      </c>
      <c r="R1669" s="243" t="s">
        <v>1793</v>
      </c>
      <c r="S1669" s="266" t="s">
        <v>2320</v>
      </c>
      <c r="T1669" s="262" t="s">
        <v>1782</v>
      </c>
      <c r="U1669" s="213">
        <v>5</v>
      </c>
      <c r="V1669" s="264" t="s">
        <v>1786</v>
      </c>
      <c r="W1669" s="213">
        <v>7</v>
      </c>
      <c r="X1669" s="213">
        <v>1</v>
      </c>
      <c r="Y1669" s="213">
        <v>3</v>
      </c>
      <c r="Z1669" s="213">
        <v>3</v>
      </c>
      <c r="AA1669" s="213">
        <v>0</v>
      </c>
      <c r="AB1669" s="213">
        <v>0</v>
      </c>
      <c r="AC1669" s="243" t="s">
        <v>1793</v>
      </c>
      <c r="AD1669" s="243" t="s">
        <v>1837</v>
      </c>
      <c r="AE1669" s="243" t="s">
        <v>1837</v>
      </c>
      <c r="AF1669" s="243" t="s">
        <v>1793</v>
      </c>
      <c r="AG1669" s="243" t="s">
        <v>1793</v>
      </c>
      <c r="AH1669" s="243" t="s">
        <v>1793</v>
      </c>
      <c r="AI1669" s="265">
        <v>5</v>
      </c>
      <c r="AJ1669" s="243" t="s">
        <v>1793</v>
      </c>
    </row>
    <row r="1670" spans="2:36" s="50" customFormat="1" ht="20.100000000000001" customHeight="1">
      <c r="B1670" s="51">
        <v>1665</v>
      </c>
      <c r="C1670" s="57" t="s">
        <v>1352</v>
      </c>
      <c r="D1670" s="261" t="s">
        <v>1380</v>
      </c>
      <c r="E1670" s="173" t="s">
        <v>1848</v>
      </c>
      <c r="F1670" s="272">
        <v>6481</v>
      </c>
      <c r="G1670" s="486">
        <f t="shared" ref="G1670:G1726" si="26">IF(W1670="","",W1670/F1670)</f>
        <v>1.3886745872550533E-3</v>
      </c>
      <c r="H1670" s="497" t="s">
        <v>1793</v>
      </c>
      <c r="I1670" s="498">
        <v>1</v>
      </c>
      <c r="J1670" s="487">
        <v>1</v>
      </c>
      <c r="K1670" s="213">
        <v>1</v>
      </c>
      <c r="L1670" s="213">
        <v>1</v>
      </c>
      <c r="M1670" s="213">
        <v>0</v>
      </c>
      <c r="N1670" s="213">
        <v>0</v>
      </c>
      <c r="O1670" s="213">
        <v>0</v>
      </c>
      <c r="P1670" s="213">
        <v>0</v>
      </c>
      <c r="Q1670" s="263" t="s">
        <v>1821</v>
      </c>
      <c r="R1670" s="243" t="s">
        <v>1793</v>
      </c>
      <c r="S1670" s="266" t="s">
        <v>2321</v>
      </c>
      <c r="T1670" s="262" t="s">
        <v>1785</v>
      </c>
      <c r="U1670" s="213">
        <v>10</v>
      </c>
      <c r="V1670" s="66" t="s">
        <v>1837</v>
      </c>
      <c r="W1670" s="213">
        <v>9</v>
      </c>
      <c r="X1670" s="213">
        <v>1</v>
      </c>
      <c r="Y1670" s="213">
        <v>8</v>
      </c>
      <c r="Z1670" s="213">
        <v>0</v>
      </c>
      <c r="AA1670" s="213">
        <v>0</v>
      </c>
      <c r="AB1670" s="213">
        <v>0</v>
      </c>
      <c r="AC1670" s="243" t="s">
        <v>1837</v>
      </c>
      <c r="AD1670" s="243" t="s">
        <v>1837</v>
      </c>
      <c r="AE1670" s="243" t="s">
        <v>1837</v>
      </c>
      <c r="AF1670" s="243" t="s">
        <v>1837</v>
      </c>
      <c r="AG1670" s="243" t="s">
        <v>1837</v>
      </c>
      <c r="AH1670" s="243" t="s">
        <v>1837</v>
      </c>
      <c r="AI1670" s="220" t="s">
        <v>1837</v>
      </c>
      <c r="AJ1670" s="243" t="s">
        <v>1837</v>
      </c>
    </row>
    <row r="1671" spans="2:36" s="50" customFormat="1" ht="20.100000000000001" customHeight="1">
      <c r="B1671" s="51">
        <v>1666</v>
      </c>
      <c r="C1671" s="57" t="s">
        <v>1352</v>
      </c>
      <c r="D1671" s="261" t="s">
        <v>1381</v>
      </c>
      <c r="E1671" s="173" t="s">
        <v>1855</v>
      </c>
      <c r="F1671" s="272">
        <v>14227</v>
      </c>
      <c r="G1671" s="486">
        <f t="shared" si="26"/>
        <v>9.8404442257679051E-4</v>
      </c>
      <c r="H1671" s="497" t="s">
        <v>1793</v>
      </c>
      <c r="I1671" s="498">
        <v>1</v>
      </c>
      <c r="J1671" s="487">
        <v>1</v>
      </c>
      <c r="K1671" s="65">
        <v>1</v>
      </c>
      <c r="L1671" s="213">
        <v>0</v>
      </c>
      <c r="M1671" s="213">
        <v>1</v>
      </c>
      <c r="N1671" s="213">
        <v>0</v>
      </c>
      <c r="O1671" s="213">
        <v>0</v>
      </c>
      <c r="P1671" s="213">
        <v>0</v>
      </c>
      <c r="Q1671" s="263" t="s">
        <v>1785</v>
      </c>
      <c r="R1671" s="243" t="s">
        <v>1793</v>
      </c>
      <c r="S1671" s="266" t="s">
        <v>2322</v>
      </c>
      <c r="T1671" s="262" t="s">
        <v>1786</v>
      </c>
      <c r="U1671" s="213">
        <v>10</v>
      </c>
      <c r="V1671" s="66" t="s">
        <v>1837</v>
      </c>
      <c r="W1671" s="213">
        <v>14</v>
      </c>
      <c r="X1671" s="213">
        <v>0</v>
      </c>
      <c r="Y1671" s="213">
        <v>14</v>
      </c>
      <c r="Z1671" s="213">
        <v>0</v>
      </c>
      <c r="AA1671" s="213">
        <v>0</v>
      </c>
      <c r="AB1671" s="213">
        <v>0</v>
      </c>
      <c r="AC1671" s="243" t="s">
        <v>1793</v>
      </c>
      <c r="AD1671" s="243" t="s">
        <v>1837</v>
      </c>
      <c r="AE1671" s="243" t="s">
        <v>1837</v>
      </c>
      <c r="AF1671" s="243" t="s">
        <v>1837</v>
      </c>
      <c r="AG1671" s="243" t="s">
        <v>1793</v>
      </c>
      <c r="AH1671" s="243" t="s">
        <v>1837</v>
      </c>
      <c r="AI1671" s="265">
        <v>3.2</v>
      </c>
      <c r="AJ1671" s="243" t="s">
        <v>1793</v>
      </c>
    </row>
    <row r="1672" spans="2:36" s="50" customFormat="1" ht="20.100000000000001" customHeight="1">
      <c r="B1672" s="51">
        <v>1667</v>
      </c>
      <c r="C1672" s="57" t="s">
        <v>1352</v>
      </c>
      <c r="D1672" s="261" t="s">
        <v>1382</v>
      </c>
      <c r="E1672" s="174" t="s">
        <v>2312</v>
      </c>
      <c r="F1672" s="562">
        <v>7539</v>
      </c>
      <c r="G1672" s="486">
        <f t="shared" si="26"/>
        <v>5.3057434673033554E-4</v>
      </c>
      <c r="H1672" s="501" t="s">
        <v>1793</v>
      </c>
      <c r="I1672" s="498">
        <v>2</v>
      </c>
      <c r="J1672" s="487">
        <v>2</v>
      </c>
      <c r="K1672" s="65">
        <v>2</v>
      </c>
      <c r="L1672" s="213">
        <v>0</v>
      </c>
      <c r="M1672" s="213">
        <v>2</v>
      </c>
      <c r="N1672" s="213">
        <v>0</v>
      </c>
      <c r="O1672" s="213">
        <v>0</v>
      </c>
      <c r="P1672" s="213">
        <v>0</v>
      </c>
      <c r="Q1672" s="268" t="s">
        <v>1883</v>
      </c>
      <c r="R1672" s="243" t="s">
        <v>1837</v>
      </c>
      <c r="S1672" s="72" t="s">
        <v>1837</v>
      </c>
      <c r="T1672" s="269" t="s">
        <v>1881</v>
      </c>
      <c r="U1672" s="214">
        <v>10</v>
      </c>
      <c r="V1672" s="66" t="s">
        <v>1837</v>
      </c>
      <c r="W1672" s="214">
        <v>4</v>
      </c>
      <c r="X1672" s="214">
        <v>0</v>
      </c>
      <c r="Y1672" s="214">
        <v>3</v>
      </c>
      <c r="Z1672" s="214">
        <v>1</v>
      </c>
      <c r="AA1672" s="214">
        <v>0</v>
      </c>
      <c r="AB1672" s="214">
        <v>0</v>
      </c>
      <c r="AC1672" s="243" t="s">
        <v>1837</v>
      </c>
      <c r="AD1672" s="243" t="s">
        <v>1793</v>
      </c>
      <c r="AE1672" s="243" t="s">
        <v>1837</v>
      </c>
      <c r="AF1672" s="243" t="s">
        <v>1793</v>
      </c>
      <c r="AG1672" s="243" t="s">
        <v>1793</v>
      </c>
      <c r="AH1672" s="243" t="s">
        <v>1793</v>
      </c>
      <c r="AI1672" s="220" t="s">
        <v>1837</v>
      </c>
      <c r="AJ1672" s="243" t="s">
        <v>1793</v>
      </c>
    </row>
    <row r="1673" spans="2:36" s="50" customFormat="1" ht="20.100000000000001" customHeight="1">
      <c r="B1673" s="51">
        <v>1668</v>
      </c>
      <c r="C1673" s="57" t="s">
        <v>1352</v>
      </c>
      <c r="D1673" s="261" t="s">
        <v>1383</v>
      </c>
      <c r="E1673" s="173" t="s">
        <v>2313</v>
      </c>
      <c r="F1673" s="272">
        <v>5445</v>
      </c>
      <c r="G1673" s="486">
        <f t="shared" si="26"/>
        <v>1.8365472910927456E-3</v>
      </c>
      <c r="H1673" s="497" t="s">
        <v>1793</v>
      </c>
      <c r="I1673" s="498">
        <v>1</v>
      </c>
      <c r="J1673" s="487">
        <v>1</v>
      </c>
      <c r="K1673" s="65">
        <v>1</v>
      </c>
      <c r="L1673" s="213">
        <v>0</v>
      </c>
      <c r="M1673" s="213">
        <v>1</v>
      </c>
      <c r="N1673" s="213">
        <v>0</v>
      </c>
      <c r="O1673" s="213">
        <v>0</v>
      </c>
      <c r="P1673" s="213">
        <v>0</v>
      </c>
      <c r="Q1673" s="263" t="s">
        <v>3805</v>
      </c>
      <c r="R1673" s="243" t="s">
        <v>1793</v>
      </c>
      <c r="S1673" s="276" t="s">
        <v>2323</v>
      </c>
      <c r="T1673" s="262" t="s">
        <v>3805</v>
      </c>
      <c r="U1673" s="213">
        <v>5</v>
      </c>
      <c r="V1673" s="66" t="s">
        <v>1837</v>
      </c>
      <c r="W1673" s="213">
        <v>10</v>
      </c>
      <c r="X1673" s="213">
        <v>0</v>
      </c>
      <c r="Y1673" s="213">
        <v>4</v>
      </c>
      <c r="Z1673" s="213">
        <v>6</v>
      </c>
      <c r="AA1673" s="213">
        <v>0</v>
      </c>
      <c r="AB1673" s="213">
        <v>0</v>
      </c>
      <c r="AC1673" s="243" t="s">
        <v>1793</v>
      </c>
      <c r="AD1673" s="243" t="s">
        <v>1837</v>
      </c>
      <c r="AE1673" s="243" t="s">
        <v>1837</v>
      </c>
      <c r="AF1673" s="243" t="s">
        <v>1837</v>
      </c>
      <c r="AG1673" s="243" t="s">
        <v>1837</v>
      </c>
      <c r="AH1673" s="243" t="s">
        <v>1837</v>
      </c>
      <c r="AI1673" s="265">
        <v>0.1</v>
      </c>
      <c r="AJ1673" s="243" t="s">
        <v>1793</v>
      </c>
    </row>
    <row r="1674" spans="2:36" s="50" customFormat="1" ht="20.100000000000001" customHeight="1">
      <c r="B1674" s="51">
        <v>1669</v>
      </c>
      <c r="C1674" s="57" t="s">
        <v>1352</v>
      </c>
      <c r="D1674" s="261" t="s">
        <v>1384</v>
      </c>
      <c r="E1674" s="173" t="s">
        <v>2314</v>
      </c>
      <c r="F1674" s="272">
        <v>11858</v>
      </c>
      <c r="G1674" s="486">
        <f t="shared" si="26"/>
        <v>1.3493000505987519E-3</v>
      </c>
      <c r="H1674" s="497" t="s">
        <v>1793</v>
      </c>
      <c r="I1674" s="498">
        <v>1</v>
      </c>
      <c r="J1674" s="487">
        <v>1</v>
      </c>
      <c r="K1674" s="213">
        <v>1</v>
      </c>
      <c r="L1674" s="213">
        <v>0</v>
      </c>
      <c r="M1674" s="213">
        <v>1</v>
      </c>
      <c r="N1674" s="213">
        <v>0</v>
      </c>
      <c r="O1674" s="213">
        <v>0</v>
      </c>
      <c r="P1674" s="213">
        <v>0</v>
      </c>
      <c r="Q1674" s="263" t="s">
        <v>1785</v>
      </c>
      <c r="R1674" s="243" t="s">
        <v>1793</v>
      </c>
      <c r="S1674" s="266" t="s">
        <v>2324</v>
      </c>
      <c r="T1674" s="262" t="s">
        <v>1786</v>
      </c>
      <c r="U1674" s="213">
        <v>14</v>
      </c>
      <c r="V1674" s="66" t="s">
        <v>1837</v>
      </c>
      <c r="W1674" s="213">
        <v>16</v>
      </c>
      <c r="X1674" s="213">
        <v>0</v>
      </c>
      <c r="Y1674" s="213">
        <v>5</v>
      </c>
      <c r="Z1674" s="213">
        <v>11</v>
      </c>
      <c r="AA1674" s="213">
        <v>0</v>
      </c>
      <c r="AB1674" s="213">
        <v>0</v>
      </c>
      <c r="AC1674" s="243" t="s">
        <v>1793</v>
      </c>
      <c r="AD1674" s="243" t="s">
        <v>1837</v>
      </c>
      <c r="AE1674" s="243" t="s">
        <v>1793</v>
      </c>
      <c r="AF1674" s="243" t="s">
        <v>1837</v>
      </c>
      <c r="AG1674" s="243" t="s">
        <v>1837</v>
      </c>
      <c r="AH1674" s="243" t="s">
        <v>1837</v>
      </c>
      <c r="AI1674" s="265">
        <v>5.7</v>
      </c>
      <c r="AJ1674" s="243" t="s">
        <v>1837</v>
      </c>
    </row>
    <row r="1675" spans="2:36" s="50" customFormat="1" ht="20.100000000000001" customHeight="1">
      <c r="B1675" s="51">
        <v>1670</v>
      </c>
      <c r="C1675" s="57" t="s">
        <v>1352</v>
      </c>
      <c r="D1675" s="261" t="s">
        <v>1385</v>
      </c>
      <c r="E1675" s="464"/>
      <c r="F1675" s="563"/>
      <c r="G1675" s="510" t="str">
        <f t="shared" si="26"/>
        <v/>
      </c>
      <c r="H1675" s="465"/>
      <c r="I1675" s="466"/>
      <c r="J1675" s="513"/>
      <c r="K1675" s="466"/>
      <c r="L1675" s="466"/>
      <c r="M1675" s="466"/>
      <c r="N1675" s="466"/>
      <c r="O1675" s="466"/>
      <c r="P1675" s="466"/>
      <c r="Q1675" s="467"/>
      <c r="R1675" s="465"/>
      <c r="S1675" s="465"/>
      <c r="T1675" s="465"/>
      <c r="U1675" s="466"/>
      <c r="V1675" s="465"/>
      <c r="W1675" s="466"/>
      <c r="X1675" s="466"/>
      <c r="Y1675" s="466"/>
      <c r="Z1675" s="466"/>
      <c r="AA1675" s="466"/>
      <c r="AB1675" s="466"/>
      <c r="AC1675" s="465"/>
      <c r="AD1675" s="465"/>
      <c r="AE1675" s="465"/>
      <c r="AF1675" s="465"/>
      <c r="AG1675" s="465"/>
      <c r="AH1675" s="465"/>
      <c r="AI1675" s="466"/>
      <c r="AJ1675" s="465"/>
    </row>
    <row r="1676" spans="2:36" s="50" customFormat="1" ht="20.100000000000001" customHeight="1">
      <c r="B1676" s="51">
        <v>1671</v>
      </c>
      <c r="C1676" s="57" t="s">
        <v>1352</v>
      </c>
      <c r="D1676" s="261" t="s">
        <v>1386</v>
      </c>
      <c r="E1676" s="173" t="s">
        <v>1848</v>
      </c>
      <c r="F1676" s="272">
        <v>1621</v>
      </c>
      <c r="G1676" s="486">
        <f t="shared" si="26"/>
        <v>6.1690314620604567E-4</v>
      </c>
      <c r="H1676" s="497" t="s">
        <v>1793</v>
      </c>
      <c r="I1676" s="498">
        <v>1</v>
      </c>
      <c r="J1676" s="487">
        <v>1</v>
      </c>
      <c r="K1676" s="65">
        <v>1</v>
      </c>
      <c r="L1676" s="213">
        <v>0</v>
      </c>
      <c r="M1676" s="213">
        <v>1</v>
      </c>
      <c r="N1676" s="213">
        <v>0</v>
      </c>
      <c r="O1676" s="213">
        <v>0</v>
      </c>
      <c r="P1676" s="213">
        <v>0</v>
      </c>
      <c r="Q1676" s="263" t="s">
        <v>1785</v>
      </c>
      <c r="R1676" s="243" t="s">
        <v>1837</v>
      </c>
      <c r="S1676" s="72" t="s">
        <v>1837</v>
      </c>
      <c r="T1676" s="262" t="s">
        <v>1785</v>
      </c>
      <c r="U1676" s="213">
        <v>30</v>
      </c>
      <c r="V1676" s="66" t="s">
        <v>1837</v>
      </c>
      <c r="W1676" s="213">
        <v>1</v>
      </c>
      <c r="X1676" s="213">
        <v>1</v>
      </c>
      <c r="Y1676" s="213">
        <v>0</v>
      </c>
      <c r="Z1676" s="213">
        <v>0</v>
      </c>
      <c r="AA1676" s="213">
        <v>0</v>
      </c>
      <c r="AB1676" s="213">
        <v>0</v>
      </c>
      <c r="AC1676" s="243" t="s">
        <v>1793</v>
      </c>
      <c r="AD1676" s="243" t="s">
        <v>1793</v>
      </c>
      <c r="AE1676" s="243" t="s">
        <v>1793</v>
      </c>
      <c r="AF1676" s="243" t="s">
        <v>1837</v>
      </c>
      <c r="AG1676" s="243" t="s">
        <v>1793</v>
      </c>
      <c r="AH1676" s="243" t="s">
        <v>1793</v>
      </c>
      <c r="AI1676" s="265">
        <v>1.1000000000000001</v>
      </c>
      <c r="AJ1676" s="243" t="s">
        <v>1793</v>
      </c>
    </row>
    <row r="1677" spans="2:36" s="50" customFormat="1" ht="20.100000000000001" customHeight="1">
      <c r="B1677" s="51">
        <v>1672</v>
      </c>
      <c r="C1677" s="57" t="s">
        <v>1352</v>
      </c>
      <c r="D1677" s="261" t="s">
        <v>1387</v>
      </c>
      <c r="E1677" s="398"/>
      <c r="F1677" s="562">
        <v>8546</v>
      </c>
      <c r="G1677" s="503" t="str">
        <f t="shared" si="26"/>
        <v/>
      </c>
      <c r="H1677" s="501" t="s">
        <v>1857</v>
      </c>
      <c r="I1677" s="502">
        <v>1</v>
      </c>
      <c r="J1677" s="487">
        <v>1</v>
      </c>
      <c r="K1677" s="214">
        <v>0</v>
      </c>
      <c r="L1677" s="213"/>
      <c r="M1677" s="213"/>
      <c r="N1677" s="213"/>
      <c r="O1677" s="430"/>
      <c r="P1677" s="430"/>
      <c r="Q1677" s="263" t="s">
        <v>1804</v>
      </c>
      <c r="R1677" s="428"/>
      <c r="S1677" s="438"/>
      <c r="T1677" s="439"/>
      <c r="U1677" s="440"/>
      <c r="V1677" s="441"/>
      <c r="W1677" s="440"/>
      <c r="X1677" s="440"/>
      <c r="Y1677" s="440"/>
      <c r="Z1677" s="440"/>
      <c r="AA1677" s="440"/>
      <c r="AB1677" s="440"/>
      <c r="AC1677" s="428"/>
      <c r="AD1677" s="428"/>
      <c r="AE1677" s="428"/>
      <c r="AF1677" s="428"/>
      <c r="AG1677" s="428"/>
      <c r="AH1677" s="428"/>
      <c r="AI1677" s="442"/>
      <c r="AJ1677" s="428"/>
    </row>
    <row r="1678" spans="2:36" s="52" customFormat="1" ht="20.100000000000001" customHeight="1">
      <c r="B1678" s="51">
        <v>1673</v>
      </c>
      <c r="C1678" s="57" t="s">
        <v>1352</v>
      </c>
      <c r="D1678" s="261" t="s">
        <v>1388</v>
      </c>
      <c r="E1678" s="173" t="s">
        <v>1850</v>
      </c>
      <c r="F1678" s="272">
        <v>5817</v>
      </c>
      <c r="G1678" s="486">
        <f t="shared" si="26"/>
        <v>1.7190991920233798E-4</v>
      </c>
      <c r="H1678" s="497" t="s">
        <v>1793</v>
      </c>
      <c r="I1678" s="498">
        <v>1</v>
      </c>
      <c r="J1678" s="487">
        <v>1</v>
      </c>
      <c r="K1678" s="213">
        <v>1</v>
      </c>
      <c r="L1678" s="213">
        <v>0</v>
      </c>
      <c r="M1678" s="213">
        <v>1</v>
      </c>
      <c r="N1678" s="213">
        <v>0</v>
      </c>
      <c r="O1678" s="213">
        <v>0</v>
      </c>
      <c r="P1678" s="213">
        <v>0</v>
      </c>
      <c r="Q1678" s="263" t="s">
        <v>3805</v>
      </c>
      <c r="R1678" s="243" t="s">
        <v>1837</v>
      </c>
      <c r="S1678" s="72" t="s">
        <v>1837</v>
      </c>
      <c r="T1678" s="262" t="s">
        <v>1785</v>
      </c>
      <c r="U1678" s="213">
        <v>10</v>
      </c>
      <c r="V1678" s="66" t="s">
        <v>1837</v>
      </c>
      <c r="W1678" s="213">
        <v>1</v>
      </c>
      <c r="X1678" s="213">
        <v>1</v>
      </c>
      <c r="Y1678" s="213">
        <v>0</v>
      </c>
      <c r="Z1678" s="213">
        <v>0</v>
      </c>
      <c r="AA1678" s="213">
        <v>0</v>
      </c>
      <c r="AB1678" s="213">
        <v>0</v>
      </c>
      <c r="AC1678" s="243" t="s">
        <v>1793</v>
      </c>
      <c r="AD1678" s="243" t="s">
        <v>1837</v>
      </c>
      <c r="AE1678" s="243" t="s">
        <v>1837</v>
      </c>
      <c r="AF1678" s="243" t="s">
        <v>1837</v>
      </c>
      <c r="AG1678" s="243" t="s">
        <v>1793</v>
      </c>
      <c r="AH1678" s="243" t="s">
        <v>1837</v>
      </c>
      <c r="AI1678" s="265">
        <v>0</v>
      </c>
      <c r="AJ1678" s="243" t="s">
        <v>1793</v>
      </c>
    </row>
    <row r="1679" spans="2:36" s="50" customFormat="1" ht="20.100000000000001" customHeight="1">
      <c r="B1679" s="51">
        <v>1674</v>
      </c>
      <c r="C1679" s="57" t="s">
        <v>1352</v>
      </c>
      <c r="D1679" s="261" t="s">
        <v>1389</v>
      </c>
      <c r="E1679" s="173" t="s">
        <v>2315</v>
      </c>
      <c r="F1679" s="272">
        <v>6629</v>
      </c>
      <c r="G1679" s="486">
        <f t="shared" si="26"/>
        <v>1.5085231558304419E-4</v>
      </c>
      <c r="H1679" s="497" t="s">
        <v>1793</v>
      </c>
      <c r="I1679" s="498">
        <v>1</v>
      </c>
      <c r="J1679" s="487">
        <v>1</v>
      </c>
      <c r="K1679" s="213">
        <v>1</v>
      </c>
      <c r="L1679" s="213">
        <v>0</v>
      </c>
      <c r="M1679" s="213">
        <v>1</v>
      </c>
      <c r="N1679" s="213">
        <v>0</v>
      </c>
      <c r="O1679" s="213">
        <v>0</v>
      </c>
      <c r="P1679" s="213">
        <v>0</v>
      </c>
      <c r="Q1679" s="263" t="s">
        <v>1785</v>
      </c>
      <c r="R1679" s="243" t="s">
        <v>1793</v>
      </c>
      <c r="S1679" s="266" t="s">
        <v>2325</v>
      </c>
      <c r="T1679" s="262" t="s">
        <v>1786</v>
      </c>
      <c r="U1679" s="213">
        <v>30</v>
      </c>
      <c r="V1679" s="66" t="s">
        <v>1837</v>
      </c>
      <c r="W1679" s="213">
        <v>1</v>
      </c>
      <c r="X1679" s="213">
        <v>0</v>
      </c>
      <c r="Y1679" s="213">
        <v>1</v>
      </c>
      <c r="Z1679" s="213">
        <v>0</v>
      </c>
      <c r="AA1679" s="213">
        <v>0</v>
      </c>
      <c r="AB1679" s="213">
        <v>0</v>
      </c>
      <c r="AC1679" s="243" t="s">
        <v>1793</v>
      </c>
      <c r="AD1679" s="243" t="s">
        <v>1837</v>
      </c>
      <c r="AE1679" s="243" t="s">
        <v>1837</v>
      </c>
      <c r="AF1679" s="243" t="s">
        <v>1837</v>
      </c>
      <c r="AG1679" s="243" t="s">
        <v>1793</v>
      </c>
      <c r="AH1679" s="243" t="s">
        <v>1793</v>
      </c>
      <c r="AI1679" s="265">
        <v>0.9</v>
      </c>
      <c r="AJ1679" s="243" t="s">
        <v>1793</v>
      </c>
    </row>
    <row r="1680" spans="2:36" s="50" customFormat="1" ht="20.100000000000001" customHeight="1">
      <c r="B1680" s="51">
        <v>1675</v>
      </c>
      <c r="C1680" s="57" t="s">
        <v>1352</v>
      </c>
      <c r="D1680" s="261" t="s">
        <v>1390</v>
      </c>
      <c r="E1680" s="173" t="s">
        <v>2147</v>
      </c>
      <c r="F1680" s="272">
        <v>10147</v>
      </c>
      <c r="G1680" s="486">
        <f t="shared" si="26"/>
        <v>9.8551295949541741E-5</v>
      </c>
      <c r="H1680" s="497" t="s">
        <v>1793</v>
      </c>
      <c r="I1680" s="498">
        <v>1</v>
      </c>
      <c r="J1680" s="487">
        <v>1</v>
      </c>
      <c r="K1680" s="213">
        <v>1</v>
      </c>
      <c r="L1680" s="213">
        <v>1</v>
      </c>
      <c r="M1680" s="213">
        <v>0</v>
      </c>
      <c r="N1680" s="213">
        <v>0</v>
      </c>
      <c r="O1680" s="213">
        <v>0</v>
      </c>
      <c r="P1680" s="213">
        <v>0</v>
      </c>
      <c r="Q1680" s="263" t="s">
        <v>1785</v>
      </c>
      <c r="R1680" s="243" t="s">
        <v>1793</v>
      </c>
      <c r="S1680" s="266" t="s">
        <v>2326</v>
      </c>
      <c r="T1680" s="262" t="s">
        <v>1781</v>
      </c>
      <c r="U1680" s="213">
        <v>10</v>
      </c>
      <c r="V1680" s="264" t="s">
        <v>1786</v>
      </c>
      <c r="W1680" s="213">
        <v>1</v>
      </c>
      <c r="X1680" s="213">
        <v>1</v>
      </c>
      <c r="Y1680" s="213">
        <v>0</v>
      </c>
      <c r="Z1680" s="213">
        <v>0</v>
      </c>
      <c r="AA1680" s="213">
        <v>0</v>
      </c>
      <c r="AB1680" s="213">
        <v>0</v>
      </c>
      <c r="AC1680" s="243" t="s">
        <v>1793</v>
      </c>
      <c r="AD1680" s="243" t="s">
        <v>1837</v>
      </c>
      <c r="AE1680" s="243" t="s">
        <v>1837</v>
      </c>
      <c r="AF1680" s="243" t="s">
        <v>1837</v>
      </c>
      <c r="AG1680" s="243" t="s">
        <v>1793</v>
      </c>
      <c r="AH1680" s="243" t="s">
        <v>1793</v>
      </c>
      <c r="AI1680" s="220" t="s">
        <v>1837</v>
      </c>
      <c r="AJ1680" s="243" t="s">
        <v>1793</v>
      </c>
    </row>
    <row r="1681" spans="2:36" s="50" customFormat="1" ht="20.100000000000001" customHeight="1">
      <c r="B1681" s="51">
        <v>1676</v>
      </c>
      <c r="C1681" s="57" t="s">
        <v>1352</v>
      </c>
      <c r="D1681" s="261" t="s">
        <v>1391</v>
      </c>
      <c r="E1681" s="173" t="s">
        <v>1848</v>
      </c>
      <c r="F1681" s="272">
        <v>5517</v>
      </c>
      <c r="G1681" s="486">
        <f t="shared" si="26"/>
        <v>3.6251586006887804E-4</v>
      </c>
      <c r="H1681" s="497" t="s">
        <v>1793</v>
      </c>
      <c r="I1681" s="498">
        <v>1</v>
      </c>
      <c r="J1681" s="487">
        <v>1</v>
      </c>
      <c r="K1681" s="65">
        <v>1</v>
      </c>
      <c r="L1681" s="65">
        <v>0</v>
      </c>
      <c r="M1681" s="213">
        <v>1</v>
      </c>
      <c r="N1681" s="213">
        <v>0</v>
      </c>
      <c r="O1681" s="213">
        <v>0</v>
      </c>
      <c r="P1681" s="213">
        <v>0</v>
      </c>
      <c r="Q1681" s="263" t="s">
        <v>1785</v>
      </c>
      <c r="R1681" s="243" t="s">
        <v>1837</v>
      </c>
      <c r="S1681" s="72" t="s">
        <v>1837</v>
      </c>
      <c r="T1681" s="262" t="s">
        <v>1785</v>
      </c>
      <c r="U1681" s="213">
        <v>10</v>
      </c>
      <c r="V1681" s="66" t="s">
        <v>1837</v>
      </c>
      <c r="W1681" s="213">
        <v>2</v>
      </c>
      <c r="X1681" s="213">
        <v>0</v>
      </c>
      <c r="Y1681" s="213">
        <v>2</v>
      </c>
      <c r="Z1681" s="213">
        <v>0</v>
      </c>
      <c r="AA1681" s="213">
        <v>0</v>
      </c>
      <c r="AB1681" s="213">
        <v>0</v>
      </c>
      <c r="AC1681" s="243" t="s">
        <v>1793</v>
      </c>
      <c r="AD1681" s="243" t="s">
        <v>1837</v>
      </c>
      <c r="AE1681" s="243" t="s">
        <v>1837</v>
      </c>
      <c r="AF1681" s="243" t="s">
        <v>1837</v>
      </c>
      <c r="AG1681" s="243" t="s">
        <v>1837</v>
      </c>
      <c r="AH1681" s="243" t="s">
        <v>1837</v>
      </c>
      <c r="AI1681" s="220" t="s">
        <v>1837</v>
      </c>
      <c r="AJ1681" s="243" t="s">
        <v>1793</v>
      </c>
    </row>
    <row r="1682" spans="2:36" s="50" customFormat="1" ht="20.100000000000001" customHeight="1">
      <c r="B1682" s="51">
        <v>1677</v>
      </c>
      <c r="C1682" s="57" t="s">
        <v>1352</v>
      </c>
      <c r="D1682" s="62" t="s">
        <v>1392</v>
      </c>
      <c r="E1682" s="379"/>
      <c r="F1682" s="505">
        <v>6139</v>
      </c>
      <c r="G1682" s="503" t="str">
        <f t="shared" si="26"/>
        <v/>
      </c>
      <c r="H1682" s="74" t="s">
        <v>1857</v>
      </c>
      <c r="I1682" s="482">
        <v>1</v>
      </c>
      <c r="J1682" s="487">
        <v>1</v>
      </c>
      <c r="K1682" s="65">
        <v>0</v>
      </c>
      <c r="L1682" s="65"/>
      <c r="M1682" s="65"/>
      <c r="N1682" s="65"/>
      <c r="O1682" s="386"/>
      <c r="P1682" s="386"/>
      <c r="Q1682" s="175" t="s">
        <v>1804</v>
      </c>
      <c r="R1682" s="382"/>
      <c r="S1682" s="382"/>
      <c r="T1682" s="387"/>
      <c r="U1682" s="386"/>
      <c r="V1682" s="388"/>
      <c r="W1682" s="386"/>
      <c r="X1682" s="386"/>
      <c r="Y1682" s="386"/>
      <c r="Z1682" s="386"/>
      <c r="AA1682" s="386"/>
      <c r="AB1682" s="386"/>
      <c r="AC1682" s="382"/>
      <c r="AD1682" s="382"/>
      <c r="AE1682" s="382"/>
      <c r="AF1682" s="382"/>
      <c r="AG1682" s="382"/>
      <c r="AH1682" s="382"/>
      <c r="AI1682" s="389"/>
      <c r="AJ1682" s="382"/>
    </row>
    <row r="1683" spans="2:36" s="50" customFormat="1" ht="20.100000000000001" customHeight="1">
      <c r="B1683" s="51">
        <v>1678</v>
      </c>
      <c r="C1683" s="57" t="s">
        <v>1352</v>
      </c>
      <c r="D1683" s="62" t="s">
        <v>1393</v>
      </c>
      <c r="E1683" s="140" t="s">
        <v>1848</v>
      </c>
      <c r="F1683" s="92">
        <v>6246</v>
      </c>
      <c r="G1683" s="486">
        <f t="shared" si="26"/>
        <v>8.0051232788984946E-4</v>
      </c>
      <c r="H1683" s="74" t="s">
        <v>1793</v>
      </c>
      <c r="I1683" s="482">
        <v>2</v>
      </c>
      <c r="J1683" s="487">
        <v>2</v>
      </c>
      <c r="K1683" s="65">
        <v>2</v>
      </c>
      <c r="L1683" s="65">
        <v>2</v>
      </c>
      <c r="M1683" s="65">
        <v>0</v>
      </c>
      <c r="N1683" s="65">
        <v>0</v>
      </c>
      <c r="O1683" s="65">
        <v>0</v>
      </c>
      <c r="P1683" s="65">
        <v>0</v>
      </c>
      <c r="Q1683" s="175" t="s">
        <v>1782</v>
      </c>
      <c r="R1683" s="72" t="s">
        <v>1793</v>
      </c>
      <c r="S1683" s="109" t="s">
        <v>2327</v>
      </c>
      <c r="T1683" s="75" t="s">
        <v>1782</v>
      </c>
      <c r="U1683" s="65">
        <v>10</v>
      </c>
      <c r="V1683" s="66" t="s">
        <v>1783</v>
      </c>
      <c r="W1683" s="65">
        <v>5</v>
      </c>
      <c r="X1683" s="65">
        <v>1</v>
      </c>
      <c r="Y1683" s="65">
        <v>2</v>
      </c>
      <c r="Z1683" s="65">
        <v>2</v>
      </c>
      <c r="AA1683" s="65">
        <v>0</v>
      </c>
      <c r="AB1683" s="65">
        <v>0</v>
      </c>
      <c r="AC1683" s="72" t="s">
        <v>1793</v>
      </c>
      <c r="AD1683" s="72" t="s">
        <v>1837</v>
      </c>
      <c r="AE1683" s="72" t="s">
        <v>1837</v>
      </c>
      <c r="AF1683" s="72" t="s">
        <v>1837</v>
      </c>
      <c r="AG1683" s="72" t="s">
        <v>1793</v>
      </c>
      <c r="AH1683" s="72" t="s">
        <v>1793</v>
      </c>
      <c r="AI1683" s="221">
        <v>1.7</v>
      </c>
      <c r="AJ1683" s="72" t="s">
        <v>1793</v>
      </c>
    </row>
    <row r="1684" spans="2:36" s="50" customFormat="1" ht="20.100000000000001" customHeight="1">
      <c r="B1684" s="51">
        <v>1679</v>
      </c>
      <c r="C1684" s="57" t="s">
        <v>1352</v>
      </c>
      <c r="D1684" s="261" t="s">
        <v>1394</v>
      </c>
      <c r="E1684" s="173" t="s">
        <v>1848</v>
      </c>
      <c r="F1684" s="272">
        <v>5750</v>
      </c>
      <c r="G1684" s="486">
        <f t="shared" si="26"/>
        <v>3.4782608695652176E-4</v>
      </c>
      <c r="H1684" s="497" t="s">
        <v>1793</v>
      </c>
      <c r="I1684" s="498">
        <v>1</v>
      </c>
      <c r="J1684" s="487">
        <v>1</v>
      </c>
      <c r="K1684" s="213">
        <v>1</v>
      </c>
      <c r="L1684" s="213">
        <v>0</v>
      </c>
      <c r="M1684" s="213">
        <v>1</v>
      </c>
      <c r="N1684" s="213">
        <v>0</v>
      </c>
      <c r="O1684" s="213">
        <v>0</v>
      </c>
      <c r="P1684" s="213">
        <v>0</v>
      </c>
      <c r="Q1684" s="263" t="s">
        <v>3805</v>
      </c>
      <c r="R1684" s="243" t="s">
        <v>1837</v>
      </c>
      <c r="S1684" s="72" t="s">
        <v>1837</v>
      </c>
      <c r="T1684" s="262" t="s">
        <v>3805</v>
      </c>
      <c r="U1684" s="213">
        <v>10</v>
      </c>
      <c r="V1684" s="66" t="s">
        <v>1837</v>
      </c>
      <c r="W1684" s="213">
        <v>2</v>
      </c>
      <c r="X1684" s="213">
        <v>0</v>
      </c>
      <c r="Y1684" s="213">
        <v>2</v>
      </c>
      <c r="Z1684" s="65">
        <v>0</v>
      </c>
      <c r="AA1684" s="65">
        <v>0</v>
      </c>
      <c r="AB1684" s="65">
        <v>0</v>
      </c>
      <c r="AC1684" s="243" t="s">
        <v>1793</v>
      </c>
      <c r="AD1684" s="243" t="s">
        <v>1837</v>
      </c>
      <c r="AE1684" s="243" t="s">
        <v>1837</v>
      </c>
      <c r="AF1684" s="243" t="s">
        <v>1837</v>
      </c>
      <c r="AG1684" s="243" t="s">
        <v>1837</v>
      </c>
      <c r="AH1684" s="243" t="s">
        <v>1837</v>
      </c>
      <c r="AI1684" s="220" t="s">
        <v>1837</v>
      </c>
      <c r="AJ1684" s="243" t="s">
        <v>1793</v>
      </c>
    </row>
    <row r="1685" spans="2:36" s="50" customFormat="1" ht="20.100000000000001" customHeight="1">
      <c r="B1685" s="51">
        <v>1680</v>
      </c>
      <c r="C1685" s="57" t="s">
        <v>1352</v>
      </c>
      <c r="D1685" s="261" t="s">
        <v>1395</v>
      </c>
      <c r="E1685" s="173" t="s">
        <v>1855</v>
      </c>
      <c r="F1685" s="272">
        <v>5115</v>
      </c>
      <c r="G1685" s="486">
        <f t="shared" si="26"/>
        <v>3.9100684261974585E-4</v>
      </c>
      <c r="H1685" s="497" t="s">
        <v>1793</v>
      </c>
      <c r="I1685" s="498">
        <v>1</v>
      </c>
      <c r="J1685" s="487">
        <v>1</v>
      </c>
      <c r="K1685" s="213">
        <v>1</v>
      </c>
      <c r="L1685" s="213">
        <v>0</v>
      </c>
      <c r="M1685" s="213">
        <v>1</v>
      </c>
      <c r="N1685" s="213">
        <v>0</v>
      </c>
      <c r="O1685" s="213">
        <v>0</v>
      </c>
      <c r="P1685" s="213">
        <v>0</v>
      </c>
      <c r="Q1685" s="263" t="s">
        <v>1785</v>
      </c>
      <c r="R1685" s="243" t="s">
        <v>1837</v>
      </c>
      <c r="S1685" s="72" t="s">
        <v>1837</v>
      </c>
      <c r="T1685" s="262" t="s">
        <v>1786</v>
      </c>
      <c r="U1685" s="213">
        <v>10</v>
      </c>
      <c r="V1685" s="66" t="s">
        <v>1837</v>
      </c>
      <c r="W1685" s="213">
        <v>2</v>
      </c>
      <c r="X1685" s="213">
        <v>0</v>
      </c>
      <c r="Y1685" s="213">
        <v>1</v>
      </c>
      <c r="Z1685" s="213">
        <v>1</v>
      </c>
      <c r="AA1685" s="65">
        <v>0</v>
      </c>
      <c r="AB1685" s="65">
        <v>0</v>
      </c>
      <c r="AC1685" s="243" t="s">
        <v>1793</v>
      </c>
      <c r="AD1685" s="243" t="s">
        <v>1837</v>
      </c>
      <c r="AE1685" s="243" t="s">
        <v>1837</v>
      </c>
      <c r="AF1685" s="243" t="s">
        <v>1837</v>
      </c>
      <c r="AG1685" s="243" t="s">
        <v>1837</v>
      </c>
      <c r="AH1685" s="243" t="s">
        <v>1837</v>
      </c>
      <c r="AI1685" s="265">
        <v>0.6</v>
      </c>
      <c r="AJ1685" s="243" t="s">
        <v>1793</v>
      </c>
    </row>
    <row r="1686" spans="2:36" s="50" customFormat="1" ht="20.100000000000001" customHeight="1">
      <c r="B1686" s="51">
        <v>1681</v>
      </c>
      <c r="C1686" s="57" t="s">
        <v>1396</v>
      </c>
      <c r="D1686" s="62" t="s">
        <v>1397</v>
      </c>
      <c r="E1686" s="140" t="s">
        <v>2796</v>
      </c>
      <c r="F1686" s="505">
        <v>317625</v>
      </c>
      <c r="G1686" s="486">
        <f t="shared" si="26"/>
        <v>5.6670602125147578E-5</v>
      </c>
      <c r="H1686" s="74" t="s">
        <v>1793</v>
      </c>
      <c r="I1686" s="482">
        <v>2</v>
      </c>
      <c r="J1686" s="487">
        <v>2</v>
      </c>
      <c r="K1686" s="65">
        <v>2</v>
      </c>
      <c r="L1686" s="65">
        <v>0</v>
      </c>
      <c r="M1686" s="65">
        <v>2</v>
      </c>
      <c r="N1686" s="65">
        <v>0</v>
      </c>
      <c r="O1686" s="65">
        <v>0</v>
      </c>
      <c r="P1686" s="65">
        <v>0</v>
      </c>
      <c r="Q1686" s="175" t="s">
        <v>3805</v>
      </c>
      <c r="R1686" s="72" t="s">
        <v>1793</v>
      </c>
      <c r="S1686" s="124" t="s">
        <v>2809</v>
      </c>
      <c r="T1686" s="75" t="s">
        <v>1785</v>
      </c>
      <c r="U1686" s="65">
        <v>10</v>
      </c>
      <c r="V1686" s="66" t="s">
        <v>1837</v>
      </c>
      <c r="W1686" s="65">
        <v>18</v>
      </c>
      <c r="X1686" s="65">
        <v>6</v>
      </c>
      <c r="Y1686" s="65">
        <v>10</v>
      </c>
      <c r="Z1686" s="65">
        <v>2</v>
      </c>
      <c r="AA1686" s="65">
        <v>0</v>
      </c>
      <c r="AB1686" s="65">
        <v>0</v>
      </c>
      <c r="AC1686" s="72" t="s">
        <v>1793</v>
      </c>
      <c r="AD1686" s="72" t="s">
        <v>1793</v>
      </c>
      <c r="AE1686" s="72" t="s">
        <v>1793</v>
      </c>
      <c r="AF1686" s="72" t="s">
        <v>1837</v>
      </c>
      <c r="AG1686" s="72" t="s">
        <v>1793</v>
      </c>
      <c r="AH1686" s="72" t="s">
        <v>1837</v>
      </c>
      <c r="AI1686" s="220" t="s">
        <v>1837</v>
      </c>
      <c r="AJ1686" s="72" t="s">
        <v>1793</v>
      </c>
    </row>
    <row r="1687" spans="2:36" s="50" customFormat="1" ht="20.100000000000001" customHeight="1">
      <c r="B1687" s="51">
        <v>1682</v>
      </c>
      <c r="C1687" s="57" t="s">
        <v>1396</v>
      </c>
      <c r="D1687" s="62" t="s">
        <v>1398</v>
      </c>
      <c r="E1687" s="140" t="s">
        <v>2797</v>
      </c>
      <c r="F1687" s="505">
        <v>100125</v>
      </c>
      <c r="G1687" s="486">
        <f t="shared" si="26"/>
        <v>2.9962546816479401E-5</v>
      </c>
      <c r="H1687" s="74" t="s">
        <v>1793</v>
      </c>
      <c r="I1687" s="482">
        <v>1</v>
      </c>
      <c r="J1687" s="487">
        <v>1</v>
      </c>
      <c r="K1687" s="65">
        <v>1</v>
      </c>
      <c r="L1687" s="65">
        <v>0</v>
      </c>
      <c r="M1687" s="65">
        <v>1</v>
      </c>
      <c r="N1687" s="65">
        <v>0</v>
      </c>
      <c r="O1687" s="65">
        <v>0</v>
      </c>
      <c r="P1687" s="65">
        <v>0</v>
      </c>
      <c r="Q1687" s="175" t="s">
        <v>1785</v>
      </c>
      <c r="R1687" s="72" t="s">
        <v>1837</v>
      </c>
      <c r="S1687" s="72" t="s">
        <v>1837</v>
      </c>
      <c r="T1687" s="75" t="s">
        <v>1786</v>
      </c>
      <c r="U1687" s="65">
        <v>10</v>
      </c>
      <c r="V1687" s="66" t="s">
        <v>1837</v>
      </c>
      <c r="W1687" s="65">
        <v>3</v>
      </c>
      <c r="X1687" s="65">
        <v>0</v>
      </c>
      <c r="Y1687" s="65">
        <v>3</v>
      </c>
      <c r="Z1687" s="65">
        <v>0</v>
      </c>
      <c r="AA1687" s="65">
        <v>0</v>
      </c>
      <c r="AB1687" s="65">
        <v>0</v>
      </c>
      <c r="AC1687" s="72" t="s">
        <v>1793</v>
      </c>
      <c r="AD1687" s="72" t="s">
        <v>1837</v>
      </c>
      <c r="AE1687" s="72" t="s">
        <v>1837</v>
      </c>
      <c r="AF1687" s="72" t="s">
        <v>1837</v>
      </c>
      <c r="AG1687" s="72" t="s">
        <v>1837</v>
      </c>
      <c r="AH1687" s="72" t="s">
        <v>1837</v>
      </c>
      <c r="AI1687" s="221">
        <v>8.1</v>
      </c>
      <c r="AJ1687" s="72" t="s">
        <v>1793</v>
      </c>
    </row>
    <row r="1688" spans="2:36" s="50" customFormat="1" ht="20.100000000000001" customHeight="1">
      <c r="B1688" s="51">
        <v>1683</v>
      </c>
      <c r="C1688" s="57" t="s">
        <v>1396</v>
      </c>
      <c r="D1688" s="62" t="s">
        <v>1399</v>
      </c>
      <c r="E1688" s="157" t="s">
        <v>2798</v>
      </c>
      <c r="F1688" s="505">
        <v>47637</v>
      </c>
      <c r="G1688" s="486">
        <f t="shared" si="26"/>
        <v>2.099208598358419E-5</v>
      </c>
      <c r="H1688" s="74" t="s">
        <v>1793</v>
      </c>
      <c r="I1688" s="482">
        <v>1</v>
      </c>
      <c r="J1688" s="487">
        <v>1</v>
      </c>
      <c r="K1688" s="65">
        <v>1</v>
      </c>
      <c r="L1688" s="65">
        <v>0</v>
      </c>
      <c r="M1688" s="65">
        <v>1</v>
      </c>
      <c r="N1688" s="65">
        <v>0</v>
      </c>
      <c r="O1688" s="65">
        <v>0</v>
      </c>
      <c r="P1688" s="65">
        <v>0</v>
      </c>
      <c r="Q1688" s="175" t="s">
        <v>1785</v>
      </c>
      <c r="R1688" s="72" t="s">
        <v>1837</v>
      </c>
      <c r="S1688" s="72" t="s">
        <v>1837</v>
      </c>
      <c r="T1688" s="75" t="s">
        <v>1786</v>
      </c>
      <c r="U1688" s="65">
        <v>10</v>
      </c>
      <c r="V1688" s="66" t="s">
        <v>1837</v>
      </c>
      <c r="W1688" s="65">
        <v>1</v>
      </c>
      <c r="X1688" s="65">
        <v>0</v>
      </c>
      <c r="Y1688" s="65">
        <v>0</v>
      </c>
      <c r="Z1688" s="65">
        <v>1</v>
      </c>
      <c r="AA1688" s="65">
        <v>0</v>
      </c>
      <c r="AB1688" s="65">
        <v>0</v>
      </c>
      <c r="AC1688" s="72" t="s">
        <v>1793</v>
      </c>
      <c r="AD1688" s="72" t="s">
        <v>1837</v>
      </c>
      <c r="AE1688" s="72" t="s">
        <v>1837</v>
      </c>
      <c r="AF1688" s="72" t="s">
        <v>1837</v>
      </c>
      <c r="AG1688" s="72" t="s">
        <v>1793</v>
      </c>
      <c r="AH1688" s="72" t="s">
        <v>1837</v>
      </c>
      <c r="AI1688" s="221">
        <v>0.2</v>
      </c>
      <c r="AJ1688" s="72" t="s">
        <v>1793</v>
      </c>
    </row>
    <row r="1689" spans="2:36" s="50" customFormat="1" ht="20.100000000000001" customHeight="1">
      <c r="B1689" s="51">
        <v>1684</v>
      </c>
      <c r="C1689" s="57" t="s">
        <v>1396</v>
      </c>
      <c r="D1689" s="62" t="s">
        <v>1400</v>
      </c>
      <c r="E1689" s="140" t="s">
        <v>2799</v>
      </c>
      <c r="F1689" s="505">
        <v>115690</v>
      </c>
      <c r="G1689" s="486">
        <f t="shared" si="26"/>
        <v>6.9150315498314459E-5</v>
      </c>
      <c r="H1689" s="74" t="s">
        <v>1793</v>
      </c>
      <c r="I1689" s="482">
        <v>2</v>
      </c>
      <c r="J1689" s="487">
        <v>2</v>
      </c>
      <c r="K1689" s="65">
        <v>2</v>
      </c>
      <c r="L1689" s="65">
        <v>0</v>
      </c>
      <c r="M1689" s="65">
        <v>2</v>
      </c>
      <c r="N1689" s="65">
        <v>0</v>
      </c>
      <c r="O1689" s="65">
        <v>0</v>
      </c>
      <c r="P1689" s="65">
        <v>0</v>
      </c>
      <c r="Q1689" s="175" t="s">
        <v>1786</v>
      </c>
      <c r="R1689" s="72" t="s">
        <v>1793</v>
      </c>
      <c r="S1689" s="374" t="s">
        <v>2810</v>
      </c>
      <c r="T1689" s="75" t="s">
        <v>1786</v>
      </c>
      <c r="U1689" s="65">
        <v>10</v>
      </c>
      <c r="V1689" s="66" t="s">
        <v>1837</v>
      </c>
      <c r="W1689" s="65">
        <v>8</v>
      </c>
      <c r="X1689" s="65">
        <v>2</v>
      </c>
      <c r="Y1689" s="65">
        <v>5</v>
      </c>
      <c r="Z1689" s="65">
        <v>1</v>
      </c>
      <c r="AA1689" s="65">
        <v>0</v>
      </c>
      <c r="AB1689" s="65">
        <v>0</v>
      </c>
      <c r="AC1689" s="72" t="s">
        <v>1793</v>
      </c>
      <c r="AD1689" s="72" t="s">
        <v>1837</v>
      </c>
      <c r="AE1689" s="72" t="s">
        <v>1837</v>
      </c>
      <c r="AF1689" s="72" t="s">
        <v>1793</v>
      </c>
      <c r="AG1689" s="72" t="s">
        <v>1793</v>
      </c>
      <c r="AH1689" s="72" t="s">
        <v>1793</v>
      </c>
      <c r="AI1689" s="221">
        <v>19.7</v>
      </c>
      <c r="AJ1689" s="72" t="s">
        <v>1793</v>
      </c>
    </row>
    <row r="1690" spans="2:36" s="50" customFormat="1" ht="20.100000000000001" customHeight="1">
      <c r="B1690" s="51">
        <v>1685</v>
      </c>
      <c r="C1690" s="57" t="s">
        <v>1396</v>
      </c>
      <c r="D1690" s="62" t="s">
        <v>1401</v>
      </c>
      <c r="E1690" s="140" t="s">
        <v>2800</v>
      </c>
      <c r="F1690" s="505">
        <v>63554</v>
      </c>
      <c r="G1690" s="486">
        <f t="shared" si="26"/>
        <v>6.2938603392390726E-5</v>
      </c>
      <c r="H1690" s="74" t="s">
        <v>1793</v>
      </c>
      <c r="I1690" s="482">
        <v>1</v>
      </c>
      <c r="J1690" s="487">
        <v>1</v>
      </c>
      <c r="K1690" s="65">
        <v>1</v>
      </c>
      <c r="L1690" s="65">
        <v>0</v>
      </c>
      <c r="M1690" s="65">
        <v>1</v>
      </c>
      <c r="N1690" s="65">
        <v>0</v>
      </c>
      <c r="O1690" s="65">
        <v>0</v>
      </c>
      <c r="P1690" s="65">
        <v>0</v>
      </c>
      <c r="Q1690" s="175" t="s">
        <v>1785</v>
      </c>
      <c r="R1690" s="72" t="s">
        <v>1793</v>
      </c>
      <c r="S1690" s="109" t="s">
        <v>2811</v>
      </c>
      <c r="T1690" s="75" t="s">
        <v>1786</v>
      </c>
      <c r="U1690" s="65">
        <v>10</v>
      </c>
      <c r="V1690" s="66" t="s">
        <v>1837</v>
      </c>
      <c r="W1690" s="65">
        <v>4</v>
      </c>
      <c r="X1690" s="65">
        <v>1</v>
      </c>
      <c r="Y1690" s="65">
        <v>2</v>
      </c>
      <c r="Z1690" s="65">
        <v>0</v>
      </c>
      <c r="AA1690" s="65">
        <v>1</v>
      </c>
      <c r="AB1690" s="65">
        <v>0</v>
      </c>
      <c r="AC1690" s="72" t="s">
        <v>1837</v>
      </c>
      <c r="AD1690" s="72" t="s">
        <v>1793</v>
      </c>
      <c r="AE1690" s="72" t="s">
        <v>1837</v>
      </c>
      <c r="AF1690" s="72" t="s">
        <v>1837</v>
      </c>
      <c r="AG1690" s="72" t="s">
        <v>1793</v>
      </c>
      <c r="AH1690" s="72" t="s">
        <v>1837</v>
      </c>
      <c r="AI1690" s="221">
        <v>3.9</v>
      </c>
      <c r="AJ1690" s="72" t="s">
        <v>1793</v>
      </c>
    </row>
    <row r="1691" spans="2:36" s="50" customFormat="1" ht="20.100000000000001" customHeight="1">
      <c r="B1691" s="51">
        <v>1686</v>
      </c>
      <c r="C1691" s="57" t="s">
        <v>1396</v>
      </c>
      <c r="D1691" s="62" t="s">
        <v>1402</v>
      </c>
      <c r="E1691" s="140" t="s">
        <v>2801</v>
      </c>
      <c r="F1691" s="505">
        <v>61007</v>
      </c>
      <c r="G1691" s="486">
        <f t="shared" si="26"/>
        <v>1.6391561624075926E-5</v>
      </c>
      <c r="H1691" s="74" t="s">
        <v>1793</v>
      </c>
      <c r="I1691" s="482">
        <v>1</v>
      </c>
      <c r="J1691" s="487">
        <v>1</v>
      </c>
      <c r="K1691" s="65">
        <v>1</v>
      </c>
      <c r="L1691" s="65">
        <v>1</v>
      </c>
      <c r="M1691" s="65">
        <v>0</v>
      </c>
      <c r="N1691" s="65">
        <v>0</v>
      </c>
      <c r="O1691" s="65">
        <v>0</v>
      </c>
      <c r="P1691" s="65">
        <v>0</v>
      </c>
      <c r="Q1691" s="175" t="s">
        <v>1786</v>
      </c>
      <c r="R1691" s="72" t="s">
        <v>1837</v>
      </c>
      <c r="S1691" s="72" t="s">
        <v>1837</v>
      </c>
      <c r="T1691" s="75" t="s">
        <v>1801</v>
      </c>
      <c r="U1691" s="65">
        <v>10</v>
      </c>
      <c r="V1691" s="66" t="s">
        <v>1837</v>
      </c>
      <c r="W1691" s="65">
        <v>1</v>
      </c>
      <c r="X1691" s="65">
        <v>0</v>
      </c>
      <c r="Y1691" s="65">
        <v>1</v>
      </c>
      <c r="Z1691" s="65">
        <v>0</v>
      </c>
      <c r="AA1691" s="65">
        <v>0</v>
      </c>
      <c r="AB1691" s="65">
        <v>0</v>
      </c>
      <c r="AC1691" s="72" t="s">
        <v>1793</v>
      </c>
      <c r="AD1691" s="72" t="s">
        <v>1837</v>
      </c>
      <c r="AE1691" s="72" t="s">
        <v>1837</v>
      </c>
      <c r="AF1691" s="72" t="s">
        <v>1837</v>
      </c>
      <c r="AG1691" s="72" t="s">
        <v>1793</v>
      </c>
      <c r="AH1691" s="72" t="s">
        <v>1837</v>
      </c>
      <c r="AI1691" s="221">
        <v>2</v>
      </c>
      <c r="AJ1691" s="72" t="s">
        <v>1793</v>
      </c>
    </row>
    <row r="1692" spans="2:36" s="50" customFormat="1" ht="20.100000000000001" customHeight="1">
      <c r="B1692" s="51">
        <v>1687</v>
      </c>
      <c r="C1692" s="57" t="s">
        <v>1396</v>
      </c>
      <c r="D1692" s="62" t="s">
        <v>1403</v>
      </c>
      <c r="E1692" s="140" t="s">
        <v>2802</v>
      </c>
      <c r="F1692" s="505">
        <v>142752</v>
      </c>
      <c r="G1692" s="486">
        <f t="shared" si="26"/>
        <v>3.5025778973324366E-5</v>
      </c>
      <c r="H1692" s="74" t="s">
        <v>1793</v>
      </c>
      <c r="I1692" s="482">
        <v>2</v>
      </c>
      <c r="J1692" s="487">
        <v>2</v>
      </c>
      <c r="K1692" s="65">
        <v>2</v>
      </c>
      <c r="L1692" s="65">
        <v>0</v>
      </c>
      <c r="M1692" s="65">
        <v>2</v>
      </c>
      <c r="N1692" s="65">
        <v>0</v>
      </c>
      <c r="O1692" s="65">
        <v>0</v>
      </c>
      <c r="P1692" s="65">
        <v>0</v>
      </c>
      <c r="Q1692" s="175" t="s">
        <v>1783</v>
      </c>
      <c r="R1692" s="72" t="s">
        <v>1837</v>
      </c>
      <c r="S1692" s="72" t="s">
        <v>1837</v>
      </c>
      <c r="T1692" s="75" t="s">
        <v>3805</v>
      </c>
      <c r="U1692" s="65">
        <v>40</v>
      </c>
      <c r="V1692" s="66" t="s">
        <v>1837</v>
      </c>
      <c r="W1692" s="65">
        <v>5</v>
      </c>
      <c r="X1692" s="65">
        <v>1</v>
      </c>
      <c r="Y1692" s="65">
        <v>4</v>
      </c>
      <c r="Z1692" s="65">
        <v>0</v>
      </c>
      <c r="AA1692" s="65">
        <v>0</v>
      </c>
      <c r="AB1692" s="65">
        <v>0</v>
      </c>
      <c r="AC1692" s="72" t="s">
        <v>1793</v>
      </c>
      <c r="AD1692" s="72" t="s">
        <v>1837</v>
      </c>
      <c r="AE1692" s="72" t="s">
        <v>1837</v>
      </c>
      <c r="AF1692" s="72" t="s">
        <v>1837</v>
      </c>
      <c r="AG1692" s="72" t="s">
        <v>1793</v>
      </c>
      <c r="AH1692" s="72" t="s">
        <v>1837</v>
      </c>
      <c r="AI1692" s="221">
        <v>12.7</v>
      </c>
      <c r="AJ1692" s="72" t="s">
        <v>1793</v>
      </c>
    </row>
    <row r="1693" spans="2:36" s="50" customFormat="1" ht="20.100000000000001" customHeight="1">
      <c r="B1693" s="51">
        <v>1688</v>
      </c>
      <c r="C1693" s="57" t="s">
        <v>1396</v>
      </c>
      <c r="D1693" s="62" t="s">
        <v>1404</v>
      </c>
      <c r="E1693" s="379"/>
      <c r="F1693" s="505">
        <v>64612</v>
      </c>
      <c r="G1693" s="503" t="str">
        <f t="shared" si="26"/>
        <v/>
      </c>
      <c r="H1693" s="74" t="s">
        <v>1779</v>
      </c>
      <c r="I1693" s="482">
        <v>1</v>
      </c>
      <c r="J1693" s="487">
        <v>1</v>
      </c>
      <c r="K1693" s="65">
        <v>0</v>
      </c>
      <c r="L1693" s="65"/>
      <c r="M1693" s="65"/>
      <c r="N1693" s="65"/>
      <c r="O1693" s="386"/>
      <c r="P1693" s="386"/>
      <c r="Q1693" s="175" t="s">
        <v>1785</v>
      </c>
      <c r="R1693" s="382"/>
      <c r="S1693" s="382"/>
      <c r="T1693" s="387"/>
      <c r="U1693" s="386"/>
      <c r="V1693" s="388"/>
      <c r="W1693" s="386"/>
      <c r="X1693" s="386"/>
      <c r="Y1693" s="386"/>
      <c r="Z1693" s="386"/>
      <c r="AA1693" s="386"/>
      <c r="AB1693" s="386"/>
      <c r="AC1693" s="382"/>
      <c r="AD1693" s="382"/>
      <c r="AE1693" s="382"/>
      <c r="AF1693" s="382"/>
      <c r="AG1693" s="382"/>
      <c r="AH1693" s="382"/>
      <c r="AI1693" s="415"/>
      <c r="AJ1693" s="382"/>
    </row>
    <row r="1694" spans="2:36" s="50" customFormat="1" ht="20.100000000000001" customHeight="1">
      <c r="B1694" s="51">
        <v>1689</v>
      </c>
      <c r="C1694" s="57" t="s">
        <v>1396</v>
      </c>
      <c r="D1694" s="62" t="s">
        <v>1405</v>
      </c>
      <c r="E1694" s="140" t="s">
        <v>2803</v>
      </c>
      <c r="F1694" s="505">
        <v>125303</v>
      </c>
      <c r="G1694" s="486">
        <f t="shared" si="26"/>
        <v>5.5864584247783371E-5</v>
      </c>
      <c r="H1694" s="74" t="s">
        <v>1793</v>
      </c>
      <c r="I1694" s="482">
        <v>1</v>
      </c>
      <c r="J1694" s="487">
        <v>1</v>
      </c>
      <c r="K1694" s="65">
        <v>1</v>
      </c>
      <c r="L1694" s="65">
        <v>0</v>
      </c>
      <c r="M1694" s="65">
        <v>1</v>
      </c>
      <c r="N1694" s="65">
        <v>0</v>
      </c>
      <c r="O1694" s="65">
        <v>0</v>
      </c>
      <c r="P1694" s="65">
        <v>0</v>
      </c>
      <c r="Q1694" s="175" t="s">
        <v>1785</v>
      </c>
      <c r="R1694" s="72" t="s">
        <v>1793</v>
      </c>
      <c r="S1694" s="109" t="s">
        <v>2812</v>
      </c>
      <c r="T1694" s="75" t="s">
        <v>1786</v>
      </c>
      <c r="U1694" s="65">
        <v>32</v>
      </c>
      <c r="V1694" s="66" t="s">
        <v>1837</v>
      </c>
      <c r="W1694" s="65">
        <v>7</v>
      </c>
      <c r="X1694" s="65">
        <v>1</v>
      </c>
      <c r="Y1694" s="65">
        <v>5</v>
      </c>
      <c r="Z1694" s="65">
        <v>1</v>
      </c>
      <c r="AA1694" s="65">
        <v>0</v>
      </c>
      <c r="AB1694" s="65">
        <v>0</v>
      </c>
      <c r="AC1694" s="72" t="s">
        <v>1793</v>
      </c>
      <c r="AD1694" s="72" t="s">
        <v>1837</v>
      </c>
      <c r="AE1694" s="72" t="s">
        <v>1837</v>
      </c>
      <c r="AF1694" s="72" t="s">
        <v>1793</v>
      </c>
      <c r="AG1694" s="72" t="s">
        <v>1793</v>
      </c>
      <c r="AH1694" s="72" t="s">
        <v>1793</v>
      </c>
      <c r="AI1694" s="221">
        <v>53.8</v>
      </c>
      <c r="AJ1694" s="72" t="s">
        <v>1793</v>
      </c>
    </row>
    <row r="1695" spans="2:36" s="50" customFormat="1" ht="20.100000000000001" customHeight="1">
      <c r="B1695" s="51">
        <v>1690</v>
      </c>
      <c r="C1695" s="57" t="s">
        <v>1396</v>
      </c>
      <c r="D1695" s="62" t="s">
        <v>1406</v>
      </c>
      <c r="E1695" s="140" t="s">
        <v>1903</v>
      </c>
      <c r="F1695" s="505">
        <v>52931</v>
      </c>
      <c r="G1695" s="486">
        <f t="shared" si="26"/>
        <v>1.3224764315807372E-4</v>
      </c>
      <c r="H1695" s="74" t="s">
        <v>1793</v>
      </c>
      <c r="I1695" s="482">
        <v>2</v>
      </c>
      <c r="J1695" s="487">
        <v>2</v>
      </c>
      <c r="K1695" s="65">
        <v>2</v>
      </c>
      <c r="L1695" s="65">
        <v>0</v>
      </c>
      <c r="M1695" s="65">
        <v>2</v>
      </c>
      <c r="N1695" s="65">
        <v>0</v>
      </c>
      <c r="O1695" s="65">
        <v>0</v>
      </c>
      <c r="P1695" s="65">
        <v>0</v>
      </c>
      <c r="Q1695" s="175" t="s">
        <v>1785</v>
      </c>
      <c r="R1695" s="72" t="s">
        <v>1837</v>
      </c>
      <c r="S1695" s="72" t="s">
        <v>1837</v>
      </c>
      <c r="T1695" s="75" t="s">
        <v>1785</v>
      </c>
      <c r="U1695" s="65">
        <v>10</v>
      </c>
      <c r="V1695" s="66" t="s">
        <v>1837</v>
      </c>
      <c r="W1695" s="65">
        <v>7</v>
      </c>
      <c r="X1695" s="65">
        <v>0</v>
      </c>
      <c r="Y1695" s="65">
        <v>5</v>
      </c>
      <c r="Z1695" s="65">
        <v>2</v>
      </c>
      <c r="AA1695" s="65">
        <v>0</v>
      </c>
      <c r="AB1695" s="65">
        <v>0</v>
      </c>
      <c r="AC1695" s="72" t="s">
        <v>1793</v>
      </c>
      <c r="AD1695" s="72" t="s">
        <v>1837</v>
      </c>
      <c r="AE1695" s="72" t="s">
        <v>1837</v>
      </c>
      <c r="AF1695" s="72" t="s">
        <v>1793</v>
      </c>
      <c r="AG1695" s="72" t="s">
        <v>1793</v>
      </c>
      <c r="AH1695" s="72" t="s">
        <v>1793</v>
      </c>
      <c r="AI1695" s="220" t="s">
        <v>1837</v>
      </c>
      <c r="AJ1695" s="72" t="s">
        <v>1793</v>
      </c>
    </row>
    <row r="1696" spans="2:36" s="50" customFormat="1" ht="20.100000000000001" customHeight="1">
      <c r="B1696" s="51">
        <v>1691</v>
      </c>
      <c r="C1696" s="57" t="s">
        <v>1396</v>
      </c>
      <c r="D1696" s="62" t="s">
        <v>1407</v>
      </c>
      <c r="E1696" s="144" t="s">
        <v>2804</v>
      </c>
      <c r="F1696" s="505">
        <v>44043</v>
      </c>
      <c r="G1696" s="486">
        <f t="shared" si="26"/>
        <v>6.8115251004699956E-5</v>
      </c>
      <c r="H1696" s="74" t="s">
        <v>1793</v>
      </c>
      <c r="I1696" s="482">
        <v>1</v>
      </c>
      <c r="J1696" s="487">
        <v>1</v>
      </c>
      <c r="K1696" s="65">
        <v>1</v>
      </c>
      <c r="L1696" s="65">
        <v>0</v>
      </c>
      <c r="M1696" s="65">
        <v>1</v>
      </c>
      <c r="N1696" s="65">
        <v>0</v>
      </c>
      <c r="O1696" s="65">
        <v>0</v>
      </c>
      <c r="P1696" s="65">
        <v>0</v>
      </c>
      <c r="Q1696" s="175" t="s">
        <v>1785</v>
      </c>
      <c r="R1696" s="72" t="s">
        <v>1777</v>
      </c>
      <c r="S1696" s="123" t="s">
        <v>2813</v>
      </c>
      <c r="T1696" s="75" t="s">
        <v>1786</v>
      </c>
      <c r="U1696" s="65">
        <v>10</v>
      </c>
      <c r="V1696" s="66" t="s">
        <v>1837</v>
      </c>
      <c r="W1696" s="65">
        <v>3</v>
      </c>
      <c r="X1696" s="65">
        <v>1</v>
      </c>
      <c r="Y1696" s="65">
        <v>2</v>
      </c>
      <c r="Z1696" s="65">
        <v>1</v>
      </c>
      <c r="AA1696" s="65">
        <v>0</v>
      </c>
      <c r="AB1696" s="65">
        <v>0</v>
      </c>
      <c r="AC1696" s="72" t="s">
        <v>1793</v>
      </c>
      <c r="AD1696" s="72" t="s">
        <v>1837</v>
      </c>
      <c r="AE1696" s="72" t="s">
        <v>1793</v>
      </c>
      <c r="AF1696" s="72" t="s">
        <v>1837</v>
      </c>
      <c r="AG1696" s="72" t="s">
        <v>1793</v>
      </c>
      <c r="AH1696" s="72" t="s">
        <v>1793</v>
      </c>
      <c r="AI1696" s="220" t="s">
        <v>1837</v>
      </c>
      <c r="AJ1696" s="72" t="s">
        <v>1793</v>
      </c>
    </row>
    <row r="1697" spans="2:36" s="50" customFormat="1" ht="20.100000000000001" customHeight="1">
      <c r="B1697" s="51">
        <v>1692</v>
      </c>
      <c r="C1697" s="57" t="s">
        <v>1396</v>
      </c>
      <c r="D1697" s="62" t="s">
        <v>1408</v>
      </c>
      <c r="E1697" s="379"/>
      <c r="F1697" s="505">
        <v>4517</v>
      </c>
      <c r="G1697" s="503" t="str">
        <f t="shared" si="26"/>
        <v/>
      </c>
      <c r="H1697" s="74" t="s">
        <v>1857</v>
      </c>
      <c r="I1697" s="482">
        <v>1</v>
      </c>
      <c r="J1697" s="487">
        <v>1</v>
      </c>
      <c r="K1697" s="65">
        <v>0</v>
      </c>
      <c r="L1697" s="65"/>
      <c r="M1697" s="65"/>
      <c r="N1697" s="65"/>
      <c r="O1697" s="386"/>
      <c r="P1697" s="386"/>
      <c r="Q1697" s="175" t="s">
        <v>1804</v>
      </c>
      <c r="R1697" s="382"/>
      <c r="S1697" s="382"/>
      <c r="T1697" s="387"/>
      <c r="U1697" s="386"/>
      <c r="V1697" s="388"/>
      <c r="W1697" s="386"/>
      <c r="X1697" s="386"/>
      <c r="Y1697" s="386"/>
      <c r="Z1697" s="386"/>
      <c r="AA1697" s="386"/>
      <c r="AB1697" s="386"/>
      <c r="AC1697" s="382"/>
      <c r="AD1697" s="382"/>
      <c r="AE1697" s="382"/>
      <c r="AF1697" s="382"/>
      <c r="AG1697" s="382"/>
      <c r="AH1697" s="382"/>
      <c r="AI1697" s="389"/>
      <c r="AJ1697" s="382"/>
    </row>
    <row r="1698" spans="2:36" s="50" customFormat="1" ht="20.100000000000001" customHeight="1">
      <c r="B1698" s="51">
        <v>1693</v>
      </c>
      <c r="C1698" s="57" t="s">
        <v>1396</v>
      </c>
      <c r="D1698" s="62" t="s">
        <v>1409</v>
      </c>
      <c r="E1698" s="379"/>
      <c r="F1698" s="505">
        <v>3092</v>
      </c>
      <c r="G1698" s="503" t="str">
        <f t="shared" si="26"/>
        <v/>
      </c>
      <c r="H1698" s="74" t="s">
        <v>1857</v>
      </c>
      <c r="I1698" s="482">
        <v>1</v>
      </c>
      <c r="J1698" s="487">
        <v>1</v>
      </c>
      <c r="K1698" s="65">
        <v>0</v>
      </c>
      <c r="L1698" s="65"/>
      <c r="M1698" s="65"/>
      <c r="N1698" s="65"/>
      <c r="O1698" s="386"/>
      <c r="P1698" s="386"/>
      <c r="Q1698" s="175" t="s">
        <v>1804</v>
      </c>
      <c r="R1698" s="382"/>
      <c r="S1698" s="382"/>
      <c r="T1698" s="387"/>
      <c r="U1698" s="386"/>
      <c r="V1698" s="388"/>
      <c r="W1698" s="386"/>
      <c r="X1698" s="386"/>
      <c r="Y1698" s="386"/>
      <c r="Z1698" s="386"/>
      <c r="AA1698" s="386"/>
      <c r="AB1698" s="386"/>
      <c r="AC1698" s="382"/>
      <c r="AD1698" s="382"/>
      <c r="AE1698" s="382"/>
      <c r="AF1698" s="382"/>
      <c r="AG1698" s="382"/>
      <c r="AH1698" s="382"/>
      <c r="AI1698" s="389"/>
      <c r="AJ1698" s="382"/>
    </row>
    <row r="1699" spans="2:36" s="50" customFormat="1" ht="20.100000000000001" customHeight="1">
      <c r="B1699" s="51">
        <v>1694</v>
      </c>
      <c r="C1699" s="57" t="s">
        <v>1396</v>
      </c>
      <c r="D1699" s="62" t="s">
        <v>1762</v>
      </c>
      <c r="E1699" s="140" t="s">
        <v>1850</v>
      </c>
      <c r="F1699" s="505">
        <v>1598</v>
      </c>
      <c r="G1699" s="486">
        <f t="shared" si="26"/>
        <v>3.1289111389236545E-3</v>
      </c>
      <c r="H1699" s="74" t="s">
        <v>1793</v>
      </c>
      <c r="I1699" s="482">
        <v>1</v>
      </c>
      <c r="J1699" s="487">
        <v>1</v>
      </c>
      <c r="K1699" s="65">
        <v>1</v>
      </c>
      <c r="L1699" s="65">
        <v>0</v>
      </c>
      <c r="M1699" s="65">
        <v>1</v>
      </c>
      <c r="N1699" s="65">
        <v>0</v>
      </c>
      <c r="O1699" s="65">
        <v>0</v>
      </c>
      <c r="P1699" s="65">
        <v>0</v>
      </c>
      <c r="Q1699" s="175" t="s">
        <v>1786</v>
      </c>
      <c r="R1699" s="72" t="s">
        <v>1837</v>
      </c>
      <c r="S1699" s="72" t="s">
        <v>1837</v>
      </c>
      <c r="T1699" s="75" t="s">
        <v>1801</v>
      </c>
      <c r="U1699" s="65">
        <v>5</v>
      </c>
      <c r="V1699" s="66" t="s">
        <v>1837</v>
      </c>
      <c r="W1699" s="65">
        <v>5</v>
      </c>
      <c r="X1699" s="65">
        <v>0</v>
      </c>
      <c r="Y1699" s="65">
        <v>3</v>
      </c>
      <c r="Z1699" s="65">
        <v>2</v>
      </c>
      <c r="AA1699" s="65">
        <v>0</v>
      </c>
      <c r="AB1699" s="65">
        <v>0</v>
      </c>
      <c r="AC1699" s="72" t="s">
        <v>1837</v>
      </c>
      <c r="AD1699" s="72" t="s">
        <v>1837</v>
      </c>
      <c r="AE1699" s="72" t="s">
        <v>1837</v>
      </c>
      <c r="AF1699" s="72" t="s">
        <v>1837</v>
      </c>
      <c r="AG1699" s="72" t="s">
        <v>1793</v>
      </c>
      <c r="AH1699" s="72" t="s">
        <v>1837</v>
      </c>
      <c r="AI1699" s="221">
        <v>6</v>
      </c>
      <c r="AJ1699" s="72" t="s">
        <v>1793</v>
      </c>
    </row>
    <row r="1700" spans="2:36" s="50" customFormat="1" ht="20.100000000000001" customHeight="1">
      <c r="B1700" s="51">
        <v>1695</v>
      </c>
      <c r="C1700" s="57" t="s">
        <v>1396</v>
      </c>
      <c r="D1700" s="62" t="s">
        <v>1410</v>
      </c>
      <c r="E1700" s="140" t="s">
        <v>2310</v>
      </c>
      <c r="F1700" s="505">
        <v>8894</v>
      </c>
      <c r="G1700" s="486">
        <f t="shared" si="26"/>
        <v>7.8704744771756238E-4</v>
      </c>
      <c r="H1700" s="74" t="s">
        <v>1793</v>
      </c>
      <c r="I1700" s="482">
        <v>2</v>
      </c>
      <c r="J1700" s="487">
        <v>2</v>
      </c>
      <c r="K1700" s="65">
        <v>2</v>
      </c>
      <c r="L1700" s="65">
        <v>0</v>
      </c>
      <c r="M1700" s="65">
        <v>2</v>
      </c>
      <c r="N1700" s="65">
        <v>0</v>
      </c>
      <c r="O1700" s="65">
        <v>2</v>
      </c>
      <c r="P1700" s="65">
        <v>0</v>
      </c>
      <c r="Q1700" s="175" t="s">
        <v>1785</v>
      </c>
      <c r="R1700" s="72" t="s">
        <v>1793</v>
      </c>
      <c r="S1700" s="109" t="s">
        <v>2814</v>
      </c>
      <c r="T1700" s="75" t="s">
        <v>1786</v>
      </c>
      <c r="U1700" s="65">
        <v>26</v>
      </c>
      <c r="V1700" s="66" t="s">
        <v>1837</v>
      </c>
      <c r="W1700" s="65">
        <v>7</v>
      </c>
      <c r="X1700" s="65">
        <v>4</v>
      </c>
      <c r="Y1700" s="65">
        <v>2</v>
      </c>
      <c r="Z1700" s="65">
        <v>1</v>
      </c>
      <c r="AA1700" s="65">
        <v>0</v>
      </c>
      <c r="AB1700" s="65">
        <v>0</v>
      </c>
      <c r="AC1700" s="72" t="s">
        <v>1793</v>
      </c>
      <c r="AD1700" s="72" t="s">
        <v>1837</v>
      </c>
      <c r="AE1700" s="72" t="s">
        <v>1837</v>
      </c>
      <c r="AF1700" s="72" t="s">
        <v>1793</v>
      </c>
      <c r="AG1700" s="72" t="s">
        <v>1793</v>
      </c>
      <c r="AH1700" s="72" t="s">
        <v>1793</v>
      </c>
      <c r="AI1700" s="221">
        <v>9.5</v>
      </c>
      <c r="AJ1700" s="72" t="s">
        <v>1793</v>
      </c>
    </row>
    <row r="1701" spans="2:36" s="50" customFormat="1" ht="20.100000000000001" customHeight="1">
      <c r="B1701" s="51">
        <v>1696</v>
      </c>
      <c r="C1701" s="57" t="s">
        <v>1396</v>
      </c>
      <c r="D1701" s="62" t="s">
        <v>1411</v>
      </c>
      <c r="E1701" s="379"/>
      <c r="F1701" s="505">
        <v>12530</v>
      </c>
      <c r="G1701" s="503" t="str">
        <f t="shared" si="26"/>
        <v/>
      </c>
      <c r="H1701" s="74" t="s">
        <v>1857</v>
      </c>
      <c r="I1701" s="482">
        <v>1</v>
      </c>
      <c r="J1701" s="487">
        <v>1</v>
      </c>
      <c r="K1701" s="65">
        <v>0</v>
      </c>
      <c r="L1701" s="65"/>
      <c r="M1701" s="65"/>
      <c r="N1701" s="65"/>
      <c r="O1701" s="386"/>
      <c r="P1701" s="386"/>
      <c r="Q1701" s="175" t="s">
        <v>1804</v>
      </c>
      <c r="R1701" s="382"/>
      <c r="S1701" s="382"/>
      <c r="T1701" s="387"/>
      <c r="U1701" s="386"/>
      <c r="V1701" s="388"/>
      <c r="W1701" s="386"/>
      <c r="X1701" s="386"/>
      <c r="Y1701" s="386"/>
      <c r="Z1701" s="386"/>
      <c r="AA1701" s="386"/>
      <c r="AB1701" s="386"/>
      <c r="AC1701" s="382"/>
      <c r="AD1701" s="382"/>
      <c r="AE1701" s="382"/>
      <c r="AF1701" s="382"/>
      <c r="AG1701" s="382"/>
      <c r="AH1701" s="382"/>
      <c r="AI1701" s="389"/>
      <c r="AJ1701" s="382"/>
    </row>
    <row r="1702" spans="2:36" s="50" customFormat="1" ht="20.100000000000001" customHeight="1">
      <c r="B1702" s="51">
        <v>1697</v>
      </c>
      <c r="C1702" s="57" t="s">
        <v>1396</v>
      </c>
      <c r="D1702" s="62" t="s">
        <v>1412</v>
      </c>
      <c r="E1702" s="140" t="s">
        <v>1848</v>
      </c>
      <c r="F1702" s="505">
        <v>10869</v>
      </c>
      <c r="G1702" s="486">
        <f t="shared" si="26"/>
        <v>1.6560861164780568E-3</v>
      </c>
      <c r="H1702" s="74" t="s">
        <v>1793</v>
      </c>
      <c r="I1702" s="482">
        <v>1</v>
      </c>
      <c r="J1702" s="487">
        <v>1</v>
      </c>
      <c r="K1702" s="65">
        <v>1</v>
      </c>
      <c r="L1702" s="65">
        <v>0</v>
      </c>
      <c r="M1702" s="65">
        <v>1</v>
      </c>
      <c r="N1702" s="65">
        <v>0</v>
      </c>
      <c r="O1702" s="65">
        <v>0</v>
      </c>
      <c r="P1702" s="65">
        <v>0</v>
      </c>
      <c r="Q1702" s="175" t="s">
        <v>1786</v>
      </c>
      <c r="R1702" s="72" t="s">
        <v>1837</v>
      </c>
      <c r="S1702" s="66" t="s">
        <v>1837</v>
      </c>
      <c r="T1702" s="75" t="s">
        <v>1786</v>
      </c>
      <c r="U1702" s="65">
        <v>10</v>
      </c>
      <c r="V1702" s="66" t="s">
        <v>1837</v>
      </c>
      <c r="W1702" s="65">
        <v>18</v>
      </c>
      <c r="X1702" s="65">
        <v>11</v>
      </c>
      <c r="Y1702" s="65">
        <v>6</v>
      </c>
      <c r="Z1702" s="65">
        <v>1</v>
      </c>
      <c r="AA1702" s="65">
        <v>0</v>
      </c>
      <c r="AB1702" s="65">
        <v>0</v>
      </c>
      <c r="AC1702" s="72" t="s">
        <v>1793</v>
      </c>
      <c r="AD1702" s="72" t="s">
        <v>1793</v>
      </c>
      <c r="AE1702" s="72" t="s">
        <v>1837</v>
      </c>
      <c r="AF1702" s="72" t="s">
        <v>1793</v>
      </c>
      <c r="AG1702" s="72" t="s">
        <v>1837</v>
      </c>
      <c r="AH1702" s="72" t="s">
        <v>1793</v>
      </c>
      <c r="AI1702" s="221">
        <v>11.5</v>
      </c>
      <c r="AJ1702" s="72" t="s">
        <v>1793</v>
      </c>
    </row>
    <row r="1703" spans="2:36" s="50" customFormat="1" ht="20.100000000000001" customHeight="1">
      <c r="B1703" s="51">
        <v>1698</v>
      </c>
      <c r="C1703" s="57" t="s">
        <v>1396</v>
      </c>
      <c r="D1703" s="62" t="s">
        <v>1413</v>
      </c>
      <c r="E1703" s="379"/>
      <c r="F1703" s="505">
        <v>5833</v>
      </c>
      <c r="G1703" s="503" t="str">
        <f t="shared" si="26"/>
        <v/>
      </c>
      <c r="H1703" s="74" t="s">
        <v>1857</v>
      </c>
      <c r="I1703" s="482">
        <v>2</v>
      </c>
      <c r="J1703" s="487">
        <v>2</v>
      </c>
      <c r="K1703" s="65">
        <v>0</v>
      </c>
      <c r="L1703" s="65"/>
      <c r="M1703" s="65"/>
      <c r="N1703" s="65"/>
      <c r="O1703" s="386"/>
      <c r="P1703" s="386"/>
      <c r="Q1703" s="175" t="s">
        <v>1821</v>
      </c>
      <c r="R1703" s="382"/>
      <c r="S1703" s="382"/>
      <c r="T1703" s="387"/>
      <c r="U1703" s="386"/>
      <c r="V1703" s="388"/>
      <c r="W1703" s="386"/>
      <c r="X1703" s="386"/>
      <c r="Y1703" s="386"/>
      <c r="Z1703" s="386"/>
      <c r="AA1703" s="386"/>
      <c r="AB1703" s="386"/>
      <c r="AC1703" s="382"/>
      <c r="AD1703" s="382"/>
      <c r="AE1703" s="382"/>
      <c r="AF1703" s="382"/>
      <c r="AG1703" s="382"/>
      <c r="AH1703" s="382"/>
      <c r="AI1703" s="389"/>
      <c r="AJ1703" s="382"/>
    </row>
    <row r="1704" spans="2:36" s="50" customFormat="1" ht="20.100000000000001" customHeight="1">
      <c r="B1704" s="51">
        <v>1699</v>
      </c>
      <c r="C1704" s="57" t="s">
        <v>1396</v>
      </c>
      <c r="D1704" s="62" t="s">
        <v>1414</v>
      </c>
      <c r="E1704" s="140" t="s">
        <v>2309</v>
      </c>
      <c r="F1704" s="505">
        <v>10806</v>
      </c>
      <c r="G1704" s="486">
        <f t="shared" si="26"/>
        <v>9.2541180825467338E-4</v>
      </c>
      <c r="H1704" s="74" t="s">
        <v>1793</v>
      </c>
      <c r="I1704" s="482">
        <v>1</v>
      </c>
      <c r="J1704" s="487">
        <v>1</v>
      </c>
      <c r="K1704" s="65">
        <v>1</v>
      </c>
      <c r="L1704" s="65">
        <v>0</v>
      </c>
      <c r="M1704" s="65">
        <v>1</v>
      </c>
      <c r="N1704" s="65">
        <v>0</v>
      </c>
      <c r="O1704" s="65">
        <v>0</v>
      </c>
      <c r="P1704" s="65">
        <v>0</v>
      </c>
      <c r="Q1704" s="175" t="s">
        <v>1785</v>
      </c>
      <c r="R1704" s="72" t="s">
        <v>1837</v>
      </c>
      <c r="S1704" s="72" t="s">
        <v>1837</v>
      </c>
      <c r="T1704" s="75" t="s">
        <v>1786</v>
      </c>
      <c r="U1704" s="65">
        <v>10</v>
      </c>
      <c r="V1704" s="66" t="s">
        <v>1837</v>
      </c>
      <c r="W1704" s="65">
        <v>10</v>
      </c>
      <c r="X1704" s="65">
        <v>0</v>
      </c>
      <c r="Y1704" s="65">
        <v>9</v>
      </c>
      <c r="Z1704" s="65">
        <v>1</v>
      </c>
      <c r="AA1704" s="65">
        <v>0</v>
      </c>
      <c r="AB1704" s="65">
        <v>0</v>
      </c>
      <c r="AC1704" s="72" t="s">
        <v>1793</v>
      </c>
      <c r="AD1704" s="72" t="s">
        <v>1793</v>
      </c>
      <c r="AE1704" s="72" t="s">
        <v>1837</v>
      </c>
      <c r="AF1704" s="72" t="s">
        <v>1837</v>
      </c>
      <c r="AG1704" s="72" t="s">
        <v>1837</v>
      </c>
      <c r="AH1704" s="72" t="s">
        <v>1837</v>
      </c>
      <c r="AI1704" s="221">
        <v>130.4</v>
      </c>
      <c r="AJ1704" s="72" t="s">
        <v>1793</v>
      </c>
    </row>
    <row r="1705" spans="2:36" s="50" customFormat="1" ht="20.100000000000001" customHeight="1">
      <c r="B1705" s="51">
        <v>1700</v>
      </c>
      <c r="C1705" s="57" t="s">
        <v>1396</v>
      </c>
      <c r="D1705" s="62" t="s">
        <v>1415</v>
      </c>
      <c r="E1705" s="140" t="s">
        <v>1855</v>
      </c>
      <c r="F1705" s="505">
        <v>4118</v>
      </c>
      <c r="G1705" s="486">
        <f t="shared" si="26"/>
        <v>2.1855269548324428E-3</v>
      </c>
      <c r="H1705" s="74" t="s">
        <v>1793</v>
      </c>
      <c r="I1705" s="482">
        <v>1</v>
      </c>
      <c r="J1705" s="487">
        <v>1</v>
      </c>
      <c r="K1705" s="65">
        <v>1</v>
      </c>
      <c r="L1705" s="65">
        <v>0</v>
      </c>
      <c r="M1705" s="65">
        <v>1</v>
      </c>
      <c r="N1705" s="65">
        <v>0</v>
      </c>
      <c r="O1705" s="65">
        <v>0</v>
      </c>
      <c r="P1705" s="65">
        <v>0</v>
      </c>
      <c r="Q1705" s="175" t="s">
        <v>1785</v>
      </c>
      <c r="R1705" s="72" t="s">
        <v>1837</v>
      </c>
      <c r="S1705" s="72" t="s">
        <v>1837</v>
      </c>
      <c r="T1705" s="75" t="s">
        <v>1786</v>
      </c>
      <c r="U1705" s="65">
        <v>10</v>
      </c>
      <c r="V1705" s="66" t="s">
        <v>1837</v>
      </c>
      <c r="W1705" s="65">
        <v>9</v>
      </c>
      <c r="X1705" s="65">
        <v>8</v>
      </c>
      <c r="Y1705" s="65">
        <v>1</v>
      </c>
      <c r="Z1705" s="65">
        <v>0</v>
      </c>
      <c r="AA1705" s="65">
        <v>0</v>
      </c>
      <c r="AB1705" s="65">
        <v>0</v>
      </c>
      <c r="AC1705" s="72" t="s">
        <v>1793</v>
      </c>
      <c r="AD1705" s="72" t="s">
        <v>1793</v>
      </c>
      <c r="AE1705" s="72" t="s">
        <v>1837</v>
      </c>
      <c r="AF1705" s="72" t="s">
        <v>1837</v>
      </c>
      <c r="AG1705" s="72" t="s">
        <v>1837</v>
      </c>
      <c r="AH1705" s="72" t="s">
        <v>1837</v>
      </c>
      <c r="AI1705" s="72" t="s">
        <v>1837</v>
      </c>
      <c r="AJ1705" s="72" t="s">
        <v>1793</v>
      </c>
    </row>
    <row r="1706" spans="2:36" s="50" customFormat="1" ht="20.100000000000001" customHeight="1">
      <c r="B1706" s="51">
        <v>1701</v>
      </c>
      <c r="C1706" s="57" t="s">
        <v>1396</v>
      </c>
      <c r="D1706" s="62" t="s">
        <v>1416</v>
      </c>
      <c r="E1706" s="379"/>
      <c r="F1706" s="505">
        <v>41206</v>
      </c>
      <c r="G1706" s="503" t="str">
        <f t="shared" si="26"/>
        <v/>
      </c>
      <c r="H1706" s="74" t="s">
        <v>1857</v>
      </c>
      <c r="I1706" s="482">
        <v>1</v>
      </c>
      <c r="J1706" s="487">
        <v>1</v>
      </c>
      <c r="K1706" s="65">
        <v>0</v>
      </c>
      <c r="L1706" s="65"/>
      <c r="M1706" s="65"/>
      <c r="N1706" s="65"/>
      <c r="O1706" s="386"/>
      <c r="P1706" s="386"/>
      <c r="Q1706" s="175" t="s">
        <v>1804</v>
      </c>
      <c r="R1706" s="382"/>
      <c r="S1706" s="382"/>
      <c r="T1706" s="387"/>
      <c r="U1706" s="386"/>
      <c r="V1706" s="388"/>
      <c r="W1706" s="386"/>
      <c r="X1706" s="386"/>
      <c r="Y1706" s="386"/>
      <c r="Z1706" s="386"/>
      <c r="AA1706" s="386"/>
      <c r="AB1706" s="386"/>
      <c r="AC1706" s="382"/>
      <c r="AD1706" s="382"/>
      <c r="AE1706" s="382"/>
      <c r="AF1706" s="382"/>
      <c r="AG1706" s="382"/>
      <c r="AH1706" s="382"/>
      <c r="AI1706" s="389"/>
      <c r="AJ1706" s="382"/>
    </row>
    <row r="1707" spans="2:36" s="50" customFormat="1" ht="20.100000000000001" customHeight="1">
      <c r="B1707" s="51">
        <v>1702</v>
      </c>
      <c r="C1707" s="57" t="s">
        <v>1396</v>
      </c>
      <c r="D1707" s="62" t="s">
        <v>1417</v>
      </c>
      <c r="E1707" s="140" t="s">
        <v>1848</v>
      </c>
      <c r="F1707" s="505">
        <v>13521</v>
      </c>
      <c r="G1707" s="486">
        <f t="shared" si="26"/>
        <v>7.3959026699208641E-5</v>
      </c>
      <c r="H1707" s="74" t="s">
        <v>1793</v>
      </c>
      <c r="I1707" s="482">
        <v>1</v>
      </c>
      <c r="J1707" s="487">
        <v>1</v>
      </c>
      <c r="K1707" s="65">
        <v>1</v>
      </c>
      <c r="L1707" s="65">
        <v>0</v>
      </c>
      <c r="M1707" s="65">
        <v>1</v>
      </c>
      <c r="N1707" s="65">
        <v>0</v>
      </c>
      <c r="O1707" s="65">
        <v>0</v>
      </c>
      <c r="P1707" s="65">
        <v>0</v>
      </c>
      <c r="Q1707" s="175" t="s">
        <v>1786</v>
      </c>
      <c r="R1707" s="72" t="s">
        <v>1837</v>
      </c>
      <c r="S1707" s="72" t="s">
        <v>1837</v>
      </c>
      <c r="T1707" s="75" t="s">
        <v>1786</v>
      </c>
      <c r="U1707" s="65">
        <v>10</v>
      </c>
      <c r="V1707" s="66" t="s">
        <v>1837</v>
      </c>
      <c r="W1707" s="65">
        <v>1</v>
      </c>
      <c r="X1707" s="65">
        <v>1</v>
      </c>
      <c r="Y1707" s="65">
        <v>0</v>
      </c>
      <c r="Z1707" s="65">
        <v>0</v>
      </c>
      <c r="AA1707" s="65">
        <v>0</v>
      </c>
      <c r="AB1707" s="65">
        <v>0</v>
      </c>
      <c r="AC1707" s="72" t="s">
        <v>1793</v>
      </c>
      <c r="AD1707" s="72" t="s">
        <v>1793</v>
      </c>
      <c r="AE1707" s="72" t="s">
        <v>1837</v>
      </c>
      <c r="AF1707" s="72" t="s">
        <v>1793</v>
      </c>
      <c r="AG1707" s="72" t="s">
        <v>1837</v>
      </c>
      <c r="AH1707" s="72" t="s">
        <v>1837</v>
      </c>
      <c r="AI1707" s="220" t="s">
        <v>1837</v>
      </c>
      <c r="AJ1707" s="72" t="s">
        <v>1793</v>
      </c>
    </row>
    <row r="1708" spans="2:36" s="50" customFormat="1" ht="20.100000000000001" customHeight="1">
      <c r="B1708" s="51">
        <v>1703</v>
      </c>
      <c r="C1708" s="57" t="s">
        <v>1396</v>
      </c>
      <c r="D1708" s="62" t="s">
        <v>1418</v>
      </c>
      <c r="E1708" s="379"/>
      <c r="F1708" s="92">
        <v>28201</v>
      </c>
      <c r="G1708" s="503" t="str">
        <f t="shared" si="26"/>
        <v/>
      </c>
      <c r="H1708" s="74" t="s">
        <v>1856</v>
      </c>
      <c r="I1708" s="482">
        <v>1</v>
      </c>
      <c r="J1708" s="487">
        <v>1</v>
      </c>
      <c r="K1708" s="65">
        <v>0</v>
      </c>
      <c r="L1708" s="65"/>
      <c r="M1708" s="65"/>
      <c r="N1708" s="65"/>
      <c r="O1708" s="386"/>
      <c r="P1708" s="386"/>
      <c r="Q1708" s="175" t="s">
        <v>1801</v>
      </c>
      <c r="R1708" s="382"/>
      <c r="S1708" s="382"/>
      <c r="T1708" s="387"/>
      <c r="U1708" s="386"/>
      <c r="V1708" s="388"/>
      <c r="W1708" s="386"/>
      <c r="X1708" s="386"/>
      <c r="Y1708" s="386"/>
      <c r="Z1708" s="386"/>
      <c r="AA1708" s="386"/>
      <c r="AB1708" s="386"/>
      <c r="AC1708" s="382"/>
      <c r="AD1708" s="382"/>
      <c r="AE1708" s="382"/>
      <c r="AF1708" s="382"/>
      <c r="AG1708" s="382"/>
      <c r="AH1708" s="382"/>
      <c r="AI1708" s="389"/>
      <c r="AJ1708" s="382"/>
    </row>
    <row r="1709" spans="2:36" s="50" customFormat="1" ht="20.100000000000001" customHeight="1">
      <c r="B1709" s="51">
        <v>1704</v>
      </c>
      <c r="C1709" s="57" t="s">
        <v>1396</v>
      </c>
      <c r="D1709" s="62" t="s">
        <v>1419</v>
      </c>
      <c r="E1709" s="140" t="s">
        <v>2715</v>
      </c>
      <c r="F1709" s="505">
        <v>17969</v>
      </c>
      <c r="G1709" s="486">
        <f t="shared" si="26"/>
        <v>8.347709944905114E-4</v>
      </c>
      <c r="H1709" s="74" t="s">
        <v>1793</v>
      </c>
      <c r="I1709" s="482">
        <v>1</v>
      </c>
      <c r="J1709" s="487">
        <v>1</v>
      </c>
      <c r="K1709" s="65">
        <v>1</v>
      </c>
      <c r="L1709" s="65">
        <v>0</v>
      </c>
      <c r="M1709" s="65">
        <v>1</v>
      </c>
      <c r="N1709" s="65">
        <v>0</v>
      </c>
      <c r="O1709" s="65">
        <v>0</v>
      </c>
      <c r="P1709" s="65">
        <v>0</v>
      </c>
      <c r="Q1709" s="175" t="s">
        <v>1786</v>
      </c>
      <c r="R1709" s="72" t="s">
        <v>1793</v>
      </c>
      <c r="S1709" s="109" t="s">
        <v>2815</v>
      </c>
      <c r="T1709" s="75" t="s">
        <v>1786</v>
      </c>
      <c r="U1709" s="65">
        <v>30</v>
      </c>
      <c r="V1709" s="66" t="s">
        <v>1837</v>
      </c>
      <c r="W1709" s="65">
        <v>15</v>
      </c>
      <c r="X1709" s="65">
        <v>5</v>
      </c>
      <c r="Y1709" s="65">
        <v>10</v>
      </c>
      <c r="Z1709" s="65">
        <v>0</v>
      </c>
      <c r="AA1709" s="65">
        <v>0</v>
      </c>
      <c r="AB1709" s="65">
        <v>0</v>
      </c>
      <c r="AC1709" s="72" t="s">
        <v>1793</v>
      </c>
      <c r="AD1709" s="72" t="s">
        <v>1793</v>
      </c>
      <c r="AE1709" s="72" t="s">
        <v>1793</v>
      </c>
      <c r="AF1709" s="72" t="s">
        <v>1793</v>
      </c>
      <c r="AG1709" s="72" t="s">
        <v>1793</v>
      </c>
      <c r="AH1709" s="72" t="s">
        <v>1793</v>
      </c>
      <c r="AI1709" s="221">
        <v>68</v>
      </c>
      <c r="AJ1709" s="72" t="s">
        <v>1793</v>
      </c>
    </row>
    <row r="1710" spans="2:36" s="50" customFormat="1" ht="20.100000000000001" customHeight="1">
      <c r="B1710" s="51">
        <v>1705</v>
      </c>
      <c r="C1710" s="57" t="s">
        <v>1396</v>
      </c>
      <c r="D1710" s="62" t="s">
        <v>1420</v>
      </c>
      <c r="E1710" s="140" t="s">
        <v>2805</v>
      </c>
      <c r="F1710" s="505">
        <v>22157</v>
      </c>
      <c r="G1710" s="486">
        <f t="shared" si="26"/>
        <v>9.0264927562395627E-5</v>
      </c>
      <c r="H1710" s="74" t="s">
        <v>1793</v>
      </c>
      <c r="I1710" s="482">
        <v>1</v>
      </c>
      <c r="J1710" s="487">
        <v>1</v>
      </c>
      <c r="K1710" s="65">
        <v>1</v>
      </c>
      <c r="L1710" s="65">
        <v>0</v>
      </c>
      <c r="M1710" s="65">
        <v>1</v>
      </c>
      <c r="N1710" s="65">
        <v>0</v>
      </c>
      <c r="O1710" s="65">
        <v>0</v>
      </c>
      <c r="P1710" s="65">
        <v>0</v>
      </c>
      <c r="Q1710" s="175" t="s">
        <v>1782</v>
      </c>
      <c r="R1710" s="72" t="s">
        <v>1837</v>
      </c>
      <c r="S1710" s="72" t="s">
        <v>1837</v>
      </c>
      <c r="T1710" s="75" t="s">
        <v>1783</v>
      </c>
      <c r="U1710" s="65">
        <v>20</v>
      </c>
      <c r="V1710" s="66" t="s">
        <v>1837</v>
      </c>
      <c r="W1710" s="65">
        <v>2</v>
      </c>
      <c r="X1710" s="65">
        <v>1</v>
      </c>
      <c r="Y1710" s="65">
        <v>1</v>
      </c>
      <c r="Z1710" s="65">
        <v>0</v>
      </c>
      <c r="AA1710" s="65">
        <v>0</v>
      </c>
      <c r="AB1710" s="65">
        <v>0</v>
      </c>
      <c r="AC1710" s="72" t="s">
        <v>1793</v>
      </c>
      <c r="AD1710" s="72" t="s">
        <v>1793</v>
      </c>
      <c r="AE1710" s="72" t="s">
        <v>1837</v>
      </c>
      <c r="AF1710" s="72" t="s">
        <v>1837</v>
      </c>
      <c r="AG1710" s="72" t="s">
        <v>1793</v>
      </c>
      <c r="AH1710" s="72" t="s">
        <v>1837</v>
      </c>
      <c r="AI1710" s="221">
        <v>0.4</v>
      </c>
      <c r="AJ1710" s="72" t="s">
        <v>1793</v>
      </c>
    </row>
    <row r="1711" spans="2:36" s="50" customFormat="1" ht="20.100000000000001" customHeight="1">
      <c r="B1711" s="51">
        <v>1706</v>
      </c>
      <c r="C1711" s="57" t="s">
        <v>1396</v>
      </c>
      <c r="D1711" s="62" t="s">
        <v>1421</v>
      </c>
      <c r="E1711" s="140" t="s">
        <v>2033</v>
      </c>
      <c r="F1711" s="505">
        <v>34984</v>
      </c>
      <c r="G1711" s="486">
        <f t="shared" si="26"/>
        <v>5.7168991538989253E-5</v>
      </c>
      <c r="H1711" s="74" t="s">
        <v>1793</v>
      </c>
      <c r="I1711" s="482">
        <v>1</v>
      </c>
      <c r="J1711" s="487">
        <v>1</v>
      </c>
      <c r="K1711" s="65">
        <v>1</v>
      </c>
      <c r="L1711" s="65">
        <v>0</v>
      </c>
      <c r="M1711" s="65">
        <v>1</v>
      </c>
      <c r="N1711" s="65">
        <v>0</v>
      </c>
      <c r="O1711" s="65">
        <v>0</v>
      </c>
      <c r="P1711" s="65">
        <v>0</v>
      </c>
      <c r="Q1711" s="175" t="s">
        <v>1785</v>
      </c>
      <c r="R1711" s="72" t="s">
        <v>1793</v>
      </c>
      <c r="S1711" s="109" t="s">
        <v>2816</v>
      </c>
      <c r="T1711" s="75" t="s">
        <v>1785</v>
      </c>
      <c r="U1711" s="65">
        <v>10</v>
      </c>
      <c r="V1711" s="66" t="s">
        <v>1837</v>
      </c>
      <c r="W1711" s="65">
        <v>2</v>
      </c>
      <c r="X1711" s="65">
        <v>0</v>
      </c>
      <c r="Y1711" s="65">
        <v>1</v>
      </c>
      <c r="Z1711" s="65">
        <v>1</v>
      </c>
      <c r="AA1711" s="65">
        <v>0</v>
      </c>
      <c r="AB1711" s="65">
        <v>0</v>
      </c>
      <c r="AC1711" s="72" t="s">
        <v>1793</v>
      </c>
      <c r="AD1711" s="72" t="s">
        <v>1793</v>
      </c>
      <c r="AE1711" s="72" t="s">
        <v>1793</v>
      </c>
      <c r="AF1711" s="72" t="s">
        <v>1793</v>
      </c>
      <c r="AG1711" s="72" t="s">
        <v>1793</v>
      </c>
      <c r="AH1711" s="72" t="s">
        <v>1793</v>
      </c>
      <c r="AI1711" s="221">
        <v>0</v>
      </c>
      <c r="AJ1711" s="72" t="s">
        <v>1793</v>
      </c>
    </row>
    <row r="1712" spans="2:36" s="50" customFormat="1" ht="20.100000000000001" customHeight="1">
      <c r="B1712" s="51">
        <v>1707</v>
      </c>
      <c r="C1712" s="57" t="s">
        <v>1396</v>
      </c>
      <c r="D1712" s="62" t="s">
        <v>1422</v>
      </c>
      <c r="E1712" s="379"/>
      <c r="F1712" s="92">
        <v>19695</v>
      </c>
      <c r="G1712" s="503" t="str">
        <f t="shared" si="26"/>
        <v/>
      </c>
      <c r="H1712" s="74" t="s">
        <v>1857</v>
      </c>
      <c r="I1712" s="482">
        <v>1</v>
      </c>
      <c r="J1712" s="487">
        <v>1</v>
      </c>
      <c r="K1712" s="65">
        <v>0</v>
      </c>
      <c r="L1712" s="65"/>
      <c r="M1712" s="65"/>
      <c r="N1712" s="65"/>
      <c r="O1712" s="386"/>
      <c r="P1712" s="386"/>
      <c r="Q1712" s="175" t="s">
        <v>1804</v>
      </c>
      <c r="R1712" s="382"/>
      <c r="S1712" s="382"/>
      <c r="T1712" s="387"/>
      <c r="U1712" s="386"/>
      <c r="V1712" s="388"/>
      <c r="W1712" s="386"/>
      <c r="X1712" s="386"/>
      <c r="Y1712" s="386"/>
      <c r="Z1712" s="386"/>
      <c r="AA1712" s="386"/>
      <c r="AB1712" s="386"/>
      <c r="AC1712" s="382"/>
      <c r="AD1712" s="382"/>
      <c r="AE1712" s="382"/>
      <c r="AF1712" s="382"/>
      <c r="AG1712" s="382"/>
      <c r="AH1712" s="382"/>
      <c r="AI1712" s="389"/>
      <c r="AJ1712" s="382"/>
    </row>
    <row r="1713" spans="2:36" s="50" customFormat="1" ht="20.100000000000001" customHeight="1">
      <c r="B1713" s="51">
        <v>1708</v>
      </c>
      <c r="C1713" s="57" t="s">
        <v>1396</v>
      </c>
      <c r="D1713" s="62" t="s">
        <v>1423</v>
      </c>
      <c r="E1713" s="396"/>
      <c r="F1713" s="507">
        <v>40440</v>
      </c>
      <c r="G1713" s="503" t="str">
        <f t="shared" si="26"/>
        <v/>
      </c>
      <c r="H1713" s="494" t="s">
        <v>1856</v>
      </c>
      <c r="I1713" s="482">
        <v>1</v>
      </c>
      <c r="J1713" s="487">
        <v>1</v>
      </c>
      <c r="K1713" s="105">
        <v>0</v>
      </c>
      <c r="L1713" s="105"/>
      <c r="M1713" s="105"/>
      <c r="N1713" s="105"/>
      <c r="O1713" s="422"/>
      <c r="P1713" s="422"/>
      <c r="Q1713" s="182" t="s">
        <v>2817</v>
      </c>
      <c r="R1713" s="382"/>
      <c r="S1713" s="418"/>
      <c r="T1713" s="419"/>
      <c r="U1713" s="420"/>
      <c r="V1713" s="421"/>
      <c r="W1713" s="422"/>
      <c r="X1713" s="422"/>
      <c r="Y1713" s="422"/>
      <c r="Z1713" s="422"/>
      <c r="AA1713" s="422"/>
      <c r="AB1713" s="422"/>
      <c r="AC1713" s="382"/>
      <c r="AD1713" s="382"/>
      <c r="AE1713" s="382"/>
      <c r="AF1713" s="382"/>
      <c r="AG1713" s="382"/>
      <c r="AH1713" s="382"/>
      <c r="AI1713" s="423"/>
      <c r="AJ1713" s="382"/>
    </row>
    <row r="1714" spans="2:36" s="50" customFormat="1" ht="20.100000000000001" customHeight="1">
      <c r="B1714" s="51">
        <v>1709</v>
      </c>
      <c r="C1714" s="57" t="s">
        <v>1396</v>
      </c>
      <c r="D1714" s="62" t="s">
        <v>1424</v>
      </c>
      <c r="E1714" s="379"/>
      <c r="F1714" s="505">
        <v>718</v>
      </c>
      <c r="G1714" s="503" t="str">
        <f t="shared" si="26"/>
        <v/>
      </c>
      <c r="H1714" s="495" t="s">
        <v>1857</v>
      </c>
      <c r="I1714" s="482">
        <v>1</v>
      </c>
      <c r="J1714" s="487">
        <v>1</v>
      </c>
      <c r="K1714" s="65">
        <v>0</v>
      </c>
      <c r="L1714" s="65"/>
      <c r="M1714" s="65"/>
      <c r="N1714" s="65"/>
      <c r="O1714" s="386"/>
      <c r="P1714" s="386"/>
      <c r="Q1714" s="175" t="s">
        <v>1804</v>
      </c>
      <c r="R1714" s="382"/>
      <c r="S1714" s="382"/>
      <c r="T1714" s="387"/>
      <c r="U1714" s="386"/>
      <c r="V1714" s="388"/>
      <c r="W1714" s="386"/>
      <c r="X1714" s="386"/>
      <c r="Y1714" s="386"/>
      <c r="Z1714" s="386"/>
      <c r="AA1714" s="386"/>
      <c r="AB1714" s="386"/>
      <c r="AC1714" s="382"/>
      <c r="AD1714" s="382"/>
      <c r="AE1714" s="382"/>
      <c r="AF1714" s="382"/>
      <c r="AG1714" s="382"/>
      <c r="AH1714" s="382"/>
      <c r="AI1714" s="389"/>
      <c r="AJ1714" s="382"/>
    </row>
    <row r="1715" spans="2:36" s="50" customFormat="1" ht="20.100000000000001" customHeight="1">
      <c r="B1715" s="51">
        <v>1710</v>
      </c>
      <c r="C1715" s="57" t="s">
        <v>1396</v>
      </c>
      <c r="D1715" s="62" t="s">
        <v>1425</v>
      </c>
      <c r="E1715" s="444"/>
      <c r="F1715" s="509"/>
      <c r="G1715" s="510" t="str">
        <f t="shared" si="26"/>
        <v/>
      </c>
      <c r="H1715" s="511"/>
      <c r="I1715" s="540"/>
      <c r="J1715" s="513"/>
      <c r="K1715" s="445"/>
      <c r="L1715" s="445"/>
      <c r="M1715" s="445"/>
      <c r="N1715" s="445"/>
      <c r="O1715" s="445"/>
      <c r="P1715" s="445"/>
      <c r="Q1715" s="448"/>
      <c r="R1715" s="446"/>
      <c r="S1715" s="446"/>
      <c r="T1715" s="446"/>
      <c r="U1715" s="445"/>
      <c r="V1715" s="447"/>
      <c r="W1715" s="445"/>
      <c r="X1715" s="445"/>
      <c r="Y1715" s="445"/>
      <c r="Z1715" s="445"/>
      <c r="AA1715" s="445"/>
      <c r="AB1715" s="445"/>
      <c r="AC1715" s="446"/>
      <c r="AD1715" s="446"/>
      <c r="AE1715" s="446"/>
      <c r="AF1715" s="446"/>
      <c r="AG1715" s="446"/>
      <c r="AH1715" s="446"/>
      <c r="AI1715" s="445"/>
      <c r="AJ1715" s="446"/>
    </row>
    <row r="1716" spans="2:36" s="50" customFormat="1" ht="20.100000000000001" customHeight="1">
      <c r="B1716" s="51">
        <v>1711</v>
      </c>
      <c r="C1716" s="57" t="s">
        <v>1396</v>
      </c>
      <c r="D1716" s="62" t="s">
        <v>1763</v>
      </c>
      <c r="E1716" s="140" t="s">
        <v>2806</v>
      </c>
      <c r="F1716" s="505">
        <v>683</v>
      </c>
      <c r="G1716" s="486">
        <f t="shared" si="26"/>
        <v>2.9282576866764276E-3</v>
      </c>
      <c r="H1716" s="541" t="s">
        <v>1793</v>
      </c>
      <c r="I1716" s="482">
        <v>1</v>
      </c>
      <c r="J1716" s="487">
        <v>1</v>
      </c>
      <c r="K1716" s="65">
        <v>1</v>
      </c>
      <c r="L1716" s="65">
        <v>0</v>
      </c>
      <c r="M1716" s="65">
        <v>1</v>
      </c>
      <c r="N1716" s="65">
        <v>0</v>
      </c>
      <c r="O1716" s="65">
        <v>0</v>
      </c>
      <c r="P1716" s="65">
        <v>0</v>
      </c>
      <c r="Q1716" s="175" t="s">
        <v>1785</v>
      </c>
      <c r="R1716" s="72" t="s">
        <v>1837</v>
      </c>
      <c r="S1716" s="72" t="s">
        <v>1837</v>
      </c>
      <c r="T1716" s="75" t="s">
        <v>1785</v>
      </c>
      <c r="U1716" s="65">
        <v>10</v>
      </c>
      <c r="V1716" s="66" t="s">
        <v>1837</v>
      </c>
      <c r="W1716" s="65">
        <v>2</v>
      </c>
      <c r="X1716" s="65">
        <v>0</v>
      </c>
      <c r="Y1716" s="65">
        <v>0</v>
      </c>
      <c r="Z1716" s="65">
        <v>1</v>
      </c>
      <c r="AA1716" s="65">
        <v>1</v>
      </c>
      <c r="AB1716" s="65">
        <v>0</v>
      </c>
      <c r="AC1716" s="72" t="s">
        <v>1837</v>
      </c>
      <c r="AD1716" s="72" t="s">
        <v>1837</v>
      </c>
      <c r="AE1716" s="72" t="s">
        <v>1793</v>
      </c>
      <c r="AF1716" s="72" t="s">
        <v>1837</v>
      </c>
      <c r="AG1716" s="72" t="s">
        <v>1837</v>
      </c>
      <c r="AH1716" s="72" t="s">
        <v>1837</v>
      </c>
      <c r="AI1716" s="220" t="s">
        <v>1837</v>
      </c>
      <c r="AJ1716" s="72" t="s">
        <v>1793</v>
      </c>
    </row>
    <row r="1717" spans="2:36" s="50" customFormat="1" ht="20.100000000000001" customHeight="1">
      <c r="B1717" s="51">
        <v>1712</v>
      </c>
      <c r="C1717" s="57" t="s">
        <v>1396</v>
      </c>
      <c r="D1717" s="62" t="s">
        <v>1426</v>
      </c>
      <c r="E1717" s="444"/>
      <c r="F1717" s="509"/>
      <c r="G1717" s="510" t="str">
        <f t="shared" si="26"/>
        <v/>
      </c>
      <c r="H1717" s="511"/>
      <c r="I1717" s="540"/>
      <c r="J1717" s="513"/>
      <c r="K1717" s="445"/>
      <c r="L1717" s="445"/>
      <c r="M1717" s="445"/>
      <c r="N1717" s="445"/>
      <c r="O1717" s="445"/>
      <c r="P1717" s="445"/>
      <c r="Q1717" s="448"/>
      <c r="R1717" s="446"/>
      <c r="S1717" s="446"/>
      <c r="T1717" s="446"/>
      <c r="U1717" s="445"/>
      <c r="V1717" s="447"/>
      <c r="W1717" s="445"/>
      <c r="X1717" s="445"/>
      <c r="Y1717" s="445"/>
      <c r="Z1717" s="445"/>
      <c r="AA1717" s="445"/>
      <c r="AB1717" s="445"/>
      <c r="AC1717" s="446"/>
      <c r="AD1717" s="446"/>
      <c r="AE1717" s="446"/>
      <c r="AF1717" s="446"/>
      <c r="AG1717" s="446"/>
      <c r="AH1717" s="446"/>
      <c r="AI1717" s="445"/>
      <c r="AJ1717" s="446"/>
    </row>
    <row r="1718" spans="2:36" s="50" customFormat="1" ht="20.100000000000001" customHeight="1">
      <c r="B1718" s="51">
        <v>1713</v>
      </c>
      <c r="C1718" s="57" t="s">
        <v>1396</v>
      </c>
      <c r="D1718" s="62" t="s">
        <v>1427</v>
      </c>
      <c r="E1718" s="140" t="s">
        <v>1850</v>
      </c>
      <c r="F1718" s="505">
        <v>1285</v>
      </c>
      <c r="G1718" s="486">
        <f t="shared" si="26"/>
        <v>7.7821011673151756E-4</v>
      </c>
      <c r="H1718" s="66" t="s">
        <v>1793</v>
      </c>
      <c r="I1718" s="482">
        <v>1</v>
      </c>
      <c r="J1718" s="487">
        <v>1</v>
      </c>
      <c r="K1718" s="65">
        <v>1</v>
      </c>
      <c r="L1718" s="65">
        <v>0</v>
      </c>
      <c r="M1718" s="65">
        <v>1</v>
      </c>
      <c r="N1718" s="65">
        <v>0</v>
      </c>
      <c r="O1718" s="65">
        <v>0</v>
      </c>
      <c r="P1718" s="65">
        <v>0</v>
      </c>
      <c r="Q1718" s="175" t="s">
        <v>3805</v>
      </c>
      <c r="R1718" s="72" t="s">
        <v>1837</v>
      </c>
      <c r="S1718" s="72" t="s">
        <v>1837</v>
      </c>
      <c r="T1718" s="75" t="s">
        <v>1785</v>
      </c>
      <c r="U1718" s="65">
        <v>10</v>
      </c>
      <c r="V1718" s="66" t="s">
        <v>1837</v>
      </c>
      <c r="W1718" s="65">
        <v>1</v>
      </c>
      <c r="X1718" s="65">
        <v>0</v>
      </c>
      <c r="Y1718" s="65">
        <v>1</v>
      </c>
      <c r="Z1718" s="65">
        <v>0</v>
      </c>
      <c r="AA1718" s="65">
        <v>0</v>
      </c>
      <c r="AB1718" s="65">
        <v>0</v>
      </c>
      <c r="AC1718" s="72" t="s">
        <v>1793</v>
      </c>
      <c r="AD1718" s="72" t="s">
        <v>1793</v>
      </c>
      <c r="AE1718" s="72" t="s">
        <v>1837</v>
      </c>
      <c r="AF1718" s="72" t="s">
        <v>1837</v>
      </c>
      <c r="AG1718" s="72" t="s">
        <v>1793</v>
      </c>
      <c r="AH1718" s="72" t="s">
        <v>1837</v>
      </c>
      <c r="AI1718" s="221">
        <v>0.1</v>
      </c>
      <c r="AJ1718" s="72" t="s">
        <v>1793</v>
      </c>
    </row>
    <row r="1719" spans="2:36" s="50" customFormat="1" ht="20.100000000000001" customHeight="1">
      <c r="B1719" s="51">
        <v>1714</v>
      </c>
      <c r="C1719" s="57" t="s">
        <v>1396</v>
      </c>
      <c r="D1719" s="62" t="s">
        <v>1428</v>
      </c>
      <c r="E1719" s="140" t="s">
        <v>1848</v>
      </c>
      <c r="F1719" s="505">
        <v>590</v>
      </c>
      <c r="G1719" s="486">
        <f t="shared" si="26"/>
        <v>5.084745762711864E-3</v>
      </c>
      <c r="H1719" s="74" t="s">
        <v>1793</v>
      </c>
      <c r="I1719" s="482">
        <v>1</v>
      </c>
      <c r="J1719" s="487">
        <v>1</v>
      </c>
      <c r="K1719" s="65">
        <v>1</v>
      </c>
      <c r="L1719" s="65">
        <v>0</v>
      </c>
      <c r="M1719" s="65">
        <v>1</v>
      </c>
      <c r="N1719" s="65">
        <v>0</v>
      </c>
      <c r="O1719" s="65">
        <v>0</v>
      </c>
      <c r="P1719" s="65">
        <v>0</v>
      </c>
      <c r="Q1719" s="175" t="s">
        <v>1785</v>
      </c>
      <c r="R1719" s="72" t="s">
        <v>1793</v>
      </c>
      <c r="S1719" s="327" t="s">
        <v>2818</v>
      </c>
      <c r="T1719" s="75" t="s">
        <v>1786</v>
      </c>
      <c r="U1719" s="65">
        <v>10</v>
      </c>
      <c r="V1719" s="66" t="s">
        <v>1837</v>
      </c>
      <c r="W1719" s="65">
        <v>3</v>
      </c>
      <c r="X1719" s="65">
        <v>0</v>
      </c>
      <c r="Y1719" s="65">
        <v>3</v>
      </c>
      <c r="Z1719" s="65">
        <v>0</v>
      </c>
      <c r="AA1719" s="65">
        <v>0</v>
      </c>
      <c r="AB1719" s="65">
        <v>0</v>
      </c>
      <c r="AC1719" s="72" t="s">
        <v>1793</v>
      </c>
      <c r="AD1719" s="72" t="s">
        <v>1793</v>
      </c>
      <c r="AE1719" s="72" t="s">
        <v>1837</v>
      </c>
      <c r="AF1719" s="72" t="s">
        <v>1837</v>
      </c>
      <c r="AG1719" s="72" t="s">
        <v>1837</v>
      </c>
      <c r="AH1719" s="72" t="s">
        <v>1837</v>
      </c>
      <c r="AI1719" s="221">
        <v>1.5</v>
      </c>
      <c r="AJ1719" s="72" t="s">
        <v>1793</v>
      </c>
    </row>
    <row r="1720" spans="2:36" s="50" customFormat="1" ht="20.100000000000001" customHeight="1">
      <c r="B1720" s="51">
        <v>1715</v>
      </c>
      <c r="C1720" s="57" t="s">
        <v>1396</v>
      </c>
      <c r="D1720" s="62" t="s">
        <v>1429</v>
      </c>
      <c r="E1720" s="140" t="s">
        <v>2016</v>
      </c>
      <c r="F1720" s="505">
        <v>1126</v>
      </c>
      <c r="G1720" s="486">
        <f t="shared" si="26"/>
        <v>8.8809946714031975E-4</v>
      </c>
      <c r="H1720" s="74" t="s">
        <v>1793</v>
      </c>
      <c r="I1720" s="482">
        <v>1</v>
      </c>
      <c r="J1720" s="487">
        <v>1</v>
      </c>
      <c r="K1720" s="65">
        <v>1</v>
      </c>
      <c r="L1720" s="65">
        <v>0</v>
      </c>
      <c r="M1720" s="65">
        <v>1</v>
      </c>
      <c r="N1720" s="65">
        <v>0</v>
      </c>
      <c r="O1720" s="65">
        <v>0</v>
      </c>
      <c r="P1720" s="65">
        <v>0</v>
      </c>
      <c r="Q1720" s="175" t="s">
        <v>1783</v>
      </c>
      <c r="R1720" s="72" t="s">
        <v>1837</v>
      </c>
      <c r="S1720" s="72" t="s">
        <v>1837</v>
      </c>
      <c r="T1720" s="75" t="s">
        <v>1783</v>
      </c>
      <c r="U1720" s="65">
        <v>40</v>
      </c>
      <c r="V1720" s="66" t="s">
        <v>1837</v>
      </c>
      <c r="W1720" s="65">
        <v>1</v>
      </c>
      <c r="X1720" s="65">
        <v>1</v>
      </c>
      <c r="Y1720" s="65">
        <v>0</v>
      </c>
      <c r="Z1720" s="65">
        <v>0</v>
      </c>
      <c r="AA1720" s="65">
        <v>0</v>
      </c>
      <c r="AB1720" s="65">
        <v>0</v>
      </c>
      <c r="AC1720" s="72" t="s">
        <v>1793</v>
      </c>
      <c r="AD1720" s="72" t="s">
        <v>1793</v>
      </c>
      <c r="AE1720" s="72" t="s">
        <v>1837</v>
      </c>
      <c r="AF1720" s="72" t="s">
        <v>1837</v>
      </c>
      <c r="AG1720" s="72" t="s">
        <v>1793</v>
      </c>
      <c r="AH1720" s="72" t="s">
        <v>1837</v>
      </c>
      <c r="AI1720" s="221">
        <v>0.9</v>
      </c>
      <c r="AJ1720" s="72" t="s">
        <v>1793</v>
      </c>
    </row>
    <row r="1721" spans="2:36" s="50" customFormat="1" ht="20.100000000000001" customHeight="1">
      <c r="B1721" s="51">
        <v>1716</v>
      </c>
      <c r="C1721" s="57" t="s">
        <v>1396</v>
      </c>
      <c r="D1721" s="62" t="s">
        <v>1430</v>
      </c>
      <c r="E1721" s="379"/>
      <c r="F1721" s="505">
        <v>1322</v>
      </c>
      <c r="G1721" s="503" t="str">
        <f t="shared" si="26"/>
        <v/>
      </c>
      <c r="H1721" s="74" t="s">
        <v>1857</v>
      </c>
      <c r="I1721" s="482">
        <v>1</v>
      </c>
      <c r="J1721" s="487">
        <v>1</v>
      </c>
      <c r="K1721" s="65">
        <v>0</v>
      </c>
      <c r="L1721" s="65"/>
      <c r="M1721" s="65"/>
      <c r="N1721" s="65"/>
      <c r="O1721" s="386"/>
      <c r="P1721" s="386"/>
      <c r="Q1721" s="175" t="s">
        <v>1804</v>
      </c>
      <c r="R1721" s="382"/>
      <c r="S1721" s="382"/>
      <c r="T1721" s="387"/>
      <c r="U1721" s="386"/>
      <c r="V1721" s="388"/>
      <c r="W1721" s="386"/>
      <c r="X1721" s="386"/>
      <c r="Y1721" s="386"/>
      <c r="Z1721" s="386"/>
      <c r="AA1721" s="386"/>
      <c r="AB1721" s="386"/>
      <c r="AC1721" s="382"/>
      <c r="AD1721" s="382"/>
      <c r="AE1721" s="382"/>
      <c r="AF1721" s="382"/>
      <c r="AG1721" s="382"/>
      <c r="AH1721" s="382"/>
      <c r="AI1721" s="389"/>
      <c r="AJ1721" s="382"/>
    </row>
    <row r="1722" spans="2:36" s="50" customFormat="1" ht="20.100000000000001" customHeight="1">
      <c r="B1722" s="51">
        <v>1717</v>
      </c>
      <c r="C1722" s="57" t="s">
        <v>1396</v>
      </c>
      <c r="D1722" s="62" t="s">
        <v>1431</v>
      </c>
      <c r="E1722" s="140" t="s">
        <v>2807</v>
      </c>
      <c r="F1722" s="505">
        <v>7192</v>
      </c>
      <c r="G1722" s="486">
        <f t="shared" si="26"/>
        <v>1.3904338153503893E-4</v>
      </c>
      <c r="H1722" s="74" t="s">
        <v>1793</v>
      </c>
      <c r="I1722" s="482">
        <v>1</v>
      </c>
      <c r="J1722" s="487">
        <v>1</v>
      </c>
      <c r="K1722" s="65">
        <v>1</v>
      </c>
      <c r="L1722" s="65">
        <v>1</v>
      </c>
      <c r="M1722" s="65">
        <v>0</v>
      </c>
      <c r="N1722" s="65">
        <v>0</v>
      </c>
      <c r="O1722" s="65">
        <v>0</v>
      </c>
      <c r="P1722" s="65">
        <v>0</v>
      </c>
      <c r="Q1722" s="175" t="s">
        <v>1785</v>
      </c>
      <c r="R1722" s="72" t="s">
        <v>1793</v>
      </c>
      <c r="S1722" s="109" t="s">
        <v>2819</v>
      </c>
      <c r="T1722" s="75" t="s">
        <v>1785</v>
      </c>
      <c r="U1722" s="65">
        <v>10</v>
      </c>
      <c r="V1722" s="66" t="s">
        <v>1786</v>
      </c>
      <c r="W1722" s="65">
        <v>1</v>
      </c>
      <c r="X1722" s="65">
        <v>0</v>
      </c>
      <c r="Y1722" s="65">
        <v>1</v>
      </c>
      <c r="Z1722" s="65">
        <v>0</v>
      </c>
      <c r="AA1722" s="65">
        <v>0</v>
      </c>
      <c r="AB1722" s="65">
        <v>0</v>
      </c>
      <c r="AC1722" s="72" t="s">
        <v>1837</v>
      </c>
      <c r="AD1722" s="72" t="s">
        <v>1793</v>
      </c>
      <c r="AE1722" s="72" t="s">
        <v>1837</v>
      </c>
      <c r="AF1722" s="72" t="s">
        <v>1837</v>
      </c>
      <c r="AG1722" s="72" t="s">
        <v>1793</v>
      </c>
      <c r="AH1722" s="72" t="s">
        <v>1793</v>
      </c>
      <c r="AI1722" s="220" t="s">
        <v>1837</v>
      </c>
      <c r="AJ1722" s="72" t="s">
        <v>1837</v>
      </c>
    </row>
    <row r="1723" spans="2:36" s="50" customFormat="1" ht="20.100000000000001" customHeight="1">
      <c r="B1723" s="51">
        <v>1718</v>
      </c>
      <c r="C1723" s="57" t="s">
        <v>1396</v>
      </c>
      <c r="D1723" s="62" t="s">
        <v>1432</v>
      </c>
      <c r="E1723" s="140" t="s">
        <v>2808</v>
      </c>
      <c r="F1723" s="505">
        <v>30941</v>
      </c>
      <c r="G1723" s="486">
        <f t="shared" si="26"/>
        <v>9.6958727901489926E-5</v>
      </c>
      <c r="H1723" s="74" t="s">
        <v>1793</v>
      </c>
      <c r="I1723" s="482">
        <v>1</v>
      </c>
      <c r="J1723" s="487">
        <v>1</v>
      </c>
      <c r="K1723" s="65">
        <v>1</v>
      </c>
      <c r="L1723" s="65">
        <v>0</v>
      </c>
      <c r="M1723" s="65">
        <v>1</v>
      </c>
      <c r="N1723" s="65">
        <v>0</v>
      </c>
      <c r="O1723" s="65">
        <v>0</v>
      </c>
      <c r="P1723" s="65">
        <v>0</v>
      </c>
      <c r="Q1723" s="175" t="s">
        <v>1786</v>
      </c>
      <c r="R1723" s="72" t="s">
        <v>1837</v>
      </c>
      <c r="S1723" s="72" t="s">
        <v>1837</v>
      </c>
      <c r="T1723" s="75" t="s">
        <v>1801</v>
      </c>
      <c r="U1723" s="65">
        <v>5</v>
      </c>
      <c r="V1723" s="66" t="s">
        <v>1837</v>
      </c>
      <c r="W1723" s="65">
        <v>3</v>
      </c>
      <c r="X1723" s="65">
        <v>0</v>
      </c>
      <c r="Y1723" s="65">
        <v>2</v>
      </c>
      <c r="Z1723" s="65">
        <v>1</v>
      </c>
      <c r="AA1723" s="65">
        <v>0</v>
      </c>
      <c r="AB1723" s="65">
        <v>0</v>
      </c>
      <c r="AC1723" s="72" t="s">
        <v>1793</v>
      </c>
      <c r="AD1723" s="72" t="s">
        <v>1793</v>
      </c>
      <c r="AE1723" s="72" t="s">
        <v>1793</v>
      </c>
      <c r="AF1723" s="72" t="s">
        <v>1837</v>
      </c>
      <c r="AG1723" s="72" t="s">
        <v>1793</v>
      </c>
      <c r="AH1723" s="72" t="s">
        <v>1793</v>
      </c>
      <c r="AI1723" s="221">
        <v>28.8</v>
      </c>
      <c r="AJ1723" s="72" t="s">
        <v>1793</v>
      </c>
    </row>
    <row r="1724" spans="2:36" s="50" customFormat="1" ht="20.100000000000001" customHeight="1">
      <c r="B1724" s="51">
        <v>1719</v>
      </c>
      <c r="C1724" s="57" t="s">
        <v>1396</v>
      </c>
      <c r="D1724" s="62" t="s">
        <v>1433</v>
      </c>
      <c r="E1724" s="140" t="s">
        <v>1849</v>
      </c>
      <c r="F1724" s="505">
        <v>1058</v>
      </c>
      <c r="G1724" s="486">
        <f t="shared" si="26"/>
        <v>1.890359168241966E-3</v>
      </c>
      <c r="H1724" s="495" t="s">
        <v>1793</v>
      </c>
      <c r="I1724" s="482">
        <v>1</v>
      </c>
      <c r="J1724" s="487">
        <v>1</v>
      </c>
      <c r="K1724" s="65">
        <v>1</v>
      </c>
      <c r="L1724" s="65">
        <v>0</v>
      </c>
      <c r="M1724" s="65">
        <v>1</v>
      </c>
      <c r="N1724" s="65">
        <v>0</v>
      </c>
      <c r="O1724" s="65">
        <v>0</v>
      </c>
      <c r="P1724" s="65">
        <v>0</v>
      </c>
      <c r="Q1724" s="175" t="s">
        <v>1786</v>
      </c>
      <c r="R1724" s="72" t="s">
        <v>1837</v>
      </c>
      <c r="S1724" s="72" t="s">
        <v>1837</v>
      </c>
      <c r="T1724" s="75" t="s">
        <v>1786</v>
      </c>
      <c r="U1724" s="65">
        <v>10</v>
      </c>
      <c r="V1724" s="66" t="s">
        <v>1837</v>
      </c>
      <c r="W1724" s="65">
        <v>2</v>
      </c>
      <c r="X1724" s="65">
        <v>0</v>
      </c>
      <c r="Y1724" s="65">
        <v>2</v>
      </c>
      <c r="Z1724" s="65">
        <v>0</v>
      </c>
      <c r="AA1724" s="65">
        <v>0</v>
      </c>
      <c r="AB1724" s="65">
        <v>0</v>
      </c>
      <c r="AC1724" s="72" t="s">
        <v>1793</v>
      </c>
      <c r="AD1724" s="72" t="s">
        <v>1837</v>
      </c>
      <c r="AE1724" s="72" t="s">
        <v>1837</v>
      </c>
      <c r="AF1724" s="72" t="s">
        <v>1837</v>
      </c>
      <c r="AG1724" s="72" t="s">
        <v>1793</v>
      </c>
      <c r="AH1724" s="72" t="s">
        <v>1793</v>
      </c>
      <c r="AI1724" s="221">
        <v>1.2</v>
      </c>
      <c r="AJ1724" s="72" t="s">
        <v>1793</v>
      </c>
    </row>
    <row r="1725" spans="2:36" s="50" customFormat="1" ht="20.100000000000001" customHeight="1">
      <c r="B1725" s="51">
        <v>1720</v>
      </c>
      <c r="C1725" s="57" t="s">
        <v>1396</v>
      </c>
      <c r="D1725" s="62" t="s">
        <v>1434</v>
      </c>
      <c r="E1725" s="444"/>
      <c r="F1725" s="509"/>
      <c r="G1725" s="510" t="str">
        <f t="shared" si="26"/>
        <v/>
      </c>
      <c r="H1725" s="511"/>
      <c r="I1725" s="540"/>
      <c r="J1725" s="513"/>
      <c r="K1725" s="445"/>
      <c r="L1725" s="445"/>
      <c r="M1725" s="445"/>
      <c r="N1725" s="445"/>
      <c r="O1725" s="445"/>
      <c r="P1725" s="445"/>
      <c r="Q1725" s="448"/>
      <c r="R1725" s="446"/>
      <c r="S1725" s="446"/>
      <c r="T1725" s="446"/>
      <c r="U1725" s="445"/>
      <c r="V1725" s="447"/>
      <c r="W1725" s="445"/>
      <c r="X1725" s="445"/>
      <c r="Y1725" s="445"/>
      <c r="Z1725" s="445"/>
      <c r="AA1725" s="445"/>
      <c r="AB1725" s="445"/>
      <c r="AC1725" s="446"/>
      <c r="AD1725" s="446"/>
      <c r="AE1725" s="446"/>
      <c r="AF1725" s="446"/>
      <c r="AG1725" s="446"/>
      <c r="AH1725" s="446"/>
      <c r="AI1725" s="445"/>
      <c r="AJ1725" s="446"/>
    </row>
    <row r="1726" spans="2:36" s="50" customFormat="1" ht="20.100000000000001" customHeight="1">
      <c r="B1726" s="51">
        <v>1721</v>
      </c>
      <c r="C1726" s="57" t="s">
        <v>1764</v>
      </c>
      <c r="D1726" s="62" t="s">
        <v>1435</v>
      </c>
      <c r="E1726" s="140" t="s">
        <v>2310</v>
      </c>
      <c r="F1726" s="505">
        <v>1676</v>
      </c>
      <c r="G1726" s="542">
        <f t="shared" si="26"/>
        <v>2.3866348448687352E-3</v>
      </c>
      <c r="H1726" s="66" t="s">
        <v>1793</v>
      </c>
      <c r="I1726" s="482">
        <v>1</v>
      </c>
      <c r="J1726" s="487">
        <v>1</v>
      </c>
      <c r="K1726" s="65">
        <v>1</v>
      </c>
      <c r="L1726" s="65">
        <v>0</v>
      </c>
      <c r="M1726" s="65">
        <v>1</v>
      </c>
      <c r="N1726" s="65">
        <v>0</v>
      </c>
      <c r="O1726" s="65">
        <v>0</v>
      </c>
      <c r="P1726" s="65">
        <v>0</v>
      </c>
      <c r="Q1726" s="175" t="s">
        <v>1785</v>
      </c>
      <c r="R1726" s="72" t="s">
        <v>1793</v>
      </c>
      <c r="S1726" s="109" t="s">
        <v>2820</v>
      </c>
      <c r="T1726" s="75" t="s">
        <v>1786</v>
      </c>
      <c r="U1726" s="65">
        <v>10</v>
      </c>
      <c r="V1726" s="66" t="s">
        <v>1837</v>
      </c>
      <c r="W1726" s="65">
        <v>4</v>
      </c>
      <c r="X1726" s="65">
        <v>1</v>
      </c>
      <c r="Y1726" s="65">
        <v>2</v>
      </c>
      <c r="Z1726" s="65">
        <v>1</v>
      </c>
      <c r="AA1726" s="65">
        <v>0</v>
      </c>
      <c r="AB1726" s="65">
        <v>0</v>
      </c>
      <c r="AC1726" s="72" t="s">
        <v>1793</v>
      </c>
      <c r="AD1726" s="72" t="s">
        <v>1793</v>
      </c>
      <c r="AE1726" s="72" t="s">
        <v>1837</v>
      </c>
      <c r="AF1726" s="72" t="s">
        <v>1793</v>
      </c>
      <c r="AG1726" s="72" t="s">
        <v>1837</v>
      </c>
      <c r="AH1726" s="72" t="s">
        <v>1837</v>
      </c>
      <c r="AI1726" s="221">
        <v>5.2</v>
      </c>
      <c r="AJ1726" s="72" t="s">
        <v>1837</v>
      </c>
    </row>
    <row r="1727" spans="2:36">
      <c r="C1727" s="78"/>
      <c r="E1727" s="217"/>
      <c r="F1727" s="337"/>
      <c r="S1727" s="217"/>
      <c r="AI1727" s="219"/>
    </row>
    <row r="1728" spans="2:36" s="1" customFormat="1">
      <c r="C1728" s="14" t="s">
        <v>3782</v>
      </c>
      <c r="D1728" s="7"/>
      <c r="O1728" s="6"/>
      <c r="P1728" s="6"/>
      <c r="Q1728" s="56"/>
      <c r="R1728" s="56"/>
      <c r="Y1728" s="14"/>
      <c r="AB1728" s="362"/>
    </row>
    <row r="1729" spans="3:28" s="1" customFormat="1">
      <c r="C1729" s="1" t="s">
        <v>3783</v>
      </c>
      <c r="D1729" s="7"/>
      <c r="Y1729" s="14"/>
      <c r="AB1729" s="362"/>
    </row>
    <row r="1730" spans="3:28" s="1" customFormat="1">
      <c r="C1730" s="1" t="s">
        <v>3811</v>
      </c>
      <c r="D1730" s="7"/>
      <c r="Y1730" s="14"/>
      <c r="AB1730" s="362"/>
    </row>
    <row r="1731" spans="3:28">
      <c r="E1731" s="217"/>
      <c r="F1731" s="337"/>
      <c r="S1731" s="217"/>
    </row>
    <row r="1732" spans="3:28">
      <c r="E1732" s="217"/>
      <c r="F1732" s="337"/>
      <c r="S1732" s="217"/>
    </row>
    <row r="1733" spans="3:28">
      <c r="E1733" s="217"/>
      <c r="F1733" s="337"/>
      <c r="G1733" s="338"/>
      <c r="S1733" s="217"/>
    </row>
    <row r="1734" spans="3:28">
      <c r="E1734" s="217"/>
      <c r="F1734" s="337"/>
      <c r="G1734" s="338"/>
      <c r="S1734" s="217"/>
    </row>
    <row r="1735" spans="3:28">
      <c r="E1735" s="217"/>
      <c r="F1735" s="337"/>
      <c r="G1735" s="338"/>
      <c r="S1735" s="217"/>
    </row>
  </sheetData>
  <sheetProtection selectLockedCells="1"/>
  <protectedRanges>
    <protectedRange password="CB81" sqref="Z1147" name="範囲1_4_2_1"/>
    <protectedRange password="CB81" sqref="Z1536" name="範囲1_4"/>
    <protectedRange password="CB81" sqref="Z2" name="範囲1_2_1"/>
    <protectedRange password="CB81" sqref="Z3:Z5" name="範囲1_1_2_1"/>
    <protectedRange password="CB81" sqref="AA1728:AA1730" name="範囲1_1_1"/>
  </protectedRanges>
  <autoFilter ref="A5:AJ1726" xr:uid="{00000000-0001-0000-0300-000000000000}"/>
  <mergeCells count="34">
    <mergeCell ref="E4:E5"/>
    <mergeCell ref="F4:F5"/>
    <mergeCell ref="G4:G5"/>
    <mergeCell ref="W4:W5"/>
    <mergeCell ref="K4:K5"/>
    <mergeCell ref="L4:L5"/>
    <mergeCell ref="V4:V5"/>
    <mergeCell ref="T4:T5"/>
    <mergeCell ref="U4:U5"/>
    <mergeCell ref="M4:M5"/>
    <mergeCell ref="N4:N5"/>
    <mergeCell ref="Q4:Q5"/>
    <mergeCell ref="AG4:AG5"/>
    <mergeCell ref="X4:AB4"/>
    <mergeCell ref="I4:I5"/>
    <mergeCell ref="J4:J5"/>
    <mergeCell ref="R4:R5"/>
    <mergeCell ref="O4:P4"/>
    <mergeCell ref="C1:F1"/>
    <mergeCell ref="H4:H5"/>
    <mergeCell ref="C3:C5"/>
    <mergeCell ref="D3:D5"/>
    <mergeCell ref="C2:AJ2"/>
    <mergeCell ref="AI4:AI5"/>
    <mergeCell ref="AC4:AC5"/>
    <mergeCell ref="AD4:AD5"/>
    <mergeCell ref="AE4:AE5"/>
    <mergeCell ref="AF4:AF5"/>
    <mergeCell ref="S4:S5"/>
    <mergeCell ref="AC3:AI3"/>
    <mergeCell ref="H3:V3"/>
    <mergeCell ref="X3:AB3"/>
    <mergeCell ref="AJ4:AJ5"/>
    <mergeCell ref="AH4:AH5"/>
  </mergeCells>
  <phoneticPr fontId="3"/>
  <conditionalFormatting sqref="T257:T290 T410:T453 T1256:T1274 T1361:T1384 T721:T749 T1034 T1050:T1052 T1043:T1047 T1057:T1060 T1054:T1055 T1036:T1039 T1467 T1484 T1486:T1487 T1495:T1513 T1482 T1469:T1480 T1489:T1492 T1675 T1668 T1658 T1662:T1663 T332:T335 T322:T326 T343:T350 T328:T330 T1394 T1589:T1591 T1562:T1566 T1574 T1582:T1583 T1569 T1576:T1577 T1585 T1579 T1557 T1594:T1595 T1571 T15:T18 T23:T25 T27 T33:T34 T36 T90:T183 T84:T85 T39:T77 T1192:T1193 T1197:T1207 T1214:T1217 T1188 T1209 T926:T929 T910:T912 T937:T946 T906:T907 T931:T934 T923 T914:T917 T1717:T1718 T1725 T1720:T1721 T1704 T689:T690 T662:T669 T636:T648 T650:T659 T671:T687 T195:T223 T384 T387 T360 T392 T399:T400 T352 T407 T389 T402:T403 T1143:T1144 T1133:T1141 T1126:T1130 T1146 T1231:T1232 T1254 T1251:T1252 T1302 T1306 T1315:T1317 T1319 T711 T1084 T1094 T1099">
    <cfRule type="expression" dxfId="17812" priority="30214">
      <formula>AND(OR(H15="△",H15="×"),#REF!&lt;1,#REF!&lt;&gt;"")</formula>
    </cfRule>
  </conditionalFormatting>
  <conditionalFormatting sqref="V89:V91 V93:V183 V185:V225 V227:V299 V302 V304:V305 V308 V310:V320 V322:V326 V328:V336 V338:V360 V363 V365:V366 V368:V373 V375 V377 V379 V381:V397 V399:V403 V407 V410:V453 V456 V458:V460 V462:V465 V467:V468 V470:V471 V474 V477 V479:V499 V522:V525 V527:V528 V530:V538 V540:V549 V551:V566 V568:V572 V574 V577 V579 V581:V582 V585:V587 V589:V590 V592:V595 V597:V605 V608:V610 V615:V619 V621 V623 V627 V629:V630 V632 V634 V636:V651 V695 V698 V700:V702 V704 V706 V708:V712 V714:V717 V719 V721:V749 V751 V753:V754 V756:V757 V759:V761 V763:V764 V767 V770 V772:V778 V780:V783 V785:V786 V788:V805 V807 V809:V812 V814:V816 V818:V820 V822:V834 V836:V908 V910:V912 V914:V918 V920:V924 V926:V947 V950:V951 V955:V956 V959:V961 V964:V965 V970:V977 V981:V992 V997:V1000 V1002 V1004 V1007:V1012 V1014 V1016:V1018 V1020:V1023 V1025:V1027 V1029:V1030 V1032:V1061 V1063 V1067:V1073 V1075:V1079 V1081 V1083:V1084 V1086:V1090 V1093:V1094 V1096 V1099:V1102 V1104:V1105 V1108:V1109 V1111:V1113 V1116 V1118 V1120:V1123 V1125:V1146 V1148 V1150:V1151 V1153 V1155:V1156 V1160:V1165 V1167:V1173 V1178:V1182 V1184:V1186 V1188:V1190 V1192:V1194 V1197:V1209 V1214:V1217 V1219:V1221 V1223 V1226:V1228 V1230:V1238 V1240:V1245 V1247 V1249:V1275 V1278 V1281:V1283 V1285:V1286 V1289:V1290 V1294 V1296:V1297 V1299 V1302 V1304 V1306:V1309 V1312:V1317 V1319:V1321 V1323:V1324 V1326 V1329:V1332 V1334:V1338 V1340:V1341 V1343:V1347 V1351 V1354:V1403 V1405:V1407 V1410 V1412:V1414 V1416:V1417 V1419 V1439 V1441:V1442 V1446:V1453 V1455:V1458 V1484:V1493 V1496:V1514 V1517:V1533 V1535:V1538 V1541 V1543:V1544 V1546:V1552 V1554:V1555 V1557:V1558 V1560 V1562:V1574 V1576:V1577 V1579:V1583 V1585 V1587 V1589:V1596 V1598 V1600:V1602 V1604:V1613 V1615:V1625 V1627:V1630 V1632:V1633 V1635:V1642 V1645:V1647 V1649:V1652 V1655:V1658 V1660:V1668 V1670:V1676 V1678:V1679 V1681 V1684:V1692 V1694:V1696 V1699:V1700 V1702 V1704:V1705 V1707 V1709:V1711 V1716:V1721 V1723:V1725 V6:V19 V21:V25 V27 V29:V30 V32:V87 V1460:V1482 V1421:V1437 V653:V692 V512:V520 V501:V510">
    <cfRule type="expression" dxfId="17811" priority="30213">
      <formula>AND(OR(H6="△",H6="×"),#REF!&lt;1,#REF!&lt;&gt;"")</formula>
    </cfRule>
  </conditionalFormatting>
  <conditionalFormatting sqref="U257:U290 U410:U453 U1256:U1274 U1361:U1384 U721:U749 U1034 U1050:U1052 U1043:U1047 U1057:U1060 U1054:U1055 U1036:U1039 U1467 U1484 U1486:U1487 U1495:U1513 U1482 U1469:U1480 U1489:U1492 U1675 U1668 U1658 U1662:U1663 U332:U335 U322:U326 U343:U350 U328:U330 U1394 U1589:U1591 U1562:U1566 U1574 U1582:U1583 U1569 U1576:U1577 U1585 U1579 U1557 U1594:U1595 U1571 U15:U18 U23:U25 U27 U33:U34 U36 U90:U92 U84:U85 U39:U76 U1192:U1193 U1197:U1207 U1214:U1217 U1188 U1209 U926:U927 U910:U912 U937:U946 U906:U907 U931:U934 U923 U914:U917 U1717:U1718 U1725 U1720:U1721 U1704 U689:U690 U662:U669 U636:U648 U650:U659 U671:U687 U195:U223 U384 U387 U360 U392 U399:U400 U352 U407 U389 U402:U403 U1143:U1144 U1133:U1141 U1126:U1130 U1146 U1231:U1232 U1254 U1251:U1252 U1302 U1306 U1315:U1317 U1319 U711 U1084 U1094 U1099 U94:U183 U929">
    <cfRule type="expression" dxfId="17810" priority="30212">
      <formula>AND(OR(H15="△",H15="×"),#REF!&lt;1,#REF!&lt;&gt;"")</formula>
    </cfRule>
  </conditionalFormatting>
  <conditionalFormatting sqref="AJ257:AJ290 AJ410:AJ453 AJ1256:AJ1274 AJ1361:AJ1384 AJ721:AJ749 AJ1034 AJ1050:AJ1052 AJ1043:AJ1047 AJ1057:AJ1060 AJ1054:AJ1055 AJ1036:AJ1039 AJ1467 AJ1484 AJ1486:AJ1487 AJ1495:AJ1513 AJ1482 AJ1469:AJ1480 AJ1489:AJ1492 AJ1675 AJ1668 AJ1658 AJ1662:AJ1663 AJ322:AJ326 AJ328:AJ330 AJ343:AJ350 AJ332:AJ335 AJ1394 AJ1589:AJ1591 AJ1562:AJ1566 AJ1574 AJ1583 AJ1568:AJ1569 AJ1576:AJ1577 AJ1585 AJ1557 AJ1594:AJ1595 AJ1571 AJ15:AJ18 AJ23:AJ25 AJ27 AJ33:AJ34 AJ36 AJ39:AJ76 AJ91:AJ183 AJ84:AJ85 AJ1192:AJ1193 AJ1197:AJ1207 AJ1214:AJ1217 AJ1188 AJ1209 AJ926:AJ929 AJ910:AJ912 AJ937:AJ946 AJ906:AJ907 AJ931:AJ934 AJ923 AJ914:AJ917 AJ1717:AJ1718 AJ1725 AJ1720:AJ1721 AJ1704 AJ662:AJ669 AJ636:AJ644 AJ650:AJ659 AJ671:AJ675 AJ646:AJ648 AJ677:AJ687 AJ195:AJ223 AJ384 AJ387 AJ360 AJ392 AJ399:AJ400 AJ352 AJ407 AJ389 AJ402:AJ403 AJ1143:AJ1144 AJ1133:AJ1141 AJ1126:AJ1130 AJ1146 AJ872:AJ904 AJ1231:AJ1232 AJ1254 AJ1251:AJ1252 AJ1302 AJ1306 AJ1315:AJ1317 AJ1319 AJ711 AJ689:AJ691 AJ1084 AJ1092 AJ1094 AJ1099 AJ1097">
    <cfRule type="expression" dxfId="17809" priority="30198">
      <formula>AND(OR(H15="△",H15="×"),#REF!&lt;1,#REF!&lt;&gt;"")</formula>
    </cfRule>
    <cfRule type="expression" dxfId="17808" priority="30210">
      <formula>AND(OR(H15="△",H15="×"),#REF!&lt;1,#REF!&lt;&gt;"")</formula>
    </cfRule>
  </conditionalFormatting>
  <conditionalFormatting sqref="AC257:AC290 AC410:AC453 AC1256:AC1274 AC1361:AC1384 AC721:AC749 AC1034 AC1050:AC1052 AC1043:AC1047 AC1057:AC1060 AC1054:AC1055 AC1036:AC1039 AC1467 AC1484 AC1486:AC1487 AC1495:AC1513 AC1482 AC1469:AC1480 AC1489:AC1492 AC1675 AC1668 AC1658 AC1662:AC1663 AC332:AC335 AC322:AC326 AC343:AC350 AC328:AC330 AC1394 AC1589:AC1591 AC1562:AC1566 AC1574 AC1583 AC1568:AC1569 AC1576:AC1577 AC1585 AC1557 AC1594:AC1595 AC1571 AC15:AC18 AC23:AC25 AC27 AC33:AC34 AC91:AC92 AC36 AC39:AC76 AC94:AC183 AC84:AC85 AC79 AC1192:AC1193 AC1197:AC1207 AC1214:AC1217 AC1188 AC1209 AC926:AC929 AC910:AC912 AC937:AC946 AC906:AC907 AC931:AC934 AC923 AC914:AC917 AC1717:AC1718 AC1725 AC1720:AC1721 AC1693 AC1704 AC689:AC690 AC662:AC669 AC636:AC644 AC650:AC659 AC671:AC687 AC646:AC648 AC629:AC634 AC195:AC223 AC384 AC387 AC360 AC392 AC399:AC400 AC407 AC389 AC402:AC403 AC352:AF352 AC1143:AC1144 AC1133:AC1141 AC1126:AC1130 AC1146 AC1231:AC1232 AC1254 AC1251:AC1252 AC1302 AC1306 AC1315:AC1317 AC1319 AC711 AC1084 AC1094 AC1099">
    <cfRule type="expression" dxfId="17807" priority="30209">
      <formula>AND(OR(H15="△",H15="×"),#REF!&lt;1,#REF!&lt;&gt;"")</formula>
    </cfRule>
  </conditionalFormatting>
  <conditionalFormatting sqref="AD257:AD290 AD410:AD421 AD1256:AD1274 AD1361:AD1384 AD721:AD749 AD423:AD453 AD1034 AD1050:AD1052 AD1057:AD1059 AD1036:AD1039 AD1043:AD1047 AD1054:AD1055 AD1484 AD1486:AD1487 AD1495:AD1513 AD1482 AD1457:AD1465 AD1469:AD1480 AD1489:AD1492 AD1633:AH1633 AD1675 AD1668 AD1658 AD1662:AD1663 AD332:AD333 AD322:AD326 AD343:AD350 AD335 AD328:AD330 AD1394 AD1068:AD1080 AD1589:AD1591 AD1562:AD1566 AD1583 AD1594:AD1595 AD1568:AD1571 AD1576:AD1579 AC1579 AC1582 AD15:AD18 AD23:AD25 AD27 AD33:AD34 AD36 AD91:AD183 AC93 AD39:AD76 AD84:AD85 AD1192:AD1193 AD1197:AD1207 AD1214:AD1217 AD1188 AD1209 AD927:AD928 AD910:AD912 AD938:AD942 AD906:AD907 AD931:AD934 AD923 AD914:AD915 AD917 AD944:AD946 AD1717:AD1718 AD1725 AD1720:AD1721 AD1704 AD689:AD690 AD662:AD667 AD636:AD644 AD646:AD648 AD650:AD659 AD671:AD675 AD669 AD677:AD687 AD195:AD223 AD189:AD193 AD387 AD360 AD392 AD399 AD407 AD389 AD403 AC394:AC395 AD1146 AD1106:AD1124 AD1126:AD1130 AD1133:AD1141 AD828:AD904 AD1231:AD1232 AD1254 AD1251:AD1252 AD1302 AD1306 AD1315:AD1317 AD1319 AD711 AD1084 AD1092 AD1094 AD1099 AD1456:AE1456 AD1632:AG1632 AD1182:AF1182">
    <cfRule type="expression" dxfId="17806" priority="30208">
      <formula>AND(OR(G15="△",G15="×"),#REF!&lt;1,#REF!&lt;&gt;"")</formula>
    </cfRule>
  </conditionalFormatting>
  <conditionalFormatting sqref="AE1370:AE1384 AE410:AE421 AE1256:AE1274 AE1361:AE1368 AE721:AE749 AE423:AE429 AE431:AE432 AE435:AE436 AE438:AE453 AE1034 AE1051:AE1052 AE1057:AE1059 AE1054 AE1036:AE1039 AE1043:AE1047 AE1484 AE1486:AE1487 AE1495:AE1513 AE1457:AE1465 AE1489:AE1492 AE1469:AE1482 AE1675 AE1668 AE1658 AE1662:AE1663 AE332:AE333 AE322:AE326 AE343:AE350 AE335 AE328:AE330 AE1394 AE1070:AE1080 AE1068 AE1065 AD1067 AE1589:AE1591 AE1562:AE1565 AE1583 AE1568 AE1594:AE1595 AE1576:AE1579 AE15:AE18 AE23:AE25 AE27 AE33:AE34 AE36 AE9:AE12 AE91:AE92 AE95:AE183 AE39:AE62 AE64:AE71 AE74:AE76 AD20:AD22 AE84:AE85 AE1192:AE1193 AE1197 AE1214:AE1217 AE1188 AE1209 AE1199:AE1207 AE1183 AE1279:AE1288 AE1290:AE1293 AE927 AE910:AE912 AE906 AE931:AE934 AE914:AE915 AE917 AE938:AE946 AD943 AE483:AE497 AE499:AE513 AE1717 AE1725 AE1720:AE1721 AE1704 AE1322:AE1323 AE1325:AE1331 AE1333:AE1341 AE662:AE664 AE637:AE639 AE650 AE671:AE675 AE630:AE634 AE641:AE642 AE646 AE648 AE666:AE667 AE652:AE659 AE677:AE687 AE669 AE186:AE190 AE193 AE223 AE195:AE221 AE457:AE458 AE460:AE461 AE463:AE467 AE469:AE478 AE387 AE392 AE399 AE407 AE389 AE403 AE1133 AE1126:AE1128 AE1121:AE1124 AE1146 AE1106:AE1119 AE1130 AE1135:AE1141 AE841:AE849 AE833:AE839 AE899:AE904 AE851 AE853:AE854 AE856:AE885 AE887:AE897 AE1231:AE1232 AE1254 AE1251:AE1252 AE229:AE235 AE253:AE290 AE237:AE251 AE1302 AE1306 AE1315:AE1317 AE711 AE1084 AE1092 AE1099 AE1094:AE1095">
    <cfRule type="expression" dxfId="17805" priority="30207">
      <formula>AND(OR(G9="△",G9="×"),#REF!&lt;1,#REF!&lt;&gt;"")</formula>
    </cfRule>
  </conditionalFormatting>
  <conditionalFormatting sqref="AF1384 AF1370:AF1382 AF410:AF421 AF1256:AF1274 AF1361:AF1368 AF721:AF749 AF423:AF429 AF431:AF432 AF435:AF436 AF1034 AF1051:AF1052 AF1057:AF1059 AF1054 AF1036:AF1039 AF1043:AF1047 AF1484 AF1486:AF1487 AF1495:AF1513 AF1482 AF1457:AF1465 AF1469:AF1480 AF1489:AF1492 AF1675 AF1668 AF1658 AF1662:AF1663 AF332:AF333 AF322:AF326 AF343:AF350 AF335 AF328:AF330 AF1394 AF1068:AF1080 AF1589:AF1591 AF1562:AF1566 AF1583 AF1568:AF1569 AF1594:AF1595 AF1576:AF1579 AF15:AF18 AF23:AF25 AF27 AF33:AF34 AF36 AF91:AF92 AF94:AF183 AF39:AF62 AF64:AF71 AF73:AF76 AF84:AF85 AF79 AF1192:AF1193 AF1197:AF1207 AF1214:AF1217 AF1188 AF1209 AF1183 AF927:AF929 AF910:AF912 AF906:AF907 AF931:AF934 AF923 AF914:AF915 AF917 AF938:AF946 AF1717 AF1725 AF1720:AF1721 AF1704 AE1722 AF689:AF690 AF662:AF667 AF636:AF644 AF646:AF648 AF650:AF659 AF671:AF675 AF669 AF677:AF687 AF195:AF223 AF438:AF464 AF387 AF360 AF392 AF399 AF407 AF389 AF403 AF1143:AF1144 AF1133 AF1126:AF1128 AF1146 AF1115 AF1119:AF1124 AF1135:AF1141 AF832:AF849 AF851 AF853:AF894 AF896:AF904 AF1231:AF1232 AF1254 AF1251:AF1252 AF240:AF290 AF1302 AF1306 AF1315:AF1317 AF1319 AF711 AF1084 AF1092 AF1099 AF1094:AF1095">
    <cfRule type="expression" dxfId="17804" priority="30206">
      <formula>AND(OR(G15="△",G15="×"),#REF!&lt;1,#REF!&lt;&gt;"")</formula>
    </cfRule>
  </conditionalFormatting>
  <conditionalFormatting sqref="AG257:AG290 AG410:AG421 AG1256:AG1274 AG1361:AG1384 AG721:AG749 AG423:AG429 AG431:AG432 AG1034 AG1050:AG1052 AG1043:AG1047 AG1057:AG1059 AG1054:AG1055 AG1036:AG1039 AG1467 AG1484 AG1486:AG1487 AG1495:AG1513 AG1482 AG1469:AG1480 AG1489:AG1492 AG1675 AG1668 AG1658 AG1662:AG1663 AG332:AG335 AG322:AG326 AG343:AG350 AG328:AG330 AG1394 AG1589:AG1591 AG1562:AG1566 AG1583 AG1568:AG1569 AG1576:AG1577 AG1585 AG1557 AG1594:AG1595 AG1571 AG15:AG18 AG23:AG25 AG27 AG33:AG34 AG91:AG92 AG36 AG95:AG112 AG39:AG62 AG64:AG76 AG114:AG183 AG84:AG85 AG79 AG1192:AG1193 AG1197:AG1207 AG1214:AG1217 AG1188 AG1209 AG927:AG928 AG910:AG912 AG937:AG946 AG906:AG907 AG931:AG934 AG923 AG914:AG917 AG1717:AG1718 AG1725 AG1720:AG1721 AG1704 AG689:AG690 AG662:AG669 AG636:AG644 AG650:AG659 AG671:AG675 AG646:AG648 AG677:AG687 AG195:AG223 AG435:AG464 AG387 AG360 AG392 AG399 AG352 AG389 AG402:AG403 AF355 AG1143:AG1144 AG1133:AG1141 AG1126:AG1130 AG1146 AG901:AG904 AG899 AG892:AG894 AG873 AG853:AG870 AG876:AG888 AG896:AG897 AG1231:AG1232 AG1254 AG1251:AG1252 AG1302 AG1306 AG1315:AG1317 AG1319 AG711 AG1084 AG1092 AG1099 AG1094:AG1095">
    <cfRule type="expression" dxfId="17803" priority="30205">
      <formula>AND(OR(G15="△",G15="×"),#REF!&lt;1,#REF!&lt;&gt;"")</formula>
    </cfRule>
  </conditionalFormatting>
  <conditionalFormatting sqref="AH257:AH290 AH410:AH421 AH1256:AH1274 AH1361:AH1384 AH721:AH749 AH423:AH429 AH431:AH433 AH790:AH800 AH1034 AH1050:AH1052 AH1043:AH1047 AH1057:AH1059 AH1054:AH1055 AH1036:AH1039 AH1467 AH1484 AH1486:AH1487 AH1495:AH1513 AH1482 AH1469:AH1480 AH1489:AH1492 AH1675 AH1668 AH1658 AH1662:AH1663 AH332:AH335 AH322:AH326 AH343:AH350 AH328:AH330 AH1394 AH1562:AH1566 AH1583 AH1568:AH1569 AH1576:AH1577 AH1585 AH1557 AH1594:AH1595 AH1589:AH1591 AH15:AH18 AH23:AH25 AH27 AH33:AH34 AH36 AH39:AH62 AH91:AH92 AH95:AH112 AH64:AH76 AH114:AH183 AH84:AH85 AH79:AJ79 AH1192:AH1193 AH1197:AH1207 AH1214:AH1217 AH1188 AH1209 AH927:AH928 AH910:AH912 AH938:AH946 AH906:AH907 AH931:AH934 AH923 AH914:AH917 AH1717:AH1718 AH1725 AH1720:AH1721 AH1704 AH689:AH690 AH662:AH669 AH636:AH644 AH650:AH659 AH671:AH675 AH646:AH648 AH677:AH687 AH195:AH223 AH435:AH464 AH387 AH360 AH392 AH399 AH352 AH389 AH402:AH403 AH1143:AH1144 AH1133:AH1141 AH1126:AH1130 AH1146 AH873 AH853:AH870 AH876:AH904 AH1231:AH1232 AH1254 AH1251:AH1252 AH1302 AH1306 AH1315:AH1317 AH1319 AH711 AH1084 AH1092 AH1099 AH1094:AH1095 AH1626:AI1626">
    <cfRule type="expression" dxfId="17802" priority="30204">
      <formula>AND(OR(H15="△",H15="×"),#REF!&lt;1,#REF!&lt;&gt;"")</formula>
    </cfRule>
  </conditionalFormatting>
  <conditionalFormatting sqref="AI411:AI418 AI1257 AI1362:AI1366 AI721:AI726 AI422:AI429 AI742:AI743 AI1268:AI1271 AI1378:AI1382 AI431:AI435 AI276:AI279 AI281:AI290 AI1274 AI437:AI440 AI442:AI447 AI449:AI450 AI452 AI728:AI731 AI733 AI735:AI740 AI745 AI1259:AI1262 AI1264 AI1266 AI1368:AI1375 AI1384 AI787:AI794 AI796:AI800 AI1050:AI1052 AI1044:AI1047 AI1057:AI1060 AI1054:AI1055 AI1036:AI1039 AI1611:AI1615 AI1602:AI1604 AI1607 AI1609 AI1406:AI1408 AI1410:AI1421 AI1467 AI1484 AI1486:AI1487 AI1495 AI1482 AI1469:AI1475 AI1489:AI1492 AI1465 AI1477 AI1497:AI1501 AI1479 AI1505:AI1513 AI1675 AI1668 AI1658 AI1662:AI1663 AI1522:AI1526 AI1528:AI1529 AI1531:AI1533 AI332:AI333 AI322:AI326 AI343:AI345 AI328:AI330 AI348:AI350 AI318 AI1394 AI1065 AI1079:AI1080 AI1589:AI1591 AI1562 AI1574 AI1568:AI1569 AI1577 AI1585 AI1557 AI1595 AI1571 AI1564 AI23:AI25 AI33:AI34 AI92 AI39:AI49 AI9 AI12 AI125:AI137 AI167:AI174 AI51:AI57 AI60 AI62:AI64 AI66:AI72 AI74:AI76 AI94:AI95 AI97:AI98 AI100:AI108 AI120 AI122:AI123 AI140:AI149 AI151:AI153 AI155 AI176:AI182 AI157:AI160 AI162:AI165 AI110:AI113 AI115:AI117 AI84:AI85 AI1192 AI1197:AI1206 AI1214:AI1217 AI1188 AI1209 AI1224:AI1225 AI1222 AI1279:AI1280 AI1282:AI1293 AI926:AI927 AI910 AI937 AI906:AI907 AI931 AI923 AI915:AI917 AI912 AI939:AI942 AI945:AI946 AI933:AI934 AI929 AI487:AI491 AI494 AI496:AI497 AI500:AI503 AI506 AI509:AI510 AI513 AI1717:AI1718 AI1725 AI1720:AI1721 AI1704 AI1346:AI1349 AI1355:AI1356 AI1358:AI1360 AI1351:AI1352 AI1322 AI1324:AI1325 AI1327:AI1333 AI1339 AI1335:AI1336 AI689:AI690 AI662:AI663 AI636:AI637 AI650 AI671:AI674 AI642 AI653:AI656 AI647:AI648 AI659 AI667 AI669 AI677:AI679 AI687 AI633:AI634 AI681:AI685 AI195:AI196 AI188 AI191:AI192 AI201:AI204 AI210 AI216 AI218:AI219 AI206:AI207 AI212:AI214 AI221 AI223 AI466 AI469 AI472:AI473 AI454:AI455 AI457 AI384 AI360 AI392 AI399 AI389 AI403 AI1143:AI1144 AI1133:AI1141 AI1126 AI1117:AI1124 AI1129:AI1130 AI895:AI896 AI835:AI837 AI840:AI844 AI851 AI853:AI864 AI868:AI870 AI874 AI876:AI879 AI882:AI886 AI888:AI890 AI892 AI898 AI831 AI866 AI900:AI903 AI833 AI846:AI848 AI1231:AI1232 AI1254 AI1251:AI1252 AI234 AI236 AI238:AI241 AI244:AI245 AI247:AI249 AI252:AI253 AI231:AI232 AI255:AI274 AI1306 AI1315:AI1317 AI1319 AI1094:AI1095 AI1097:AI1099 AI475:AI479 AI524 AI578 AI639:AI640 AI696 AI717 AI747:AI750 AI757 AI761 AI763:AI764 AI770 AI826 AI1067:AI1076 AI1115 AI1171">
    <cfRule type="expression" dxfId="17801" priority="30203">
      <formula>AND(OR(H9="△",H9="×"),#REF!&lt;1,#REF!&lt;&gt;"")</formula>
    </cfRule>
  </conditionalFormatting>
  <conditionalFormatting sqref="W257:W290 W410:W453 W1256:W1274 W1361:W1384 W721:W749 W1034 W1050:W1052 W1043:W1047 W1057:W1060 W1054:W1055 W1036:W1039 W1467 W1484 W1486:W1487 W1495:W1513 W1482 W1469:W1480 W1489:W1492 W1675 W1668 W1658 W1662:W1663 W332:W335 W322:W326 W343:W350 W328:W330 W1394 W1589:W1591 W1562:W1566 W1574 W1582:W1583 W1568:W1569 W1576:W1577 W1585 W1579 W1557 W1594:W1595 W1571 W15:W18 W23:W25 W27 W33:W34 W91:W183 W36 W39:W76 W84:W85 W1192:W1193 W1197:W1207 W1214:W1217 W1188 W1209 W926:W929 W910:W912 W937:W946 W906:W907 W931:W934 W923 W914:W917 W1717:W1718 W1725 W1720:W1721 W1704 W689 W662:W669 W636:W648 W650:W659 W671:W687 W195:W199 W457:W458 W461 W466 W469:W470 W472:W473 W475:W478 W384 W387 W360 W392 W399:W400 W352 W407 W389 W402:W403 W1143:W1144 W1133:W1141 W1126:W1130 W1146 W1254 W1251:W1252 W1302 W1306 W1315:W1317 W1319 W711 W1084 W1094 W1099 W201:W223">
    <cfRule type="expression" dxfId="17800" priority="30202">
      <formula>AND(OR(H15="△",H15="×"),#REF!&lt;1,#REF!&lt;&gt;"")</formula>
    </cfRule>
  </conditionalFormatting>
  <conditionalFormatting sqref="X257:X290 X410:X453 X1256:X1274 X1361:X1384 X721:X749 X1034 X1050:X1052 X1043:X1047 X1036:X1039 X1054:X1060 X1467 X1484 X1486:X1487 X1495:X1513 X1482 X1469:X1480 X1489:X1492 X1675 X1668 X1658 X1662:X1663 X332:X335 X322:X326 X343:X350 X328:X330 X1394 X1589:X1590 X1562:X1566 X1574 X1582:X1583 X1585 X1579 X1557 X1594:X1595 X1568:X1572 X15:X18 X23:X25 X27 X33:X34 X36 X39:X76 X91:X183 X84:X85 X79 X1192:X1193 X1197:X1207 X1214:X1217 X1188 X1209 X910:X912 X937:X942 X906:X907 X923 X915:X916 X926:X934 X945:X946 X920:Y920 X1725 X1717:X1721 X1704 X689 X636:X648 X650:X659 X662:X669 X671:X687 X195:X204 X206:X223 X457 X461 X466 X469 X472:X473 X475:X476 X478 X387 X360 X392 X399:X400 X352 X407 X389 X402:X403 X1143:X1144 X1133:X1141 X1126:X1130 X1146 X839:X846 X832:X837 X849:X904 X1231:X1232 X1254 X1251:X1252 X1302 X1306 X1315:X1317 X1319 X711 X717 X1084 X1099 X1094:X1095">
    <cfRule type="expression" dxfId="17799" priority="30196">
      <formula>AND(OR(H15="△",H15="×"),#REF!&lt;1,#REF!&lt;&gt;"")</formula>
    </cfRule>
  </conditionalFormatting>
  <conditionalFormatting sqref="Y1372:Y1384 Y410:Y453 Y1256:Y1274 Y1361:Y1370 Y721:Y749 Y1034 Y1050:Y1052 Y1043:Y1047 Y1057:Y1060 Y1054:Y1055 Y1036:Y1039 Y1467 Y1484 Y1486:Y1487 Y1495:Y1513 Y1482 Y1469:Y1480 Y1489:Y1492 Y1675 Y1668 Y1658 Y1662:Y1663 Y332:Y335 Y322:Y326 Y343:Y350 Y328:Y330 Y1394 Y1589:Y1591 Y1562:Y1566 Y1574 Y1582:Y1583 Y1568:Y1569 Y1576:Y1577 Y1585 Y1557 Y1595 Y1571 Y15:Y18 Y23:Y25 Y27 Y33:Y34 Y91:Y92 Y36 Y39:Y76 Y94:Y183 Y84:Y85 Y79 Y1192:Y1193 Y1197:Y1207 Y1214:Y1217 Y1188 Y1209 Y926:Y929 Y910:Y912 Y937:Y943 Y906:Y907 Y931:Y934 Y923 Y915:Y916 Y945:Y946 Y1717:Y1718 Y1725 Y1721 Y1704 Y689 Y662:Y669 Y636:Y648 Y650:Y659 Y671:Y687 Y206:Y223 Y195:Y204 Y457 Y461 Y466 Y469 Y472:Y473 Y475:Y476 Y478 Y384 Y360 Y392 Y399:Y400 Y407 Y389 Y402:Y403 Y387:Z387 Y1143:Y1144 Y1133:Y1141 Y1126:Y1130 Y1146 Y839:Y849 Y851 Y881:Y904 Y876:Y879 Y853:Y874 Y1231:Y1232 Y1254 Y1251:Y1252 Y250:Y290 Y1302 Y1306 Y1315:Y1317 Y1319 Y711 Y1084 Y1094 Y1099">
    <cfRule type="expression" dxfId="17798" priority="30197">
      <formula>AND(OR(H15="△",H15="×"),#REF!&lt;1,#REF!&lt;&gt;"")</formula>
    </cfRule>
  </conditionalFormatting>
  <conditionalFormatting sqref="Z257:Z290 Z410:Z453 Z1256:Z1274 Z1361:Z1384 Z721:Z749 Z1034 Z1050:Z1052 Z1043:Z1046 Z1057:Z1060 Z1054 Z1036:Z1039 Z1416:Z1421 Z1467 Z1484 Z1486:Z1487 Z1495:Z1513 Z1482 Z1469:Z1480 Z1489:Z1492 Z1675 Z1668 Z1658 Z1662:Z1663 Z1533 Z1527:Z1530 Z1517:Z1524 Z332:Z335 Z322:Z326 Z343 Z328:Z330 Z345:Z350 Z1394 Z1079:Z1080 Z1589:Z1590 Z1562:Z1566 Z1574 Z1582:Z1583 Z1568:Z1569 Z1577 Z1585 Z1557 Z1595 Z16:Z18 Z23:Z25 Z27 Z33:Z34 Z91:Z92 Z36 Z39:Z52 Z97:Z100 Z94:Z95 Z54 Z53:AB53 Z57:Z70 Z55:AB56 Z72:Z73 Z71:AB71 Z75:Z76 Z74:AB74 Z102:Z137 Z139:Z160 Z138:AB138 Z162 Z161:AB161 Z165:Z170 Z163:AB164 Z172:Z183 Z171:AB171 Z84:Z85 Z79 Z1192:Z1193 Z1197:Z1207 Z1214:Z1217 Z1188 Z1209 Z926:Z929 Z910:Z912 Z939 Z906:Z907 Z934 Z923 Z914:Z917 Z942 Z945:Z946 Z1725 Z1717:Z1721 Y1720 Z1692:Z1693 Z1704 Z689:Z690 Z662:Z669 Z636 Z650:Z653 Z638:Z648 Z655:Z659 Z654:AB654 Z671:Z687 Z195:Z202 Z204 Z457 Z461 Z466 Z469 Z472:Z473 Z475:Z476 Z478 Z384 Z360 Z392 Z399:Z400 Z407 Z389 Z402:Z403 Z1143:Z1144 Z1133:Z1141 Z1126:Z1130 Z1146 Z839:Z846 Z848:Z849 Z851 Z853:Z874 Z876:Z904 Z1231:Z1232 Z1254 Z1251:Z1252 Z206:Z252 Y249 Z1302 Z1306 Z1315:Z1317 Z1319 Z711:AB712 Z717:AB717 Z1084 Z1094 Z1099 Z1040:AB1040 Z1671:AB1671">
    <cfRule type="expression" dxfId="17797" priority="30199">
      <formula>AND(OR(G16="△",G16="×"),#REF!&lt;1,#REF!&lt;&gt;"")</formula>
    </cfRule>
  </conditionalFormatting>
  <conditionalFormatting sqref="AB1371:AB1379 AB737 AB727 AB723:AB725 AB1060:AB1061 AB328 AB322:AB323 AB316 AB1566:AB1571 AB99:AB103 AB133 AB152 AB634:AB635 AB637:AB638 AB837:AB838">
    <cfRule type="expression" dxfId="17796" priority="30200">
      <formula>AND(OR(#REF!="△",#REF!="×"),#REF!&lt;1,#REF!&lt;&gt;"")</formula>
    </cfRule>
  </conditionalFormatting>
  <conditionalFormatting sqref="AB1370 AB1380:AB1384 AA1258:AA1265 AA1267:AA1270 AB741:AB749 AB739 AB735:AB736 AB729:AB731 AB726 AB410:AB447 AB1256:AB1274 AB1361:AB1368 AB721:AB722 AB784:AB795 AB1057:AB1059 AB1036:AB1039 AB1043:AB1046 AA1415:AA1416 Z1415 AB1404:AB1421 AB1467 AB1484 AB1486:AB1487 AB1495:AB1513 AB1482 AB1469:AB1480 AB1489:AB1492 AB1675 AB1668 AB1658 AB1662:AB1663 AB335 AB329:AB332 AB324:AB326 AB1394 AB1562:AB1565 AB1585 AB1595 AA1579:AA1582 Z1581 AA1591:AA1594 Z1591:Z1592 AB23:AB25 AB27 AB33:AB34 AB36 AB39:AB51 AB104:AB121 Z96:AA96 AB94:AB98 AB16:AB21 AB54 AB57:AB69 AB72:AB73 AB75:AB76 AB123:AB129 AB131 AB134 AB139:AB151 AB157 AB165:AB167 AB169:AB170 AB172:AB174 AB154 AB159:AB160 AB176:AB183 AB84 AB79 AB1192:AB1193 AB1197:AB1207 AB1214:AB1217 AB1188 AB1209 AB906:AB907 AA929:AA934 AA936:AA941 Z931:Z933 Z937:Z938 Z940:Z941 Z943:AA944 AA915:AA919 AB915:AB918 AA920:AB924 AA914:AB914 AB926:AB946 AB1725 AB1717:AB1721 AB1693 AA1007 AA999 AA1002 AA1004 AB689:AB690 AB636 AB650:AB652 AB639:AB648 AB655:AB659 AB687 AB663:AB669 AB671:AB683 AB629:AB633 AA189 AA197:AA199 Z203:AA203 AB461 AB466 AB469 AB472:AB473 AB475:AB476 AB478 AB449:AB455 AB399:AB400 AB407 AB402:AB403 AB345:AB352 AA358:AA359 AB1146 AB1106:AB1124 AB1126:AB1130 AB1132:AB1141 AB828:AB836 AA834 AB839:AB891 AB893:AB904 AB1231:AB1232 AB1254 AB1251:AB1252 Z253 AA239:AA240 AB195:AB290 AA246 AB802 AB1302 AB1306 AB1315:AB1317 AB1319 AB1084 AB1099 AB1094:AB1095">
    <cfRule type="expression" dxfId="17795" priority="30201">
      <formula>AND(OR(F16="△",F16="×"),#REF!&lt;1,#REF!&lt;&gt;"")</formula>
    </cfRule>
  </conditionalFormatting>
  <conditionalFormatting sqref="P410:P453 P1256:P1274 P1361:P1384 P721:P749 P799:P800 P797 P1034 P1036:P1039 P1043:P1052 P1054:P1059 P1405:P1421 P1467 P1484 P1486:P1487 P1495:P1513 P1482 P1469:P1480 P1489:P1492 P1658 P332:P335 P322:P326 P343:P350 P328:P330 P1394 P1589:P1591 P1562:P1566 P1574 P1582:P1583 P1568:P1569 P1576:P1577 P1585 P1579 P1557 P1594:P1595 P1571 P15:P18 P23:P25 P27 P33:P34 P36 P39:P49 P64:P69 P74:P76 P138:P183 P51 P53:P59 P94:P132 P84:P85 P78 P1188 P1193:P1194 P1197 P1219:P1225 P1209 P1199:P1207 P926:P929 P910:P912 P937:P942 P906:P907 P931:P934 P923 P914:P917 P944:P946 P1725 P1717:P1721 P1704:P1705 P1330:P1339 P1341 P689 P662:P669 P650:P657 P671:P687 P646:P648 P659 P195:P223 P457 P461 P466 P469 P472:P473 P475:P476 P478 P400 P402:P403 P384:P390 P1133 P1106:P1119 P1121:P1124 P1126:P1129 P1135:P1139 P1141 P1146 P1237 P1244 P1231:P1232 P1254 P1251:P1252 P596 P606:P607 P624 P584 P591 P611 P622 P626 P613:P614 P236:P237 P239:P290 P1302 P1306 P1315:P1317 P1319 P1084 P1094 P1099">
    <cfRule type="expression" dxfId="17794" priority="30216">
      <formula>AND(OR(H15="△",H15="×"),#REF!&lt;1,#REF!&lt;&gt;"")</formula>
    </cfRule>
  </conditionalFormatting>
  <conditionalFormatting sqref="O410:O453 O1256:O1274 O1361:O1384 O721:O749 O795 O799:O800 O797 O1034 O1036:O1039 O1043:O1052 O1054:O1059 O1405:O1421 O1467 O1484 O1486:O1487 O1495:O1513 O1482 O1469:O1480 O1489:O1492 O1658 O332:O335 O322:O326 O343:O350 O328:O330 O1394 O1589:O1591 O1562:O1566 O1574 O1582 O1568 O1576:O1577 O1585 O1579 O1557 O1594:O1595 O1571 O16:O18 O23:O25 O27 O33:O34 O36 O39:O49 O64:O69 O74:O76 O138:O183 O9:O12 O51 O53:O58 O94:O132 O84:O85 O78 O1188 O1193:O1194 O1197 O1219:O1225 O1209 O1199:O1207 O926:O929 O910:O912 O937:O942 O906:O907 O931:O934 O923 O914:O917 O944:O946 O1725 O1717:O1721 O1704:O1705 O1330:O1339 O1341 O662:O669 O650:O657 O672:O674 O646:O648 O629:O644 O659 O676:O687 O195:O223 O457 O461 O466 O469 O472:O473 O475:O476 O478 O400 O402:O403 O384:O390 O1133 O1106:O1119 O1121:O1124 O1126:O1129 O1135:O1139 O1141 O1146 O1237 O1244 O1231:O1232 O1254 O1251:O1252 O596 O606:O607 O624 O584 O591 O611 O622 O626 O613:O614 O236:O237 O239:O290 O1302 O1306 O1315:O1317 O1319 O1084 O1094 O1099 O1163:P1165">
    <cfRule type="expression" dxfId="17793" priority="30217">
      <formula>AND(OR(H9="△",H9="×"),#REF!&lt;1,#REF!&lt;&gt;"")</formula>
    </cfRule>
  </conditionalFormatting>
  <conditionalFormatting sqref="R257:R290 R410:R453 R1256:R1274 R1361:R1384 R721:R749 R1034 R1050:R1052 R1043:R1047 R1057:R1060 R1054:R1055 R1036:R1039 R1467 R1484 R1486:R1487 R1495:R1513 R1482 R1469:R1480 R1489:R1492 R1675 R1668 R1658 R1662:R1663 R332:R335 R322:R326 R343:R350 R328:R330 R1394 R1589:R1591 R1562:R1566 R1574 R1582:R1583 R1568:R1569 R1576:R1577 R1585 R1579 R1557 R1594:R1595 R1571 R15:R18 R23:R25 R27 R33:R34 R36 R39:R77 R90:R183 R84:R85 R1192:R1193 R1197:R1207 R1214:R1217 R1188 R1209 R926:R929 R910:R912 R937:R946 R906:R907 R931:R934 R923 R914:R917 R1717:R1718 R1725 R1720:R1721 R1704 R1326:R1341 R689 R662:R669 R636:R648 R650:R659 R671:R687 R195:R223 R384 R387 R360 R392 R399:R400 R352 R407 R389 R402:R403 R1143:R1144 R1133:R1141 R1126:R1130 R1146 R1231:R1232 R1254 R1251:R1252 R1302 R1306 R1315:R1317 R1319 R711 R1084 R1094 R1099">
    <cfRule type="expression" dxfId="17792" priority="30195">
      <formula>AND(OR(H15="△",H15="×"),#REF!&lt;1,#REF!&lt;&gt;"")</formula>
    </cfRule>
  </conditionalFormatting>
  <conditionalFormatting sqref="T784:T800">
    <cfRule type="expression" dxfId="17791" priority="30183">
      <formula>AND(OR(H784="△",H784="×"),#REF!&lt;1,#REF!&lt;&gt;"")</formula>
    </cfRule>
  </conditionalFormatting>
  <conditionalFormatting sqref="V784 V787">
    <cfRule type="expression" dxfId="17790" priority="30182">
      <formula>AND(OR(H784="△",H784="×"),#REF!&lt;1,#REF!&lt;&gt;"")</formula>
    </cfRule>
  </conditionalFormatting>
  <conditionalFormatting sqref="U784:U800">
    <cfRule type="expression" dxfId="17789" priority="30181">
      <formula>AND(OR(H784="△",H784="×"),#REF!&lt;1,#REF!&lt;&gt;"")</formula>
    </cfRule>
  </conditionalFormatting>
  <conditionalFormatting sqref="AJ784:AJ800">
    <cfRule type="expression" dxfId="17788" priority="30167">
      <formula>AND(OR(H784="△",H784="×"),#REF!&lt;1,#REF!&lt;&gt;"")</formula>
    </cfRule>
    <cfRule type="expression" dxfId="17787" priority="30179">
      <formula>AND(OR(H784="△",H784="×"),#REF!&lt;1,#REF!&lt;&gt;"")</formula>
    </cfRule>
  </conditionalFormatting>
  <conditionalFormatting sqref="AC784:AC800">
    <cfRule type="expression" dxfId="17786" priority="30178">
      <formula>AND(OR(H784="△",H784="×"),#REF!&lt;1,#REF!&lt;&gt;"")</formula>
    </cfRule>
  </conditionalFormatting>
  <conditionalFormatting sqref="AD784:AD800">
    <cfRule type="expression" dxfId="17785" priority="30177">
      <formula>AND(OR(H784="△",H784="×"),#REF!&lt;1,#REF!&lt;&gt;"")</formula>
    </cfRule>
  </conditionalFormatting>
  <conditionalFormatting sqref="AE786:AE800">
    <cfRule type="expression" dxfId="17784" priority="30176">
      <formula>AND(OR(H786="△",H786="×"),#REF!&lt;1,#REF!&lt;&gt;"")</formula>
    </cfRule>
  </conditionalFormatting>
  <conditionalFormatting sqref="AF784:AF800">
    <cfRule type="expression" dxfId="17783" priority="30175">
      <formula>AND(OR(H784="△",H784="×"),#REF!&lt;1,#REF!&lt;&gt;"")</formula>
    </cfRule>
  </conditionalFormatting>
  <conditionalFormatting sqref="AG784:AG800">
    <cfRule type="expression" dxfId="17782" priority="30174">
      <formula>AND(OR(H784="△",H784="×"),#REF!&lt;1,#REF!&lt;&gt;"")</formula>
    </cfRule>
  </conditionalFormatting>
  <conditionalFormatting sqref="AH784:AH788">
    <cfRule type="expression" dxfId="17781" priority="30173">
      <formula>AND(OR(H784="△",H784="×"),#REF!&lt;1,#REF!&lt;&gt;"")</formula>
    </cfRule>
  </conditionalFormatting>
  <conditionalFormatting sqref="AI785">
    <cfRule type="expression" dxfId="17780" priority="30172">
      <formula>AND(OR(H785="△",H785="×"),#REF!&lt;1,#REF!&lt;&gt;"")</formula>
    </cfRule>
  </conditionalFormatting>
  <conditionalFormatting sqref="W784:W800">
    <cfRule type="expression" dxfId="17779" priority="30171">
      <formula>AND(OR(H784="△",H784="×"),#REF!&lt;1,#REF!&lt;&gt;"")</formula>
    </cfRule>
  </conditionalFormatting>
  <conditionalFormatting sqref="X784:X800">
    <cfRule type="expression" dxfId="17778" priority="30165">
      <formula>AND(OR(H784="△",H784="×"),#REF!&lt;1,#REF!&lt;&gt;"")</formula>
    </cfRule>
  </conditionalFormatting>
  <conditionalFormatting sqref="Y784:Y800">
    <cfRule type="expression" dxfId="17777" priority="30166">
      <formula>AND(OR(H784="△",H784="×"),#REF!&lt;1,#REF!&lt;&gt;"")</formula>
    </cfRule>
  </conditionalFormatting>
  <conditionalFormatting sqref="Z784:Z800">
    <cfRule type="expression" dxfId="17776" priority="30168">
      <formula>AND(OR(H784="△",H784="×"),#REF!&lt;1,#REF!&lt;&gt;"")</formula>
    </cfRule>
  </conditionalFormatting>
  <conditionalFormatting sqref="AA797:AA800 AA1370:AA1384 AA1266 AA1271:AA1274 AA741:AA749 AA739 AA738:AB738 AA735:AA737 AA729:AA731 AA728:AB728 AA257:AA290 AA410:AA447 AA1256:AA1257 AA1361:AA1368 AA721:AA727 AA784:AA795 AA1057:AA1060 AA1036:AA1039 AA1043:AA1046 Z1055 AA1402:AB1403 AA1414 AA1417:AA1421 AA1467 AA1484 AA1486:AA1487 AA1495:AA1513 AA1482 AA1469:AA1480 AA1489:AA1492 AA1675 AA1668 AA1658 AA1662:AA1663 Z1684 AA1523:AA1533 Z1531:Z1532 Z1525:Z1526 AA773:AB773 AA776:AB776 AA345:AA350 AA328:AA330 AA322:AA326 Z344 AA1394 Z1078 AA1590 AA1595 AA1562:AA1571 Z1567 Z1570:Z1571 AA1583:AA1585 Z1576 AA23:AA25 AA27 AA33:AA34 AA36 AA39:AA51 AA97:AA121 Z101 AA94:AA95 AA16:AA21 Y19:Z19 Z21 AA54 AA57:AA69 AA72:AA73 AA75:AA76 AA123:AA129 AA131 AA133:AA134 AA139:AA152 AA157 AA165:AA167 AA169:AA170 AA172:AA174 AA135:AB137 AA154 AA153:AB153 AA155:AB155 AA159:AA160 AA158:AB158 AA162:AB162 AA176:AA183 AA84 AA79 AA1192:AA1193 AA1197:AA1207 AA1214:AA1217 AA1188 AA1209 AA910:AA912 AA942 AA906:AA907 AA935 AA945:AA946 AA1725 AA1717:AA1721 AA1693 Z1710 Z1722 AA650:AA652 AA629:AA648 Z637 Z635 AA655:AA659 AA687 AA663:AA669 AA671:AA683 AA195:AA196 AA190:AA193 AA200:AA202 AA461 AA466 AA469 AA472:AA473 AA475:AA476 AA478 AA449:AA455 AA392 AA399:AA400 AA407 AA402:AA403 AA398:AB398 AA401:AB401 AA352 AA1146 AA1106:AA1124 AA1126:AA1130 AA1132:AA1141 AA828:AA830 Z837 AA842:AA846 AA835:AA837 AA832:AA833 AA849:AA851 AA853:AA891 AA893:AA904 AA1231:AA1232 AA1254 AA1251:AA1252 AA1250:AB1250 AA204:AA238 AA247:AA251 AA1302 AA1306 AA1315:AA1317 AA1319 Z1551 AA702:AB702 AA1084 AA1099 AA1094:AA1095 AA1683:AB1685">
    <cfRule type="expression" dxfId="17775" priority="30169">
      <formula>AND(OR(F16="△",F16="×"),#REF!&lt;1,#REF!&lt;&gt;"")</formula>
    </cfRule>
  </conditionalFormatting>
  <conditionalFormatting sqref="AB797:AB800">
    <cfRule type="expression" dxfId="17774" priority="30170">
      <formula>AND(OR(H797="△",H797="×"),#REF!&lt;1,#REF!&lt;&gt;"")</formula>
    </cfRule>
  </conditionalFormatting>
  <conditionalFormatting sqref="P784:P795">
    <cfRule type="expression" dxfId="17773" priority="30185">
      <formula>AND(OR(H784="△",H784="×"),#REF!&lt;1,#REF!&lt;&gt;"")</formula>
    </cfRule>
  </conditionalFormatting>
  <conditionalFormatting sqref="O784:O793">
    <cfRule type="expression" dxfId="17772" priority="30186">
      <formula>AND(OR(H784="△",H784="×"),#REF!&lt;1,#REF!&lt;&gt;"")</formula>
    </cfRule>
  </conditionalFormatting>
  <conditionalFormatting sqref="R784:R800">
    <cfRule type="expression" dxfId="17771" priority="30164">
      <formula>AND(OR(H784="△",H784="×"),#REF!&lt;1,#REF!&lt;&gt;"")</formula>
    </cfRule>
  </conditionalFormatting>
  <conditionalFormatting sqref="AE784">
    <cfRule type="expression" dxfId="17770" priority="30159">
      <formula>AND(OR(H784="△",H784="×"),#REF!&lt;1,#REF!&lt;&gt;"")</formula>
    </cfRule>
  </conditionalFormatting>
  <conditionalFormatting sqref="AE785">
    <cfRule type="expression" dxfId="17769" priority="30158">
      <formula>AND(OR(H785="△",H785="×"),#REF!&lt;1,#REF!&lt;&gt;"")</formula>
    </cfRule>
  </conditionalFormatting>
  <conditionalFormatting sqref="AH789 AG1681:AH1681 AG1395:AH1395 AG1579:AH1579 AG1574:AH1574 AG113:AH113 AH1018 AH407 AG871:AH872 AG874:AH875 AG819:AH819">
    <cfRule type="expression" dxfId="17768" priority="30157">
      <formula>AND(OR(#REF!="△",#REF!="×"),#REF!&lt;1,#REF!&lt;&gt;"")</formula>
    </cfRule>
  </conditionalFormatting>
  <conditionalFormatting sqref="O969 O978:O979 O1438 O1440:O1455">
    <cfRule type="expression" dxfId="17767" priority="29250">
      <formula>AND(OR(H969="△",H969="×"),#REF!&lt;1,#REF!&lt;&gt;"")</formula>
    </cfRule>
  </conditionalFormatting>
  <conditionalFormatting sqref="T956 T969 T978">
    <cfRule type="expression" dxfId="17766" priority="29275">
      <formula>AND(OR(H956="△",H956="×"),#REF!&lt;1,#REF!&lt;&gt;"")</formula>
    </cfRule>
  </conditionalFormatting>
  <conditionalFormatting sqref="V969 V978">
    <cfRule type="expression" dxfId="17765" priority="29274">
      <formula>AND(OR(H969="△",H969="×"),#REF!&lt;1,#REF!&lt;&gt;"")</formula>
    </cfRule>
  </conditionalFormatting>
  <conditionalFormatting sqref="U956 U969 U978">
    <cfRule type="expression" dxfId="17764" priority="29273">
      <formula>AND(OR(H956="△",H956="×"),#REF!&lt;1,#REF!&lt;&gt;"")</formula>
    </cfRule>
  </conditionalFormatting>
  <conditionalFormatting sqref="AJ956 AJ952 AJ969 AJ978">
    <cfRule type="expression" dxfId="17763" priority="29259">
      <formula>AND(OR(H952="△",H952="×"),#REF!&lt;1,#REF!&lt;&gt;"")</formula>
    </cfRule>
    <cfRule type="expression" dxfId="17762" priority="29271">
      <formula>AND(OR(H952="△",H952="×"),#REF!&lt;1,#REF!&lt;&gt;"")</formula>
    </cfRule>
  </conditionalFormatting>
  <conditionalFormatting sqref="AC956 AC952 AC969 AC978 AC1623:AI1623 AC958:AD958">
    <cfRule type="expression" dxfId="17761" priority="29270">
      <formula>AND(OR(H952="△",H952="×"),#REF!&lt;1,#REF!&lt;&gt;"")</formula>
    </cfRule>
  </conditionalFormatting>
  <conditionalFormatting sqref="AD956 AD952 AD969 AD978 AD1430:AD1455">
    <cfRule type="expression" dxfId="17760" priority="29269">
      <formula>AND(OR(H952="△",H952="×"),#REF!&lt;1,#REF!&lt;&gt;"")</formula>
    </cfRule>
  </conditionalFormatting>
  <conditionalFormatting sqref="AE956 AE952 AE960 AE969 AE978 AE298 AE300:AE315 AE1426:AE1428 AE1430:AE1455 AE1653:AF1653">
    <cfRule type="expression" dxfId="17759" priority="29268">
      <formula>AND(OR(H298="△",H298="×"),#REF!&lt;1,#REF!&lt;&gt;"")</formula>
    </cfRule>
  </conditionalFormatting>
  <conditionalFormatting sqref="AF956 AF952 AF960 AF969 AF978 AF1422:AF1450 AF1452:AF1455">
    <cfRule type="expression" dxfId="17758" priority="29267">
      <formula>AND(OR(H952="△",H952="×"),#REF!&lt;1,#REF!&lt;&gt;"")</formula>
    </cfRule>
  </conditionalFormatting>
  <conditionalFormatting sqref="AG956 AG952 AG960 AG969 AG978">
    <cfRule type="expression" dxfId="17757" priority="29266">
      <formula>AND(OR(H952="△",H952="×"),#REF!&lt;1,#REF!&lt;&gt;"")</formula>
    </cfRule>
  </conditionalFormatting>
  <conditionalFormatting sqref="AH956 AH952 AH960 AH969 AH978">
    <cfRule type="expression" dxfId="17756" priority="29265">
      <formula>AND(OR(H952="△",H952="×"),#REF!&lt;1,#REF!&lt;&gt;"")</formula>
    </cfRule>
  </conditionalFormatting>
  <conditionalFormatting sqref="AI956 AI969 AI978 AI304 AI295:AI300 AI314 AI306:AI307 AI309:AI312 AI1425:AI1428 AI1431:AI1441 AI1443 AI1454:AI1455 AI1445:AI1448 AI1450:AI1452">
    <cfRule type="expression" dxfId="17755" priority="29264">
      <formula>AND(OR(H295="△",H295="×"),#REF!&lt;1,#REF!&lt;&gt;"")</formula>
    </cfRule>
  </conditionalFormatting>
  <conditionalFormatting sqref="W956 W952 W969 W978">
    <cfRule type="expression" dxfId="17754" priority="29263">
      <formula>AND(OR(H952="△",H952="×"),#REF!&lt;1,#REF!&lt;&gt;"")</formula>
    </cfRule>
  </conditionalFormatting>
  <conditionalFormatting sqref="X956 X952 X969 X978">
    <cfRule type="expression" dxfId="17753" priority="29257">
      <formula>AND(OR(H952="△",H952="×"),#REF!&lt;1,#REF!&lt;&gt;"")</formula>
    </cfRule>
  </conditionalFormatting>
  <conditionalFormatting sqref="Y956 Y952 Y969 Y978 Y1437:Y1455">
    <cfRule type="expression" dxfId="17752" priority="29258">
      <formula>AND(OR(H952="△",H952="×"),#REF!&lt;1,#REF!&lt;&gt;"")</formula>
    </cfRule>
  </conditionalFormatting>
  <conditionalFormatting sqref="Z956 Z952 Z969 Z978 Z311:Z315 Z309 Z1443:Z1455 Z1436 Z1438:Z1441 Z1430:Z1434 Z1427:Z1428">
    <cfRule type="expression" dxfId="17751" priority="29260">
      <formula>AND(OR(H309="△",H309="×"),#REF!&lt;1,#REF!&lt;&gt;"")</formula>
    </cfRule>
  </conditionalFormatting>
  <conditionalFormatting sqref="AA956 AA952 AA969 AA978 Z310 AA309:AA315 Z1018 AA1443:AA1445 AA1440:AA1441 AA1438 AA1431:AA1434">
    <cfRule type="expression" dxfId="17750" priority="29261">
      <formula>AND(OR(G309="△",G309="×"),#REF!&lt;1,#REF!&lt;&gt;"")</formula>
    </cfRule>
  </conditionalFormatting>
  <conditionalFormatting sqref="AB956 AB952 AB969 AB978 Z308:AA308 AA307 Z1442:AA1442 AB1440:AB1455 Z1435:AA1435 Z1437:AA1437 AA1436 AA1427:AA1430 Z1429 AB1427:AB1438 Z1426:AB1426 AA1422:AB1425">
    <cfRule type="expression" dxfId="17749" priority="29262">
      <formula>AND(OR(F307="△",F307="×"),#REF!&lt;1,#REF!&lt;&gt;"")</formula>
    </cfRule>
  </conditionalFormatting>
  <conditionalFormatting sqref="P956 P969 P978 P1438 P1440:P1455">
    <cfRule type="expression" dxfId="17748" priority="29277">
      <formula>AND(OR(H956="△",H956="×"),#REF!&lt;1,#REF!&lt;&gt;"")</formula>
    </cfRule>
  </conditionalFormatting>
  <conditionalFormatting sqref="O956">
    <cfRule type="expression" dxfId="17747" priority="29278">
      <formula>AND(OR(H956="△",H956="×"),#REF!&lt;1,#REF!&lt;&gt;"")</formula>
    </cfRule>
  </conditionalFormatting>
  <conditionalFormatting sqref="R956 R969 R978">
    <cfRule type="expression" dxfId="17746" priority="29256">
      <formula>AND(OR(H956="△",H956="×"),#REF!&lt;1,#REF!&lt;&gt;"")</formula>
    </cfRule>
  </conditionalFormatting>
  <conditionalFormatting sqref="T957">
    <cfRule type="expression" dxfId="17745" priority="29303">
      <formula>AND(OR(H957="△",H957="×"),#REF!&lt;1,#REF!&lt;&gt;"")</formula>
    </cfRule>
  </conditionalFormatting>
  <conditionalFormatting sqref="V957">
    <cfRule type="expression" dxfId="17744" priority="29302">
      <formula>AND(OR(H957="△",H957="×"),#REF!&lt;1,#REF!&lt;&gt;"")</formula>
    </cfRule>
  </conditionalFormatting>
  <conditionalFormatting sqref="U957">
    <cfRule type="expression" dxfId="17743" priority="29301">
      <formula>AND(OR(H957="△",H957="×"),#REF!&lt;1,#REF!&lt;&gt;"")</formula>
    </cfRule>
  </conditionalFormatting>
  <conditionalFormatting sqref="AJ957">
    <cfRule type="expression" dxfId="17742" priority="29287">
      <formula>AND(OR(H957="△",H957="×"),#REF!&lt;1,#REF!&lt;&gt;"")</formula>
    </cfRule>
    <cfRule type="expression" dxfId="17741" priority="29299">
      <formula>AND(OR(H957="△",H957="×"),#REF!&lt;1,#REF!&lt;&gt;"")</formula>
    </cfRule>
  </conditionalFormatting>
  <conditionalFormatting sqref="AC957">
    <cfRule type="expression" dxfId="17740" priority="29298">
      <formula>AND(OR(H957="△",H957="×"),#REF!&lt;1,#REF!&lt;&gt;"")</formula>
    </cfRule>
  </conditionalFormatting>
  <conditionalFormatting sqref="AD957">
    <cfRule type="expression" dxfId="17739" priority="29297">
      <formula>AND(OR(H957="△",H957="×"),#REF!&lt;1,#REF!&lt;&gt;"")</formula>
    </cfRule>
  </conditionalFormatting>
  <conditionalFormatting sqref="AE957">
    <cfRule type="expression" dxfId="17738" priority="29296">
      <formula>AND(OR(H957="△",H957="×"),#REF!&lt;1,#REF!&lt;&gt;"")</formula>
    </cfRule>
  </conditionalFormatting>
  <conditionalFormatting sqref="AF957">
    <cfRule type="expression" dxfId="17737" priority="29295">
      <formula>AND(OR(H957="△",H957="×"),#REF!&lt;1,#REF!&lt;&gt;"")</formula>
    </cfRule>
  </conditionalFormatting>
  <conditionalFormatting sqref="AG957">
    <cfRule type="expression" dxfId="17736" priority="29294">
      <formula>AND(OR(H957="△",H957="×"),#REF!&lt;1,#REF!&lt;&gt;"")</formula>
    </cfRule>
  </conditionalFormatting>
  <conditionalFormatting sqref="AH957">
    <cfRule type="expression" dxfId="17735" priority="29293">
      <formula>AND(OR(H957="△",H957="×"),#REF!&lt;1,#REF!&lt;&gt;"")</formula>
    </cfRule>
  </conditionalFormatting>
  <conditionalFormatting sqref="AI957">
    <cfRule type="expression" dxfId="17734" priority="29292">
      <formula>AND(OR(H957="△",H957="×"),#REF!&lt;1,#REF!&lt;&gt;"")</formula>
    </cfRule>
  </conditionalFormatting>
  <conditionalFormatting sqref="W957">
    <cfRule type="expression" dxfId="17733" priority="29291">
      <formula>AND(OR(H957="△",H957="×"),#REF!&lt;1,#REF!&lt;&gt;"")</formula>
    </cfRule>
  </conditionalFormatting>
  <conditionalFormatting sqref="X957">
    <cfRule type="expression" dxfId="17732" priority="29285">
      <formula>AND(OR(H957="△",H957="×"),#REF!&lt;1,#REF!&lt;&gt;"")</formula>
    </cfRule>
  </conditionalFormatting>
  <conditionalFormatting sqref="Y957">
    <cfRule type="expression" dxfId="17731" priority="29286">
      <formula>AND(OR(H957="△",H957="×"),#REF!&lt;1,#REF!&lt;&gt;"")</formula>
    </cfRule>
  </conditionalFormatting>
  <conditionalFormatting sqref="Z957">
    <cfRule type="expression" dxfId="17730" priority="29288">
      <formula>AND(OR(H957="△",H957="×"),#REF!&lt;1,#REF!&lt;&gt;"")</formula>
    </cfRule>
  </conditionalFormatting>
  <conditionalFormatting sqref="AA957">
    <cfRule type="expression" dxfId="17729" priority="29289">
      <formula>AND(OR(H957="△",H957="×"),#REF!&lt;1,#REF!&lt;&gt;"")</formula>
    </cfRule>
  </conditionalFormatting>
  <conditionalFormatting sqref="AB957">
    <cfRule type="expression" dxfId="17728" priority="29290">
      <formula>AND(OR(H957="△",H957="×"),#REF!&lt;1,#REF!&lt;&gt;"")</formula>
    </cfRule>
  </conditionalFormatting>
  <conditionalFormatting sqref="P957">
    <cfRule type="expression" dxfId="17727" priority="29305">
      <formula>AND(OR(H957="△",H957="×"),#REF!&lt;1,#REF!&lt;&gt;"")</formula>
    </cfRule>
  </conditionalFormatting>
  <conditionalFormatting sqref="O957">
    <cfRule type="expression" dxfId="17726" priority="29306">
      <formula>AND(OR(H957="△",H957="×"),#REF!&lt;1,#REF!&lt;&gt;"")</formula>
    </cfRule>
  </conditionalFormatting>
  <conditionalFormatting sqref="R957">
    <cfRule type="expression" dxfId="17725" priority="29284">
      <formula>AND(OR(H957="△",H957="×"),#REF!&lt;1,#REF!&lt;&gt;"")</formula>
    </cfRule>
  </conditionalFormatting>
  <conditionalFormatting sqref="T962">
    <cfRule type="expression" dxfId="17724" priority="29331">
      <formula>AND(OR(H962="△",H962="×"),#REF!&lt;1,#REF!&lt;&gt;"")</formula>
    </cfRule>
  </conditionalFormatting>
  <conditionalFormatting sqref="V962">
    <cfRule type="expression" dxfId="17723" priority="29330">
      <formula>AND(OR(H962="△",H962="×"),#REF!&lt;1,#REF!&lt;&gt;"")</formula>
    </cfRule>
  </conditionalFormatting>
  <conditionalFormatting sqref="U962">
    <cfRule type="expression" dxfId="17722" priority="29329">
      <formula>AND(OR(H962="△",H962="×"),#REF!&lt;1,#REF!&lt;&gt;"")</formula>
    </cfRule>
  </conditionalFormatting>
  <conditionalFormatting sqref="AJ962">
    <cfRule type="expression" dxfId="17721" priority="29315">
      <formula>AND(OR(H962="△",H962="×"),#REF!&lt;1,#REF!&lt;&gt;"")</formula>
    </cfRule>
    <cfRule type="expression" dxfId="17720" priority="29327">
      <formula>AND(OR(H962="△",H962="×"),#REF!&lt;1,#REF!&lt;&gt;"")</formula>
    </cfRule>
  </conditionalFormatting>
  <conditionalFormatting sqref="AC962">
    <cfRule type="expression" dxfId="17719" priority="29326">
      <formula>AND(OR(H962="△",H962="×"),#REF!&lt;1,#REF!&lt;&gt;"")</formula>
    </cfRule>
  </conditionalFormatting>
  <conditionalFormatting sqref="AD962">
    <cfRule type="expression" dxfId="17718" priority="29325">
      <formula>AND(OR(H962="△",H962="×"),#REF!&lt;1,#REF!&lt;&gt;"")</formula>
    </cfRule>
  </conditionalFormatting>
  <conditionalFormatting sqref="AE962">
    <cfRule type="expression" dxfId="17717" priority="29324">
      <formula>AND(OR(H962="△",H962="×"),#REF!&lt;1,#REF!&lt;&gt;"")</formula>
    </cfRule>
  </conditionalFormatting>
  <conditionalFormatting sqref="AF962">
    <cfRule type="expression" dxfId="17716" priority="29323">
      <formula>AND(OR(H962="△",H962="×"),#REF!&lt;1,#REF!&lt;&gt;"")</formula>
    </cfRule>
  </conditionalFormatting>
  <conditionalFormatting sqref="AG962">
    <cfRule type="expression" dxfId="17715" priority="29322">
      <formula>AND(OR(H962="△",H962="×"),#REF!&lt;1,#REF!&lt;&gt;"")</formula>
    </cfRule>
  </conditionalFormatting>
  <conditionalFormatting sqref="AH962">
    <cfRule type="expression" dxfId="17714" priority="29321">
      <formula>AND(OR(H962="△",H962="×"),#REF!&lt;1,#REF!&lt;&gt;"")</formula>
    </cfRule>
  </conditionalFormatting>
  <conditionalFormatting sqref="AI962">
    <cfRule type="expression" dxfId="17713" priority="29320">
      <formula>AND(OR(H962="△",H962="×"),#REF!&lt;1,#REF!&lt;&gt;"")</formula>
    </cfRule>
  </conditionalFormatting>
  <conditionalFormatting sqref="W962">
    <cfRule type="expression" dxfId="17712" priority="29319">
      <formula>AND(OR(H962="△",H962="×"),#REF!&lt;1,#REF!&lt;&gt;"")</formula>
    </cfRule>
  </conditionalFormatting>
  <conditionalFormatting sqref="X962">
    <cfRule type="expression" dxfId="17711" priority="29313">
      <formula>AND(OR(H962="△",H962="×"),#REF!&lt;1,#REF!&lt;&gt;"")</formula>
    </cfRule>
  </conditionalFormatting>
  <conditionalFormatting sqref="Y962">
    <cfRule type="expression" dxfId="17710" priority="29314">
      <formula>AND(OR(H962="△",H962="×"),#REF!&lt;1,#REF!&lt;&gt;"")</formula>
    </cfRule>
  </conditionalFormatting>
  <conditionalFormatting sqref="Z962">
    <cfRule type="expression" dxfId="17709" priority="29316">
      <formula>AND(OR(H962="△",H962="×"),#REF!&lt;1,#REF!&lt;&gt;"")</formula>
    </cfRule>
  </conditionalFormatting>
  <conditionalFormatting sqref="AA962">
    <cfRule type="expression" dxfId="17708" priority="29317">
      <formula>AND(OR(H962="△",H962="×"),#REF!&lt;1,#REF!&lt;&gt;"")</formula>
    </cfRule>
  </conditionalFormatting>
  <conditionalFormatting sqref="AB962">
    <cfRule type="expression" dxfId="17707" priority="29318">
      <formula>AND(OR(H962="△",H962="×"),#REF!&lt;1,#REF!&lt;&gt;"")</formula>
    </cfRule>
  </conditionalFormatting>
  <conditionalFormatting sqref="P962">
    <cfRule type="expression" dxfId="17706" priority="29333">
      <formula>AND(OR(H962="△",H962="×"),#REF!&lt;1,#REF!&lt;&gt;"")</formula>
    </cfRule>
  </conditionalFormatting>
  <conditionalFormatting sqref="O962">
    <cfRule type="expression" dxfId="17705" priority="29334">
      <formula>AND(OR(H962="△",H962="×"),#REF!&lt;1,#REF!&lt;&gt;"")</formula>
    </cfRule>
  </conditionalFormatting>
  <conditionalFormatting sqref="R962">
    <cfRule type="expression" dxfId="17704" priority="29312">
      <formula>AND(OR(H962="△",H962="×"),#REF!&lt;1,#REF!&lt;&gt;"")</formula>
    </cfRule>
  </conditionalFormatting>
  <conditionalFormatting sqref="T947">
    <cfRule type="expression" dxfId="17703" priority="29344">
      <formula>AND(OR(H947="△",H947="×"),#REF!&lt;1,#REF!&lt;&gt;"")</formula>
    </cfRule>
  </conditionalFormatting>
  <conditionalFormatting sqref="U947">
    <cfRule type="expression" dxfId="17702" priority="29342">
      <formula>AND(OR(H947="△",H947="×"),#REF!&lt;1,#REF!&lt;&gt;"")</formula>
    </cfRule>
  </conditionalFormatting>
  <conditionalFormatting sqref="P947">
    <cfRule type="expression" dxfId="17701" priority="29346">
      <formula>AND(OR(H947="△",H947="×"),#REF!&lt;1,#REF!&lt;&gt;"")</formula>
    </cfRule>
  </conditionalFormatting>
  <conditionalFormatting sqref="O947">
    <cfRule type="expression" dxfId="17700" priority="29347">
      <formula>AND(OR(H947="△",H947="×"),#REF!&lt;1,#REF!&lt;&gt;"")</formula>
    </cfRule>
  </conditionalFormatting>
  <conditionalFormatting sqref="R947">
    <cfRule type="expression" dxfId="17699" priority="29340">
      <formula>AND(OR(H947="△",H947="×"),#REF!&lt;1,#REF!&lt;&gt;"")</formula>
    </cfRule>
  </conditionalFormatting>
  <conditionalFormatting sqref="T966">
    <cfRule type="expression" dxfId="17698" priority="29371">
      <formula>AND(OR(H966="△",H966="×"),#REF!&lt;1,#REF!&lt;&gt;"")</formula>
    </cfRule>
  </conditionalFormatting>
  <conditionalFormatting sqref="V966">
    <cfRule type="expression" dxfId="17697" priority="29370">
      <formula>AND(OR(H966="△",H966="×"),#REF!&lt;1,#REF!&lt;&gt;"")</formula>
    </cfRule>
  </conditionalFormatting>
  <conditionalFormatting sqref="U966">
    <cfRule type="expression" dxfId="17696" priority="29369">
      <formula>AND(OR(H966="△",H966="×"),#REF!&lt;1,#REF!&lt;&gt;"")</formula>
    </cfRule>
  </conditionalFormatting>
  <conditionalFormatting sqref="AJ966">
    <cfRule type="expression" dxfId="17695" priority="29355">
      <formula>AND(OR(H966="△",H966="×"),#REF!&lt;1,#REF!&lt;&gt;"")</formula>
    </cfRule>
    <cfRule type="expression" dxfId="17694" priority="29367">
      <formula>AND(OR(H966="△",H966="×"),#REF!&lt;1,#REF!&lt;&gt;"")</formula>
    </cfRule>
  </conditionalFormatting>
  <conditionalFormatting sqref="AC966">
    <cfRule type="expression" dxfId="17693" priority="29366">
      <formula>AND(OR(H966="△",H966="×"),#REF!&lt;1,#REF!&lt;&gt;"")</formula>
    </cfRule>
  </conditionalFormatting>
  <conditionalFormatting sqref="AD966">
    <cfRule type="expression" dxfId="17692" priority="29365">
      <formula>AND(OR(H966="△",H966="×"),#REF!&lt;1,#REF!&lt;&gt;"")</formula>
    </cfRule>
  </conditionalFormatting>
  <conditionalFormatting sqref="AE966">
    <cfRule type="expression" dxfId="17691" priority="29364">
      <formula>AND(OR(H966="△",H966="×"),#REF!&lt;1,#REF!&lt;&gt;"")</formula>
    </cfRule>
  </conditionalFormatting>
  <conditionalFormatting sqref="AF966">
    <cfRule type="expression" dxfId="17690" priority="29363">
      <formula>AND(OR(H966="△",H966="×"),#REF!&lt;1,#REF!&lt;&gt;"")</formula>
    </cfRule>
  </conditionalFormatting>
  <conditionalFormatting sqref="AG966">
    <cfRule type="expression" dxfId="17689" priority="29362">
      <formula>AND(OR(H966="△",H966="×"),#REF!&lt;1,#REF!&lt;&gt;"")</formula>
    </cfRule>
  </conditionalFormatting>
  <conditionalFormatting sqref="AH966">
    <cfRule type="expression" dxfId="17688" priority="29361">
      <formula>AND(OR(H966="△",H966="×"),#REF!&lt;1,#REF!&lt;&gt;"")</formula>
    </cfRule>
  </conditionalFormatting>
  <conditionalFormatting sqref="AI966">
    <cfRule type="expression" dxfId="17687" priority="29360">
      <formula>AND(OR(H966="△",H966="×"),#REF!&lt;1,#REF!&lt;&gt;"")</formula>
    </cfRule>
  </conditionalFormatting>
  <conditionalFormatting sqref="W966">
    <cfRule type="expression" dxfId="17686" priority="29359">
      <formula>AND(OR(H966="△",H966="×"),#REF!&lt;1,#REF!&lt;&gt;"")</formula>
    </cfRule>
  </conditionalFormatting>
  <conditionalFormatting sqref="X966">
    <cfRule type="expression" dxfId="17685" priority="29353">
      <formula>AND(OR(H966="△",H966="×"),#REF!&lt;1,#REF!&lt;&gt;"")</formula>
    </cfRule>
  </conditionalFormatting>
  <conditionalFormatting sqref="Y966">
    <cfRule type="expression" dxfId="17684" priority="29354">
      <formula>AND(OR(H966="△",H966="×"),#REF!&lt;1,#REF!&lt;&gt;"")</formula>
    </cfRule>
  </conditionalFormatting>
  <conditionalFormatting sqref="Z966">
    <cfRule type="expression" dxfId="17683" priority="29356">
      <formula>AND(OR(H966="△",H966="×"),#REF!&lt;1,#REF!&lt;&gt;"")</formula>
    </cfRule>
  </conditionalFormatting>
  <conditionalFormatting sqref="AA966">
    <cfRule type="expression" dxfId="17682" priority="29357">
      <formula>AND(OR(H966="△",H966="×"),#REF!&lt;1,#REF!&lt;&gt;"")</formula>
    </cfRule>
  </conditionalFormatting>
  <conditionalFormatting sqref="AB966">
    <cfRule type="expression" dxfId="17681" priority="29358">
      <formula>AND(OR(H966="△",H966="×"),#REF!&lt;1,#REF!&lt;&gt;"")</formula>
    </cfRule>
  </conditionalFormatting>
  <conditionalFormatting sqref="P966">
    <cfRule type="expression" dxfId="17680" priority="29373">
      <formula>AND(OR(H966="△",H966="×"),#REF!&lt;1,#REF!&lt;&gt;"")</formula>
    </cfRule>
  </conditionalFormatting>
  <conditionalFormatting sqref="O966">
    <cfRule type="expression" dxfId="17679" priority="29374">
      <formula>AND(OR(H966="△",H966="×"),#REF!&lt;1,#REF!&lt;&gt;"")</formula>
    </cfRule>
  </conditionalFormatting>
  <conditionalFormatting sqref="R966">
    <cfRule type="expression" dxfId="17678" priority="29352">
      <formula>AND(OR(H966="△",H966="×"),#REF!&lt;1,#REF!&lt;&gt;"")</formula>
    </cfRule>
  </conditionalFormatting>
  <conditionalFormatting sqref="T959">
    <cfRule type="expression" dxfId="17677" priority="29399">
      <formula>AND(OR(H959="△",H959="×"),#REF!&lt;1,#REF!&lt;&gt;"")</formula>
    </cfRule>
  </conditionalFormatting>
  <conditionalFormatting sqref="U959">
    <cfRule type="expression" dxfId="17676" priority="29397">
      <formula>AND(OR(H959="△",H959="×"),#REF!&lt;1,#REF!&lt;&gt;"")</formula>
    </cfRule>
  </conditionalFormatting>
  <conditionalFormatting sqref="AJ959">
    <cfRule type="expression" dxfId="17675" priority="29383">
      <formula>AND(OR(H959="△",H959="×"),#REF!&lt;1,#REF!&lt;&gt;"")</formula>
    </cfRule>
    <cfRule type="expression" dxfId="17674" priority="29395">
      <formula>AND(OR(H959="△",H959="×"),#REF!&lt;1,#REF!&lt;&gt;"")</formula>
    </cfRule>
  </conditionalFormatting>
  <conditionalFormatting sqref="AC959">
    <cfRule type="expression" dxfId="17673" priority="29394">
      <formula>AND(OR(H959="△",H959="×"),#REF!&lt;1,#REF!&lt;&gt;"")</formula>
    </cfRule>
  </conditionalFormatting>
  <conditionalFormatting sqref="AD959">
    <cfRule type="expression" dxfId="17672" priority="29393">
      <formula>AND(OR(H959="△",H959="×"),#REF!&lt;1,#REF!&lt;&gt;"")</formula>
    </cfRule>
  </conditionalFormatting>
  <conditionalFormatting sqref="AE959">
    <cfRule type="expression" dxfId="17671" priority="29392">
      <formula>AND(OR(H959="△",H959="×"),#REF!&lt;1,#REF!&lt;&gt;"")</formula>
    </cfRule>
  </conditionalFormatting>
  <conditionalFormatting sqref="AF959">
    <cfRule type="expression" dxfId="17670" priority="29391">
      <formula>AND(OR(H959="△",H959="×"),#REF!&lt;1,#REF!&lt;&gt;"")</formula>
    </cfRule>
  </conditionalFormatting>
  <conditionalFormatting sqref="AG959">
    <cfRule type="expression" dxfId="17669" priority="29390">
      <formula>AND(OR(H959="△",H959="×"),#REF!&lt;1,#REF!&lt;&gt;"")</formula>
    </cfRule>
  </conditionalFormatting>
  <conditionalFormatting sqref="AH959">
    <cfRule type="expression" dxfId="17668" priority="29389">
      <formula>AND(OR(H959="△",H959="×"),#REF!&lt;1,#REF!&lt;&gt;"")</formula>
    </cfRule>
  </conditionalFormatting>
  <conditionalFormatting sqref="W959">
    <cfRule type="expression" dxfId="17667" priority="29387">
      <formula>AND(OR(H959="△",H959="×"),#REF!&lt;1,#REF!&lt;&gt;"")</formula>
    </cfRule>
  </conditionalFormatting>
  <conditionalFormatting sqref="X959">
    <cfRule type="expression" dxfId="17666" priority="29381">
      <formula>AND(OR(H959="△",H959="×"),#REF!&lt;1,#REF!&lt;&gt;"")</formula>
    </cfRule>
  </conditionalFormatting>
  <conditionalFormatting sqref="Y959">
    <cfRule type="expression" dxfId="17665" priority="29382">
      <formula>AND(OR(H959="△",H959="×"),#REF!&lt;1,#REF!&lt;&gt;"")</formula>
    </cfRule>
  </conditionalFormatting>
  <conditionalFormatting sqref="Z959">
    <cfRule type="expression" dxfId="17664" priority="29384">
      <formula>AND(OR(H959="△",H959="×"),#REF!&lt;1,#REF!&lt;&gt;"")</formula>
    </cfRule>
  </conditionalFormatting>
  <conditionalFormatting sqref="AA959">
    <cfRule type="expression" dxfId="17663" priority="29385">
      <formula>AND(OR(H959="△",H959="×"),#REF!&lt;1,#REF!&lt;&gt;"")</formula>
    </cfRule>
  </conditionalFormatting>
  <conditionalFormatting sqref="AB959">
    <cfRule type="expression" dxfId="17662" priority="29386">
      <formula>AND(OR(H959="△",H959="×"),#REF!&lt;1,#REF!&lt;&gt;"")</formula>
    </cfRule>
  </conditionalFormatting>
  <conditionalFormatting sqref="P959">
    <cfRule type="expression" dxfId="17661" priority="29401">
      <formula>AND(OR(H959="△",H959="×"),#REF!&lt;1,#REF!&lt;&gt;"")</formula>
    </cfRule>
  </conditionalFormatting>
  <conditionalFormatting sqref="O959">
    <cfRule type="expression" dxfId="17660" priority="29402">
      <formula>AND(OR(H959="△",H959="×"),#REF!&lt;1,#REF!&lt;&gt;"")</formula>
    </cfRule>
  </conditionalFormatting>
  <conditionalFormatting sqref="R959">
    <cfRule type="expression" dxfId="17659" priority="29380">
      <formula>AND(OR(H959="△",H959="×"),#REF!&lt;1,#REF!&lt;&gt;"")</formula>
    </cfRule>
  </conditionalFormatting>
  <conditionalFormatting sqref="T979">
    <cfRule type="expression" dxfId="17658" priority="29427">
      <formula>AND(OR(H979="△",H979="×"),#REF!&lt;1,#REF!&lt;&gt;"")</formula>
    </cfRule>
  </conditionalFormatting>
  <conditionalFormatting sqref="V979">
    <cfRule type="expression" dxfId="17657" priority="29426">
      <formula>AND(OR(H979="△",H979="×"),#REF!&lt;1,#REF!&lt;&gt;"")</formula>
    </cfRule>
  </conditionalFormatting>
  <conditionalFormatting sqref="U979">
    <cfRule type="expression" dxfId="17656" priority="29425">
      <formula>AND(OR(H979="△",H979="×"),#REF!&lt;1,#REF!&lt;&gt;"")</formula>
    </cfRule>
  </conditionalFormatting>
  <conditionalFormatting sqref="AJ979">
    <cfRule type="expression" dxfId="17655" priority="29411">
      <formula>AND(OR(H979="△",H979="×"),#REF!&lt;1,#REF!&lt;&gt;"")</formula>
    </cfRule>
    <cfRule type="expression" dxfId="17654" priority="29423">
      <formula>AND(OR(H979="△",H979="×"),#REF!&lt;1,#REF!&lt;&gt;"")</formula>
    </cfRule>
  </conditionalFormatting>
  <conditionalFormatting sqref="AC979">
    <cfRule type="expression" dxfId="17653" priority="29422">
      <formula>AND(OR(H979="△",H979="×"),#REF!&lt;1,#REF!&lt;&gt;"")</formula>
    </cfRule>
  </conditionalFormatting>
  <conditionalFormatting sqref="AD979">
    <cfRule type="expression" dxfId="17652" priority="29421">
      <formula>AND(OR(H979="△",H979="×"),#REF!&lt;1,#REF!&lt;&gt;"")</formula>
    </cfRule>
  </conditionalFormatting>
  <conditionalFormatting sqref="AE979">
    <cfRule type="expression" dxfId="17651" priority="29420">
      <formula>AND(OR(H979="△",H979="×"),#REF!&lt;1,#REF!&lt;&gt;"")</formula>
    </cfRule>
  </conditionalFormatting>
  <conditionalFormatting sqref="AF979">
    <cfRule type="expression" dxfId="17650" priority="29419">
      <formula>AND(OR(H979="△",H979="×"),#REF!&lt;1,#REF!&lt;&gt;"")</formula>
    </cfRule>
  </conditionalFormatting>
  <conditionalFormatting sqref="AG979">
    <cfRule type="expression" dxfId="17649" priority="29418">
      <formula>AND(OR(H979="△",H979="×"),#REF!&lt;1,#REF!&lt;&gt;"")</formula>
    </cfRule>
  </conditionalFormatting>
  <conditionalFormatting sqref="AH979">
    <cfRule type="expression" dxfId="17648" priority="29417">
      <formula>AND(OR(H979="△",H979="×"),#REF!&lt;1,#REF!&lt;&gt;"")</formula>
    </cfRule>
  </conditionalFormatting>
  <conditionalFormatting sqref="AI979">
    <cfRule type="expression" dxfId="17647" priority="29416">
      <formula>AND(OR(H979="△",H979="×"),#REF!&lt;1,#REF!&lt;&gt;"")</formula>
    </cfRule>
  </conditionalFormatting>
  <conditionalFormatting sqref="W979">
    <cfRule type="expression" dxfId="17646" priority="29415">
      <formula>AND(OR(H979="△",H979="×"),#REF!&lt;1,#REF!&lt;&gt;"")</formula>
    </cfRule>
  </conditionalFormatting>
  <conditionalFormatting sqref="X979">
    <cfRule type="expression" dxfId="17645" priority="29409">
      <formula>AND(OR(H979="△",H979="×"),#REF!&lt;1,#REF!&lt;&gt;"")</formula>
    </cfRule>
  </conditionalFormatting>
  <conditionalFormatting sqref="Y979">
    <cfRule type="expression" dxfId="17644" priority="29410">
      <formula>AND(OR(H979="△",H979="×"),#REF!&lt;1,#REF!&lt;&gt;"")</formula>
    </cfRule>
  </conditionalFormatting>
  <conditionalFormatting sqref="Z979">
    <cfRule type="expression" dxfId="17643" priority="29412">
      <formula>AND(OR(H979="△",H979="×"),#REF!&lt;1,#REF!&lt;&gt;"")</formula>
    </cfRule>
  </conditionalFormatting>
  <conditionalFormatting sqref="AA979">
    <cfRule type="expression" dxfId="17642" priority="29413">
      <formula>AND(OR(H979="△",H979="×"),#REF!&lt;1,#REF!&lt;&gt;"")</formula>
    </cfRule>
  </conditionalFormatting>
  <conditionalFormatting sqref="AB979">
    <cfRule type="expression" dxfId="17641" priority="29414">
      <formula>AND(OR(H979="△",H979="×"),#REF!&lt;1,#REF!&lt;&gt;"")</formula>
    </cfRule>
  </conditionalFormatting>
  <conditionalFormatting sqref="P979">
    <cfRule type="expression" dxfId="17640" priority="29429">
      <formula>AND(OR(H979="△",H979="×"),#REF!&lt;1,#REF!&lt;&gt;"")</formula>
    </cfRule>
  </conditionalFormatting>
  <conditionalFormatting sqref="R979">
    <cfRule type="expression" dxfId="17639" priority="29408">
      <formula>AND(OR(H979="△",H979="×"),#REF!&lt;1,#REF!&lt;&gt;"")</formula>
    </cfRule>
  </conditionalFormatting>
  <conditionalFormatting sqref="AH977">
    <cfRule type="expression" dxfId="17638" priority="29435">
      <formula>AND(OR(H977="△",H977="×"),#REF!&lt;1,#REF!&lt;&gt;"")</formula>
    </cfRule>
  </conditionalFormatting>
  <conditionalFormatting sqref="AG977">
    <cfRule type="expression" dxfId="17637" priority="29436">
      <formula>AND(OR(H977="△",H977="×"),#REF!&lt;1,#REF!&lt;&gt;"")</formula>
    </cfRule>
  </conditionalFormatting>
  <conditionalFormatting sqref="T977">
    <cfRule type="expression" dxfId="17636" priority="29454">
      <formula>AND(OR(H977="△",H977="×"),#REF!&lt;1,#REF!&lt;&gt;"")</formula>
    </cfRule>
  </conditionalFormatting>
  <conditionalFormatting sqref="U977">
    <cfRule type="expression" dxfId="17635" priority="29452">
      <formula>AND(OR(H977="△",H977="×"),#REF!&lt;1,#REF!&lt;&gt;"")</formula>
    </cfRule>
  </conditionalFormatting>
  <conditionalFormatting sqref="AJ977">
    <cfRule type="expression" dxfId="17634" priority="29440">
      <formula>AND(OR(H977="△",H977="×"),#REF!&lt;1,#REF!&lt;&gt;"")</formula>
    </cfRule>
    <cfRule type="expression" dxfId="17633" priority="29450">
      <formula>AND(OR(H977="△",H977="×"),#REF!&lt;1,#REF!&lt;&gt;"")</formula>
    </cfRule>
  </conditionalFormatting>
  <conditionalFormatting sqref="AC977">
    <cfRule type="expression" dxfId="17632" priority="29449">
      <formula>AND(OR(H977="△",H977="×"),#REF!&lt;1,#REF!&lt;&gt;"")</formula>
    </cfRule>
  </conditionalFormatting>
  <conditionalFormatting sqref="AD977">
    <cfRule type="expression" dxfId="17631" priority="29448">
      <formula>AND(OR(H977="△",H977="×"),#REF!&lt;1,#REF!&lt;&gt;"")</formula>
    </cfRule>
  </conditionalFormatting>
  <conditionalFormatting sqref="AE977">
    <cfRule type="expression" dxfId="17630" priority="29447">
      <formula>AND(OR(H977="△",H977="×"),#REF!&lt;1,#REF!&lt;&gt;"")</formula>
    </cfRule>
  </conditionalFormatting>
  <conditionalFormatting sqref="AF977">
    <cfRule type="expression" dxfId="17629" priority="29446">
      <formula>AND(OR(H977="△",H977="×"),#REF!&lt;1,#REF!&lt;&gt;"")</formula>
    </cfRule>
  </conditionalFormatting>
  <conditionalFormatting sqref="AI977">
    <cfRule type="expression" dxfId="17628" priority="29445">
      <formula>AND(OR(H977="△",H977="×"),#REF!&lt;1,#REF!&lt;&gt;"")</formula>
    </cfRule>
  </conditionalFormatting>
  <conditionalFormatting sqref="W977">
    <cfRule type="expression" dxfId="17627" priority="29444">
      <formula>AND(OR(H977="△",H977="×"),#REF!&lt;1,#REF!&lt;&gt;"")</formula>
    </cfRule>
  </conditionalFormatting>
  <conditionalFormatting sqref="X977">
    <cfRule type="expression" dxfId="17626" priority="29438">
      <formula>AND(OR(H977="△",H977="×"),#REF!&lt;1,#REF!&lt;&gt;"")</formula>
    </cfRule>
  </conditionalFormatting>
  <conditionalFormatting sqref="Y977">
    <cfRule type="expression" dxfId="17625" priority="29439">
      <formula>AND(OR(H977="△",H977="×"),#REF!&lt;1,#REF!&lt;&gt;"")</formula>
    </cfRule>
  </conditionalFormatting>
  <conditionalFormatting sqref="Z977">
    <cfRule type="expression" dxfId="17624" priority="29441">
      <formula>AND(OR(H977="△",H977="×"),#REF!&lt;1,#REF!&lt;&gt;"")</formula>
    </cfRule>
  </conditionalFormatting>
  <conditionalFormatting sqref="AA977">
    <cfRule type="expression" dxfId="17623" priority="29442">
      <formula>AND(OR(H977="△",H977="×"),#REF!&lt;1,#REF!&lt;&gt;"")</formula>
    </cfRule>
  </conditionalFormatting>
  <conditionalFormatting sqref="AB977">
    <cfRule type="expression" dxfId="17622" priority="29443">
      <formula>AND(OR(H977="△",H977="×"),#REF!&lt;1,#REF!&lt;&gt;"")</formula>
    </cfRule>
  </conditionalFormatting>
  <conditionalFormatting sqref="P977">
    <cfRule type="expression" dxfId="17621" priority="29456">
      <formula>AND(OR(H977="△",H977="×"),#REF!&lt;1,#REF!&lt;&gt;"")</formula>
    </cfRule>
  </conditionalFormatting>
  <conditionalFormatting sqref="O977">
    <cfRule type="expression" dxfId="17620" priority="29457">
      <formula>AND(OR(H977="△",H977="×"),#REF!&lt;1,#REF!&lt;&gt;"")</formula>
    </cfRule>
  </conditionalFormatting>
  <conditionalFormatting sqref="R977">
    <cfRule type="expression" dxfId="17619" priority="29437">
      <formula>AND(OR(H977="△",H977="×"),#REF!&lt;1,#REF!&lt;&gt;"")</formula>
    </cfRule>
  </conditionalFormatting>
  <conditionalFormatting sqref="T976">
    <cfRule type="expression" dxfId="17618" priority="29482">
      <formula>AND(OR(H976="△",H976="×"),#REF!&lt;1,#REF!&lt;&gt;"")</formula>
    </cfRule>
  </conditionalFormatting>
  <conditionalFormatting sqref="U976">
    <cfRule type="expression" dxfId="17617" priority="29480">
      <formula>AND(OR(H976="△",H976="×"),#REF!&lt;1,#REF!&lt;&gt;"")</formula>
    </cfRule>
  </conditionalFormatting>
  <conditionalFormatting sqref="AJ976">
    <cfRule type="expression" dxfId="17616" priority="29466">
      <formula>AND(OR(H976="△",H976="×"),#REF!&lt;1,#REF!&lt;&gt;"")</formula>
    </cfRule>
    <cfRule type="expression" dxfId="17615" priority="29478">
      <formula>AND(OR(H976="△",H976="×"),#REF!&lt;1,#REF!&lt;&gt;"")</formula>
    </cfRule>
  </conditionalFormatting>
  <conditionalFormatting sqref="AC976">
    <cfRule type="expression" dxfId="17614" priority="29477">
      <formula>AND(OR(H976="△",H976="×"),#REF!&lt;1,#REF!&lt;&gt;"")</formula>
    </cfRule>
  </conditionalFormatting>
  <conditionalFormatting sqref="AD976">
    <cfRule type="expression" dxfId="17613" priority="29476">
      <formula>AND(OR(H976="△",H976="×"),#REF!&lt;1,#REF!&lt;&gt;"")</formula>
    </cfRule>
  </conditionalFormatting>
  <conditionalFormatting sqref="AE976">
    <cfRule type="expression" dxfId="17612" priority="29475">
      <formula>AND(OR(H976="△",H976="×"),#REF!&lt;1,#REF!&lt;&gt;"")</formula>
    </cfRule>
  </conditionalFormatting>
  <conditionalFormatting sqref="AF976">
    <cfRule type="expression" dxfId="17611" priority="29474">
      <formula>AND(OR(H976="△",H976="×"),#REF!&lt;1,#REF!&lt;&gt;"")</formula>
    </cfRule>
  </conditionalFormatting>
  <conditionalFormatting sqref="AG976">
    <cfRule type="expression" dxfId="17610" priority="29473">
      <formula>AND(OR(H976="△",H976="×"),#REF!&lt;1,#REF!&lt;&gt;"")</formula>
    </cfRule>
  </conditionalFormatting>
  <conditionalFormatting sqref="AH976">
    <cfRule type="expression" dxfId="17609" priority="29472">
      <formula>AND(OR(H976="△",H976="×"),#REF!&lt;1,#REF!&lt;&gt;"")</formula>
    </cfRule>
  </conditionalFormatting>
  <conditionalFormatting sqref="AI976">
    <cfRule type="expression" dxfId="17608" priority="29471">
      <formula>AND(OR(H976="△",H976="×"),#REF!&lt;1,#REF!&lt;&gt;"")</formula>
    </cfRule>
  </conditionalFormatting>
  <conditionalFormatting sqref="W976">
    <cfRule type="expression" dxfId="17607" priority="29470">
      <formula>AND(OR(H976="△",H976="×"),#REF!&lt;1,#REF!&lt;&gt;"")</formula>
    </cfRule>
  </conditionalFormatting>
  <conditionalFormatting sqref="X976">
    <cfRule type="expression" dxfId="17606" priority="29464">
      <formula>AND(OR(H976="△",H976="×"),#REF!&lt;1,#REF!&lt;&gt;"")</formula>
    </cfRule>
  </conditionalFormatting>
  <conditionalFormatting sqref="Y976">
    <cfRule type="expression" dxfId="17605" priority="29465">
      <formula>AND(OR(H976="△",H976="×"),#REF!&lt;1,#REF!&lt;&gt;"")</formula>
    </cfRule>
  </conditionalFormatting>
  <conditionalFormatting sqref="Z976">
    <cfRule type="expression" dxfId="17604" priority="29467">
      <formula>AND(OR(H976="△",H976="×"),#REF!&lt;1,#REF!&lt;&gt;"")</formula>
    </cfRule>
  </conditionalFormatting>
  <conditionalFormatting sqref="AA976">
    <cfRule type="expression" dxfId="17603" priority="29468">
      <formula>AND(OR(H976="△",H976="×"),#REF!&lt;1,#REF!&lt;&gt;"")</formula>
    </cfRule>
  </conditionalFormatting>
  <conditionalFormatting sqref="AB976">
    <cfRule type="expression" dxfId="17602" priority="29469">
      <formula>AND(OR(H976="△",H976="×"),#REF!&lt;1,#REF!&lt;&gt;"")</formula>
    </cfRule>
  </conditionalFormatting>
  <conditionalFormatting sqref="P976">
    <cfRule type="expression" dxfId="17601" priority="29484">
      <formula>AND(OR(H976="△",H976="×"),#REF!&lt;1,#REF!&lt;&gt;"")</formula>
    </cfRule>
  </conditionalFormatting>
  <conditionalFormatting sqref="O976">
    <cfRule type="expression" dxfId="17600" priority="29485">
      <formula>AND(OR(H976="△",H976="×"),#REF!&lt;1,#REF!&lt;&gt;"")</formula>
    </cfRule>
  </conditionalFormatting>
  <conditionalFormatting sqref="R976">
    <cfRule type="expression" dxfId="17599" priority="29463">
      <formula>AND(OR(H976="△",H976="×"),#REF!&lt;1,#REF!&lt;&gt;"")</formula>
    </cfRule>
  </conditionalFormatting>
  <conditionalFormatting sqref="T975">
    <cfRule type="expression" dxfId="17598" priority="29510">
      <formula>AND(OR(H975="△",H975="×"),#REF!&lt;1,#REF!&lt;&gt;"")</formula>
    </cfRule>
  </conditionalFormatting>
  <conditionalFormatting sqref="U975">
    <cfRule type="expression" dxfId="17597" priority="29508">
      <formula>AND(OR(H975="△",H975="×"),#REF!&lt;1,#REF!&lt;&gt;"")</formula>
    </cfRule>
  </conditionalFormatting>
  <conditionalFormatting sqref="AJ975">
    <cfRule type="expression" dxfId="17596" priority="29495">
      <formula>AND(OR(H975="△",H975="×"),#REF!&lt;1,#REF!&lt;&gt;"")</formula>
    </cfRule>
    <cfRule type="expression" dxfId="17595" priority="29506">
      <formula>AND(OR(H975="△",H975="×"),#REF!&lt;1,#REF!&lt;&gt;"")</formula>
    </cfRule>
  </conditionalFormatting>
  <conditionalFormatting sqref="AC975">
    <cfRule type="expression" dxfId="17594" priority="29505">
      <formula>AND(OR(H975="△",H975="×"),#REF!&lt;1,#REF!&lt;&gt;"")</formula>
    </cfRule>
  </conditionalFormatting>
  <conditionalFormatting sqref="AE975">
    <cfRule type="expression" dxfId="17593" priority="29504">
      <formula>AND(OR(H975="△",H975="×"),#REF!&lt;1,#REF!&lt;&gt;"")</formula>
    </cfRule>
  </conditionalFormatting>
  <conditionalFormatting sqref="AF975">
    <cfRule type="expression" dxfId="17592" priority="29503">
      <formula>AND(OR(H975="△",H975="×"),#REF!&lt;1,#REF!&lt;&gt;"")</formula>
    </cfRule>
  </conditionalFormatting>
  <conditionalFormatting sqref="AG975">
    <cfRule type="expression" dxfId="17591" priority="29502">
      <formula>AND(OR(H975="△",H975="×"),#REF!&lt;1,#REF!&lt;&gt;"")</formula>
    </cfRule>
  </conditionalFormatting>
  <conditionalFormatting sqref="AH975">
    <cfRule type="expression" dxfId="17590" priority="29501">
      <formula>AND(OR(H975="△",H975="×"),#REF!&lt;1,#REF!&lt;&gt;"")</formula>
    </cfRule>
  </conditionalFormatting>
  <conditionalFormatting sqref="AI975">
    <cfRule type="expression" dxfId="17589" priority="29500">
      <formula>AND(OR(H975="△",H975="×"),#REF!&lt;1,#REF!&lt;&gt;"")</formula>
    </cfRule>
  </conditionalFormatting>
  <conditionalFormatting sqref="W975">
    <cfRule type="expression" dxfId="17588" priority="29499">
      <formula>AND(OR(H975="△",H975="×"),#REF!&lt;1,#REF!&lt;&gt;"")</formula>
    </cfRule>
  </conditionalFormatting>
  <conditionalFormatting sqref="X975">
    <cfRule type="expression" dxfId="17587" priority="29493">
      <formula>AND(OR(H975="△",H975="×"),#REF!&lt;1,#REF!&lt;&gt;"")</formula>
    </cfRule>
  </conditionalFormatting>
  <conditionalFormatting sqref="Y975">
    <cfRule type="expression" dxfId="17586" priority="29494">
      <formula>AND(OR(H975="△",H975="×"),#REF!&lt;1,#REF!&lt;&gt;"")</formula>
    </cfRule>
  </conditionalFormatting>
  <conditionalFormatting sqref="Z975">
    <cfRule type="expression" dxfId="17585" priority="29496">
      <formula>AND(OR(H975="△",H975="×"),#REF!&lt;1,#REF!&lt;&gt;"")</formula>
    </cfRule>
  </conditionalFormatting>
  <conditionalFormatting sqref="AA975">
    <cfRule type="expression" dxfId="17584" priority="29497">
      <formula>AND(OR(H975="△",H975="×"),#REF!&lt;1,#REF!&lt;&gt;"")</formula>
    </cfRule>
  </conditionalFormatting>
  <conditionalFormatting sqref="AB975">
    <cfRule type="expression" dxfId="17583" priority="29498">
      <formula>AND(OR(H975="△",H975="×"),#REF!&lt;1,#REF!&lt;&gt;"")</formula>
    </cfRule>
  </conditionalFormatting>
  <conditionalFormatting sqref="P975">
    <cfRule type="expression" dxfId="17582" priority="29512">
      <formula>AND(OR(H975="△",H975="×"),#REF!&lt;1,#REF!&lt;&gt;"")</formula>
    </cfRule>
  </conditionalFormatting>
  <conditionalFormatting sqref="O975">
    <cfRule type="expression" dxfId="17581" priority="29513">
      <formula>AND(OR(H975="△",H975="×"),#REF!&lt;1,#REF!&lt;&gt;"")</formula>
    </cfRule>
  </conditionalFormatting>
  <conditionalFormatting sqref="R975">
    <cfRule type="expression" dxfId="17580" priority="29492">
      <formula>AND(OR(H975="△",H975="×"),#REF!&lt;1,#REF!&lt;&gt;"")</formula>
    </cfRule>
  </conditionalFormatting>
  <conditionalFormatting sqref="AD975">
    <cfRule type="expression" dxfId="17579" priority="29491">
      <formula>AND(OR(G975="△",G975="×"),#REF!&lt;1,#REF!&lt;&gt;"")</formula>
    </cfRule>
  </conditionalFormatting>
  <conditionalFormatting sqref="T974">
    <cfRule type="expression" dxfId="17578" priority="29538">
      <formula>AND(OR(H974="△",H974="×"),#REF!&lt;1,#REF!&lt;&gt;"")</formula>
    </cfRule>
  </conditionalFormatting>
  <conditionalFormatting sqref="U974">
    <cfRule type="expression" dxfId="17577" priority="29536">
      <formula>AND(OR(H974="△",H974="×"),#REF!&lt;1,#REF!&lt;&gt;"")</formula>
    </cfRule>
  </conditionalFormatting>
  <conditionalFormatting sqref="AJ974">
    <cfRule type="expression" dxfId="17576" priority="29522">
      <formula>AND(OR(H974="△",H974="×"),#REF!&lt;1,#REF!&lt;&gt;"")</formula>
    </cfRule>
    <cfRule type="expression" dxfId="17575" priority="29534">
      <formula>AND(OR(H974="△",H974="×"),#REF!&lt;1,#REF!&lt;&gt;"")</formula>
    </cfRule>
  </conditionalFormatting>
  <conditionalFormatting sqref="AC974">
    <cfRule type="expression" dxfId="17574" priority="29533">
      <formula>AND(OR(H974="△",H974="×"),#REF!&lt;1,#REF!&lt;&gt;"")</formula>
    </cfRule>
  </conditionalFormatting>
  <conditionalFormatting sqref="AD974">
    <cfRule type="expression" dxfId="17573" priority="29532">
      <formula>AND(OR(H974="△",H974="×"),#REF!&lt;1,#REF!&lt;&gt;"")</formula>
    </cfRule>
  </conditionalFormatting>
  <conditionalFormatting sqref="AE974">
    <cfRule type="expression" dxfId="17572" priority="29531">
      <formula>AND(OR(H974="△",H974="×"),#REF!&lt;1,#REF!&lt;&gt;"")</formula>
    </cfRule>
  </conditionalFormatting>
  <conditionalFormatting sqref="AF974">
    <cfRule type="expression" dxfId="17571" priority="29530">
      <formula>AND(OR(H974="△",H974="×"),#REF!&lt;1,#REF!&lt;&gt;"")</formula>
    </cfRule>
  </conditionalFormatting>
  <conditionalFormatting sqref="AG974">
    <cfRule type="expression" dxfId="17570" priority="29529">
      <formula>AND(OR(H974="△",H974="×"),#REF!&lt;1,#REF!&lt;&gt;"")</formula>
    </cfRule>
  </conditionalFormatting>
  <conditionalFormatting sqref="AH974">
    <cfRule type="expression" dxfId="17569" priority="29528">
      <formula>AND(OR(H974="△",H974="×"),#REF!&lt;1,#REF!&lt;&gt;"")</formula>
    </cfRule>
  </conditionalFormatting>
  <conditionalFormatting sqref="AI974">
    <cfRule type="expression" dxfId="17568" priority="29527">
      <formula>AND(OR(H974="△",H974="×"),#REF!&lt;1,#REF!&lt;&gt;"")</formula>
    </cfRule>
  </conditionalFormatting>
  <conditionalFormatting sqref="W974">
    <cfRule type="expression" dxfId="17567" priority="29526">
      <formula>AND(OR(H974="△",H974="×"),#REF!&lt;1,#REF!&lt;&gt;"")</formula>
    </cfRule>
  </conditionalFormatting>
  <conditionalFormatting sqref="X974">
    <cfRule type="expression" dxfId="17566" priority="29520">
      <formula>AND(OR(H974="△",H974="×"),#REF!&lt;1,#REF!&lt;&gt;"")</formula>
    </cfRule>
  </conditionalFormatting>
  <conditionalFormatting sqref="Y974">
    <cfRule type="expression" dxfId="17565" priority="29521">
      <formula>AND(OR(H974="△",H974="×"),#REF!&lt;1,#REF!&lt;&gt;"")</formula>
    </cfRule>
  </conditionalFormatting>
  <conditionalFormatting sqref="Z974">
    <cfRule type="expression" dxfId="17564" priority="29523">
      <formula>AND(OR(H974="△",H974="×"),#REF!&lt;1,#REF!&lt;&gt;"")</formula>
    </cfRule>
  </conditionalFormatting>
  <conditionalFormatting sqref="AA974">
    <cfRule type="expression" dxfId="17563" priority="29524">
      <formula>AND(OR(H974="△",H974="×"),#REF!&lt;1,#REF!&lt;&gt;"")</formula>
    </cfRule>
  </conditionalFormatting>
  <conditionalFormatting sqref="AB974">
    <cfRule type="expression" dxfId="17562" priority="29525">
      <formula>AND(OR(H974="△",H974="×"),#REF!&lt;1,#REF!&lt;&gt;"")</formula>
    </cfRule>
  </conditionalFormatting>
  <conditionalFormatting sqref="P974">
    <cfRule type="expression" dxfId="17561" priority="29540">
      <formula>AND(OR(H974="△",H974="×"),#REF!&lt;1,#REF!&lt;&gt;"")</formula>
    </cfRule>
  </conditionalFormatting>
  <conditionalFormatting sqref="O974">
    <cfRule type="expression" dxfId="17560" priority="29541">
      <formula>AND(OR(H974="△",H974="×"),#REF!&lt;1,#REF!&lt;&gt;"")</formula>
    </cfRule>
  </conditionalFormatting>
  <conditionalFormatting sqref="R974">
    <cfRule type="expression" dxfId="17559" priority="29519">
      <formula>AND(OR(H974="△",H974="×"),#REF!&lt;1,#REF!&lt;&gt;"")</formula>
    </cfRule>
  </conditionalFormatting>
  <conditionalFormatting sqref="T973">
    <cfRule type="expression" dxfId="17558" priority="29566">
      <formula>AND(OR(H973="△",H973="×"),#REF!&lt;1,#REF!&lt;&gt;"")</formula>
    </cfRule>
  </conditionalFormatting>
  <conditionalFormatting sqref="U973">
    <cfRule type="expression" dxfId="17557" priority="29564">
      <formula>AND(OR(H973="△",H973="×"),#REF!&lt;1,#REF!&lt;&gt;"")</formula>
    </cfRule>
  </conditionalFormatting>
  <conditionalFormatting sqref="AJ973">
    <cfRule type="expression" dxfId="17556" priority="29550">
      <formula>AND(OR(H973="△",H973="×"),#REF!&lt;1,#REF!&lt;&gt;"")</formula>
    </cfRule>
    <cfRule type="expression" dxfId="17555" priority="29562">
      <formula>AND(OR(H973="△",H973="×"),#REF!&lt;1,#REF!&lt;&gt;"")</formula>
    </cfRule>
  </conditionalFormatting>
  <conditionalFormatting sqref="AC973">
    <cfRule type="expression" dxfId="17554" priority="29561">
      <formula>AND(OR(H973="△",H973="×"),#REF!&lt;1,#REF!&lt;&gt;"")</formula>
    </cfRule>
  </conditionalFormatting>
  <conditionalFormatting sqref="AD973">
    <cfRule type="expression" dxfId="17553" priority="29560">
      <formula>AND(OR(H973="△",H973="×"),#REF!&lt;1,#REF!&lt;&gt;"")</formula>
    </cfRule>
  </conditionalFormatting>
  <conditionalFormatting sqref="AE973">
    <cfRule type="expression" dxfId="17552" priority="29559">
      <formula>AND(OR(H973="△",H973="×"),#REF!&lt;1,#REF!&lt;&gt;"")</formula>
    </cfRule>
  </conditionalFormatting>
  <conditionalFormatting sqref="AF973">
    <cfRule type="expression" dxfId="17551" priority="29558">
      <formula>AND(OR(H973="△",H973="×"),#REF!&lt;1,#REF!&lt;&gt;"")</formula>
    </cfRule>
  </conditionalFormatting>
  <conditionalFormatting sqref="AG973">
    <cfRule type="expression" dxfId="17550" priority="29557">
      <formula>AND(OR(H973="△",H973="×"),#REF!&lt;1,#REF!&lt;&gt;"")</formula>
    </cfRule>
  </conditionalFormatting>
  <conditionalFormatting sqref="AH973">
    <cfRule type="expression" dxfId="17549" priority="29556">
      <formula>AND(OR(H973="△",H973="×"),#REF!&lt;1,#REF!&lt;&gt;"")</formula>
    </cfRule>
  </conditionalFormatting>
  <conditionalFormatting sqref="AI973">
    <cfRule type="expression" dxfId="17548" priority="29555">
      <formula>AND(OR(H973="△",H973="×"),#REF!&lt;1,#REF!&lt;&gt;"")</formula>
    </cfRule>
  </conditionalFormatting>
  <conditionalFormatting sqref="W973">
    <cfRule type="expression" dxfId="17547" priority="29554">
      <formula>AND(OR(H973="△",H973="×"),#REF!&lt;1,#REF!&lt;&gt;"")</formula>
    </cfRule>
  </conditionalFormatting>
  <conditionalFormatting sqref="X973">
    <cfRule type="expression" dxfId="17546" priority="29548">
      <formula>AND(OR(H973="△",H973="×"),#REF!&lt;1,#REF!&lt;&gt;"")</formula>
    </cfRule>
  </conditionalFormatting>
  <conditionalFormatting sqref="Y973">
    <cfRule type="expression" dxfId="17545" priority="29549">
      <formula>AND(OR(H973="△",H973="×"),#REF!&lt;1,#REF!&lt;&gt;"")</formula>
    </cfRule>
  </conditionalFormatting>
  <conditionalFormatting sqref="Z973">
    <cfRule type="expression" dxfId="17544" priority="29551">
      <formula>AND(OR(H973="△",H973="×"),#REF!&lt;1,#REF!&lt;&gt;"")</formula>
    </cfRule>
  </conditionalFormatting>
  <conditionalFormatting sqref="AA973">
    <cfRule type="expression" dxfId="17543" priority="29552">
      <formula>AND(OR(H973="△",H973="×"),#REF!&lt;1,#REF!&lt;&gt;"")</formula>
    </cfRule>
  </conditionalFormatting>
  <conditionalFormatting sqref="AB973">
    <cfRule type="expression" dxfId="17542" priority="29553">
      <formula>AND(OR(H973="△",H973="×"),#REF!&lt;1,#REF!&lt;&gt;"")</formula>
    </cfRule>
  </conditionalFormatting>
  <conditionalFormatting sqref="P973">
    <cfRule type="expression" dxfId="17541" priority="29568">
      <formula>AND(OR(H973="△",H973="×"),#REF!&lt;1,#REF!&lt;&gt;"")</formula>
    </cfRule>
  </conditionalFormatting>
  <conditionalFormatting sqref="O973">
    <cfRule type="expression" dxfId="17540" priority="29569">
      <formula>AND(OR(H973="△",H973="×"),#REF!&lt;1,#REF!&lt;&gt;"")</formula>
    </cfRule>
  </conditionalFormatting>
  <conditionalFormatting sqref="AC972">
    <cfRule type="expression" dxfId="17539" priority="29602">
      <formula>AND(OR(H972="△",H972="×"),#REF!&lt;1,#REF!&lt;&gt;"")</formula>
    </cfRule>
  </conditionalFormatting>
  <conditionalFormatting sqref="AD972">
    <cfRule type="expression" dxfId="17538" priority="29601">
      <formula>AND(OR(H972="△",H972="×"),#REF!&lt;1,#REF!&lt;&gt;"")</formula>
    </cfRule>
  </conditionalFormatting>
  <conditionalFormatting sqref="AE972">
    <cfRule type="expression" dxfId="17537" priority="29600">
      <formula>AND(OR(H972="△",H972="×"),#REF!&lt;1,#REF!&lt;&gt;"")</formula>
    </cfRule>
  </conditionalFormatting>
  <conditionalFormatting sqref="AF972">
    <cfRule type="expression" dxfId="17536" priority="29599">
      <formula>AND(OR(H972="△",H972="×"),#REF!&lt;1,#REF!&lt;&gt;"")</formula>
    </cfRule>
  </conditionalFormatting>
  <conditionalFormatting sqref="W972">
    <cfRule type="expression" dxfId="17535" priority="29598">
      <formula>AND(OR(H972="△",H972="×"),#REF!&lt;1,#REF!&lt;&gt;"")</formula>
    </cfRule>
  </conditionalFormatting>
  <conditionalFormatting sqref="X972">
    <cfRule type="expression" dxfId="17534" priority="29593">
      <formula>AND(OR(H972="△",H972="×"),#REF!&lt;1,#REF!&lt;&gt;"")</formula>
    </cfRule>
  </conditionalFormatting>
  <conditionalFormatting sqref="Y972">
    <cfRule type="expression" dxfId="17533" priority="29594">
      <formula>AND(OR(H972="△",H972="×"),#REF!&lt;1,#REF!&lt;&gt;"")</formula>
    </cfRule>
  </conditionalFormatting>
  <conditionalFormatting sqref="Z972">
    <cfRule type="expression" dxfId="17532" priority="29595">
      <formula>AND(OR(H972="△",H972="×"),#REF!&lt;1,#REF!&lt;&gt;"")</formula>
    </cfRule>
  </conditionalFormatting>
  <conditionalFormatting sqref="AA972">
    <cfRule type="expression" dxfId="17531" priority="29596">
      <formula>AND(OR(H972="△",H972="×"),#REF!&lt;1,#REF!&lt;&gt;"")</formula>
    </cfRule>
  </conditionalFormatting>
  <conditionalFormatting sqref="AB972">
    <cfRule type="expression" dxfId="17530" priority="29597">
      <formula>AND(OR(H972="△",H972="×"),#REF!&lt;1,#REF!&lt;&gt;"")</formula>
    </cfRule>
  </conditionalFormatting>
  <conditionalFormatting sqref="T972">
    <cfRule type="expression" dxfId="17529" priority="29584">
      <formula>AND(OR(H972="△",H972="×"),#REF!&lt;1,#REF!&lt;&gt;"")</formula>
    </cfRule>
  </conditionalFormatting>
  <conditionalFormatting sqref="U972">
    <cfRule type="expression" dxfId="17528" priority="29582">
      <formula>AND(OR(H972="△",H972="×"),#REF!&lt;1,#REF!&lt;&gt;"")</formula>
    </cfRule>
  </conditionalFormatting>
  <conditionalFormatting sqref="P972">
    <cfRule type="expression" dxfId="17527" priority="29586">
      <formula>AND(OR(H972="△",H972="×"),#REF!&lt;1,#REF!&lt;&gt;"")</formula>
    </cfRule>
  </conditionalFormatting>
  <conditionalFormatting sqref="O972">
    <cfRule type="expression" dxfId="17526" priority="29587">
      <formula>AND(OR(H972="△",H972="×"),#REF!&lt;1,#REF!&lt;&gt;"")</formula>
    </cfRule>
  </conditionalFormatting>
  <conditionalFormatting sqref="R972">
    <cfRule type="expression" dxfId="17525" priority="29580">
      <formula>AND(OR(H972="△",H972="×"),#REF!&lt;1,#REF!&lt;&gt;"")</formula>
    </cfRule>
  </conditionalFormatting>
  <conditionalFormatting sqref="AJ972">
    <cfRule type="expression" dxfId="17524" priority="29575">
      <formula>AND(OR(H972="△",H972="×"),#REF!&lt;1,#REF!&lt;&gt;"")</formula>
    </cfRule>
    <cfRule type="expression" dxfId="17523" priority="29579">
      <formula>AND(OR(H972="△",H972="×"),#REF!&lt;1,#REF!&lt;&gt;"")</formula>
    </cfRule>
  </conditionalFormatting>
  <conditionalFormatting sqref="AG972">
    <cfRule type="expression" dxfId="17522" priority="29578">
      <formula>AND(OR(H972="△",H972="×"),#REF!&lt;1,#REF!&lt;&gt;"")</formula>
    </cfRule>
  </conditionalFormatting>
  <conditionalFormatting sqref="AH972">
    <cfRule type="expression" dxfId="17521" priority="29577">
      <formula>AND(OR(H972="△",H972="×"),#REF!&lt;1,#REF!&lt;&gt;"")</formula>
    </cfRule>
  </conditionalFormatting>
  <conditionalFormatting sqref="AI972">
    <cfRule type="expression" dxfId="17520" priority="29576">
      <formula>AND(OR(H972="△",H972="×"),#REF!&lt;1,#REF!&lt;&gt;"")</formula>
    </cfRule>
  </conditionalFormatting>
  <conditionalFormatting sqref="AE971">
    <cfRule type="expression" dxfId="17519" priority="29603">
      <formula>AND(OR(H971="△",H971="×"),#REF!&lt;1,#REF!&lt;&gt;"")</formula>
    </cfRule>
  </conditionalFormatting>
  <conditionalFormatting sqref="AF971">
    <cfRule type="expression" dxfId="17518" priority="29604">
      <formula>AND(OR(H971="△",H971="×"),#REF!&lt;1,#REF!&lt;&gt;"")</formula>
    </cfRule>
  </conditionalFormatting>
  <conditionalFormatting sqref="AD971">
    <cfRule type="expression" dxfId="17517" priority="29605">
      <formula>AND(OR(H971="△",H971="×"),#REF!&lt;1,#REF!&lt;&gt;"")</formula>
    </cfRule>
  </conditionalFormatting>
  <conditionalFormatting sqref="T971">
    <cfRule type="expression" dxfId="17516" priority="29622">
      <formula>AND(OR(H971="△",H971="×"),#REF!&lt;1,#REF!&lt;&gt;"")</formula>
    </cfRule>
  </conditionalFormatting>
  <conditionalFormatting sqref="U971">
    <cfRule type="expression" dxfId="17515" priority="29620">
      <formula>AND(OR(H971="△",H971="×"),#REF!&lt;1,#REF!&lt;&gt;"")</formula>
    </cfRule>
  </conditionalFormatting>
  <conditionalFormatting sqref="AJ971">
    <cfRule type="expression" dxfId="17514" priority="29609">
      <formula>AND(OR(H971="△",H971="×"),#REF!&lt;1,#REF!&lt;&gt;"")</formula>
    </cfRule>
    <cfRule type="expression" dxfId="17513" priority="29618">
      <formula>AND(OR(H971="△",H971="×"),#REF!&lt;1,#REF!&lt;&gt;"")</formula>
    </cfRule>
  </conditionalFormatting>
  <conditionalFormatting sqref="AC971">
    <cfRule type="expression" dxfId="17512" priority="29617">
      <formula>AND(OR(H971="△",H971="×"),#REF!&lt;1,#REF!&lt;&gt;"")</formula>
    </cfRule>
  </conditionalFormatting>
  <conditionalFormatting sqref="AG971">
    <cfRule type="expression" dxfId="17511" priority="29616">
      <formula>AND(OR(H971="△",H971="×"),#REF!&lt;1,#REF!&lt;&gt;"")</formula>
    </cfRule>
  </conditionalFormatting>
  <conditionalFormatting sqref="AH971">
    <cfRule type="expression" dxfId="17510" priority="29615">
      <formula>AND(OR(H971="△",H971="×"),#REF!&lt;1,#REF!&lt;&gt;"")</formula>
    </cfRule>
  </conditionalFormatting>
  <conditionalFormatting sqref="AI971">
    <cfRule type="expression" dxfId="17509" priority="29614">
      <formula>AND(OR(H971="△",H971="×"),#REF!&lt;1,#REF!&lt;&gt;"")</formula>
    </cfRule>
  </conditionalFormatting>
  <conditionalFormatting sqref="W971">
    <cfRule type="expression" dxfId="17508" priority="29613">
      <formula>AND(OR(H971="△",H971="×"),#REF!&lt;1,#REF!&lt;&gt;"")</formula>
    </cfRule>
  </conditionalFormatting>
  <conditionalFormatting sqref="X971">
    <cfRule type="expression" dxfId="17507" priority="29607">
      <formula>AND(OR(H971="△",H971="×"),#REF!&lt;1,#REF!&lt;&gt;"")</formula>
    </cfRule>
  </conditionalFormatting>
  <conditionalFormatting sqref="Y971">
    <cfRule type="expression" dxfId="17506" priority="29608">
      <formula>AND(OR(H971="△",H971="×"),#REF!&lt;1,#REF!&lt;&gt;"")</formula>
    </cfRule>
  </conditionalFormatting>
  <conditionalFormatting sqref="Z971">
    <cfRule type="expression" dxfId="17505" priority="29610">
      <formula>AND(OR(H971="△",H971="×"),#REF!&lt;1,#REF!&lt;&gt;"")</formula>
    </cfRule>
  </conditionalFormatting>
  <conditionalFormatting sqref="AA971">
    <cfRule type="expression" dxfId="17504" priority="29611">
      <formula>AND(OR(H971="△",H971="×"),#REF!&lt;1,#REF!&lt;&gt;"")</formula>
    </cfRule>
  </conditionalFormatting>
  <conditionalFormatting sqref="AB971">
    <cfRule type="expression" dxfId="17503" priority="29612">
      <formula>AND(OR(H971="△",H971="×"),#REF!&lt;1,#REF!&lt;&gt;"")</formula>
    </cfRule>
  </conditionalFormatting>
  <conditionalFormatting sqref="P971">
    <cfRule type="expression" dxfId="17502" priority="29624">
      <formula>AND(OR(H971="△",H971="×"),#REF!&lt;1,#REF!&lt;&gt;"")</formula>
    </cfRule>
  </conditionalFormatting>
  <conditionalFormatting sqref="O971">
    <cfRule type="expression" dxfId="17501" priority="29625">
      <formula>AND(OR(H971="△",H971="×"),#REF!&lt;1,#REF!&lt;&gt;"")</formula>
    </cfRule>
  </conditionalFormatting>
  <conditionalFormatting sqref="R971">
    <cfRule type="expression" dxfId="17500" priority="29606">
      <formula>AND(OR(H971="△",H971="×"),#REF!&lt;1,#REF!&lt;&gt;"")</formula>
    </cfRule>
  </conditionalFormatting>
  <conditionalFormatting sqref="T970">
    <cfRule type="expression" dxfId="17499" priority="29650">
      <formula>AND(OR(H970="△",H970="×"),#REF!&lt;1,#REF!&lt;&gt;"")</formula>
    </cfRule>
  </conditionalFormatting>
  <conditionalFormatting sqref="U970">
    <cfRule type="expression" dxfId="17498" priority="29648">
      <formula>AND(OR(H970="△",H970="×"),#REF!&lt;1,#REF!&lt;&gt;"")</formula>
    </cfRule>
  </conditionalFormatting>
  <conditionalFormatting sqref="AJ970">
    <cfRule type="expression" dxfId="17497" priority="29634">
      <formula>AND(OR(H970="△",H970="×"),#REF!&lt;1,#REF!&lt;&gt;"")</formula>
    </cfRule>
    <cfRule type="expression" dxfId="17496" priority="29646">
      <formula>AND(OR(H970="△",H970="×"),#REF!&lt;1,#REF!&lt;&gt;"")</formula>
    </cfRule>
  </conditionalFormatting>
  <conditionalFormatting sqref="AC970">
    <cfRule type="expression" dxfId="17495" priority="29645">
      <formula>AND(OR(H970="△",H970="×"),#REF!&lt;1,#REF!&lt;&gt;"")</formula>
    </cfRule>
  </conditionalFormatting>
  <conditionalFormatting sqref="AD970">
    <cfRule type="expression" dxfId="17494" priority="29644">
      <formula>AND(OR(H970="△",H970="×"),#REF!&lt;1,#REF!&lt;&gt;"")</formula>
    </cfRule>
  </conditionalFormatting>
  <conditionalFormatting sqref="AE970">
    <cfRule type="expression" dxfId="17493" priority="29643">
      <formula>AND(OR(H970="△",H970="×"),#REF!&lt;1,#REF!&lt;&gt;"")</formula>
    </cfRule>
  </conditionalFormatting>
  <conditionalFormatting sqref="AF970">
    <cfRule type="expression" dxfId="17492" priority="29642">
      <formula>AND(OR(H970="△",H970="×"),#REF!&lt;1,#REF!&lt;&gt;"")</formula>
    </cfRule>
  </conditionalFormatting>
  <conditionalFormatting sqref="AG970">
    <cfRule type="expression" dxfId="17491" priority="29641">
      <formula>AND(OR(H970="△",H970="×"),#REF!&lt;1,#REF!&lt;&gt;"")</formula>
    </cfRule>
  </conditionalFormatting>
  <conditionalFormatting sqref="AH970">
    <cfRule type="expression" dxfId="17490" priority="29640">
      <formula>AND(OR(H970="△",H970="×"),#REF!&lt;1,#REF!&lt;&gt;"")</formula>
    </cfRule>
  </conditionalFormatting>
  <conditionalFormatting sqref="AI970">
    <cfRule type="expression" dxfId="17489" priority="29639">
      <formula>AND(OR(H970="△",H970="×"),#REF!&lt;1,#REF!&lt;&gt;"")</formula>
    </cfRule>
  </conditionalFormatting>
  <conditionalFormatting sqref="W970">
    <cfRule type="expression" dxfId="17488" priority="29638">
      <formula>AND(OR(H970="△",H970="×"),#REF!&lt;1,#REF!&lt;&gt;"")</formula>
    </cfRule>
  </conditionalFormatting>
  <conditionalFormatting sqref="X970">
    <cfRule type="expression" dxfId="17487" priority="29632">
      <formula>AND(OR(H970="△",H970="×"),#REF!&lt;1,#REF!&lt;&gt;"")</formula>
    </cfRule>
  </conditionalFormatting>
  <conditionalFormatting sqref="Y970">
    <cfRule type="expression" dxfId="17486" priority="29633">
      <formula>AND(OR(H970="△",H970="×"),#REF!&lt;1,#REF!&lt;&gt;"")</formula>
    </cfRule>
  </conditionalFormatting>
  <conditionalFormatting sqref="Z970">
    <cfRule type="expression" dxfId="17485" priority="29635">
      <formula>AND(OR(H970="△",H970="×"),#REF!&lt;1,#REF!&lt;&gt;"")</formula>
    </cfRule>
  </conditionalFormatting>
  <conditionalFormatting sqref="AA970">
    <cfRule type="expression" dxfId="17484" priority="29636">
      <formula>AND(OR(H970="△",H970="×"),#REF!&lt;1,#REF!&lt;&gt;"")</formula>
    </cfRule>
  </conditionalFormatting>
  <conditionalFormatting sqref="AB970">
    <cfRule type="expression" dxfId="17483" priority="29637">
      <formula>AND(OR(H970="△",H970="×"),#REF!&lt;1,#REF!&lt;&gt;"")</formula>
    </cfRule>
  </conditionalFormatting>
  <conditionalFormatting sqref="P970">
    <cfRule type="expression" dxfId="17482" priority="29652">
      <formula>AND(OR(H970="△",H970="×"),#REF!&lt;1,#REF!&lt;&gt;"")</formula>
    </cfRule>
  </conditionalFormatting>
  <conditionalFormatting sqref="O970">
    <cfRule type="expression" dxfId="17481" priority="29653">
      <formula>AND(OR(H970="△",H970="×"),#REF!&lt;1,#REF!&lt;&gt;"")</formula>
    </cfRule>
  </conditionalFormatting>
  <conditionalFormatting sqref="R970">
    <cfRule type="expression" dxfId="17480" priority="29631">
      <formula>AND(OR(H970="△",H970="×"),#REF!&lt;1,#REF!&lt;&gt;"")</formula>
    </cfRule>
  </conditionalFormatting>
  <conditionalFormatting sqref="T968">
    <cfRule type="expression" dxfId="17479" priority="29677">
      <formula>AND(OR(H968="△",H968="×"),#REF!&lt;1,#REF!&lt;&gt;"")</formula>
    </cfRule>
  </conditionalFormatting>
  <conditionalFormatting sqref="V968">
    <cfRule type="expression" dxfId="17478" priority="29676">
      <formula>AND(OR(H968="△",H968="×"),#REF!&lt;1,#REF!&lt;&gt;"")</formula>
    </cfRule>
  </conditionalFormatting>
  <conditionalFormatting sqref="U968">
    <cfRule type="expression" dxfId="17477" priority="29675">
      <formula>AND(OR(H968="△",H968="×"),#REF!&lt;1,#REF!&lt;&gt;"")</formula>
    </cfRule>
  </conditionalFormatting>
  <conditionalFormatting sqref="AJ968">
    <cfRule type="expression" dxfId="17476" priority="29662">
      <formula>AND(OR(H968="△",H968="×"),#REF!&lt;1,#REF!&lt;&gt;"")</formula>
    </cfRule>
    <cfRule type="expression" dxfId="17475" priority="29673">
      <formula>AND(OR(H968="△",H968="×"),#REF!&lt;1,#REF!&lt;&gt;"")</formula>
    </cfRule>
  </conditionalFormatting>
  <conditionalFormatting sqref="AC968">
    <cfRule type="expression" dxfId="17474" priority="29672">
      <formula>AND(OR(H968="△",H968="×"),#REF!&lt;1,#REF!&lt;&gt;"")</formula>
    </cfRule>
  </conditionalFormatting>
  <conditionalFormatting sqref="AD968">
    <cfRule type="expression" dxfId="17473" priority="29671">
      <formula>AND(OR(H968="△",H968="×"),#REF!&lt;1,#REF!&lt;&gt;"")</formula>
    </cfRule>
  </conditionalFormatting>
  <conditionalFormatting sqref="AF968">
    <cfRule type="expression" dxfId="17472" priority="29670">
      <formula>AND(OR(H968="△",H968="×"),#REF!&lt;1,#REF!&lt;&gt;"")</formula>
    </cfRule>
  </conditionalFormatting>
  <conditionalFormatting sqref="AG968">
    <cfRule type="expression" dxfId="17471" priority="29669">
      <formula>AND(OR(H968="△",H968="×"),#REF!&lt;1,#REF!&lt;&gt;"")</formula>
    </cfRule>
  </conditionalFormatting>
  <conditionalFormatting sqref="AH968">
    <cfRule type="expression" dxfId="17470" priority="29668">
      <formula>AND(OR(H968="△",H968="×"),#REF!&lt;1,#REF!&lt;&gt;"")</formula>
    </cfRule>
  </conditionalFormatting>
  <conditionalFormatting sqref="W968">
    <cfRule type="expression" dxfId="17469" priority="29666">
      <formula>AND(OR(H968="△",H968="×"),#REF!&lt;1,#REF!&lt;&gt;"")</formula>
    </cfRule>
  </conditionalFormatting>
  <conditionalFormatting sqref="X968">
    <cfRule type="expression" dxfId="17468" priority="29660">
      <formula>AND(OR(H968="△",H968="×"),#REF!&lt;1,#REF!&lt;&gt;"")</formula>
    </cfRule>
  </conditionalFormatting>
  <conditionalFormatting sqref="Y968">
    <cfRule type="expression" dxfId="17467" priority="29661">
      <formula>AND(OR(H968="△",H968="×"),#REF!&lt;1,#REF!&lt;&gt;"")</formula>
    </cfRule>
  </conditionalFormatting>
  <conditionalFormatting sqref="Z968">
    <cfRule type="expression" dxfId="17466" priority="29663">
      <formula>AND(OR(H968="△",H968="×"),#REF!&lt;1,#REF!&lt;&gt;"")</formula>
    </cfRule>
  </conditionalFormatting>
  <conditionalFormatting sqref="AA968">
    <cfRule type="expression" dxfId="17465" priority="29664">
      <formula>AND(OR(H968="△",H968="×"),#REF!&lt;1,#REF!&lt;&gt;"")</formula>
    </cfRule>
  </conditionalFormatting>
  <conditionalFormatting sqref="AB968">
    <cfRule type="expression" dxfId="17464" priority="29665">
      <formula>AND(OR(H968="△",H968="×"),#REF!&lt;1,#REF!&lt;&gt;"")</formula>
    </cfRule>
  </conditionalFormatting>
  <conditionalFormatting sqref="P968">
    <cfRule type="expression" dxfId="17463" priority="29678">
      <formula>AND(OR(H968="△",H968="×"),#REF!&lt;1,#REF!&lt;&gt;"")</formula>
    </cfRule>
  </conditionalFormatting>
  <conditionalFormatting sqref="O968">
    <cfRule type="expression" dxfId="17462" priority="29679">
      <formula>AND(OR(H968="△",H968="×"),#REF!&lt;1,#REF!&lt;&gt;"")</formula>
    </cfRule>
  </conditionalFormatting>
  <conditionalFormatting sqref="R968">
    <cfRule type="expression" dxfId="17461" priority="29659">
      <formula>AND(OR(H968="△",H968="×"),#REF!&lt;1,#REF!&lt;&gt;"")</formula>
    </cfRule>
  </conditionalFormatting>
  <conditionalFormatting sqref="T967">
    <cfRule type="expression" dxfId="17460" priority="29703">
      <formula>AND(OR(H967="△",H967="×"),#REF!&lt;1,#REF!&lt;&gt;"")</formula>
    </cfRule>
  </conditionalFormatting>
  <conditionalFormatting sqref="V967">
    <cfRule type="expression" dxfId="17459" priority="29702">
      <formula>AND(OR(H967="△",H967="×"),#REF!&lt;1,#REF!&lt;&gt;"")</formula>
    </cfRule>
  </conditionalFormatting>
  <conditionalFormatting sqref="U967">
    <cfRule type="expression" dxfId="17458" priority="29701">
      <formula>AND(OR(H967="△",H967="×"),#REF!&lt;1,#REF!&lt;&gt;"")</formula>
    </cfRule>
  </conditionalFormatting>
  <conditionalFormatting sqref="AJ967">
    <cfRule type="expression" dxfId="17457" priority="29687">
      <formula>AND(OR(H967="△",H967="×"),#REF!&lt;1,#REF!&lt;&gt;"")</formula>
    </cfRule>
    <cfRule type="expression" dxfId="17456" priority="29699">
      <formula>AND(OR(H967="△",H967="×"),#REF!&lt;1,#REF!&lt;&gt;"")</formula>
    </cfRule>
  </conditionalFormatting>
  <conditionalFormatting sqref="AC967">
    <cfRule type="expression" dxfId="17455" priority="29698">
      <formula>AND(OR(H967="△",H967="×"),#REF!&lt;1,#REF!&lt;&gt;"")</formula>
    </cfRule>
  </conditionalFormatting>
  <conditionalFormatting sqref="AD967">
    <cfRule type="expression" dxfId="17454" priority="29697">
      <formula>AND(OR(H967="△",H967="×"),#REF!&lt;1,#REF!&lt;&gt;"")</formula>
    </cfRule>
  </conditionalFormatting>
  <conditionalFormatting sqref="AE967">
    <cfRule type="expression" dxfId="17453" priority="29696">
      <formula>AND(OR(H967="△",H967="×"),#REF!&lt;1,#REF!&lt;&gt;"")</formula>
    </cfRule>
  </conditionalFormatting>
  <conditionalFormatting sqref="AF967">
    <cfRule type="expression" dxfId="17452" priority="29695">
      <formula>AND(OR(H967="△",H967="×"),#REF!&lt;1,#REF!&lt;&gt;"")</formula>
    </cfRule>
  </conditionalFormatting>
  <conditionalFormatting sqref="AG967">
    <cfRule type="expression" dxfId="17451" priority="29694">
      <formula>AND(OR(H967="△",H967="×"),#REF!&lt;1,#REF!&lt;&gt;"")</formula>
    </cfRule>
  </conditionalFormatting>
  <conditionalFormatting sqref="AH967">
    <cfRule type="expression" dxfId="17450" priority="29693">
      <formula>AND(OR(H967="△",H967="×"),#REF!&lt;1,#REF!&lt;&gt;"")</formula>
    </cfRule>
  </conditionalFormatting>
  <conditionalFormatting sqref="AI967">
    <cfRule type="expression" dxfId="17449" priority="29692">
      <formula>AND(OR(H967="△",H967="×"),#REF!&lt;1,#REF!&lt;&gt;"")</formula>
    </cfRule>
  </conditionalFormatting>
  <conditionalFormatting sqref="W967">
    <cfRule type="expression" dxfId="17448" priority="29691">
      <formula>AND(OR(H967="△",H967="×"),#REF!&lt;1,#REF!&lt;&gt;"")</formula>
    </cfRule>
  </conditionalFormatting>
  <conditionalFormatting sqref="X967">
    <cfRule type="expression" dxfId="17447" priority="29685">
      <formula>AND(OR(H967="△",H967="×"),#REF!&lt;1,#REF!&lt;&gt;"")</formula>
    </cfRule>
  </conditionalFormatting>
  <conditionalFormatting sqref="Y967">
    <cfRule type="expression" dxfId="17446" priority="29686">
      <formula>AND(OR(H967="△",H967="×"),#REF!&lt;1,#REF!&lt;&gt;"")</formula>
    </cfRule>
  </conditionalFormatting>
  <conditionalFormatting sqref="Z967">
    <cfRule type="expression" dxfId="17445" priority="29688">
      <formula>AND(OR(H967="△",H967="×"),#REF!&lt;1,#REF!&lt;&gt;"")</formula>
    </cfRule>
  </conditionalFormatting>
  <conditionalFormatting sqref="AA967">
    <cfRule type="expression" dxfId="17444" priority="29689">
      <formula>AND(OR(H967="△",H967="×"),#REF!&lt;1,#REF!&lt;&gt;"")</formula>
    </cfRule>
  </conditionalFormatting>
  <conditionalFormatting sqref="AB967">
    <cfRule type="expression" dxfId="17443" priority="29690">
      <formula>AND(OR(H967="△",H967="×"),#REF!&lt;1,#REF!&lt;&gt;"")</formula>
    </cfRule>
  </conditionalFormatting>
  <conditionalFormatting sqref="P967">
    <cfRule type="expression" dxfId="17442" priority="29705">
      <formula>AND(OR(H967="△",H967="×"),#REF!&lt;1,#REF!&lt;&gt;"")</formula>
    </cfRule>
  </conditionalFormatting>
  <conditionalFormatting sqref="O967">
    <cfRule type="expression" dxfId="17441" priority="29706">
      <formula>AND(OR(H967="△",H967="×"),#REF!&lt;1,#REF!&lt;&gt;"")</formula>
    </cfRule>
  </conditionalFormatting>
  <conditionalFormatting sqref="R967">
    <cfRule type="expression" dxfId="17440" priority="29684">
      <formula>AND(OR(H967="△",H967="×"),#REF!&lt;1,#REF!&lt;&gt;"")</formula>
    </cfRule>
  </conditionalFormatting>
  <conditionalFormatting sqref="T965">
    <cfRule type="expression" dxfId="17439" priority="29731">
      <formula>AND(OR(H965="△",H965="×"),#REF!&lt;1,#REF!&lt;&gt;"")</formula>
    </cfRule>
  </conditionalFormatting>
  <conditionalFormatting sqref="U965">
    <cfRule type="expression" dxfId="17438" priority="29729">
      <formula>AND(OR(H965="△",H965="×"),#REF!&lt;1,#REF!&lt;&gt;"")</formula>
    </cfRule>
  </conditionalFormatting>
  <conditionalFormatting sqref="AJ965">
    <cfRule type="expression" dxfId="17437" priority="29715">
      <formula>AND(OR(H965="△",H965="×"),#REF!&lt;1,#REF!&lt;&gt;"")</formula>
    </cfRule>
    <cfRule type="expression" dxfId="17436" priority="29727">
      <formula>AND(OR(H965="△",H965="×"),#REF!&lt;1,#REF!&lt;&gt;"")</formula>
    </cfRule>
  </conditionalFormatting>
  <conditionalFormatting sqref="AC965">
    <cfRule type="expression" dxfId="17435" priority="29726">
      <formula>AND(OR(H965="△",H965="×"),#REF!&lt;1,#REF!&lt;&gt;"")</formula>
    </cfRule>
  </conditionalFormatting>
  <conditionalFormatting sqref="AD965">
    <cfRule type="expression" dxfId="17434" priority="29725">
      <formula>AND(OR(H965="△",H965="×"),#REF!&lt;1,#REF!&lt;&gt;"")</formula>
    </cfRule>
  </conditionalFormatting>
  <conditionalFormatting sqref="AE965">
    <cfRule type="expression" dxfId="17433" priority="29724">
      <formula>AND(OR(H965="△",H965="×"),#REF!&lt;1,#REF!&lt;&gt;"")</formula>
    </cfRule>
  </conditionalFormatting>
  <conditionalFormatting sqref="AF965">
    <cfRule type="expression" dxfId="17432" priority="29723">
      <formula>AND(OR(H965="△",H965="×"),#REF!&lt;1,#REF!&lt;&gt;"")</formula>
    </cfRule>
  </conditionalFormatting>
  <conditionalFormatting sqref="AG965">
    <cfRule type="expression" dxfId="17431" priority="29722">
      <formula>AND(OR(H965="△",H965="×"),#REF!&lt;1,#REF!&lt;&gt;"")</formula>
    </cfRule>
  </conditionalFormatting>
  <conditionalFormatting sqref="AH965">
    <cfRule type="expression" dxfId="17430" priority="29721">
      <formula>AND(OR(H965="△",H965="×"),#REF!&lt;1,#REF!&lt;&gt;"")</formula>
    </cfRule>
  </conditionalFormatting>
  <conditionalFormatting sqref="AI965">
    <cfRule type="expression" dxfId="17429" priority="29720">
      <formula>AND(OR(H965="△",H965="×"),#REF!&lt;1,#REF!&lt;&gt;"")</formula>
    </cfRule>
  </conditionalFormatting>
  <conditionalFormatting sqref="W965">
    <cfRule type="expression" dxfId="17428" priority="29719">
      <formula>AND(OR(H965="△",H965="×"),#REF!&lt;1,#REF!&lt;&gt;"")</formula>
    </cfRule>
  </conditionalFormatting>
  <conditionalFormatting sqref="X965">
    <cfRule type="expression" dxfId="17427" priority="29713">
      <formula>AND(OR(H965="△",H965="×"),#REF!&lt;1,#REF!&lt;&gt;"")</formula>
    </cfRule>
  </conditionalFormatting>
  <conditionalFormatting sqref="Y965">
    <cfRule type="expression" dxfId="17426" priority="29714">
      <formula>AND(OR(H965="△",H965="×"),#REF!&lt;1,#REF!&lt;&gt;"")</formula>
    </cfRule>
  </conditionalFormatting>
  <conditionalFormatting sqref="Z965">
    <cfRule type="expression" dxfId="17425" priority="29716">
      <formula>AND(OR(H965="△",H965="×"),#REF!&lt;1,#REF!&lt;&gt;"")</formula>
    </cfRule>
  </conditionalFormatting>
  <conditionalFormatting sqref="AA965">
    <cfRule type="expression" dxfId="17424" priority="29717">
      <formula>AND(OR(H965="△",H965="×"),#REF!&lt;1,#REF!&lt;&gt;"")</formula>
    </cfRule>
  </conditionalFormatting>
  <conditionalFormatting sqref="AB965">
    <cfRule type="expression" dxfId="17423" priority="29718">
      <formula>AND(OR(H965="△",H965="×"),#REF!&lt;1,#REF!&lt;&gt;"")</formula>
    </cfRule>
  </conditionalFormatting>
  <conditionalFormatting sqref="P965">
    <cfRule type="expression" dxfId="17422" priority="29733">
      <formula>AND(OR(H965="△",H965="×"),#REF!&lt;1,#REF!&lt;&gt;"")</formula>
    </cfRule>
  </conditionalFormatting>
  <conditionalFormatting sqref="O965">
    <cfRule type="expression" dxfId="17421" priority="29734">
      <formula>AND(OR(H965="△",H965="×"),#REF!&lt;1,#REF!&lt;&gt;"")</formula>
    </cfRule>
  </conditionalFormatting>
  <conditionalFormatting sqref="R965">
    <cfRule type="expression" dxfId="17420" priority="29712">
      <formula>AND(OR(H965="△",H965="×"),#REF!&lt;1,#REF!&lt;&gt;"")</formula>
    </cfRule>
  </conditionalFormatting>
  <conditionalFormatting sqref="T964">
    <cfRule type="expression" dxfId="17419" priority="29759">
      <formula>AND(OR(H964="△",H964="×"),#REF!&lt;1,#REF!&lt;&gt;"")</formula>
    </cfRule>
  </conditionalFormatting>
  <conditionalFormatting sqref="U964">
    <cfRule type="expression" dxfId="17418" priority="29757">
      <formula>AND(OR(H964="△",H964="×"),#REF!&lt;1,#REF!&lt;&gt;"")</formula>
    </cfRule>
  </conditionalFormatting>
  <conditionalFormatting sqref="AJ964">
    <cfRule type="expression" dxfId="17417" priority="29743">
      <formula>AND(OR(H964="△",H964="×"),#REF!&lt;1,#REF!&lt;&gt;"")</formula>
    </cfRule>
    <cfRule type="expression" dxfId="17416" priority="29755">
      <formula>AND(OR(H964="△",H964="×"),#REF!&lt;1,#REF!&lt;&gt;"")</formula>
    </cfRule>
  </conditionalFormatting>
  <conditionalFormatting sqref="AC964">
    <cfRule type="expression" dxfId="17415" priority="29754">
      <formula>AND(OR(H964="△",H964="×"),#REF!&lt;1,#REF!&lt;&gt;"")</formula>
    </cfRule>
  </conditionalFormatting>
  <conditionalFormatting sqref="AD964">
    <cfRule type="expression" dxfId="17414" priority="29753">
      <formula>AND(OR(H964="△",H964="×"),#REF!&lt;1,#REF!&lt;&gt;"")</formula>
    </cfRule>
  </conditionalFormatting>
  <conditionalFormatting sqref="AE964">
    <cfRule type="expression" dxfId="17413" priority="29752">
      <formula>AND(OR(H964="△",H964="×"),#REF!&lt;1,#REF!&lt;&gt;"")</formula>
    </cfRule>
  </conditionalFormatting>
  <conditionalFormatting sqref="AF964">
    <cfRule type="expression" dxfId="17412" priority="29751">
      <formula>AND(OR(H964="△",H964="×"),#REF!&lt;1,#REF!&lt;&gt;"")</formula>
    </cfRule>
  </conditionalFormatting>
  <conditionalFormatting sqref="AG964">
    <cfRule type="expression" dxfId="17411" priority="29750">
      <formula>AND(OR(H964="△",H964="×"),#REF!&lt;1,#REF!&lt;&gt;"")</formula>
    </cfRule>
  </conditionalFormatting>
  <conditionalFormatting sqref="AH964">
    <cfRule type="expression" dxfId="17410" priority="29749">
      <formula>AND(OR(H964="△",H964="×"),#REF!&lt;1,#REF!&lt;&gt;"")</formula>
    </cfRule>
  </conditionalFormatting>
  <conditionalFormatting sqref="AI964">
    <cfRule type="expression" dxfId="17409" priority="29748">
      <formula>AND(OR(H964="△",H964="×"),#REF!&lt;1,#REF!&lt;&gt;"")</formula>
    </cfRule>
  </conditionalFormatting>
  <conditionalFormatting sqref="W964">
    <cfRule type="expression" dxfId="17408" priority="29747">
      <formula>AND(OR(H964="△",H964="×"),#REF!&lt;1,#REF!&lt;&gt;"")</formula>
    </cfRule>
  </conditionalFormatting>
  <conditionalFormatting sqref="X964">
    <cfRule type="expression" dxfId="17407" priority="29741">
      <formula>AND(OR(H964="△",H964="×"),#REF!&lt;1,#REF!&lt;&gt;"")</formula>
    </cfRule>
  </conditionalFormatting>
  <conditionalFormatting sqref="Y964">
    <cfRule type="expression" dxfId="17406" priority="29742">
      <formula>AND(OR(H964="△",H964="×"),#REF!&lt;1,#REF!&lt;&gt;"")</formula>
    </cfRule>
  </conditionalFormatting>
  <conditionalFormatting sqref="Z964">
    <cfRule type="expression" dxfId="17405" priority="29744">
      <formula>AND(OR(H964="△",H964="×"),#REF!&lt;1,#REF!&lt;&gt;"")</formula>
    </cfRule>
  </conditionalFormatting>
  <conditionalFormatting sqref="AA964">
    <cfRule type="expression" dxfId="17404" priority="29745">
      <formula>AND(OR(H964="△",H964="×"),#REF!&lt;1,#REF!&lt;&gt;"")</formula>
    </cfRule>
  </conditionalFormatting>
  <conditionalFormatting sqref="AB964">
    <cfRule type="expression" dxfId="17403" priority="29746">
      <formula>AND(OR(H964="△",H964="×"),#REF!&lt;1,#REF!&lt;&gt;"")</formula>
    </cfRule>
  </conditionalFormatting>
  <conditionalFormatting sqref="P964">
    <cfRule type="expression" dxfId="17402" priority="29761">
      <formula>AND(OR(H964="△",H964="×"),#REF!&lt;1,#REF!&lt;&gt;"")</formula>
    </cfRule>
  </conditionalFormatting>
  <conditionalFormatting sqref="O964">
    <cfRule type="expression" dxfId="17401" priority="29762">
      <formula>AND(OR(H964="△",H964="×"),#REF!&lt;1,#REF!&lt;&gt;"")</formula>
    </cfRule>
  </conditionalFormatting>
  <conditionalFormatting sqref="R964">
    <cfRule type="expression" dxfId="17400" priority="29740">
      <formula>AND(OR(H964="△",H964="×"),#REF!&lt;1,#REF!&lt;&gt;"")</formula>
    </cfRule>
  </conditionalFormatting>
  <conditionalFormatting sqref="T963">
    <cfRule type="expression" dxfId="17399" priority="29787">
      <formula>AND(OR(H963="△",H963="×"),#REF!&lt;1,#REF!&lt;&gt;"")</formula>
    </cfRule>
  </conditionalFormatting>
  <conditionalFormatting sqref="V963">
    <cfRule type="expression" dxfId="17398" priority="29786">
      <formula>AND(OR(H963="△",H963="×"),#REF!&lt;1,#REF!&lt;&gt;"")</formula>
    </cfRule>
  </conditionalFormatting>
  <conditionalFormatting sqref="U963">
    <cfRule type="expression" dxfId="17397" priority="29785">
      <formula>AND(OR(H963="△",H963="×"),#REF!&lt;1,#REF!&lt;&gt;"")</formula>
    </cfRule>
  </conditionalFormatting>
  <conditionalFormatting sqref="AJ963">
    <cfRule type="expression" dxfId="17396" priority="29771">
      <formula>AND(OR(H963="△",H963="×"),#REF!&lt;1,#REF!&lt;&gt;"")</formula>
    </cfRule>
    <cfRule type="expression" dxfId="17395" priority="29783">
      <formula>AND(OR(H963="△",H963="×"),#REF!&lt;1,#REF!&lt;&gt;"")</formula>
    </cfRule>
  </conditionalFormatting>
  <conditionalFormatting sqref="AC963">
    <cfRule type="expression" dxfId="17394" priority="29782">
      <formula>AND(OR(H963="△",H963="×"),#REF!&lt;1,#REF!&lt;&gt;"")</formula>
    </cfRule>
  </conditionalFormatting>
  <conditionalFormatting sqref="AD963">
    <cfRule type="expression" dxfId="17393" priority="29781">
      <formula>AND(OR(H963="△",H963="×"),#REF!&lt;1,#REF!&lt;&gt;"")</formula>
    </cfRule>
  </conditionalFormatting>
  <conditionalFormatting sqref="AE963">
    <cfRule type="expression" dxfId="17392" priority="29780">
      <formula>AND(OR(H963="△",H963="×"),#REF!&lt;1,#REF!&lt;&gt;"")</formula>
    </cfRule>
  </conditionalFormatting>
  <conditionalFormatting sqref="AF963">
    <cfRule type="expression" dxfId="17391" priority="29779">
      <formula>AND(OR(H963="△",H963="×"),#REF!&lt;1,#REF!&lt;&gt;"")</formula>
    </cfRule>
  </conditionalFormatting>
  <conditionalFormatting sqref="AG963">
    <cfRule type="expression" dxfId="17390" priority="29778">
      <formula>AND(OR(H963="△",H963="×"),#REF!&lt;1,#REF!&lt;&gt;"")</formula>
    </cfRule>
  </conditionalFormatting>
  <conditionalFormatting sqref="AH963">
    <cfRule type="expression" dxfId="17389" priority="29777">
      <formula>AND(OR(H963="△",H963="×"),#REF!&lt;1,#REF!&lt;&gt;"")</formula>
    </cfRule>
  </conditionalFormatting>
  <conditionalFormatting sqref="AI963">
    <cfRule type="expression" dxfId="17388" priority="29776">
      <formula>AND(OR(H963="△",H963="×"),#REF!&lt;1,#REF!&lt;&gt;"")</formula>
    </cfRule>
  </conditionalFormatting>
  <conditionalFormatting sqref="W963">
    <cfRule type="expression" dxfId="17387" priority="29775">
      <formula>AND(OR(H963="△",H963="×"),#REF!&lt;1,#REF!&lt;&gt;"")</formula>
    </cfRule>
  </conditionalFormatting>
  <conditionalFormatting sqref="X963">
    <cfRule type="expression" dxfId="17386" priority="29769">
      <formula>AND(OR(H963="△",H963="×"),#REF!&lt;1,#REF!&lt;&gt;"")</formula>
    </cfRule>
  </conditionalFormatting>
  <conditionalFormatting sqref="Y963">
    <cfRule type="expression" dxfId="17385" priority="29770">
      <formula>AND(OR(H963="△",H963="×"),#REF!&lt;1,#REF!&lt;&gt;"")</formula>
    </cfRule>
  </conditionalFormatting>
  <conditionalFormatting sqref="Z963">
    <cfRule type="expression" dxfId="17384" priority="29772">
      <formula>AND(OR(H963="△",H963="×"),#REF!&lt;1,#REF!&lt;&gt;"")</formula>
    </cfRule>
  </conditionalFormatting>
  <conditionalFormatting sqref="AA963">
    <cfRule type="expression" dxfId="17383" priority="29773">
      <formula>AND(OR(H963="△",H963="×"),#REF!&lt;1,#REF!&lt;&gt;"")</formula>
    </cfRule>
  </conditionalFormatting>
  <conditionalFormatting sqref="AB963">
    <cfRule type="expression" dxfId="17382" priority="29774">
      <formula>AND(OR(H963="△",H963="×"),#REF!&lt;1,#REF!&lt;&gt;"")</formula>
    </cfRule>
  </conditionalFormatting>
  <conditionalFormatting sqref="P963">
    <cfRule type="expression" dxfId="17381" priority="29789">
      <formula>AND(OR(H963="△",H963="×"),#REF!&lt;1,#REF!&lt;&gt;"")</formula>
    </cfRule>
  </conditionalFormatting>
  <conditionalFormatting sqref="O963">
    <cfRule type="expression" dxfId="17380" priority="29790">
      <formula>AND(OR(H963="△",H963="×"),#REF!&lt;1,#REF!&lt;&gt;"")</formula>
    </cfRule>
  </conditionalFormatting>
  <conditionalFormatting sqref="R963">
    <cfRule type="expression" dxfId="17379" priority="29768">
      <formula>AND(OR(H963="△",H963="×"),#REF!&lt;1,#REF!&lt;&gt;"")</formula>
    </cfRule>
  </conditionalFormatting>
  <conditionalFormatting sqref="T961">
    <cfRule type="expression" dxfId="17378" priority="29815">
      <formula>AND(OR(H961="△",H961="×"),#REF!&lt;1,#REF!&lt;&gt;"")</formula>
    </cfRule>
  </conditionalFormatting>
  <conditionalFormatting sqref="U961">
    <cfRule type="expression" dxfId="17377" priority="29813">
      <formula>AND(OR(H961="△",H961="×"),#REF!&lt;1,#REF!&lt;&gt;"")</formula>
    </cfRule>
  </conditionalFormatting>
  <conditionalFormatting sqref="AJ961">
    <cfRule type="expression" dxfId="17376" priority="29799">
      <formula>AND(OR(H961="△",H961="×"),#REF!&lt;1,#REF!&lt;&gt;"")</formula>
    </cfRule>
    <cfRule type="expression" dxfId="17375" priority="29811">
      <formula>AND(OR(H961="△",H961="×"),#REF!&lt;1,#REF!&lt;&gt;"")</formula>
    </cfRule>
  </conditionalFormatting>
  <conditionalFormatting sqref="AC961">
    <cfRule type="expression" dxfId="17374" priority="29810">
      <formula>AND(OR(H961="△",H961="×"),#REF!&lt;1,#REF!&lt;&gt;"")</formula>
    </cfRule>
  </conditionalFormatting>
  <conditionalFormatting sqref="AD961">
    <cfRule type="expression" dxfId="17373" priority="29809">
      <formula>AND(OR(H961="△",H961="×"),#REF!&lt;1,#REF!&lt;&gt;"")</formula>
    </cfRule>
  </conditionalFormatting>
  <conditionalFormatting sqref="AE961">
    <cfRule type="expression" dxfId="17372" priority="29808">
      <formula>AND(OR(H961="△",H961="×"),#REF!&lt;1,#REF!&lt;&gt;"")</formula>
    </cfRule>
  </conditionalFormatting>
  <conditionalFormatting sqref="AF961">
    <cfRule type="expression" dxfId="17371" priority="29807">
      <formula>AND(OR(H961="△",H961="×"),#REF!&lt;1,#REF!&lt;&gt;"")</formula>
    </cfRule>
  </conditionalFormatting>
  <conditionalFormatting sqref="AG961">
    <cfRule type="expression" dxfId="17370" priority="29806">
      <formula>AND(OR(H961="△",H961="×"),#REF!&lt;1,#REF!&lt;&gt;"")</formula>
    </cfRule>
  </conditionalFormatting>
  <conditionalFormatting sqref="AH961">
    <cfRule type="expression" dxfId="17369" priority="29805">
      <formula>AND(OR(H961="△",H961="×"),#REF!&lt;1,#REF!&lt;&gt;"")</formula>
    </cfRule>
  </conditionalFormatting>
  <conditionalFormatting sqref="AI961">
    <cfRule type="expression" dxfId="17368" priority="29804">
      <formula>AND(OR(H961="△",H961="×"),#REF!&lt;1,#REF!&lt;&gt;"")</formula>
    </cfRule>
  </conditionalFormatting>
  <conditionalFormatting sqref="W961">
    <cfRule type="expression" dxfId="17367" priority="29803">
      <formula>AND(OR(H961="△",H961="×"),#REF!&lt;1,#REF!&lt;&gt;"")</formula>
    </cfRule>
  </conditionalFormatting>
  <conditionalFormatting sqref="X961">
    <cfRule type="expression" dxfId="17366" priority="29797">
      <formula>AND(OR(H961="△",H961="×"),#REF!&lt;1,#REF!&lt;&gt;"")</formula>
    </cfRule>
  </conditionalFormatting>
  <conditionalFormatting sqref="Y961">
    <cfRule type="expression" dxfId="17365" priority="29798">
      <formula>AND(OR(H961="△",H961="×"),#REF!&lt;1,#REF!&lt;&gt;"")</formula>
    </cfRule>
  </conditionalFormatting>
  <conditionalFormatting sqref="Z961">
    <cfRule type="expression" dxfId="17364" priority="29800">
      <formula>AND(OR(H961="△",H961="×"),#REF!&lt;1,#REF!&lt;&gt;"")</formula>
    </cfRule>
  </conditionalFormatting>
  <conditionalFormatting sqref="AA961">
    <cfRule type="expression" dxfId="17363" priority="29801">
      <formula>AND(OR(H961="△",H961="×"),#REF!&lt;1,#REF!&lt;&gt;"")</formula>
    </cfRule>
  </conditionalFormatting>
  <conditionalFormatting sqref="AB961">
    <cfRule type="expression" dxfId="17362" priority="29802">
      <formula>AND(OR(H961="△",H961="×"),#REF!&lt;1,#REF!&lt;&gt;"")</formula>
    </cfRule>
  </conditionalFormatting>
  <conditionalFormatting sqref="P961">
    <cfRule type="expression" dxfId="17361" priority="29817">
      <formula>AND(OR(H961="△",H961="×"),#REF!&lt;1,#REF!&lt;&gt;"")</formula>
    </cfRule>
  </conditionalFormatting>
  <conditionalFormatting sqref="O961">
    <cfRule type="expression" dxfId="17360" priority="29818">
      <formula>AND(OR(H961="△",H961="×"),#REF!&lt;1,#REF!&lt;&gt;"")</formula>
    </cfRule>
  </conditionalFormatting>
  <conditionalFormatting sqref="R961">
    <cfRule type="expression" dxfId="17359" priority="29796">
      <formula>AND(OR(H961="△",H961="×"),#REF!&lt;1,#REF!&lt;&gt;"")</formula>
    </cfRule>
  </conditionalFormatting>
  <conditionalFormatting sqref="AE947">
    <cfRule type="expression" dxfId="17358" priority="29824">
      <formula>AND(OR(H947="△",H947="×"),#REF!&lt;1,#REF!&lt;&gt;"")</formula>
    </cfRule>
  </conditionalFormatting>
  <conditionalFormatting sqref="AF947">
    <cfRule type="expression" dxfId="17357" priority="29825">
      <formula>AND(OR(H947="△",H947="×"),#REF!&lt;1,#REF!&lt;&gt;"")</formula>
    </cfRule>
  </conditionalFormatting>
  <conditionalFormatting sqref="AH947">
    <cfRule type="expression" dxfId="17356" priority="29826">
      <formula>AND(OR(H947="△",H947="×"),#REF!&lt;1,#REF!&lt;&gt;"")</formula>
    </cfRule>
  </conditionalFormatting>
  <conditionalFormatting sqref="AG947">
    <cfRule type="expression" dxfId="17355" priority="29827">
      <formula>AND(OR(H947="△",H947="×"),#REF!&lt;1,#REF!&lt;&gt;"")</formula>
    </cfRule>
  </conditionalFormatting>
  <conditionalFormatting sqref="T960">
    <cfRule type="expression" dxfId="17354" priority="29843">
      <formula>AND(OR(H960="△",H960="×"),#REF!&lt;1,#REF!&lt;&gt;"")</formula>
    </cfRule>
  </conditionalFormatting>
  <conditionalFormatting sqref="U960">
    <cfRule type="expression" dxfId="17353" priority="29841">
      <formula>AND(OR(H960="△",H960="×"),#REF!&lt;1,#REF!&lt;&gt;"")</formula>
    </cfRule>
  </conditionalFormatting>
  <conditionalFormatting sqref="AJ960">
    <cfRule type="expression" dxfId="17352" priority="29831">
      <formula>AND(OR(H960="△",H960="×"),#REF!&lt;1,#REF!&lt;&gt;"")</formula>
    </cfRule>
    <cfRule type="expression" dxfId="17351" priority="29839">
      <formula>AND(OR(H960="△",H960="×"),#REF!&lt;1,#REF!&lt;&gt;"")</formula>
    </cfRule>
  </conditionalFormatting>
  <conditionalFormatting sqref="AC960">
    <cfRule type="expression" dxfId="17350" priority="29838">
      <formula>AND(OR(H960="△",H960="×"),#REF!&lt;1,#REF!&lt;&gt;"")</formula>
    </cfRule>
  </conditionalFormatting>
  <conditionalFormatting sqref="AD960">
    <cfRule type="expression" dxfId="17349" priority="29837">
      <formula>AND(OR(H960="△",H960="×"),#REF!&lt;1,#REF!&lt;&gt;"")</formula>
    </cfRule>
  </conditionalFormatting>
  <conditionalFormatting sqref="AI960">
    <cfRule type="expression" dxfId="17348" priority="29836">
      <formula>AND(OR(H960="△",H960="×"),#REF!&lt;1,#REF!&lt;&gt;"")</formula>
    </cfRule>
  </conditionalFormatting>
  <conditionalFormatting sqref="W960">
    <cfRule type="expression" dxfId="17347" priority="29835">
      <formula>AND(OR(H960="△",H960="×"),#REF!&lt;1,#REF!&lt;&gt;"")</formula>
    </cfRule>
  </conditionalFormatting>
  <conditionalFormatting sqref="X960">
    <cfRule type="expression" dxfId="17346" priority="29829">
      <formula>AND(OR(H960="△",H960="×"),#REF!&lt;1,#REF!&lt;&gt;"")</formula>
    </cfRule>
  </conditionalFormatting>
  <conditionalFormatting sqref="Y960">
    <cfRule type="expression" dxfId="17345" priority="29830">
      <formula>AND(OR(H960="△",H960="×"),#REF!&lt;1,#REF!&lt;&gt;"")</formula>
    </cfRule>
  </conditionalFormatting>
  <conditionalFormatting sqref="Z960">
    <cfRule type="expression" dxfId="17344" priority="29832">
      <formula>AND(OR(H960="△",H960="×"),#REF!&lt;1,#REF!&lt;&gt;"")</formula>
    </cfRule>
  </conditionalFormatting>
  <conditionalFormatting sqref="AA960">
    <cfRule type="expression" dxfId="17343" priority="29833">
      <formula>AND(OR(H960="△",H960="×"),#REF!&lt;1,#REF!&lt;&gt;"")</formula>
    </cfRule>
  </conditionalFormatting>
  <conditionalFormatting sqref="AB960">
    <cfRule type="expression" dxfId="17342" priority="29834">
      <formula>AND(OR(H960="△",H960="×"),#REF!&lt;1,#REF!&lt;&gt;"")</formula>
    </cfRule>
  </conditionalFormatting>
  <conditionalFormatting sqref="P960">
    <cfRule type="expression" dxfId="17341" priority="29845">
      <formula>AND(OR(H960="△",H960="×"),#REF!&lt;1,#REF!&lt;&gt;"")</formula>
    </cfRule>
  </conditionalFormatting>
  <conditionalFormatting sqref="O960">
    <cfRule type="expression" dxfId="17340" priority="29846">
      <formula>AND(OR(H960="△",H960="×"),#REF!&lt;1,#REF!&lt;&gt;"")</formula>
    </cfRule>
  </conditionalFormatting>
  <conditionalFormatting sqref="R960">
    <cfRule type="expression" dxfId="17339" priority="29828">
      <formula>AND(OR(H960="△",H960="×"),#REF!&lt;1,#REF!&lt;&gt;"")</formula>
    </cfRule>
  </conditionalFormatting>
  <conditionalFormatting sqref="T958">
    <cfRule type="expression" dxfId="17338" priority="29870">
      <formula>AND(OR(H958="△",H958="×"),#REF!&lt;1,#REF!&lt;&gt;"")</formula>
    </cfRule>
  </conditionalFormatting>
  <conditionalFormatting sqref="V958">
    <cfRule type="expression" dxfId="17337" priority="29869">
      <formula>AND(OR(H958="△",H958="×"),#REF!&lt;1,#REF!&lt;&gt;"")</formula>
    </cfRule>
  </conditionalFormatting>
  <conditionalFormatting sqref="U958">
    <cfRule type="expression" dxfId="17336" priority="29868">
      <formula>AND(OR(H958="△",H958="×"),#REF!&lt;1,#REF!&lt;&gt;"")</formula>
    </cfRule>
  </conditionalFormatting>
  <conditionalFormatting sqref="AJ958">
    <cfRule type="expression" dxfId="17335" priority="29855">
      <formula>AND(OR(H958="△",H958="×"),#REF!&lt;1,#REF!&lt;&gt;"")</formula>
    </cfRule>
    <cfRule type="expression" dxfId="17334" priority="29866">
      <formula>AND(OR(H958="△",H958="×"),#REF!&lt;1,#REF!&lt;&gt;"")</formula>
    </cfRule>
  </conditionalFormatting>
  <conditionalFormatting sqref="AE958">
    <cfRule type="expression" dxfId="17333" priority="29864">
      <formula>AND(OR(H958="△",H958="×"),#REF!&lt;1,#REF!&lt;&gt;"")</formula>
    </cfRule>
  </conditionalFormatting>
  <conditionalFormatting sqref="AF958">
    <cfRule type="expression" dxfId="17332" priority="29863">
      <formula>AND(OR(H958="△",H958="×"),#REF!&lt;1,#REF!&lt;&gt;"")</formula>
    </cfRule>
  </conditionalFormatting>
  <conditionalFormatting sqref="AG958">
    <cfRule type="expression" dxfId="17331" priority="29862">
      <formula>AND(OR(H958="△",H958="×"),#REF!&lt;1,#REF!&lt;&gt;"")</formula>
    </cfRule>
  </conditionalFormatting>
  <conditionalFormatting sqref="AH958">
    <cfRule type="expression" dxfId="17330" priority="29861">
      <formula>AND(OR(H958="△",H958="×"),#REF!&lt;1,#REF!&lt;&gt;"")</formula>
    </cfRule>
  </conditionalFormatting>
  <conditionalFormatting sqref="AI958">
    <cfRule type="expression" dxfId="17329" priority="29860">
      <formula>AND(OR(H958="△",H958="×"),#REF!&lt;1,#REF!&lt;&gt;"")</formula>
    </cfRule>
  </conditionalFormatting>
  <conditionalFormatting sqref="W958">
    <cfRule type="expression" dxfId="17328" priority="29859">
      <formula>AND(OR(H958="△",H958="×"),#REF!&lt;1,#REF!&lt;&gt;"")</formula>
    </cfRule>
  </conditionalFormatting>
  <conditionalFormatting sqref="X958">
    <cfRule type="expression" dxfId="17327" priority="29853">
      <formula>AND(OR(H958="△",H958="×"),#REF!&lt;1,#REF!&lt;&gt;"")</formula>
    </cfRule>
  </conditionalFormatting>
  <conditionalFormatting sqref="Y958">
    <cfRule type="expression" dxfId="17326" priority="29854">
      <formula>AND(OR(H958="△",H958="×"),#REF!&lt;1,#REF!&lt;&gt;"")</formula>
    </cfRule>
  </conditionalFormatting>
  <conditionalFormatting sqref="Z958">
    <cfRule type="expression" dxfId="17325" priority="29856">
      <formula>AND(OR(H958="△",H958="×"),#REF!&lt;1,#REF!&lt;&gt;"")</formula>
    </cfRule>
  </conditionalFormatting>
  <conditionalFormatting sqref="AA958">
    <cfRule type="expression" dxfId="17324" priority="29857">
      <formula>AND(OR(H958="△",H958="×"),#REF!&lt;1,#REF!&lt;&gt;"")</formula>
    </cfRule>
  </conditionalFormatting>
  <conditionalFormatting sqref="AB958">
    <cfRule type="expression" dxfId="17323" priority="29858">
      <formula>AND(OR(H958="△",H958="×"),#REF!&lt;1,#REF!&lt;&gt;"")</formula>
    </cfRule>
  </conditionalFormatting>
  <conditionalFormatting sqref="P958">
    <cfRule type="expression" dxfId="17322" priority="29872">
      <formula>AND(OR(H958="△",H958="×"),#REF!&lt;1,#REF!&lt;&gt;"")</formula>
    </cfRule>
  </conditionalFormatting>
  <conditionalFormatting sqref="O958">
    <cfRule type="expression" dxfId="17321" priority="29873">
      <formula>AND(OR(H958="△",H958="×"),#REF!&lt;1,#REF!&lt;&gt;"")</formula>
    </cfRule>
  </conditionalFormatting>
  <conditionalFormatting sqref="R958">
    <cfRule type="expression" dxfId="17320" priority="29852">
      <formula>AND(OR(H958="△",H958="×"),#REF!&lt;1,#REF!&lt;&gt;"")</formula>
    </cfRule>
  </conditionalFormatting>
  <conditionalFormatting sqref="T955">
    <cfRule type="expression" dxfId="17319" priority="29897">
      <formula>AND(OR(H955="△",H955="×"),#REF!&lt;1,#REF!&lt;&gt;"")</formula>
    </cfRule>
  </conditionalFormatting>
  <conditionalFormatting sqref="U955">
    <cfRule type="expression" dxfId="17318" priority="29895">
      <formula>AND(OR(H955="△",H955="×"),#REF!&lt;1,#REF!&lt;&gt;"")</formula>
    </cfRule>
  </conditionalFormatting>
  <conditionalFormatting sqref="AJ955">
    <cfRule type="expression" dxfId="17317" priority="29882">
      <formula>AND(OR(H955="△",H955="×"),#REF!&lt;1,#REF!&lt;&gt;"")</formula>
    </cfRule>
    <cfRule type="expression" dxfId="17316" priority="29893">
      <formula>AND(OR(H955="△",H955="×"),#REF!&lt;1,#REF!&lt;&gt;"")</formula>
    </cfRule>
  </conditionalFormatting>
  <conditionalFormatting sqref="AC955">
    <cfRule type="expression" dxfId="17315" priority="29892">
      <formula>AND(OR(H955="△",H955="×"),#REF!&lt;1,#REF!&lt;&gt;"")</formula>
    </cfRule>
  </conditionalFormatting>
  <conditionalFormatting sqref="AD955">
    <cfRule type="expression" dxfId="17314" priority="29891">
      <formula>AND(OR(H955="△",H955="×"),#REF!&lt;1,#REF!&lt;&gt;"")</formula>
    </cfRule>
  </conditionalFormatting>
  <conditionalFormatting sqref="AF955">
    <cfRule type="expression" dxfId="17313" priority="29890">
      <formula>AND(OR(H955="△",H955="×"),#REF!&lt;1,#REF!&lt;&gt;"")</formula>
    </cfRule>
  </conditionalFormatting>
  <conditionalFormatting sqref="AG955">
    <cfRule type="expression" dxfId="17312" priority="29889">
      <formula>AND(OR(H955="△",H955="×"),#REF!&lt;1,#REF!&lt;&gt;"")</formula>
    </cfRule>
  </conditionalFormatting>
  <conditionalFormatting sqref="AH955">
    <cfRule type="expression" dxfId="17311" priority="29888">
      <formula>AND(OR(H955="△",H955="×"),#REF!&lt;1,#REF!&lt;&gt;"")</formula>
    </cfRule>
  </conditionalFormatting>
  <conditionalFormatting sqref="AI955">
    <cfRule type="expression" dxfId="17310" priority="29887">
      <formula>AND(OR(H955="△",H955="×"),#REF!&lt;1,#REF!&lt;&gt;"")</formula>
    </cfRule>
  </conditionalFormatting>
  <conditionalFormatting sqref="W955">
    <cfRule type="expression" dxfId="17309" priority="29886">
      <formula>AND(OR(H955="△",H955="×"),#REF!&lt;1,#REF!&lt;&gt;"")</formula>
    </cfRule>
  </conditionalFormatting>
  <conditionalFormatting sqref="X955">
    <cfRule type="expression" dxfId="17308" priority="29880">
      <formula>AND(OR(H955="△",H955="×"),#REF!&lt;1,#REF!&lt;&gt;"")</formula>
    </cfRule>
  </conditionalFormatting>
  <conditionalFormatting sqref="Y955">
    <cfRule type="expression" dxfId="17307" priority="29881">
      <formula>AND(OR(H955="△",H955="×"),#REF!&lt;1,#REF!&lt;&gt;"")</formula>
    </cfRule>
  </conditionalFormatting>
  <conditionalFormatting sqref="Z955">
    <cfRule type="expression" dxfId="17306" priority="29883">
      <formula>AND(OR(H955="△",H955="×"),#REF!&lt;1,#REF!&lt;&gt;"")</formula>
    </cfRule>
  </conditionalFormatting>
  <conditionalFormatting sqref="AA955">
    <cfRule type="expression" dxfId="17305" priority="29884">
      <formula>AND(OR(H955="△",H955="×"),#REF!&lt;1,#REF!&lt;&gt;"")</formula>
    </cfRule>
  </conditionalFormatting>
  <conditionalFormatting sqref="AB955">
    <cfRule type="expression" dxfId="17304" priority="29885">
      <formula>AND(OR(H955="△",H955="×"),#REF!&lt;1,#REF!&lt;&gt;"")</formula>
    </cfRule>
  </conditionalFormatting>
  <conditionalFormatting sqref="P955">
    <cfRule type="expression" dxfId="17303" priority="29899">
      <formula>AND(OR(H955="△",H955="×"),#REF!&lt;1,#REF!&lt;&gt;"")</formula>
    </cfRule>
  </conditionalFormatting>
  <conditionalFormatting sqref="O955">
    <cfRule type="expression" dxfId="17302" priority="29900">
      <formula>AND(OR(H955="△",H955="×"),#REF!&lt;1,#REF!&lt;&gt;"")</formula>
    </cfRule>
  </conditionalFormatting>
  <conditionalFormatting sqref="R955">
    <cfRule type="expression" dxfId="17301" priority="29879">
      <formula>AND(OR(H955="△",H955="×"),#REF!&lt;1,#REF!&lt;&gt;"")</formula>
    </cfRule>
  </conditionalFormatting>
  <conditionalFormatting sqref="T954">
    <cfRule type="expression" dxfId="17300" priority="29925">
      <formula>AND(OR(H954="△",H954="×"),#REF!&lt;1,#REF!&lt;&gt;"")</formula>
    </cfRule>
  </conditionalFormatting>
  <conditionalFormatting sqref="V954">
    <cfRule type="expression" dxfId="17299" priority="29924">
      <formula>AND(OR(H954="△",H954="×"),#REF!&lt;1,#REF!&lt;&gt;"")</formula>
    </cfRule>
  </conditionalFormatting>
  <conditionalFormatting sqref="U954">
    <cfRule type="expression" dxfId="17298" priority="29923">
      <formula>AND(OR(H954="△",H954="×"),#REF!&lt;1,#REF!&lt;&gt;"")</formula>
    </cfRule>
  </conditionalFormatting>
  <conditionalFormatting sqref="AJ954">
    <cfRule type="expression" dxfId="17297" priority="29909">
      <formula>AND(OR(H954="△",H954="×"),#REF!&lt;1,#REF!&lt;&gt;"")</formula>
    </cfRule>
    <cfRule type="expression" dxfId="17296" priority="29921">
      <formula>AND(OR(H954="△",H954="×"),#REF!&lt;1,#REF!&lt;&gt;"")</formula>
    </cfRule>
  </conditionalFormatting>
  <conditionalFormatting sqref="AC954">
    <cfRule type="expression" dxfId="17295" priority="29920">
      <formula>AND(OR(H954="△",H954="×"),#REF!&lt;1,#REF!&lt;&gt;"")</formula>
    </cfRule>
  </conditionalFormatting>
  <conditionalFormatting sqref="AD954">
    <cfRule type="expression" dxfId="17294" priority="29919">
      <formula>AND(OR(H954="△",H954="×"),#REF!&lt;1,#REF!&lt;&gt;"")</formula>
    </cfRule>
  </conditionalFormatting>
  <conditionalFormatting sqref="AE954">
    <cfRule type="expression" dxfId="17293" priority="29918">
      <formula>AND(OR(H954="△",H954="×"),#REF!&lt;1,#REF!&lt;&gt;"")</formula>
    </cfRule>
  </conditionalFormatting>
  <conditionalFormatting sqref="AF954">
    <cfRule type="expression" dxfId="17292" priority="29917">
      <formula>AND(OR(H954="△",H954="×"),#REF!&lt;1,#REF!&lt;&gt;"")</formula>
    </cfRule>
  </conditionalFormatting>
  <conditionalFormatting sqref="AG954">
    <cfRule type="expression" dxfId="17291" priority="29916">
      <formula>AND(OR(H954="△",H954="×"),#REF!&lt;1,#REF!&lt;&gt;"")</formula>
    </cfRule>
  </conditionalFormatting>
  <conditionalFormatting sqref="AH954">
    <cfRule type="expression" dxfId="17290" priority="29915">
      <formula>AND(OR(H954="△",H954="×"),#REF!&lt;1,#REF!&lt;&gt;"")</formula>
    </cfRule>
  </conditionalFormatting>
  <conditionalFormatting sqref="AI954">
    <cfRule type="expression" dxfId="17289" priority="29914">
      <formula>AND(OR(H954="△",H954="×"),#REF!&lt;1,#REF!&lt;&gt;"")</formula>
    </cfRule>
  </conditionalFormatting>
  <conditionalFormatting sqref="W954">
    <cfRule type="expression" dxfId="17288" priority="29913">
      <formula>AND(OR(H954="△",H954="×"),#REF!&lt;1,#REF!&lt;&gt;"")</formula>
    </cfRule>
  </conditionalFormatting>
  <conditionalFormatting sqref="X954">
    <cfRule type="expression" dxfId="17287" priority="29907">
      <formula>AND(OR(H954="△",H954="×"),#REF!&lt;1,#REF!&lt;&gt;"")</formula>
    </cfRule>
  </conditionalFormatting>
  <conditionalFormatting sqref="Y954">
    <cfRule type="expression" dxfId="17286" priority="29908">
      <formula>AND(OR(H954="△",H954="×"),#REF!&lt;1,#REF!&lt;&gt;"")</formula>
    </cfRule>
  </conditionalFormatting>
  <conditionalFormatting sqref="Z954">
    <cfRule type="expression" dxfId="17285" priority="29910">
      <formula>AND(OR(H954="△",H954="×"),#REF!&lt;1,#REF!&lt;&gt;"")</formula>
    </cfRule>
  </conditionalFormatting>
  <conditionalFormatting sqref="AA954">
    <cfRule type="expression" dxfId="17284" priority="29911">
      <formula>AND(OR(H954="△",H954="×"),#REF!&lt;1,#REF!&lt;&gt;"")</formula>
    </cfRule>
  </conditionalFormatting>
  <conditionalFormatting sqref="AB954">
    <cfRule type="expression" dxfId="17283" priority="29912">
      <formula>AND(OR(H954="△",H954="×"),#REF!&lt;1,#REF!&lt;&gt;"")</formula>
    </cfRule>
  </conditionalFormatting>
  <conditionalFormatting sqref="P954">
    <cfRule type="expression" dxfId="17282" priority="29927">
      <formula>AND(OR(H954="△",H954="×"),#REF!&lt;1,#REF!&lt;&gt;"")</formula>
    </cfRule>
  </conditionalFormatting>
  <conditionalFormatting sqref="O954">
    <cfRule type="expression" dxfId="17281" priority="29928">
      <formula>AND(OR(H954="△",H954="×"),#REF!&lt;1,#REF!&lt;&gt;"")</formula>
    </cfRule>
  </conditionalFormatting>
  <conditionalFormatting sqref="R954">
    <cfRule type="expression" dxfId="17280" priority="29906">
      <formula>AND(OR(H954="△",H954="×"),#REF!&lt;1,#REF!&lt;&gt;"")</formula>
    </cfRule>
  </conditionalFormatting>
  <conditionalFormatting sqref="T953">
    <cfRule type="expression" dxfId="17279" priority="29953">
      <formula>AND(OR(H953="△",H953="×"),#REF!&lt;1,#REF!&lt;&gt;"")</formula>
    </cfRule>
  </conditionalFormatting>
  <conditionalFormatting sqref="V953">
    <cfRule type="expression" dxfId="17278" priority="29952">
      <formula>AND(OR(H953="△",H953="×"),#REF!&lt;1,#REF!&lt;&gt;"")</formula>
    </cfRule>
  </conditionalFormatting>
  <conditionalFormatting sqref="U953">
    <cfRule type="expression" dxfId="17277" priority="29951">
      <formula>AND(OR(H953="△",H953="×"),#REF!&lt;1,#REF!&lt;&gt;"")</formula>
    </cfRule>
  </conditionalFormatting>
  <conditionalFormatting sqref="AJ953">
    <cfRule type="expression" dxfId="17276" priority="29937">
      <formula>AND(OR(H953="△",H953="×"),#REF!&lt;1,#REF!&lt;&gt;"")</formula>
    </cfRule>
    <cfRule type="expression" dxfId="17275" priority="29949">
      <formula>AND(OR(H953="△",H953="×"),#REF!&lt;1,#REF!&lt;&gt;"")</formula>
    </cfRule>
  </conditionalFormatting>
  <conditionalFormatting sqref="AC953">
    <cfRule type="expression" dxfId="17274" priority="29948">
      <formula>AND(OR(H953="△",H953="×"),#REF!&lt;1,#REF!&lt;&gt;"")</formula>
    </cfRule>
  </conditionalFormatting>
  <conditionalFormatting sqref="AD953">
    <cfRule type="expression" dxfId="17273" priority="29947">
      <formula>AND(OR(H953="△",H953="×"),#REF!&lt;1,#REF!&lt;&gt;"")</formula>
    </cfRule>
  </conditionalFormatting>
  <conditionalFormatting sqref="AE953">
    <cfRule type="expression" dxfId="17272" priority="29946">
      <formula>AND(OR(H953="△",H953="×"),#REF!&lt;1,#REF!&lt;&gt;"")</formula>
    </cfRule>
  </conditionalFormatting>
  <conditionalFormatting sqref="AF953">
    <cfRule type="expression" dxfId="17271" priority="29945">
      <formula>AND(OR(H953="△",H953="×"),#REF!&lt;1,#REF!&lt;&gt;"")</formula>
    </cfRule>
  </conditionalFormatting>
  <conditionalFormatting sqref="AG953">
    <cfRule type="expression" dxfId="17270" priority="29944">
      <formula>AND(OR(H953="△",H953="×"),#REF!&lt;1,#REF!&lt;&gt;"")</formula>
    </cfRule>
  </conditionalFormatting>
  <conditionalFormatting sqref="AH953">
    <cfRule type="expression" dxfId="17269" priority="29943">
      <formula>AND(OR(H953="△",H953="×"),#REF!&lt;1,#REF!&lt;&gt;"")</formula>
    </cfRule>
  </conditionalFormatting>
  <conditionalFormatting sqref="AI953">
    <cfRule type="expression" dxfId="17268" priority="29942">
      <formula>AND(OR(H953="△",H953="×"),#REF!&lt;1,#REF!&lt;&gt;"")</formula>
    </cfRule>
  </conditionalFormatting>
  <conditionalFormatting sqref="W953">
    <cfRule type="expression" dxfId="17267" priority="29941">
      <formula>AND(OR(H953="△",H953="×"),#REF!&lt;1,#REF!&lt;&gt;"")</formula>
    </cfRule>
  </conditionalFormatting>
  <conditionalFormatting sqref="X953">
    <cfRule type="expression" dxfId="17266" priority="29935">
      <formula>AND(OR(H953="△",H953="×"),#REF!&lt;1,#REF!&lt;&gt;"")</formula>
    </cfRule>
  </conditionalFormatting>
  <conditionalFormatting sqref="Y953">
    <cfRule type="expression" dxfId="17265" priority="29936">
      <formula>AND(OR(H953="△",H953="×"),#REF!&lt;1,#REF!&lt;&gt;"")</formula>
    </cfRule>
  </conditionalFormatting>
  <conditionalFormatting sqref="Z953">
    <cfRule type="expression" dxfId="17264" priority="29938">
      <formula>AND(OR(H953="△",H953="×"),#REF!&lt;1,#REF!&lt;&gt;"")</formula>
    </cfRule>
  </conditionalFormatting>
  <conditionalFormatting sqref="AA953">
    <cfRule type="expression" dxfId="17263" priority="29939">
      <formula>AND(OR(H953="△",H953="×"),#REF!&lt;1,#REF!&lt;&gt;"")</formula>
    </cfRule>
  </conditionalFormatting>
  <conditionalFormatting sqref="AB953">
    <cfRule type="expression" dxfId="17262" priority="29940">
      <formula>AND(OR(H953="△",H953="×"),#REF!&lt;1,#REF!&lt;&gt;"")</formula>
    </cfRule>
  </conditionalFormatting>
  <conditionalFormatting sqref="P953">
    <cfRule type="expression" dxfId="17261" priority="29955">
      <formula>AND(OR(H953="△",H953="×"),#REF!&lt;1,#REF!&lt;&gt;"")</formula>
    </cfRule>
  </conditionalFormatting>
  <conditionalFormatting sqref="O953">
    <cfRule type="expression" dxfId="17260" priority="29956">
      <formula>AND(OR(H953="△",H953="×"),#REF!&lt;1,#REF!&lt;&gt;"")</formula>
    </cfRule>
  </conditionalFormatting>
  <conditionalFormatting sqref="R953">
    <cfRule type="expression" dxfId="17259" priority="29934">
      <formula>AND(OR(H953="△",H953="×"),#REF!&lt;1,#REF!&lt;&gt;"")</formula>
    </cfRule>
  </conditionalFormatting>
  <conditionalFormatting sqref="T951">
    <cfRule type="expression" dxfId="17258" priority="29981">
      <formula>AND(OR(H951="△",H951="×"),#REF!&lt;1,#REF!&lt;&gt;"")</formula>
    </cfRule>
  </conditionalFormatting>
  <conditionalFormatting sqref="U951">
    <cfRule type="expression" dxfId="17257" priority="29979">
      <formula>AND(OR(H951="△",H951="×"),#REF!&lt;1,#REF!&lt;&gt;"")</formula>
    </cfRule>
  </conditionalFormatting>
  <conditionalFormatting sqref="AJ951">
    <cfRule type="expression" dxfId="17256" priority="29965">
      <formula>AND(OR(H951="△",H951="×"),#REF!&lt;1,#REF!&lt;&gt;"")</formula>
    </cfRule>
    <cfRule type="expression" dxfId="17255" priority="29977">
      <formula>AND(OR(H951="△",H951="×"),#REF!&lt;1,#REF!&lt;&gt;"")</formula>
    </cfRule>
  </conditionalFormatting>
  <conditionalFormatting sqref="AC951">
    <cfRule type="expression" dxfId="17254" priority="29976">
      <formula>AND(OR(H951="△",H951="×"),#REF!&lt;1,#REF!&lt;&gt;"")</formula>
    </cfRule>
  </conditionalFormatting>
  <conditionalFormatting sqref="AD951">
    <cfRule type="expression" dxfId="17253" priority="29975">
      <formula>AND(OR(H951="△",H951="×"),#REF!&lt;1,#REF!&lt;&gt;"")</formula>
    </cfRule>
  </conditionalFormatting>
  <conditionalFormatting sqref="AE951">
    <cfRule type="expression" dxfId="17252" priority="29974">
      <formula>AND(OR(H951="△",H951="×"),#REF!&lt;1,#REF!&lt;&gt;"")</formula>
    </cfRule>
  </conditionalFormatting>
  <conditionalFormatting sqref="AF951">
    <cfRule type="expression" dxfId="17251" priority="29973">
      <formula>AND(OR(H951="△",H951="×"),#REF!&lt;1,#REF!&lt;&gt;"")</formula>
    </cfRule>
  </conditionalFormatting>
  <conditionalFormatting sqref="AG951">
    <cfRule type="expression" dxfId="17250" priority="29972">
      <formula>AND(OR(H951="△",H951="×"),#REF!&lt;1,#REF!&lt;&gt;"")</formula>
    </cfRule>
  </conditionalFormatting>
  <conditionalFormatting sqref="AH951">
    <cfRule type="expression" dxfId="17249" priority="29971">
      <formula>AND(OR(H951="△",H951="×"),#REF!&lt;1,#REF!&lt;&gt;"")</formula>
    </cfRule>
  </conditionalFormatting>
  <conditionalFormatting sqref="AI951">
    <cfRule type="expression" dxfId="17248" priority="29970">
      <formula>AND(OR(H951="△",H951="×"),#REF!&lt;1,#REF!&lt;&gt;"")</formula>
    </cfRule>
  </conditionalFormatting>
  <conditionalFormatting sqref="W951">
    <cfRule type="expression" dxfId="17247" priority="29969">
      <formula>AND(OR(H951="△",H951="×"),#REF!&lt;1,#REF!&lt;&gt;"")</formula>
    </cfRule>
  </conditionalFormatting>
  <conditionalFormatting sqref="X951">
    <cfRule type="expression" dxfId="17246" priority="29963">
      <formula>AND(OR(H951="△",H951="×"),#REF!&lt;1,#REF!&lt;&gt;"")</formula>
    </cfRule>
  </conditionalFormatting>
  <conditionalFormatting sqref="Y951">
    <cfRule type="expression" dxfId="17245" priority="29964">
      <formula>AND(OR(H951="△",H951="×"),#REF!&lt;1,#REF!&lt;&gt;"")</formula>
    </cfRule>
  </conditionalFormatting>
  <conditionalFormatting sqref="Z951">
    <cfRule type="expression" dxfId="17244" priority="29966">
      <formula>AND(OR(H951="△",H951="×"),#REF!&lt;1,#REF!&lt;&gt;"")</formula>
    </cfRule>
  </conditionalFormatting>
  <conditionalFormatting sqref="AA951">
    <cfRule type="expression" dxfId="17243" priority="29967">
      <formula>AND(OR(H951="△",H951="×"),#REF!&lt;1,#REF!&lt;&gt;"")</formula>
    </cfRule>
  </conditionalFormatting>
  <conditionalFormatting sqref="AB951">
    <cfRule type="expression" dxfId="17242" priority="29968">
      <formula>AND(OR(H951="△",H951="×"),#REF!&lt;1,#REF!&lt;&gt;"")</formula>
    </cfRule>
  </conditionalFormatting>
  <conditionalFormatting sqref="P951">
    <cfRule type="expression" dxfId="17241" priority="29983">
      <formula>AND(OR(H951="△",H951="×"),#REF!&lt;1,#REF!&lt;&gt;"")</formula>
    </cfRule>
  </conditionalFormatting>
  <conditionalFormatting sqref="O951">
    <cfRule type="expression" dxfId="17240" priority="29984">
      <formula>AND(OR(H951="△",H951="×"),#REF!&lt;1,#REF!&lt;&gt;"")</formula>
    </cfRule>
  </conditionalFormatting>
  <conditionalFormatting sqref="R951">
    <cfRule type="expression" dxfId="17239" priority="29962">
      <formula>AND(OR(H951="△",H951="×"),#REF!&lt;1,#REF!&lt;&gt;"")</formula>
    </cfRule>
  </conditionalFormatting>
  <conditionalFormatting sqref="T950">
    <cfRule type="expression" dxfId="17238" priority="30011">
      <formula>AND(OR(H950="△",H950="×"),#REF!&lt;1,#REF!&lt;&gt;"")</formula>
    </cfRule>
  </conditionalFormatting>
  <conditionalFormatting sqref="U950">
    <cfRule type="expression" dxfId="17237" priority="30009">
      <formula>AND(OR(H950="△",H950="×"),#REF!&lt;1,#REF!&lt;&gt;"")</formula>
    </cfRule>
  </conditionalFormatting>
  <conditionalFormatting sqref="AJ950">
    <cfRule type="expression" dxfId="17236" priority="29995">
      <formula>AND(OR(H950="△",H950="×"),#REF!&lt;1,#REF!&lt;&gt;"")</formula>
    </cfRule>
    <cfRule type="expression" dxfId="17235" priority="30007">
      <formula>AND(OR(H950="△",H950="×"),#REF!&lt;1,#REF!&lt;&gt;"")</formula>
    </cfRule>
  </conditionalFormatting>
  <conditionalFormatting sqref="AC950">
    <cfRule type="expression" dxfId="17234" priority="30006">
      <formula>AND(OR(H950="△",H950="×"),#REF!&lt;1,#REF!&lt;&gt;"")</formula>
    </cfRule>
  </conditionalFormatting>
  <conditionalFormatting sqref="AD950">
    <cfRule type="expression" dxfId="17233" priority="30005">
      <formula>AND(OR(H950="△",H950="×"),#REF!&lt;1,#REF!&lt;&gt;"")</formula>
    </cfRule>
  </conditionalFormatting>
  <conditionalFormatting sqref="AE950">
    <cfRule type="expression" dxfId="17232" priority="30004">
      <formula>AND(OR(H950="△",H950="×"),#REF!&lt;1,#REF!&lt;&gt;"")</formula>
    </cfRule>
  </conditionalFormatting>
  <conditionalFormatting sqref="AF950">
    <cfRule type="expression" dxfId="17231" priority="30003">
      <formula>AND(OR(H950="△",H950="×"),#REF!&lt;1,#REF!&lt;&gt;"")</formula>
    </cfRule>
  </conditionalFormatting>
  <conditionalFormatting sqref="AG950">
    <cfRule type="expression" dxfId="17230" priority="30002">
      <formula>AND(OR(H950="△",H950="×"),#REF!&lt;1,#REF!&lt;&gt;"")</formula>
    </cfRule>
  </conditionalFormatting>
  <conditionalFormatting sqref="AH950">
    <cfRule type="expression" dxfId="17229" priority="30001">
      <formula>AND(OR(H950="△",H950="×"),#REF!&lt;1,#REF!&lt;&gt;"")</formula>
    </cfRule>
  </conditionalFormatting>
  <conditionalFormatting sqref="AI950">
    <cfRule type="expression" dxfId="17228" priority="30000">
      <formula>AND(OR(H950="△",H950="×"),#REF!&lt;1,#REF!&lt;&gt;"")</formula>
    </cfRule>
  </conditionalFormatting>
  <conditionalFormatting sqref="W950">
    <cfRule type="expression" dxfId="17227" priority="29999">
      <formula>AND(OR(H950="△",H950="×"),#REF!&lt;1,#REF!&lt;&gt;"")</formula>
    </cfRule>
  </conditionalFormatting>
  <conditionalFormatting sqref="X950">
    <cfRule type="expression" dxfId="17226" priority="29993">
      <formula>AND(OR(H950="△",H950="×"),#REF!&lt;1,#REF!&lt;&gt;"")</formula>
    </cfRule>
  </conditionalFormatting>
  <conditionalFormatting sqref="Y950">
    <cfRule type="expression" dxfId="17225" priority="29994">
      <formula>AND(OR(H950="△",H950="×"),#REF!&lt;1,#REF!&lt;&gt;"")</formula>
    </cfRule>
  </conditionalFormatting>
  <conditionalFormatting sqref="Z950">
    <cfRule type="expression" dxfId="17224" priority="29996">
      <formula>AND(OR(H950="△",H950="×"),#REF!&lt;1,#REF!&lt;&gt;"")</formula>
    </cfRule>
  </conditionalFormatting>
  <conditionalFormatting sqref="AA950">
    <cfRule type="expression" dxfId="17223" priority="29997">
      <formula>AND(OR(H950="△",H950="×"),#REF!&lt;1,#REF!&lt;&gt;"")</formula>
    </cfRule>
  </conditionalFormatting>
  <conditionalFormatting sqref="AB950">
    <cfRule type="expression" dxfId="17222" priority="29998">
      <formula>AND(OR(H950="△",H950="×"),#REF!&lt;1,#REF!&lt;&gt;"")</formula>
    </cfRule>
  </conditionalFormatting>
  <conditionalFormatting sqref="P950">
    <cfRule type="expression" dxfId="17221" priority="30012">
      <formula>AND(OR(H950="△",H950="×"),#REF!&lt;1,#REF!&lt;&gt;"")</formula>
    </cfRule>
  </conditionalFormatting>
  <conditionalFormatting sqref="O950">
    <cfRule type="expression" dxfId="17220" priority="30013">
      <formula>AND(OR(H950="△",H950="×"),#REF!&lt;1,#REF!&lt;&gt;"")</formula>
    </cfRule>
  </conditionalFormatting>
  <conditionalFormatting sqref="R950">
    <cfRule type="expression" dxfId="17219" priority="29992">
      <formula>AND(OR(H950="△",H950="×"),#REF!&lt;1,#REF!&lt;&gt;"")</formula>
    </cfRule>
  </conditionalFormatting>
  <conditionalFormatting sqref="T949">
    <cfRule type="expression" dxfId="17218" priority="30037">
      <formula>AND(OR(H949="△",H949="×"),#REF!&lt;1,#REF!&lt;&gt;"")</formula>
    </cfRule>
  </conditionalFormatting>
  <conditionalFormatting sqref="V949">
    <cfRule type="expression" dxfId="17217" priority="30036">
      <formula>AND(OR(H949="△",H949="×"),#REF!&lt;1,#REF!&lt;&gt;"")</formula>
    </cfRule>
  </conditionalFormatting>
  <conditionalFormatting sqref="U949">
    <cfRule type="expression" dxfId="17216" priority="30035">
      <formula>AND(OR(H949="△",H949="×"),#REF!&lt;1,#REF!&lt;&gt;"")</formula>
    </cfRule>
  </conditionalFormatting>
  <conditionalFormatting sqref="AJ949">
    <cfRule type="expression" dxfId="17215" priority="30021">
      <formula>AND(OR(H949="△",H949="×"),#REF!&lt;1,#REF!&lt;&gt;"")</formula>
    </cfRule>
    <cfRule type="expression" dxfId="17214" priority="30033">
      <formula>AND(OR(H949="△",H949="×"),#REF!&lt;1,#REF!&lt;&gt;"")</formula>
    </cfRule>
  </conditionalFormatting>
  <conditionalFormatting sqref="AC949">
    <cfRule type="expression" dxfId="17213" priority="30032">
      <formula>AND(OR(H949="△",H949="×"),#REF!&lt;1,#REF!&lt;&gt;"")</formula>
    </cfRule>
  </conditionalFormatting>
  <conditionalFormatting sqref="AD949">
    <cfRule type="expression" dxfId="17212" priority="30031">
      <formula>AND(OR(H949="△",H949="×"),#REF!&lt;1,#REF!&lt;&gt;"")</formula>
    </cfRule>
  </conditionalFormatting>
  <conditionalFormatting sqref="AE949">
    <cfRule type="expression" dxfId="17211" priority="30030">
      <formula>AND(OR(H949="△",H949="×"),#REF!&lt;1,#REF!&lt;&gt;"")</formula>
    </cfRule>
  </conditionalFormatting>
  <conditionalFormatting sqref="AF949">
    <cfRule type="expression" dxfId="17210" priority="30029">
      <formula>AND(OR(H949="△",H949="×"),#REF!&lt;1,#REF!&lt;&gt;"")</formula>
    </cfRule>
  </conditionalFormatting>
  <conditionalFormatting sqref="AG949">
    <cfRule type="expression" dxfId="17209" priority="30028">
      <formula>AND(OR(H949="△",H949="×"),#REF!&lt;1,#REF!&lt;&gt;"")</formula>
    </cfRule>
  </conditionalFormatting>
  <conditionalFormatting sqref="AH949">
    <cfRule type="expression" dxfId="17208" priority="30027">
      <formula>AND(OR(H949="△",H949="×"),#REF!&lt;1,#REF!&lt;&gt;"")</formula>
    </cfRule>
  </conditionalFormatting>
  <conditionalFormatting sqref="AI949">
    <cfRule type="expression" dxfId="17207" priority="30026">
      <formula>AND(OR(H949="△",H949="×"),#REF!&lt;1,#REF!&lt;&gt;"")</formula>
    </cfRule>
  </conditionalFormatting>
  <conditionalFormatting sqref="W949">
    <cfRule type="expression" dxfId="17206" priority="30025">
      <formula>AND(OR(H949="△",H949="×"),#REF!&lt;1,#REF!&lt;&gt;"")</formula>
    </cfRule>
  </conditionalFormatting>
  <conditionalFormatting sqref="X949">
    <cfRule type="expression" dxfId="17205" priority="30019">
      <formula>AND(OR(H949="△",H949="×"),#REF!&lt;1,#REF!&lt;&gt;"")</formula>
    </cfRule>
  </conditionalFormatting>
  <conditionalFormatting sqref="Y949">
    <cfRule type="expression" dxfId="17204" priority="30020">
      <formula>AND(OR(H949="△",H949="×"),#REF!&lt;1,#REF!&lt;&gt;"")</formula>
    </cfRule>
  </conditionalFormatting>
  <conditionalFormatting sqref="Z949">
    <cfRule type="expression" dxfId="17203" priority="30022">
      <formula>AND(OR(H949="△",H949="×"),#REF!&lt;1,#REF!&lt;&gt;"")</formula>
    </cfRule>
  </conditionalFormatting>
  <conditionalFormatting sqref="AA949">
    <cfRule type="expression" dxfId="17202" priority="30023">
      <formula>AND(OR(H949="△",H949="×"),#REF!&lt;1,#REF!&lt;&gt;"")</formula>
    </cfRule>
  </conditionalFormatting>
  <conditionalFormatting sqref="AB949">
    <cfRule type="expression" dxfId="17201" priority="30024">
      <formula>AND(OR(H949="△",H949="×"),#REF!&lt;1,#REF!&lt;&gt;"")</formula>
    </cfRule>
  </conditionalFormatting>
  <conditionalFormatting sqref="P949">
    <cfRule type="expression" dxfId="17200" priority="30039">
      <formula>AND(OR(H949="△",H949="×"),#REF!&lt;1,#REF!&lt;&gt;"")</formula>
    </cfRule>
  </conditionalFormatting>
  <conditionalFormatting sqref="O949">
    <cfRule type="expression" dxfId="17199" priority="30040">
      <formula>AND(OR(H949="△",H949="×"),#REF!&lt;1,#REF!&lt;&gt;"")</formula>
    </cfRule>
  </conditionalFormatting>
  <conditionalFormatting sqref="R949">
    <cfRule type="expression" dxfId="17198" priority="30018">
      <formula>AND(OR(H949="△",H949="×"),#REF!&lt;1,#REF!&lt;&gt;"")</formula>
    </cfRule>
  </conditionalFormatting>
  <conditionalFormatting sqref="T948">
    <cfRule type="expression" dxfId="17197" priority="30065">
      <formula>AND(OR(H948="△",H948="×"),#REF!&lt;1,#REF!&lt;&gt;"")</formula>
    </cfRule>
  </conditionalFormatting>
  <conditionalFormatting sqref="V948">
    <cfRule type="expression" dxfId="17196" priority="30064">
      <formula>AND(OR(H948="△",H948="×"),#REF!&lt;1,#REF!&lt;&gt;"")</formula>
    </cfRule>
  </conditionalFormatting>
  <conditionalFormatting sqref="U948">
    <cfRule type="expression" dxfId="17195" priority="30063">
      <formula>AND(OR(H948="△",H948="×"),#REF!&lt;1,#REF!&lt;&gt;"")</formula>
    </cfRule>
  </conditionalFormatting>
  <conditionalFormatting sqref="AJ948">
    <cfRule type="expression" dxfId="17194" priority="30049">
      <formula>AND(OR(H948="△",H948="×"),#REF!&lt;1,#REF!&lt;&gt;"")</formula>
    </cfRule>
    <cfRule type="expression" dxfId="17193" priority="30061">
      <formula>AND(OR(H948="△",H948="×"),#REF!&lt;1,#REF!&lt;&gt;"")</formula>
    </cfRule>
  </conditionalFormatting>
  <conditionalFormatting sqref="AC948">
    <cfRule type="expression" dxfId="17192" priority="30060">
      <formula>AND(OR(H948="△",H948="×"),#REF!&lt;1,#REF!&lt;&gt;"")</formula>
    </cfRule>
  </conditionalFormatting>
  <conditionalFormatting sqref="AD948">
    <cfRule type="expression" dxfId="17191" priority="30059">
      <formula>AND(OR(H948="△",H948="×"),#REF!&lt;1,#REF!&lt;&gt;"")</formula>
    </cfRule>
  </conditionalFormatting>
  <conditionalFormatting sqref="AE948">
    <cfRule type="expression" dxfId="17190" priority="30058">
      <formula>AND(OR(H948="△",H948="×"),#REF!&lt;1,#REF!&lt;&gt;"")</formula>
    </cfRule>
  </conditionalFormatting>
  <conditionalFormatting sqref="AF948">
    <cfRule type="expression" dxfId="17189" priority="30057">
      <formula>AND(OR(H948="△",H948="×"),#REF!&lt;1,#REF!&lt;&gt;"")</formula>
    </cfRule>
  </conditionalFormatting>
  <conditionalFormatting sqref="AG948">
    <cfRule type="expression" dxfId="17188" priority="30056">
      <formula>AND(OR(H948="△",H948="×"),#REF!&lt;1,#REF!&lt;&gt;"")</formula>
    </cfRule>
  </conditionalFormatting>
  <conditionalFormatting sqref="AH948">
    <cfRule type="expression" dxfId="17187" priority="30055">
      <formula>AND(OR(H948="△",H948="×"),#REF!&lt;1,#REF!&lt;&gt;"")</formula>
    </cfRule>
  </conditionalFormatting>
  <conditionalFormatting sqref="AI948">
    <cfRule type="expression" dxfId="17186" priority="30054">
      <formula>AND(OR(H948="△",H948="×"),#REF!&lt;1,#REF!&lt;&gt;"")</formula>
    </cfRule>
  </conditionalFormatting>
  <conditionalFormatting sqref="W948">
    <cfRule type="expression" dxfId="17185" priority="30053">
      <formula>AND(OR(H948="△",H948="×"),#REF!&lt;1,#REF!&lt;&gt;"")</formula>
    </cfRule>
  </conditionalFormatting>
  <conditionalFormatting sqref="X948">
    <cfRule type="expression" dxfId="17184" priority="30047">
      <formula>AND(OR(H948="△",H948="×"),#REF!&lt;1,#REF!&lt;&gt;"")</formula>
    </cfRule>
  </conditionalFormatting>
  <conditionalFormatting sqref="Y948">
    <cfRule type="expression" dxfId="17183" priority="30048">
      <formula>AND(OR(H948="△",H948="×"),#REF!&lt;1,#REF!&lt;&gt;"")</formula>
    </cfRule>
  </conditionalFormatting>
  <conditionalFormatting sqref="Z948">
    <cfRule type="expression" dxfId="17182" priority="30050">
      <formula>AND(OR(H948="△",H948="×"),#REF!&lt;1,#REF!&lt;&gt;"")</formula>
    </cfRule>
  </conditionalFormatting>
  <conditionalFormatting sqref="AA948">
    <cfRule type="expression" dxfId="17181" priority="30051">
      <formula>AND(OR(H948="△",H948="×"),#REF!&lt;1,#REF!&lt;&gt;"")</formula>
    </cfRule>
  </conditionalFormatting>
  <conditionalFormatting sqref="AB948">
    <cfRule type="expression" dxfId="17180" priority="30052">
      <formula>AND(OR(H948="△",H948="×"),#REF!&lt;1,#REF!&lt;&gt;"")</formula>
    </cfRule>
  </conditionalFormatting>
  <conditionalFormatting sqref="P948">
    <cfRule type="expression" dxfId="17179" priority="30067">
      <formula>AND(OR(H948="△",H948="×"),#REF!&lt;1,#REF!&lt;&gt;"")</formula>
    </cfRule>
  </conditionalFormatting>
  <conditionalFormatting sqref="O948">
    <cfRule type="expression" dxfId="17178" priority="30068">
      <formula>AND(OR(H948="△",H948="×"),#REF!&lt;1,#REF!&lt;&gt;"")</formula>
    </cfRule>
  </conditionalFormatting>
  <conditionalFormatting sqref="R948">
    <cfRule type="expression" dxfId="17177" priority="30046">
      <formula>AND(OR(H948="△",H948="×"),#REF!&lt;1,#REF!&lt;&gt;"")</formula>
    </cfRule>
  </conditionalFormatting>
  <conditionalFormatting sqref="T952">
    <cfRule type="expression" dxfId="17176" priority="30088">
      <formula>AND(OR(H952="△",H952="×"),#REF!&lt;1,#REF!&lt;&gt;"")</formula>
    </cfRule>
  </conditionalFormatting>
  <conditionalFormatting sqref="V952">
    <cfRule type="expression" dxfId="17175" priority="30087">
      <formula>AND(OR(H952="△",H952="×"),#REF!&lt;1,#REF!&lt;&gt;"")</formula>
    </cfRule>
  </conditionalFormatting>
  <conditionalFormatting sqref="U952">
    <cfRule type="expression" dxfId="17174" priority="30086">
      <formula>AND(OR(H952="△",H952="×"),#REF!&lt;1,#REF!&lt;&gt;"")</formula>
    </cfRule>
  </conditionalFormatting>
  <conditionalFormatting sqref="AJ947">
    <cfRule type="expression" dxfId="17173" priority="30076">
      <formula>AND(OR(H947="△",H947="×"),#REF!&lt;1,#REF!&lt;&gt;"")</formula>
    </cfRule>
    <cfRule type="expression" dxfId="17172" priority="30084">
      <formula>AND(OR(H947="△",H947="×"),#REF!&lt;1,#REF!&lt;&gt;"")</formula>
    </cfRule>
  </conditionalFormatting>
  <conditionalFormatting sqref="AC947">
    <cfRule type="expression" dxfId="17171" priority="30083">
      <formula>AND(OR(H947="△",H947="×"),#REF!&lt;1,#REF!&lt;&gt;"")</formula>
    </cfRule>
  </conditionalFormatting>
  <conditionalFormatting sqref="AD947">
    <cfRule type="expression" dxfId="17170" priority="30082">
      <formula>AND(OR(H947="△",H947="×"),#REF!&lt;1,#REF!&lt;&gt;"")</formula>
    </cfRule>
  </conditionalFormatting>
  <conditionalFormatting sqref="AI947">
    <cfRule type="expression" dxfId="17169" priority="30081">
      <formula>AND(OR(H947="△",H947="×"),#REF!&lt;1,#REF!&lt;&gt;"")</formula>
    </cfRule>
  </conditionalFormatting>
  <conditionalFormatting sqref="W947">
    <cfRule type="expression" dxfId="17168" priority="30080">
      <formula>AND(OR(H947="△",H947="×"),#REF!&lt;1,#REF!&lt;&gt;"")</formula>
    </cfRule>
  </conditionalFormatting>
  <conditionalFormatting sqref="X947">
    <cfRule type="expression" dxfId="17167" priority="30074">
      <formula>AND(OR(H947="△",H947="×"),#REF!&lt;1,#REF!&lt;&gt;"")</formula>
    </cfRule>
  </conditionalFormatting>
  <conditionalFormatting sqref="Y947">
    <cfRule type="expression" dxfId="17166" priority="30075">
      <formula>AND(OR(H947="△",H947="×"),#REF!&lt;1,#REF!&lt;&gt;"")</formula>
    </cfRule>
  </conditionalFormatting>
  <conditionalFormatting sqref="Z947">
    <cfRule type="expression" dxfId="17165" priority="30077">
      <formula>AND(OR(H947="△",H947="×"),#REF!&lt;1,#REF!&lt;&gt;"")</formula>
    </cfRule>
  </conditionalFormatting>
  <conditionalFormatting sqref="AA947">
    <cfRule type="expression" dxfId="17164" priority="30078">
      <formula>AND(OR(H947="△",H947="×"),#REF!&lt;1,#REF!&lt;&gt;"")</formula>
    </cfRule>
  </conditionalFormatting>
  <conditionalFormatting sqref="AB947">
    <cfRule type="expression" dxfId="17163" priority="30079">
      <formula>AND(OR(H947="△",H947="×"),#REF!&lt;1,#REF!&lt;&gt;"")</formula>
    </cfRule>
  </conditionalFormatting>
  <conditionalFormatting sqref="P952">
    <cfRule type="expression" dxfId="17162" priority="30090">
      <formula>AND(OR(H952="△",H952="×"),#REF!&lt;1,#REF!&lt;&gt;"")</formula>
    </cfRule>
  </conditionalFormatting>
  <conditionalFormatting sqref="O952">
    <cfRule type="expression" dxfId="17161" priority="30091">
      <formula>AND(OR(H952="△",H952="×"),#REF!&lt;1,#REF!&lt;&gt;"")</formula>
    </cfRule>
  </conditionalFormatting>
  <conditionalFormatting sqref="R952">
    <cfRule type="expression" dxfId="17160" priority="30073">
      <formula>AND(OR(H952="△",H952="×"),#REF!&lt;1,#REF!&lt;&gt;"")</formula>
    </cfRule>
  </conditionalFormatting>
  <conditionalFormatting sqref="AE955">
    <cfRule type="expression" dxfId="17159" priority="29253">
      <formula>AND(OR(H955="△",H955="×"),#REF!&lt;1,#REF!&lt;&gt;"")</formula>
    </cfRule>
  </conditionalFormatting>
  <conditionalFormatting sqref="AE968">
    <cfRule type="expression" dxfId="17158" priority="29252">
      <formula>AND(OR(H968="△",H968="×"),#REF!&lt;1,#REF!&lt;&gt;"")</formula>
    </cfRule>
  </conditionalFormatting>
  <conditionalFormatting sqref="AI301">
    <cfRule type="expression" dxfId="17157" priority="29217">
      <formula>AND(OR(H301="△",H301="×"),#REF!&lt;1,#REF!&lt;&gt;"")</formula>
    </cfRule>
  </conditionalFormatting>
  <conditionalFormatting sqref="T291:T315">
    <cfRule type="expression" dxfId="17156" priority="29237">
      <formula>AND(OR(H291="△",H291="×"),#REF!&lt;1,#REF!&lt;&gt;"")</formula>
    </cfRule>
  </conditionalFormatting>
  <conditionalFormatting sqref="V300:V301 V303 V306:V307 V309">
    <cfRule type="expression" dxfId="17155" priority="29236">
      <formula>AND(OR(H300="△",H300="×"),#REF!&lt;1,#REF!&lt;&gt;"")</formula>
    </cfRule>
  </conditionalFormatting>
  <conditionalFormatting sqref="U291:U315">
    <cfRule type="expression" dxfId="17154" priority="29235">
      <formula>AND(OR(H291="△",H291="×"),#REF!&lt;1,#REF!&lt;&gt;"")</formula>
    </cfRule>
  </conditionalFormatting>
  <conditionalFormatting sqref="AJ291:AJ315">
    <cfRule type="expression" dxfId="17153" priority="29221">
      <formula>AND(OR(H291="△",H291="×"),#REF!&lt;1,#REF!&lt;&gt;"")</formula>
    </cfRule>
    <cfRule type="expression" dxfId="17152" priority="29233">
      <formula>AND(OR(H291="△",H291="×"),#REF!&lt;1,#REF!&lt;&gt;"")</formula>
    </cfRule>
  </conditionalFormatting>
  <conditionalFormatting sqref="AC291:AC315">
    <cfRule type="expression" dxfId="17151" priority="29232">
      <formula>AND(OR(H291="△",H291="×"),#REF!&lt;1,#REF!&lt;&gt;"")</formula>
    </cfRule>
  </conditionalFormatting>
  <conditionalFormatting sqref="AD291:AD315">
    <cfRule type="expression" dxfId="17150" priority="29231">
      <formula>AND(OR(H291="△",H291="×"),#REF!&lt;1,#REF!&lt;&gt;"")</formula>
    </cfRule>
  </conditionalFormatting>
  <conditionalFormatting sqref="AE291:AE295">
    <cfRule type="expression" dxfId="17149" priority="29230">
      <formula>AND(OR(H291="△",H291="×"),#REF!&lt;1,#REF!&lt;&gt;"")</formula>
    </cfRule>
  </conditionalFormatting>
  <conditionalFormatting sqref="AF291:AF315">
    <cfRule type="expression" dxfId="17148" priority="29229">
      <formula>AND(OR(H291="△",H291="×"),#REF!&lt;1,#REF!&lt;&gt;"")</formula>
    </cfRule>
  </conditionalFormatting>
  <conditionalFormatting sqref="AG291:AG315">
    <cfRule type="expression" dxfId="17147" priority="29228">
      <formula>AND(OR(H291="△",H291="×"),#REF!&lt;1,#REF!&lt;&gt;"")</formula>
    </cfRule>
  </conditionalFormatting>
  <conditionalFormatting sqref="AH291:AH315">
    <cfRule type="expression" dxfId="17146" priority="29227">
      <formula>AND(OR(H291="△",H291="×"),#REF!&lt;1,#REF!&lt;&gt;"")</formula>
    </cfRule>
  </conditionalFormatting>
  <conditionalFormatting sqref="AI291:AI293">
    <cfRule type="expression" dxfId="17145" priority="29226">
      <formula>AND(OR(H291="△",H291="×"),#REF!&lt;1,#REF!&lt;&gt;"")</formula>
    </cfRule>
  </conditionalFormatting>
  <conditionalFormatting sqref="W291:W315">
    <cfRule type="expression" dxfId="17144" priority="29225">
      <formula>AND(OR(H291="△",H291="×"),#REF!&lt;1,#REF!&lt;&gt;"")</formula>
    </cfRule>
  </conditionalFormatting>
  <conditionalFormatting sqref="X291:X315">
    <cfRule type="expression" dxfId="17143" priority="29219">
      <formula>AND(OR(H291="△",H291="×"),#REF!&lt;1,#REF!&lt;&gt;"")</formula>
    </cfRule>
  </conditionalFormatting>
  <conditionalFormatting sqref="Y291:Y315">
    <cfRule type="expression" dxfId="17142" priority="29220">
      <formula>AND(OR(H291="△",H291="×"),#REF!&lt;1,#REF!&lt;&gt;"")</formula>
    </cfRule>
  </conditionalFormatting>
  <conditionalFormatting sqref="Z291:Z307">
    <cfRule type="expression" dxfId="17141" priority="29222">
      <formula>AND(OR(H291="△",H291="×"),#REF!&lt;1,#REF!&lt;&gt;"")</formula>
    </cfRule>
  </conditionalFormatting>
  <conditionalFormatting sqref="AA291:AA306">
    <cfRule type="expression" dxfId="17140" priority="29223">
      <formula>AND(OR(H291="△",H291="×"),#REF!&lt;1,#REF!&lt;&gt;"")</formula>
    </cfRule>
  </conditionalFormatting>
  <conditionalFormatting sqref="AB291:AB315">
    <cfRule type="expression" dxfId="17139" priority="29224">
      <formula>AND(OR(H291="△",H291="×"),#REF!&lt;1,#REF!&lt;&gt;"")</formula>
    </cfRule>
  </conditionalFormatting>
  <conditionalFormatting sqref="P291:P315">
    <cfRule type="expression" dxfId="17138" priority="29239">
      <formula>AND(OR(H291="△",H291="×"),#REF!&lt;1,#REF!&lt;&gt;"")</formula>
    </cfRule>
  </conditionalFormatting>
  <conditionalFormatting sqref="O291:O315">
    <cfRule type="expression" dxfId="17137" priority="29240">
      <formula>AND(OR(H291="△",H291="×"),#REF!&lt;1,#REF!&lt;&gt;"")</formula>
    </cfRule>
  </conditionalFormatting>
  <conditionalFormatting sqref="R291:R315">
    <cfRule type="expression" dxfId="17136" priority="29218">
      <formula>AND(OR(H291="△",H291="×"),#REF!&lt;1,#REF!&lt;&gt;"")</formula>
    </cfRule>
  </conditionalFormatting>
  <conditionalFormatting sqref="AE296">
    <cfRule type="expression" dxfId="17135" priority="29209">
      <formula>AND(OR(H296="△",H296="×"),#REF!&lt;1,#REF!&lt;&gt;"")</formula>
    </cfRule>
  </conditionalFormatting>
  <conditionalFormatting sqref="AE297">
    <cfRule type="expression" dxfId="17134" priority="29208">
      <formula>AND(OR(H297="△",H297="×"),#REF!&lt;1,#REF!&lt;&gt;"")</formula>
    </cfRule>
  </conditionalFormatting>
  <conditionalFormatting sqref="AE299">
    <cfRule type="expression" dxfId="17133" priority="29207">
      <formula>AND(OR(H299="△",H299="×"),#REF!&lt;1,#REF!&lt;&gt;"")</formula>
    </cfRule>
  </conditionalFormatting>
  <conditionalFormatting sqref="T1041">
    <cfRule type="expression" dxfId="17132" priority="29178">
      <formula>AND(OR(H1041="△",H1041="×"),#REF!&lt;1,#REF!&lt;&gt;"")</formula>
    </cfRule>
  </conditionalFormatting>
  <conditionalFormatting sqref="U1041">
    <cfRule type="expression" dxfId="17131" priority="29176">
      <formula>AND(OR(H1041="△",H1041="×"),#REF!&lt;1,#REF!&lt;&gt;"")</formula>
    </cfRule>
  </conditionalFormatting>
  <conditionalFormatting sqref="AJ1041">
    <cfRule type="expression" dxfId="17130" priority="29162">
      <formula>AND(OR(H1041="△",H1041="×"),#REF!&lt;1,#REF!&lt;&gt;"")</formula>
    </cfRule>
    <cfRule type="expression" dxfId="17129" priority="29174">
      <formula>AND(OR(H1041="△",H1041="×"),#REF!&lt;1,#REF!&lt;&gt;"")</formula>
    </cfRule>
  </conditionalFormatting>
  <conditionalFormatting sqref="AC1041">
    <cfRule type="expression" dxfId="17128" priority="29173">
      <formula>AND(OR(H1041="△",H1041="×"),#REF!&lt;1,#REF!&lt;&gt;"")</formula>
    </cfRule>
  </conditionalFormatting>
  <conditionalFormatting sqref="AD1041">
    <cfRule type="expression" dxfId="17127" priority="29172">
      <formula>AND(OR(H1041="△",H1041="×"),#REF!&lt;1,#REF!&lt;&gt;"")</formula>
    </cfRule>
  </conditionalFormatting>
  <conditionalFormatting sqref="AE1041">
    <cfRule type="expression" dxfId="17126" priority="29171">
      <formula>AND(OR(H1041="△",H1041="×"),#REF!&lt;1,#REF!&lt;&gt;"")</formula>
    </cfRule>
  </conditionalFormatting>
  <conditionalFormatting sqref="AF1041">
    <cfRule type="expression" dxfId="17125" priority="29170">
      <formula>AND(OR(H1041="△",H1041="×"),#REF!&lt;1,#REF!&lt;&gt;"")</formula>
    </cfRule>
  </conditionalFormatting>
  <conditionalFormatting sqref="AG1041">
    <cfRule type="expression" dxfId="17124" priority="29169">
      <formula>AND(OR(H1041="△",H1041="×"),#REF!&lt;1,#REF!&lt;&gt;"")</formula>
    </cfRule>
  </conditionalFormatting>
  <conditionalFormatting sqref="AH1041">
    <cfRule type="expression" dxfId="17123" priority="29168">
      <formula>AND(OR(H1041="△",H1041="×"),#REF!&lt;1,#REF!&lt;&gt;"")</formula>
    </cfRule>
  </conditionalFormatting>
  <conditionalFormatting sqref="AI1041">
    <cfRule type="expression" dxfId="17122" priority="29167">
      <formula>AND(OR(H1041="△",H1041="×"),#REF!&lt;1,#REF!&lt;&gt;"")</formula>
    </cfRule>
  </conditionalFormatting>
  <conditionalFormatting sqref="W1041">
    <cfRule type="expression" dxfId="17121" priority="29166">
      <formula>AND(OR(H1041="△",H1041="×"),#REF!&lt;1,#REF!&lt;&gt;"")</formula>
    </cfRule>
  </conditionalFormatting>
  <conditionalFormatting sqref="X1041">
    <cfRule type="expression" dxfId="17120" priority="29160">
      <formula>AND(OR(H1041="△",H1041="×"),#REF!&lt;1,#REF!&lt;&gt;"")</formula>
    </cfRule>
  </conditionalFormatting>
  <conditionalFormatting sqref="Y1041">
    <cfRule type="expression" dxfId="17119" priority="29161">
      <formula>AND(OR(H1041="△",H1041="×"),#REF!&lt;1,#REF!&lt;&gt;"")</formula>
    </cfRule>
  </conditionalFormatting>
  <conditionalFormatting sqref="Z1041">
    <cfRule type="expression" dxfId="17118" priority="29163">
      <formula>AND(OR(H1041="△",H1041="×"),#REF!&lt;1,#REF!&lt;&gt;"")</formula>
    </cfRule>
  </conditionalFormatting>
  <conditionalFormatting sqref="AA1034">
    <cfRule type="expression" dxfId="17117" priority="29164">
      <formula>AND(OR(H1034="△",H1034="×"),#REF!&lt;1,#REF!&lt;&gt;"")</formula>
    </cfRule>
  </conditionalFormatting>
  <conditionalFormatting sqref="AB1034">
    <cfRule type="expression" dxfId="17116" priority="29165">
      <formula>AND(OR(H1034="△",H1034="×"),#REF!&lt;1,#REF!&lt;&gt;"")</formula>
    </cfRule>
  </conditionalFormatting>
  <conditionalFormatting sqref="P1041">
    <cfRule type="expression" dxfId="17115" priority="29180">
      <formula>AND(OR(H1041="△",H1041="×"),#REF!&lt;1,#REF!&lt;&gt;"")</formula>
    </cfRule>
  </conditionalFormatting>
  <conditionalFormatting sqref="O1041">
    <cfRule type="expression" dxfId="17114" priority="29181">
      <formula>AND(OR(H1041="△",H1041="×"),#REF!&lt;1,#REF!&lt;&gt;"")</formula>
    </cfRule>
  </conditionalFormatting>
  <conditionalFormatting sqref="R1041">
    <cfRule type="expression" dxfId="17113" priority="29159">
      <formula>AND(OR(H1041="△",H1041="×"),#REF!&lt;1,#REF!&lt;&gt;"")</formula>
    </cfRule>
  </conditionalFormatting>
  <conditionalFormatting sqref="T1040">
    <cfRule type="expression" dxfId="17112" priority="29150">
      <formula>AND(OR(H1040="△",H1040="×"),#REF!&lt;1,#REF!&lt;&gt;"")</formula>
    </cfRule>
  </conditionalFormatting>
  <conditionalFormatting sqref="U1040">
    <cfRule type="expression" dxfId="17111" priority="29148">
      <formula>AND(OR(H1040="△",H1040="×"),#REF!&lt;1,#REF!&lt;&gt;"")</formula>
    </cfRule>
  </conditionalFormatting>
  <conditionalFormatting sqref="AJ1040">
    <cfRule type="expression" dxfId="17110" priority="29135">
      <formula>AND(OR(H1040="△",H1040="×"),#REF!&lt;1,#REF!&lt;&gt;"")</formula>
    </cfRule>
    <cfRule type="expression" dxfId="17109" priority="29146">
      <formula>AND(OR(H1040="△",H1040="×"),#REF!&lt;1,#REF!&lt;&gt;"")</formula>
    </cfRule>
  </conditionalFormatting>
  <conditionalFormatting sqref="AC1040">
    <cfRule type="expression" dxfId="17108" priority="29145">
      <formula>AND(OR(H1040="△",H1040="×"),#REF!&lt;1,#REF!&lt;&gt;"")</formula>
    </cfRule>
  </conditionalFormatting>
  <conditionalFormatting sqref="AD1040">
    <cfRule type="expression" dxfId="17107" priority="29144">
      <formula>AND(OR(H1040="△",H1040="×"),#REF!&lt;1,#REF!&lt;&gt;"")</formula>
    </cfRule>
  </conditionalFormatting>
  <conditionalFormatting sqref="AF1040">
    <cfRule type="expression" dxfId="17106" priority="29143">
      <formula>AND(OR(H1040="△",H1040="×"),#REF!&lt;1,#REF!&lt;&gt;"")</formula>
    </cfRule>
  </conditionalFormatting>
  <conditionalFormatting sqref="AG1040">
    <cfRule type="expression" dxfId="17105" priority="29142">
      <formula>AND(OR(H1040="△",H1040="×"),#REF!&lt;1,#REF!&lt;&gt;"")</formula>
    </cfRule>
  </conditionalFormatting>
  <conditionalFormatting sqref="AH1040">
    <cfRule type="expression" dxfId="17104" priority="29141">
      <formula>AND(OR(H1040="△",H1040="×"),#REF!&lt;1,#REF!&lt;&gt;"")</formula>
    </cfRule>
  </conditionalFormatting>
  <conditionalFormatting sqref="AI1040">
    <cfRule type="expression" dxfId="17103" priority="29140">
      <formula>AND(OR(H1040="△",H1040="×"),#REF!&lt;1,#REF!&lt;&gt;"")</formula>
    </cfRule>
  </conditionalFormatting>
  <conditionalFormatting sqref="W1040">
    <cfRule type="expression" dxfId="17102" priority="29139">
      <formula>AND(OR(H1040="△",H1040="×"),#REF!&lt;1,#REF!&lt;&gt;"")</formula>
    </cfRule>
  </conditionalFormatting>
  <conditionalFormatting sqref="X1040">
    <cfRule type="expression" dxfId="17101" priority="29133">
      <formula>AND(OR(H1040="△",H1040="×"),#REF!&lt;1,#REF!&lt;&gt;"")</formula>
    </cfRule>
  </conditionalFormatting>
  <conditionalFormatting sqref="Y1040">
    <cfRule type="expression" dxfId="17100" priority="29134">
      <formula>AND(OR(H1040="△",H1040="×"),#REF!&lt;1,#REF!&lt;&gt;"")</formula>
    </cfRule>
  </conditionalFormatting>
  <conditionalFormatting sqref="P1040">
    <cfRule type="expression" dxfId="17099" priority="29152">
      <formula>AND(OR(H1040="△",H1040="×"),#REF!&lt;1,#REF!&lt;&gt;"")</formula>
    </cfRule>
  </conditionalFormatting>
  <conditionalFormatting sqref="O1040">
    <cfRule type="expression" dxfId="17098" priority="29153">
      <formula>AND(OR(H1040="△",H1040="×"),#REF!&lt;1,#REF!&lt;&gt;"")</formula>
    </cfRule>
  </conditionalFormatting>
  <conditionalFormatting sqref="R1040">
    <cfRule type="expression" dxfId="17097" priority="29132">
      <formula>AND(OR(H1040="△",H1040="×"),#REF!&lt;1,#REF!&lt;&gt;"")</formula>
    </cfRule>
  </conditionalFormatting>
  <conditionalFormatting sqref="AE1040 AE1369:AF1369 AE437:AF437 AE430:AH430 AE433:AG434 AE1055:AF1056 AE1386:AF1386 AE1570:AF1571 AE93:AH93 AG94:AH94 AE94 AE63:AH63 AE72:AF72 AE73 AG400 AF1113:AF1114 AF1116:AF1118 AE1129:AF1129 AF1130 AE1134:AF1134 AE850:AF850 AE852:AH852">
    <cfRule type="expression" dxfId="17096" priority="29131">
      <formula>AND(OR(#REF!="△",#REF!="×"),#REF!&lt;1,#REF!&lt;&gt;"")</formula>
    </cfRule>
  </conditionalFormatting>
  <conditionalFormatting sqref="T1033">
    <cfRule type="expression" dxfId="17095" priority="29124">
      <formula>AND(OR(H1033="△",H1033="×"),#REF!&lt;1,#REF!&lt;&gt;"")</formula>
    </cfRule>
  </conditionalFormatting>
  <conditionalFormatting sqref="U1033">
    <cfRule type="expression" dxfId="17094" priority="29122">
      <formula>AND(OR(H1033="△",H1033="×"),#REF!&lt;1,#REF!&lt;&gt;"")</formula>
    </cfRule>
  </conditionalFormatting>
  <conditionalFormatting sqref="AJ1033">
    <cfRule type="expression" dxfId="17093" priority="29108">
      <formula>AND(OR(H1033="△",H1033="×"),#REF!&lt;1,#REF!&lt;&gt;"")</formula>
    </cfRule>
    <cfRule type="expression" dxfId="17092" priority="29120">
      <formula>AND(OR(H1033="△",H1033="×"),#REF!&lt;1,#REF!&lt;&gt;"")</formula>
    </cfRule>
  </conditionalFormatting>
  <conditionalFormatting sqref="AC1033">
    <cfRule type="expression" dxfId="17091" priority="29119">
      <formula>AND(OR(H1033="△",H1033="×"),#REF!&lt;1,#REF!&lt;&gt;"")</formula>
    </cfRule>
  </conditionalFormatting>
  <conditionalFormatting sqref="AD1033">
    <cfRule type="expression" dxfId="17090" priority="29118">
      <formula>AND(OR(H1033="△",H1033="×"),#REF!&lt;1,#REF!&lt;&gt;"")</formula>
    </cfRule>
  </conditionalFormatting>
  <conditionalFormatting sqref="AE1033">
    <cfRule type="expression" dxfId="17089" priority="29117">
      <formula>AND(OR(H1033="△",H1033="×"),#REF!&lt;1,#REF!&lt;&gt;"")</formula>
    </cfRule>
  </conditionalFormatting>
  <conditionalFormatting sqref="AF1033">
    <cfRule type="expression" dxfId="17088" priority="29116">
      <formula>AND(OR(H1033="△",H1033="×"),#REF!&lt;1,#REF!&lt;&gt;"")</formula>
    </cfRule>
  </conditionalFormatting>
  <conditionalFormatting sqref="AG1033">
    <cfRule type="expression" dxfId="17087" priority="29115">
      <formula>AND(OR(H1033="△",H1033="×"),#REF!&lt;1,#REF!&lt;&gt;"")</formula>
    </cfRule>
  </conditionalFormatting>
  <conditionalFormatting sqref="AH1033">
    <cfRule type="expression" dxfId="17086" priority="29114">
      <formula>AND(OR(H1033="△",H1033="×"),#REF!&lt;1,#REF!&lt;&gt;"")</formula>
    </cfRule>
  </conditionalFormatting>
  <conditionalFormatting sqref="W1033">
    <cfRule type="expression" dxfId="17085" priority="29112">
      <formula>AND(OR(H1033="△",H1033="×"),#REF!&lt;1,#REF!&lt;&gt;"")</formula>
    </cfRule>
  </conditionalFormatting>
  <conditionalFormatting sqref="X1033">
    <cfRule type="expression" dxfId="17084" priority="29106">
      <formula>AND(OR(H1033="△",H1033="×"),#REF!&lt;1,#REF!&lt;&gt;"")</formula>
    </cfRule>
  </conditionalFormatting>
  <conditionalFormatting sqref="Y1033">
    <cfRule type="expression" dxfId="17083" priority="29107">
      <formula>AND(OR(H1033="△",H1033="×"),#REF!&lt;1,#REF!&lt;&gt;"")</formula>
    </cfRule>
  </conditionalFormatting>
  <conditionalFormatting sqref="Z1033">
    <cfRule type="expression" dxfId="17082" priority="29109">
      <formula>AND(OR(H1033="△",H1033="×"),#REF!&lt;1,#REF!&lt;&gt;"")</formula>
    </cfRule>
  </conditionalFormatting>
  <conditionalFormatting sqref="AA1033">
    <cfRule type="expression" dxfId="17081" priority="29110">
      <formula>AND(OR(H1033="△",H1033="×"),#REF!&lt;1,#REF!&lt;&gt;"")</formula>
    </cfRule>
  </conditionalFormatting>
  <conditionalFormatting sqref="AB1033">
    <cfRule type="expression" dxfId="17080" priority="29111">
      <formula>AND(OR(H1033="△",H1033="×"),#REF!&lt;1,#REF!&lt;&gt;"")</formula>
    </cfRule>
  </conditionalFormatting>
  <conditionalFormatting sqref="P1033">
    <cfRule type="expression" dxfId="17079" priority="29125">
      <formula>AND(OR(H1033="△",H1033="×"),#REF!&lt;1,#REF!&lt;&gt;"")</formula>
    </cfRule>
  </conditionalFormatting>
  <conditionalFormatting sqref="O1033">
    <cfRule type="expression" dxfId="17078" priority="29126">
      <formula>AND(OR(H1033="△",H1033="×"),#REF!&lt;1,#REF!&lt;&gt;"")</formula>
    </cfRule>
  </conditionalFormatting>
  <conditionalFormatting sqref="R1033">
    <cfRule type="expression" dxfId="17077" priority="29105">
      <formula>AND(OR(H1033="△",H1033="×"),#REF!&lt;1,#REF!&lt;&gt;"")</formula>
    </cfRule>
  </conditionalFormatting>
  <conditionalFormatting sqref="T1049">
    <cfRule type="expression" dxfId="17076" priority="29098">
      <formula>AND(OR(H1049="△",H1049="×"),#REF!&lt;1,#REF!&lt;&gt;"")</formula>
    </cfRule>
  </conditionalFormatting>
  <conditionalFormatting sqref="U1049">
    <cfRule type="expression" dxfId="17075" priority="29096">
      <formula>AND(OR(H1049="△",H1049="×"),#REF!&lt;1,#REF!&lt;&gt;"")</formula>
    </cfRule>
  </conditionalFormatting>
  <conditionalFormatting sqref="AJ1049">
    <cfRule type="expression" dxfId="17074" priority="29082">
      <formula>AND(OR(H1049="△",H1049="×"),#REF!&lt;1,#REF!&lt;&gt;"")</formula>
    </cfRule>
    <cfRule type="expression" dxfId="17073" priority="29094">
      <formula>AND(OR(H1049="△",H1049="×"),#REF!&lt;1,#REF!&lt;&gt;"")</formula>
    </cfRule>
  </conditionalFormatting>
  <conditionalFormatting sqref="AC1049">
    <cfRule type="expression" dxfId="17072" priority="29093">
      <formula>AND(OR(H1049="△",H1049="×"),#REF!&lt;1,#REF!&lt;&gt;"")</formula>
    </cfRule>
  </conditionalFormatting>
  <conditionalFormatting sqref="AD1049">
    <cfRule type="expression" dxfId="17071" priority="29092">
      <formula>AND(OR(H1049="△",H1049="×"),#REF!&lt;1,#REF!&lt;&gt;"")</formula>
    </cfRule>
  </conditionalFormatting>
  <conditionalFormatting sqref="AE1049:AE1050">
    <cfRule type="expression" dxfId="17070" priority="29091">
      <formula>AND(OR(H1049="△",H1049="×"),#REF!&lt;1,#REF!&lt;&gt;"")</formula>
    </cfRule>
  </conditionalFormatting>
  <conditionalFormatting sqref="AF1049:AF1050">
    <cfRule type="expression" dxfId="17069" priority="29090">
      <formula>AND(OR(H1049="△",H1049="×"),#REF!&lt;1,#REF!&lt;&gt;"")</formula>
    </cfRule>
  </conditionalFormatting>
  <conditionalFormatting sqref="AG1049">
    <cfRule type="expression" dxfId="17068" priority="29089">
      <formula>AND(OR(H1049="△",H1049="×"),#REF!&lt;1,#REF!&lt;&gt;"")</formula>
    </cfRule>
  </conditionalFormatting>
  <conditionalFormatting sqref="AH1049">
    <cfRule type="expression" dxfId="17067" priority="29088">
      <formula>AND(OR(H1049="△",H1049="×"),#REF!&lt;1,#REF!&lt;&gt;"")</formula>
    </cfRule>
  </conditionalFormatting>
  <conditionalFormatting sqref="AI1049">
    <cfRule type="expression" dxfId="17066" priority="29087">
      <formula>AND(OR(H1049="△",H1049="×"),#REF!&lt;1,#REF!&lt;&gt;"")</formula>
    </cfRule>
  </conditionalFormatting>
  <conditionalFormatting sqref="W1049">
    <cfRule type="expression" dxfId="17065" priority="29086">
      <formula>AND(OR(H1049="△",H1049="×"),#REF!&lt;1,#REF!&lt;&gt;"")</formula>
    </cfRule>
  </conditionalFormatting>
  <conditionalFormatting sqref="X1049">
    <cfRule type="expression" dxfId="17064" priority="29080">
      <formula>AND(OR(H1049="△",H1049="×"),#REF!&lt;1,#REF!&lt;&gt;"")</formula>
    </cfRule>
  </conditionalFormatting>
  <conditionalFormatting sqref="Y1049">
    <cfRule type="expression" dxfId="17063" priority="29081">
      <formula>AND(OR(H1049="△",H1049="×"),#REF!&lt;1,#REF!&lt;&gt;"")</formula>
    </cfRule>
  </conditionalFormatting>
  <conditionalFormatting sqref="Z1049">
    <cfRule type="expression" dxfId="17062" priority="29083">
      <formula>AND(OR(H1049="△",H1049="×"),#REF!&lt;1,#REF!&lt;&gt;"")</formula>
    </cfRule>
  </conditionalFormatting>
  <conditionalFormatting sqref="R1049">
    <cfRule type="expression" dxfId="17061" priority="29079">
      <formula>AND(OR(H1049="△",H1049="×"),#REF!&lt;1,#REF!&lt;&gt;"")</formula>
    </cfRule>
  </conditionalFormatting>
  <conditionalFormatting sqref="T1042">
    <cfRule type="expression" dxfId="17060" priority="29070">
      <formula>AND(OR(H1042="△",H1042="×"),#REF!&lt;1,#REF!&lt;&gt;"")</formula>
    </cfRule>
  </conditionalFormatting>
  <conditionalFormatting sqref="U1042">
    <cfRule type="expression" dxfId="17059" priority="29068">
      <formula>AND(OR(H1042="△",H1042="×"),#REF!&lt;1,#REF!&lt;&gt;"")</formula>
    </cfRule>
  </conditionalFormatting>
  <conditionalFormatting sqref="AJ1042">
    <cfRule type="expression" dxfId="17058" priority="29055">
      <formula>AND(OR(H1042="△",H1042="×"),#REF!&lt;1,#REF!&lt;&gt;"")</formula>
    </cfRule>
    <cfRule type="expression" dxfId="17057" priority="29066">
      <formula>AND(OR(H1042="△",H1042="×"),#REF!&lt;1,#REF!&lt;&gt;"")</formula>
    </cfRule>
  </conditionalFormatting>
  <conditionalFormatting sqref="AC1042">
    <cfRule type="expression" dxfId="17056" priority="29065">
      <formula>AND(OR(H1042="△",H1042="×"),#REF!&lt;1,#REF!&lt;&gt;"")</formula>
    </cfRule>
  </conditionalFormatting>
  <conditionalFormatting sqref="AD1042">
    <cfRule type="expression" dxfId="17055" priority="29064">
      <formula>AND(OR(H1042="△",H1042="×"),#REF!&lt;1,#REF!&lt;&gt;"")</formula>
    </cfRule>
  </conditionalFormatting>
  <conditionalFormatting sqref="AE1042">
    <cfRule type="expression" dxfId="17054" priority="29063">
      <formula>AND(OR(H1042="△",H1042="×"),#REF!&lt;1,#REF!&lt;&gt;"")</formula>
    </cfRule>
  </conditionalFormatting>
  <conditionalFormatting sqref="AF1042">
    <cfRule type="expression" dxfId="17053" priority="29062">
      <formula>AND(OR(H1042="△",H1042="×"),#REF!&lt;1,#REF!&lt;&gt;"")</formula>
    </cfRule>
  </conditionalFormatting>
  <conditionalFormatting sqref="AG1042">
    <cfRule type="expression" dxfId="17052" priority="29061">
      <formula>AND(OR(H1042="△",H1042="×"),#REF!&lt;1,#REF!&lt;&gt;"")</formula>
    </cfRule>
  </conditionalFormatting>
  <conditionalFormatting sqref="AH1042">
    <cfRule type="expression" dxfId="17051" priority="29060">
      <formula>AND(OR(H1042="△",H1042="×"),#REF!&lt;1,#REF!&lt;&gt;"")</formula>
    </cfRule>
  </conditionalFormatting>
  <conditionalFormatting sqref="W1042">
    <cfRule type="expression" dxfId="17050" priority="29059">
      <formula>AND(OR(H1042="△",H1042="×"),#REF!&lt;1,#REF!&lt;&gt;"")</formula>
    </cfRule>
  </conditionalFormatting>
  <conditionalFormatting sqref="X1042">
    <cfRule type="expression" dxfId="17049" priority="29053">
      <formula>AND(OR(H1042="△",H1042="×"),#REF!&lt;1,#REF!&lt;&gt;"")</formula>
    </cfRule>
  </conditionalFormatting>
  <conditionalFormatting sqref="Y1042">
    <cfRule type="expression" dxfId="17048" priority="29054">
      <formula>AND(OR(H1042="△",H1042="×"),#REF!&lt;1,#REF!&lt;&gt;"")</formula>
    </cfRule>
  </conditionalFormatting>
  <conditionalFormatting sqref="Z1042">
    <cfRule type="expression" dxfId="17047" priority="29056">
      <formula>AND(OR(H1042="△",H1042="×"),#REF!&lt;1,#REF!&lt;&gt;"")</formula>
    </cfRule>
  </conditionalFormatting>
  <conditionalFormatting sqref="AA1042">
    <cfRule type="expression" dxfId="17046" priority="29057">
      <formula>AND(OR(H1042="△",H1042="×"),#REF!&lt;1,#REF!&lt;&gt;"")</formula>
    </cfRule>
  </conditionalFormatting>
  <conditionalFormatting sqref="AB1042">
    <cfRule type="expression" dxfId="17045" priority="29058">
      <formula>AND(OR(H1042="△",H1042="×"),#REF!&lt;1,#REF!&lt;&gt;"")</formula>
    </cfRule>
  </conditionalFormatting>
  <conditionalFormatting sqref="P1042">
    <cfRule type="expression" dxfId="17044" priority="29072">
      <formula>AND(OR(H1042="△",H1042="×"),#REF!&lt;1,#REF!&lt;&gt;"")</formula>
    </cfRule>
  </conditionalFormatting>
  <conditionalFormatting sqref="O1042">
    <cfRule type="expression" dxfId="17043" priority="29073">
      <formula>AND(OR(H1042="△",H1042="×"),#REF!&lt;1,#REF!&lt;&gt;"")</formula>
    </cfRule>
  </conditionalFormatting>
  <conditionalFormatting sqref="R1042">
    <cfRule type="expression" dxfId="17042" priority="29052">
      <formula>AND(OR(H1042="△",H1042="×"),#REF!&lt;1,#REF!&lt;&gt;"")</formula>
    </cfRule>
  </conditionalFormatting>
  <conditionalFormatting sqref="T1061">
    <cfRule type="expression" dxfId="17041" priority="29043">
      <formula>AND(OR(H1061="△",H1061="×"),#REF!&lt;1,#REF!&lt;&gt;"")</formula>
    </cfRule>
  </conditionalFormatting>
  <conditionalFormatting sqref="U1061">
    <cfRule type="expression" dxfId="17040" priority="29042">
      <formula>AND(OR(H1061="△",H1061="×"),#REF!&lt;1,#REF!&lt;&gt;"")</formula>
    </cfRule>
  </conditionalFormatting>
  <conditionalFormatting sqref="AC1061">
    <cfRule type="expression" dxfId="17039" priority="29040">
      <formula>AND(OR(H1061="△",H1061="×"),#REF!&lt;1,#REF!&lt;&gt;"")</formula>
    </cfRule>
  </conditionalFormatting>
  <conditionalFormatting sqref="AD1061">
    <cfRule type="expression" dxfId="17038" priority="29039">
      <formula>AND(OR(H1061="△",H1061="×"),#REF!&lt;1,#REF!&lt;&gt;"")</formula>
    </cfRule>
  </conditionalFormatting>
  <conditionalFormatting sqref="AE1061">
    <cfRule type="expression" dxfId="17037" priority="29038">
      <formula>AND(OR(H1061="△",H1061="×"),#REF!&lt;1,#REF!&lt;&gt;"")</formula>
    </cfRule>
  </conditionalFormatting>
  <conditionalFormatting sqref="AF1061">
    <cfRule type="expression" dxfId="17036" priority="29037">
      <formula>AND(OR(H1061="△",H1061="×"),#REF!&lt;1,#REF!&lt;&gt;"")</formula>
    </cfRule>
  </conditionalFormatting>
  <conditionalFormatting sqref="AG1061">
    <cfRule type="expression" dxfId="17035" priority="29036">
      <formula>AND(OR(H1061="△",H1061="×"),#REF!&lt;1,#REF!&lt;&gt;"")</formula>
    </cfRule>
  </conditionalFormatting>
  <conditionalFormatting sqref="AH1060:AH1061">
    <cfRule type="expression" dxfId="17034" priority="29035">
      <formula>AND(OR(H1060="△",H1060="×"),#REF!&lt;1,#REF!&lt;&gt;"")</formula>
    </cfRule>
  </conditionalFormatting>
  <conditionalFormatting sqref="AI1061">
    <cfRule type="expression" dxfId="17033" priority="29034">
      <formula>AND(OR(H1061="△",H1061="×"),#REF!&lt;1,#REF!&lt;&gt;"")</formula>
    </cfRule>
  </conditionalFormatting>
  <conditionalFormatting sqref="W1061">
    <cfRule type="expression" dxfId="17032" priority="29033">
      <formula>AND(OR(H1061="△",H1061="×"),#REF!&lt;1,#REF!&lt;&gt;"")</formula>
    </cfRule>
  </conditionalFormatting>
  <conditionalFormatting sqref="X1061">
    <cfRule type="expression" dxfId="17031" priority="29028">
      <formula>AND(OR(H1061="△",H1061="×"),#REF!&lt;1,#REF!&lt;&gt;"")</formula>
    </cfRule>
  </conditionalFormatting>
  <conditionalFormatting sqref="Y1061">
    <cfRule type="expression" dxfId="17030" priority="29029">
      <formula>AND(OR(H1061="△",H1061="×"),#REF!&lt;1,#REF!&lt;&gt;"")</formula>
    </cfRule>
  </conditionalFormatting>
  <conditionalFormatting sqref="Z1061">
    <cfRule type="expression" dxfId="17029" priority="29030">
      <formula>AND(OR(H1061="△",H1061="×"),#REF!&lt;1,#REF!&lt;&gt;"")</formula>
    </cfRule>
  </conditionalFormatting>
  <conditionalFormatting sqref="AA1061">
    <cfRule type="expression" dxfId="17028" priority="29031">
      <formula>AND(OR(H1061="△",H1061="×"),#REF!&lt;1,#REF!&lt;&gt;"")</formula>
    </cfRule>
  </conditionalFormatting>
  <conditionalFormatting sqref="P1060:P1061">
    <cfRule type="expression" dxfId="17027" priority="29045">
      <formula>AND(OR(H1060="△",H1060="×"),#REF!&lt;1,#REF!&lt;&gt;"")</formula>
    </cfRule>
  </conditionalFormatting>
  <conditionalFormatting sqref="O1060:O1061">
    <cfRule type="expression" dxfId="17026" priority="29046">
      <formula>AND(OR(H1060="△",H1060="×"),#REF!&lt;1,#REF!&lt;&gt;"")</formula>
    </cfRule>
  </conditionalFormatting>
  <conditionalFormatting sqref="R1061">
    <cfRule type="expression" dxfId="17025" priority="29027">
      <formula>AND(OR(H1061="△",H1061="×"),#REF!&lt;1,#REF!&lt;&gt;"")</formula>
    </cfRule>
  </conditionalFormatting>
  <conditionalFormatting sqref="AJ1061">
    <cfRule type="expression" dxfId="17024" priority="29023">
      <formula>AND(OR(H1061="△",H1061="×"),#REF!&lt;1,#REF!&lt;&gt;"")</formula>
    </cfRule>
    <cfRule type="expression" dxfId="17023" priority="29024">
      <formula>AND(OR(H1061="△",H1061="×"),#REF!&lt;1,#REF!&lt;&gt;"")</formula>
    </cfRule>
  </conditionalFormatting>
  <conditionalFormatting sqref="T1056">
    <cfRule type="expression" dxfId="17022" priority="29019">
      <formula>AND(OR(H1056="△",H1056="×"),#REF!&lt;1,#REF!&lt;&gt;"")</formula>
    </cfRule>
  </conditionalFormatting>
  <conditionalFormatting sqref="U1056">
    <cfRule type="expression" dxfId="17021" priority="29018">
      <formula>AND(OR(H1056="△",H1056="×"),#REF!&lt;1,#REF!&lt;&gt;"")</formula>
    </cfRule>
  </conditionalFormatting>
  <conditionalFormatting sqref="AJ1056">
    <cfRule type="expression" dxfId="17020" priority="29004">
      <formula>AND(OR(H1056="△",H1056="×"),#REF!&lt;1,#REF!&lt;&gt;"")</formula>
    </cfRule>
    <cfRule type="expression" dxfId="17019" priority="29016">
      <formula>AND(OR(H1056="△",H1056="×"),#REF!&lt;1,#REF!&lt;&gt;"")</formula>
    </cfRule>
  </conditionalFormatting>
  <conditionalFormatting sqref="AC1056">
    <cfRule type="expression" dxfId="17018" priority="29015">
      <formula>AND(OR(H1056="△",H1056="×"),#REF!&lt;1,#REF!&lt;&gt;"")</formula>
    </cfRule>
  </conditionalFormatting>
  <conditionalFormatting sqref="AD1056">
    <cfRule type="expression" dxfId="17017" priority="29014">
      <formula>AND(OR(H1056="△",H1056="×"),#REF!&lt;1,#REF!&lt;&gt;"")</formula>
    </cfRule>
  </conditionalFormatting>
  <conditionalFormatting sqref="AG1056">
    <cfRule type="expression" dxfId="17016" priority="29011">
      <formula>AND(OR(H1056="△",H1056="×"),#REF!&lt;1,#REF!&lt;&gt;"")</formula>
    </cfRule>
  </conditionalFormatting>
  <conditionalFormatting sqref="AH1056">
    <cfRule type="expression" dxfId="17015" priority="29010">
      <formula>AND(OR(H1056="△",H1056="×"),#REF!&lt;1,#REF!&lt;&gt;"")</formula>
    </cfRule>
  </conditionalFormatting>
  <conditionalFormatting sqref="AI1056">
    <cfRule type="expression" dxfId="17014" priority="29009">
      <formula>AND(OR(H1056="△",H1056="×"),#REF!&lt;1,#REF!&lt;&gt;"")</formula>
    </cfRule>
  </conditionalFormatting>
  <conditionalFormatting sqref="W1056">
    <cfRule type="expression" dxfId="17013" priority="29008">
      <formula>AND(OR(H1056="△",H1056="×"),#REF!&lt;1,#REF!&lt;&gt;"")</formula>
    </cfRule>
  </conditionalFormatting>
  <conditionalFormatting sqref="Z1056">
    <cfRule type="expression" dxfId="17012" priority="29005">
      <formula>AND(OR(H1056="△",H1056="×"),#REF!&lt;1,#REF!&lt;&gt;"")</formula>
    </cfRule>
  </conditionalFormatting>
  <conditionalFormatting sqref="AA1047:AA1056">
    <cfRule type="expression" dxfId="17011" priority="29006">
      <formula>AND(OR(H1047="△",H1047="×"),#REF!&lt;1,#REF!&lt;&gt;"")</formula>
    </cfRule>
  </conditionalFormatting>
  <conditionalFormatting sqref="AB1047:AB1056">
    <cfRule type="expression" dxfId="17010" priority="29007">
      <formula>AND(OR(H1047="△",H1047="×"),#REF!&lt;1,#REF!&lt;&gt;"")</formula>
    </cfRule>
  </conditionalFormatting>
  <conditionalFormatting sqref="R1056">
    <cfRule type="expression" dxfId="17009" priority="29001">
      <formula>AND(OR(H1056="△",H1056="×"),#REF!&lt;1,#REF!&lt;&gt;"")</formula>
    </cfRule>
  </conditionalFormatting>
  <conditionalFormatting sqref="T1053">
    <cfRule type="expression" dxfId="17008" priority="28991">
      <formula>AND(OR(H1053="△",H1053="×"),#REF!&lt;1,#REF!&lt;&gt;"")</formula>
    </cfRule>
  </conditionalFormatting>
  <conditionalFormatting sqref="U1053">
    <cfRule type="expression" dxfId="17007" priority="28989">
      <formula>AND(OR(H1053="△",H1053="×"),#REF!&lt;1,#REF!&lt;&gt;"")</formula>
    </cfRule>
  </conditionalFormatting>
  <conditionalFormatting sqref="AJ1053">
    <cfRule type="expression" dxfId="17006" priority="28975">
      <formula>AND(OR(H1053="△",H1053="×"),#REF!&lt;1,#REF!&lt;&gt;"")</formula>
    </cfRule>
    <cfRule type="expression" dxfId="17005" priority="28987">
      <formula>AND(OR(H1053="△",H1053="×"),#REF!&lt;1,#REF!&lt;&gt;"")</formula>
    </cfRule>
  </conditionalFormatting>
  <conditionalFormatting sqref="AC1053">
    <cfRule type="expression" dxfId="17004" priority="28986">
      <formula>AND(OR(H1053="△",H1053="×"),#REF!&lt;1,#REF!&lt;&gt;"")</formula>
    </cfRule>
  </conditionalFormatting>
  <conditionalFormatting sqref="AD1053">
    <cfRule type="expression" dxfId="17003" priority="28985">
      <formula>AND(OR(H1053="△",H1053="×"),#REF!&lt;1,#REF!&lt;&gt;"")</formula>
    </cfRule>
  </conditionalFormatting>
  <conditionalFormatting sqref="AE1053">
    <cfRule type="expression" dxfId="17002" priority="28984">
      <formula>AND(OR(H1053="△",H1053="×"),#REF!&lt;1,#REF!&lt;&gt;"")</formula>
    </cfRule>
  </conditionalFormatting>
  <conditionalFormatting sqref="AF1053">
    <cfRule type="expression" dxfId="17001" priority="28983">
      <formula>AND(OR(H1053="△",H1053="×"),#REF!&lt;1,#REF!&lt;&gt;"")</formula>
    </cfRule>
  </conditionalFormatting>
  <conditionalFormatting sqref="AG1053">
    <cfRule type="expression" dxfId="17000" priority="28982">
      <formula>AND(OR(H1053="△",H1053="×"),#REF!&lt;1,#REF!&lt;&gt;"")</formula>
    </cfRule>
  </conditionalFormatting>
  <conditionalFormatting sqref="AH1053">
    <cfRule type="expression" dxfId="16999" priority="28981">
      <formula>AND(OR(H1053="△",H1053="×"),#REF!&lt;1,#REF!&lt;&gt;"")</formula>
    </cfRule>
  </conditionalFormatting>
  <conditionalFormatting sqref="AI1053">
    <cfRule type="expression" dxfId="16998" priority="28980">
      <formula>AND(OR(H1053="△",H1053="×"),#REF!&lt;1,#REF!&lt;&gt;"")</formula>
    </cfRule>
  </conditionalFormatting>
  <conditionalFormatting sqref="W1053">
    <cfRule type="expression" dxfId="16997" priority="28979">
      <formula>AND(OR(H1053="△",H1053="×"),#REF!&lt;1,#REF!&lt;&gt;"")</formula>
    </cfRule>
  </conditionalFormatting>
  <conditionalFormatting sqref="X1053">
    <cfRule type="expression" dxfId="16996" priority="28973">
      <formula>AND(OR(H1053="△",H1053="×"),#REF!&lt;1,#REF!&lt;&gt;"")</formula>
    </cfRule>
  </conditionalFormatting>
  <conditionalFormatting sqref="Y1053">
    <cfRule type="expression" dxfId="16995" priority="28974">
      <formula>AND(OR(H1053="△",H1053="×"),#REF!&lt;1,#REF!&lt;&gt;"")</formula>
    </cfRule>
  </conditionalFormatting>
  <conditionalFormatting sqref="Z1053">
    <cfRule type="expression" dxfId="16994" priority="28976">
      <formula>AND(OR(H1053="△",H1053="×"),#REF!&lt;1,#REF!&lt;&gt;"")</formula>
    </cfRule>
  </conditionalFormatting>
  <conditionalFormatting sqref="P1053">
    <cfRule type="expression" dxfId="16993" priority="28993">
      <formula>AND(OR(H1053="△",H1053="×"),#REF!&lt;1,#REF!&lt;&gt;"")</formula>
    </cfRule>
  </conditionalFormatting>
  <conditionalFormatting sqref="O1053">
    <cfRule type="expression" dxfId="16992" priority="28994">
      <formula>AND(OR(H1053="△",H1053="×"),#REF!&lt;1,#REF!&lt;&gt;"")</formula>
    </cfRule>
  </conditionalFormatting>
  <conditionalFormatting sqref="R1053">
    <cfRule type="expression" dxfId="16991" priority="28972">
      <formula>AND(OR(H1053="△",H1053="×"),#REF!&lt;1,#REF!&lt;&gt;"")</formula>
    </cfRule>
  </conditionalFormatting>
  <conditionalFormatting sqref="T1035">
    <cfRule type="expression" dxfId="16990" priority="28963">
      <formula>AND(OR(H1035="△",H1035="×"),#REF!&lt;1,#REF!&lt;&gt;"")</formula>
    </cfRule>
  </conditionalFormatting>
  <conditionalFormatting sqref="U1035">
    <cfRule type="expression" dxfId="16989" priority="28961">
      <formula>AND(OR(H1035="△",H1035="×"),#REF!&lt;1,#REF!&lt;&gt;"")</formula>
    </cfRule>
  </conditionalFormatting>
  <conditionalFormatting sqref="AJ1035">
    <cfRule type="expression" dxfId="16988" priority="28947">
      <formula>AND(OR(H1035="△",H1035="×"),#REF!&lt;1,#REF!&lt;&gt;"")</formula>
    </cfRule>
    <cfRule type="expression" dxfId="16987" priority="28959">
      <formula>AND(OR(H1035="△",H1035="×"),#REF!&lt;1,#REF!&lt;&gt;"")</formula>
    </cfRule>
  </conditionalFormatting>
  <conditionalFormatting sqref="AC1035">
    <cfRule type="expression" dxfId="16986" priority="28958">
      <formula>AND(OR(H1035="△",H1035="×"),#REF!&lt;1,#REF!&lt;&gt;"")</formula>
    </cfRule>
  </conditionalFormatting>
  <conditionalFormatting sqref="AD1035">
    <cfRule type="expression" dxfId="16985" priority="28957">
      <formula>AND(OR(H1035="△",H1035="×"),#REF!&lt;1,#REF!&lt;&gt;"")</formula>
    </cfRule>
  </conditionalFormatting>
  <conditionalFormatting sqref="AE1035">
    <cfRule type="expression" dxfId="16984" priority="28956">
      <formula>AND(OR(H1035="△",H1035="×"),#REF!&lt;1,#REF!&lt;&gt;"")</formula>
    </cfRule>
  </conditionalFormatting>
  <conditionalFormatting sqref="AF1035">
    <cfRule type="expression" dxfId="16983" priority="28955">
      <formula>AND(OR(H1035="△",H1035="×"),#REF!&lt;1,#REF!&lt;&gt;"")</formula>
    </cfRule>
  </conditionalFormatting>
  <conditionalFormatting sqref="AG1035">
    <cfRule type="expression" dxfId="16982" priority="28954">
      <formula>AND(OR(H1035="△",H1035="×"),#REF!&lt;1,#REF!&lt;&gt;"")</formula>
    </cfRule>
  </conditionalFormatting>
  <conditionalFormatting sqref="AH1035">
    <cfRule type="expression" dxfId="16981" priority="28953">
      <formula>AND(OR(H1035="△",H1035="×"),#REF!&lt;1,#REF!&lt;&gt;"")</formula>
    </cfRule>
  </conditionalFormatting>
  <conditionalFormatting sqref="W1035">
    <cfRule type="expression" dxfId="16980" priority="28951">
      <formula>AND(OR(H1035="△",H1035="×"),#REF!&lt;1,#REF!&lt;&gt;"")</formula>
    </cfRule>
  </conditionalFormatting>
  <conditionalFormatting sqref="X1035">
    <cfRule type="expression" dxfId="16979" priority="28945">
      <formula>AND(OR(H1035="△",H1035="×"),#REF!&lt;1,#REF!&lt;&gt;"")</formula>
    </cfRule>
  </conditionalFormatting>
  <conditionalFormatting sqref="Y1035">
    <cfRule type="expression" dxfId="16978" priority="28946">
      <formula>AND(OR(H1035="△",H1035="×"),#REF!&lt;1,#REF!&lt;&gt;"")</formula>
    </cfRule>
  </conditionalFormatting>
  <conditionalFormatting sqref="Z1035">
    <cfRule type="expression" dxfId="16977" priority="28948">
      <formula>AND(OR(H1035="△",H1035="×"),#REF!&lt;1,#REF!&lt;&gt;"")</formula>
    </cfRule>
  </conditionalFormatting>
  <conditionalFormatting sqref="AA1035">
    <cfRule type="expression" dxfId="16976" priority="28949">
      <formula>AND(OR(H1035="△",H1035="×"),#REF!&lt;1,#REF!&lt;&gt;"")</formula>
    </cfRule>
  </conditionalFormatting>
  <conditionalFormatting sqref="AB1035">
    <cfRule type="expression" dxfId="16975" priority="28950">
      <formula>AND(OR(H1035="△",H1035="×"),#REF!&lt;1,#REF!&lt;&gt;"")</formula>
    </cfRule>
  </conditionalFormatting>
  <conditionalFormatting sqref="P1035">
    <cfRule type="expression" dxfId="16974" priority="28965">
      <formula>AND(OR(H1035="△",H1035="×"),#REF!&lt;1,#REF!&lt;&gt;"")</formula>
    </cfRule>
  </conditionalFormatting>
  <conditionalFormatting sqref="O1035">
    <cfRule type="expression" dxfId="16973" priority="28966">
      <formula>AND(OR(H1035="△",H1035="×"),#REF!&lt;1,#REF!&lt;&gt;"")</formula>
    </cfRule>
  </conditionalFormatting>
  <conditionalFormatting sqref="R1035">
    <cfRule type="expression" dxfId="16972" priority="28944">
      <formula>AND(OR(H1035="△",H1035="×"),#REF!&lt;1,#REF!&lt;&gt;"")</formula>
    </cfRule>
  </conditionalFormatting>
  <conditionalFormatting sqref="T1048">
    <cfRule type="expression" dxfId="16971" priority="28939">
      <formula>AND(OR(H1048="△",H1048="×"),#REF!&lt;1,#REF!&lt;&gt;"")</formula>
    </cfRule>
  </conditionalFormatting>
  <conditionalFormatting sqref="U1048">
    <cfRule type="expression" dxfId="16970" priority="28938">
      <formula>AND(OR(H1048="△",H1048="×"),#REF!&lt;1,#REF!&lt;&gt;"")</formula>
    </cfRule>
  </conditionalFormatting>
  <conditionalFormatting sqref="AJ1048">
    <cfRule type="expression" dxfId="16969" priority="28924">
      <formula>AND(OR(H1048="△",H1048="×"),#REF!&lt;1,#REF!&lt;&gt;"")</formula>
    </cfRule>
    <cfRule type="expression" dxfId="16968" priority="28936">
      <formula>AND(OR(H1048="△",H1048="×"),#REF!&lt;1,#REF!&lt;&gt;"")</formula>
    </cfRule>
  </conditionalFormatting>
  <conditionalFormatting sqref="AC1048">
    <cfRule type="expression" dxfId="16967" priority="28935">
      <formula>AND(OR(H1048="△",H1048="×"),#REF!&lt;1,#REF!&lt;&gt;"")</formula>
    </cfRule>
  </conditionalFormatting>
  <conditionalFormatting sqref="AD1048">
    <cfRule type="expression" dxfId="16966" priority="28934">
      <formula>AND(OR(H1048="△",H1048="×"),#REF!&lt;1,#REF!&lt;&gt;"")</formula>
    </cfRule>
  </conditionalFormatting>
  <conditionalFormatting sqref="AE1048">
    <cfRule type="expression" dxfId="16965" priority="28933">
      <formula>AND(OR(H1048="△",H1048="×"),#REF!&lt;1,#REF!&lt;&gt;"")</formula>
    </cfRule>
  </conditionalFormatting>
  <conditionalFormatting sqref="AF1048">
    <cfRule type="expression" dxfId="16964" priority="28932">
      <formula>AND(OR(H1048="△",H1048="×"),#REF!&lt;1,#REF!&lt;&gt;"")</formula>
    </cfRule>
  </conditionalFormatting>
  <conditionalFormatting sqref="AG1048">
    <cfRule type="expression" dxfId="16963" priority="28931">
      <formula>AND(OR(H1048="△",H1048="×"),#REF!&lt;1,#REF!&lt;&gt;"")</formula>
    </cfRule>
  </conditionalFormatting>
  <conditionalFormatting sqref="AH1048">
    <cfRule type="expression" dxfId="16962" priority="28930">
      <formula>AND(OR(H1048="△",H1048="×"),#REF!&lt;1,#REF!&lt;&gt;"")</formula>
    </cfRule>
  </conditionalFormatting>
  <conditionalFormatting sqref="AI1048">
    <cfRule type="expression" dxfId="16961" priority="28929">
      <formula>AND(OR(H1048="△",H1048="×"),#REF!&lt;1,#REF!&lt;&gt;"")</formula>
    </cfRule>
  </conditionalFormatting>
  <conditionalFormatting sqref="W1048">
    <cfRule type="expression" dxfId="16960" priority="28928">
      <formula>AND(OR(H1048="△",H1048="×"),#REF!&lt;1,#REF!&lt;&gt;"")</formula>
    </cfRule>
  </conditionalFormatting>
  <conditionalFormatting sqref="X1048">
    <cfRule type="expression" dxfId="16959" priority="28922">
      <formula>AND(OR(H1048="△",H1048="×"),#REF!&lt;1,#REF!&lt;&gt;"")</formula>
    </cfRule>
  </conditionalFormatting>
  <conditionalFormatting sqref="Y1048">
    <cfRule type="expression" dxfId="16958" priority="28923">
      <formula>AND(OR(H1048="△",H1048="×"),#REF!&lt;1,#REF!&lt;&gt;"")</formula>
    </cfRule>
  </conditionalFormatting>
  <conditionalFormatting sqref="Z1047:Z1048">
    <cfRule type="expression" dxfId="16957" priority="28925">
      <formula>AND(OR(H1047="△",H1047="×"),#REF!&lt;1,#REF!&lt;&gt;"")</formula>
    </cfRule>
  </conditionalFormatting>
  <conditionalFormatting sqref="R1048">
    <cfRule type="expression" dxfId="16956" priority="28921">
      <formula>AND(OR(H1048="△",H1048="×"),#REF!&lt;1,#REF!&lt;&gt;"")</formula>
    </cfRule>
  </conditionalFormatting>
  <conditionalFormatting sqref="T1599:T1616">
    <cfRule type="expression" dxfId="16955" priority="28909">
      <formula>AND(OR(H1599="△",H1599="×"),#REF!&lt;1,#REF!&lt;&gt;"")</formula>
    </cfRule>
  </conditionalFormatting>
  <conditionalFormatting sqref="V1599 V1603 V1614">
    <cfRule type="expression" dxfId="16954" priority="28908">
      <formula>AND(OR(H1599="△",H1599="×"),#REF!&lt;1,#REF!&lt;&gt;"")</formula>
    </cfRule>
  </conditionalFormatting>
  <conditionalFormatting sqref="U1599:U1616">
    <cfRule type="expression" dxfId="16953" priority="28907">
      <formula>AND(OR(H1599="△",H1599="×"),#REF!&lt;1,#REF!&lt;&gt;"")</formula>
    </cfRule>
  </conditionalFormatting>
  <conditionalFormatting sqref="AJ1599:AJ1616">
    <cfRule type="expression" dxfId="16952" priority="28893">
      <formula>AND(OR(H1599="△",H1599="×"),#REF!&lt;1,#REF!&lt;&gt;"")</formula>
    </cfRule>
    <cfRule type="expression" dxfId="16951" priority="28905">
      <formula>AND(OR(H1599="△",H1599="×"),#REF!&lt;1,#REF!&lt;&gt;"")</formula>
    </cfRule>
  </conditionalFormatting>
  <conditionalFormatting sqref="AC1599:AC1616">
    <cfRule type="expression" dxfId="16950" priority="28904">
      <formula>AND(OR(H1599="△",H1599="×"),#REF!&lt;1,#REF!&lt;&gt;"")</formula>
    </cfRule>
  </conditionalFormatting>
  <conditionalFormatting sqref="AD1599:AD1616">
    <cfRule type="expression" dxfId="16949" priority="28903">
      <formula>AND(OR(H1599="△",H1599="×"),#REF!&lt;1,#REF!&lt;&gt;"")</formula>
    </cfRule>
  </conditionalFormatting>
  <conditionalFormatting sqref="AE1599:AE1616">
    <cfRule type="expression" dxfId="16948" priority="28902">
      <formula>AND(OR(H1599="△",H1599="×"),#REF!&lt;1,#REF!&lt;&gt;"")</formula>
    </cfRule>
  </conditionalFormatting>
  <conditionalFormatting sqref="AF1599:AF1616">
    <cfRule type="expression" dxfId="16947" priority="28901">
      <formula>AND(OR(H1599="△",H1599="×"),#REF!&lt;1,#REF!&lt;&gt;"")</formula>
    </cfRule>
  </conditionalFormatting>
  <conditionalFormatting sqref="AG1599:AG1616">
    <cfRule type="expression" dxfId="16946" priority="28900">
      <formula>AND(OR(H1599="△",H1599="×"),#REF!&lt;1,#REF!&lt;&gt;"")</formula>
    </cfRule>
  </conditionalFormatting>
  <conditionalFormatting sqref="AH1599:AH1616">
    <cfRule type="expression" dxfId="16945" priority="28899">
      <formula>AND(OR(H1599="△",H1599="×"),#REF!&lt;1,#REF!&lt;&gt;"")</formula>
    </cfRule>
  </conditionalFormatting>
  <conditionalFormatting sqref="AI1599:AI1600">
    <cfRule type="expression" dxfId="16944" priority="28898">
      <formula>AND(OR(H1599="△",H1599="×"),#REF!&lt;1,#REF!&lt;&gt;"")</formula>
    </cfRule>
  </conditionalFormatting>
  <conditionalFormatting sqref="W1599:W1616">
    <cfRule type="expression" dxfId="16943" priority="28897">
      <formula>AND(OR(H1599="△",H1599="×"),#REF!&lt;1,#REF!&lt;&gt;"")</formula>
    </cfRule>
  </conditionalFormatting>
  <conditionalFormatting sqref="X1599:X1616">
    <cfRule type="expression" dxfId="16942" priority="28891">
      <formula>AND(OR(H1599="△",H1599="×"),#REF!&lt;1,#REF!&lt;&gt;"")</formula>
    </cfRule>
  </conditionalFormatting>
  <conditionalFormatting sqref="Y1599:Y1616">
    <cfRule type="expression" dxfId="16941" priority="28892">
      <formula>AND(OR(H1599="△",H1599="×"),#REF!&lt;1,#REF!&lt;&gt;"")</formula>
    </cfRule>
  </conditionalFormatting>
  <conditionalFormatting sqref="Z1599:Z1616">
    <cfRule type="expression" dxfId="16940" priority="28894">
      <formula>AND(OR(H1599="△",H1599="×"),#REF!&lt;1,#REF!&lt;&gt;"")</formula>
    </cfRule>
  </conditionalFormatting>
  <conditionalFormatting sqref="AA1599:AA1616">
    <cfRule type="expression" dxfId="16939" priority="28895">
      <formula>AND(OR(H1599="△",H1599="×"),#REF!&lt;1,#REF!&lt;&gt;"")</formula>
    </cfRule>
  </conditionalFormatting>
  <conditionalFormatting sqref="AB1599:AB1616">
    <cfRule type="expression" dxfId="16938" priority="28896">
      <formula>AND(OR(H1599="△",H1599="×"),#REF!&lt;1,#REF!&lt;&gt;"")</formula>
    </cfRule>
  </conditionalFormatting>
  <conditionalFormatting sqref="P1599:P1616">
    <cfRule type="expression" dxfId="16937" priority="28911">
      <formula>AND(OR(H1599="△",H1599="×"),#REF!&lt;1,#REF!&lt;&gt;"")</formula>
    </cfRule>
  </conditionalFormatting>
  <conditionalFormatting sqref="O1599:O1616">
    <cfRule type="expression" dxfId="16936" priority="28912">
      <formula>AND(OR(H1599="△",H1599="×"),#REF!&lt;1,#REF!&lt;&gt;"")</formula>
    </cfRule>
  </conditionalFormatting>
  <conditionalFormatting sqref="R1599:R1616">
    <cfRule type="expression" dxfId="16935" priority="28890">
      <formula>AND(OR(H1599="△",H1599="×"),#REF!&lt;1,#REF!&lt;&gt;"")</formula>
    </cfRule>
  </conditionalFormatting>
  <conditionalFormatting sqref="T1402:T1421">
    <cfRule type="expression" dxfId="16934" priority="28877">
      <formula>AND(OR(H1402="△",H1402="×"),#REF!&lt;1,#REF!&lt;&gt;"")</formula>
    </cfRule>
  </conditionalFormatting>
  <conditionalFormatting sqref="V1404 V1408 V1411 V1415 V1418">
    <cfRule type="expression" dxfId="16933" priority="28876">
      <formula>AND(OR(H1404="△",H1404="×"),#REF!&lt;1,#REF!&lt;&gt;"")</formula>
    </cfRule>
  </conditionalFormatting>
  <conditionalFormatting sqref="U1402:U1421">
    <cfRule type="expression" dxfId="16932" priority="28875">
      <formula>AND(OR(H1402="△",H1402="×"),#REF!&lt;1,#REF!&lt;&gt;"")</formula>
    </cfRule>
  </conditionalFormatting>
  <conditionalFormatting sqref="AJ1402:AJ1421">
    <cfRule type="expression" dxfId="16931" priority="28861">
      <formula>AND(OR(H1402="△",H1402="×"),#REF!&lt;1,#REF!&lt;&gt;"")</formula>
    </cfRule>
    <cfRule type="expression" dxfId="16930" priority="28873">
      <formula>AND(OR(H1402="△",H1402="×"),#REF!&lt;1,#REF!&lt;&gt;"")</formula>
    </cfRule>
  </conditionalFormatting>
  <conditionalFormatting sqref="AC1402:AC1421">
    <cfRule type="expression" dxfId="16929" priority="28872">
      <formula>AND(OR(H1402="△",H1402="×"),#REF!&lt;1,#REF!&lt;&gt;"")</formula>
    </cfRule>
  </conditionalFormatting>
  <conditionalFormatting sqref="AD1402:AD1421">
    <cfRule type="expression" dxfId="16928" priority="28871">
      <formula>AND(OR(H1402="△",H1402="×"),#REF!&lt;1,#REF!&lt;&gt;"")</formula>
    </cfRule>
  </conditionalFormatting>
  <conditionalFormatting sqref="AE1402:AE1421">
    <cfRule type="expression" dxfId="16927" priority="28870">
      <formula>AND(OR(H1402="△",H1402="×"),#REF!&lt;1,#REF!&lt;&gt;"")</formula>
    </cfRule>
  </conditionalFormatting>
  <conditionalFormatting sqref="AF1402:AF1421">
    <cfRule type="expression" dxfId="16926" priority="28869">
      <formula>AND(OR(H1402="△",H1402="×"),#REF!&lt;1,#REF!&lt;&gt;"")</formula>
    </cfRule>
  </conditionalFormatting>
  <conditionalFormatting sqref="AG1402:AG1421">
    <cfRule type="expression" dxfId="16925" priority="28868">
      <formula>AND(OR(H1402="△",H1402="×"),#REF!&lt;1,#REF!&lt;&gt;"")</formula>
    </cfRule>
  </conditionalFormatting>
  <conditionalFormatting sqref="AH1402:AH1421">
    <cfRule type="expression" dxfId="16924" priority="28867">
      <formula>AND(OR(H1402="△",H1402="×"),#REF!&lt;1,#REF!&lt;&gt;"")</formula>
    </cfRule>
  </conditionalFormatting>
  <conditionalFormatting sqref="AI1402:AI1404">
    <cfRule type="expression" dxfId="16923" priority="28866">
      <formula>AND(OR(H1402="△",H1402="×"),#REF!&lt;1,#REF!&lt;&gt;"")</formula>
    </cfRule>
  </conditionalFormatting>
  <conditionalFormatting sqref="W1402:W1421">
    <cfRule type="expression" dxfId="16922" priority="28865">
      <formula>AND(OR(H1402="△",H1402="×"),#REF!&lt;1,#REF!&lt;&gt;"")</formula>
    </cfRule>
  </conditionalFormatting>
  <conditionalFormatting sqref="X1402:X1421">
    <cfRule type="expression" dxfId="16921" priority="28859">
      <formula>AND(OR(H1402="△",H1402="×"),#REF!&lt;1,#REF!&lt;&gt;"")</formula>
    </cfRule>
  </conditionalFormatting>
  <conditionalFormatting sqref="Y1402:Y1421">
    <cfRule type="expression" dxfId="16920" priority="28860">
      <formula>AND(OR(H1402="△",H1402="×"),#REF!&lt;1,#REF!&lt;&gt;"")</formula>
    </cfRule>
  </conditionalFormatting>
  <conditionalFormatting sqref="Z1402:Z1414">
    <cfRule type="expression" dxfId="16919" priority="28862">
      <formula>AND(OR(H1402="△",H1402="×"),#REF!&lt;1,#REF!&lt;&gt;"")</formula>
    </cfRule>
  </conditionalFormatting>
  <conditionalFormatting sqref="AA1404:AA1411">
    <cfRule type="expression" dxfId="16918" priority="28863">
      <formula>AND(OR(H1404="△",H1404="×"),#REF!&lt;1,#REF!&lt;&gt;"")</formula>
    </cfRule>
  </conditionalFormatting>
  <conditionalFormatting sqref="AA1412:AA1413">
    <cfRule type="expression" dxfId="16917" priority="28864">
      <formula>AND(OR(G1412="△",G1412="×"),#REF!&lt;1,#REF!&lt;&gt;"")</formula>
    </cfRule>
  </conditionalFormatting>
  <conditionalFormatting sqref="P1402:P1403">
    <cfRule type="expression" dxfId="16916" priority="28879">
      <formula>AND(OR(H1402="△",H1402="×"),#REF!&lt;1,#REF!&lt;&gt;"")</formula>
    </cfRule>
  </conditionalFormatting>
  <conditionalFormatting sqref="O1402:O1403">
    <cfRule type="expression" dxfId="16915" priority="28880">
      <formula>AND(OR(H1402="△",H1402="×"),#REF!&lt;1,#REF!&lt;&gt;"")</formula>
    </cfRule>
  </conditionalFormatting>
  <conditionalFormatting sqref="R1402:R1421">
    <cfRule type="expression" dxfId="16914" priority="28858">
      <formula>AND(OR(H1402="△",H1402="×"),#REF!&lt;1,#REF!&lt;&gt;"")</formula>
    </cfRule>
  </conditionalFormatting>
  <conditionalFormatting sqref="P1404">
    <cfRule type="expression" dxfId="16913" priority="28853">
      <formula>AND(OR(H1404="△",H1404="×"),#REF!&lt;1,#REF!&lt;&gt;"")</formula>
    </cfRule>
  </conditionalFormatting>
  <conditionalFormatting sqref="O1404">
    <cfRule type="expression" dxfId="16912" priority="28854">
      <formula>AND(OR(H1404="△",H1404="×"),#REF!&lt;1,#REF!&lt;&gt;"")</formula>
    </cfRule>
  </conditionalFormatting>
  <conditionalFormatting sqref="T1456:T1465">
    <cfRule type="expression" dxfId="16911" priority="28825">
      <formula>AND(OR(H1456="△",H1456="×"),#REF!&lt;1,#REF!&lt;&gt;"")</formula>
    </cfRule>
  </conditionalFormatting>
  <conditionalFormatting sqref="V1495">
    <cfRule type="expression" dxfId="16910" priority="28824">
      <formula>AND(OR(H1495="△",H1495="×"),#REF!&lt;1,#REF!&lt;&gt;"")</formula>
    </cfRule>
  </conditionalFormatting>
  <conditionalFormatting sqref="U1456:U1465">
    <cfRule type="expression" dxfId="16909" priority="28823">
      <formula>AND(OR(H1456="△",H1456="×"),#REF!&lt;1,#REF!&lt;&gt;"")</formula>
    </cfRule>
  </conditionalFormatting>
  <conditionalFormatting sqref="AJ1456:AJ1465">
    <cfRule type="expression" dxfId="16908" priority="28809">
      <formula>AND(OR(H1456="△",H1456="×"),#REF!&lt;1,#REF!&lt;&gt;"")</formula>
    </cfRule>
    <cfRule type="expression" dxfId="16907" priority="28821">
      <formula>AND(OR(H1456="△",H1456="×"),#REF!&lt;1,#REF!&lt;&gt;"")</formula>
    </cfRule>
  </conditionalFormatting>
  <conditionalFormatting sqref="AC1456:AC1465">
    <cfRule type="expression" dxfId="16906" priority="28820">
      <formula>AND(OR(H1456="△",H1456="×"),#REF!&lt;1,#REF!&lt;&gt;"")</formula>
    </cfRule>
  </conditionalFormatting>
  <conditionalFormatting sqref="AD1467">
    <cfRule type="expression" dxfId="16905" priority="28819">
      <formula>AND(OR(H1467="△",H1467="×"),#REF!&lt;1,#REF!&lt;&gt;"")</formula>
    </cfRule>
  </conditionalFormatting>
  <conditionalFormatting sqref="AE1467">
    <cfRule type="expression" dxfId="16904" priority="28818">
      <formula>AND(OR(H1467="△",H1467="×"),#REF!&lt;1,#REF!&lt;&gt;"")</formula>
    </cfRule>
  </conditionalFormatting>
  <conditionalFormatting sqref="AF1467">
    <cfRule type="expression" dxfId="16903" priority="28817">
      <formula>AND(OR(H1467="△",H1467="×"),#REF!&lt;1,#REF!&lt;&gt;"")</formula>
    </cfRule>
  </conditionalFormatting>
  <conditionalFormatting sqref="AG1456:AG1465">
    <cfRule type="expression" dxfId="16902" priority="28816">
      <formula>AND(OR(H1456="△",H1456="×"),#REF!&lt;1,#REF!&lt;&gt;"")</formula>
    </cfRule>
  </conditionalFormatting>
  <conditionalFormatting sqref="AH1456:AH1465 AI1459">
    <cfRule type="expression" dxfId="16901" priority="28815">
      <formula>AND(OR(H1456="△",H1456="×"),#REF!&lt;1,#REF!&lt;&gt;"")</formula>
    </cfRule>
  </conditionalFormatting>
  <conditionalFormatting sqref="AI1456:AI1458 AI1460:AI1463">
    <cfRule type="expression" dxfId="16900" priority="28814">
      <formula>AND(OR(H1456="△",H1456="×"),#REF!&lt;1,#REF!&lt;&gt;"")</formula>
    </cfRule>
  </conditionalFormatting>
  <conditionalFormatting sqref="W1456:W1465">
    <cfRule type="expression" dxfId="16899" priority="28813">
      <formula>AND(OR(H1456="△",H1456="×"),#REF!&lt;1,#REF!&lt;&gt;"")</formula>
    </cfRule>
  </conditionalFormatting>
  <conditionalFormatting sqref="X1456:X1465">
    <cfRule type="expression" dxfId="16898" priority="28807">
      <formula>AND(OR(H1456="△",H1456="×"),#REF!&lt;1,#REF!&lt;&gt;"")</formula>
    </cfRule>
  </conditionalFormatting>
  <conditionalFormatting sqref="Y1456:Y1465">
    <cfRule type="expression" dxfId="16897" priority="28808">
      <formula>AND(OR(H1456="△",H1456="×"),#REF!&lt;1,#REF!&lt;&gt;"")</formula>
    </cfRule>
  </conditionalFormatting>
  <conditionalFormatting sqref="Z1456:Z1465">
    <cfRule type="expression" dxfId="16896" priority="28810">
      <formula>AND(OR(H1456="△",H1456="×"),#REF!&lt;1,#REF!&lt;&gt;"")</formula>
    </cfRule>
  </conditionalFormatting>
  <conditionalFormatting sqref="AA1456:AA1465">
    <cfRule type="expression" dxfId="16895" priority="28811">
      <formula>AND(OR(H1456="△",H1456="×"),#REF!&lt;1,#REF!&lt;&gt;"")</formula>
    </cfRule>
  </conditionalFormatting>
  <conditionalFormatting sqref="AB1456:AB1465">
    <cfRule type="expression" dxfId="16894" priority="28812">
      <formula>AND(OR(H1456="△",H1456="×"),#REF!&lt;1,#REF!&lt;&gt;"")</formula>
    </cfRule>
  </conditionalFormatting>
  <conditionalFormatting sqref="P1456:P1465">
    <cfRule type="expression" dxfId="16893" priority="28827">
      <formula>AND(OR(H1456="△",H1456="×"),#REF!&lt;1,#REF!&lt;&gt;"")</formula>
    </cfRule>
  </conditionalFormatting>
  <conditionalFormatting sqref="O1456:O1465">
    <cfRule type="expression" dxfId="16892" priority="28828">
      <formula>AND(OR(H1456="△",H1456="×"),#REF!&lt;1,#REF!&lt;&gt;"")</formula>
    </cfRule>
  </conditionalFormatting>
  <conditionalFormatting sqref="R1456:R1465">
    <cfRule type="expression" dxfId="16891" priority="28806">
      <formula>AND(OR(H1456="△",H1456="×"),#REF!&lt;1,#REF!&lt;&gt;"")</formula>
    </cfRule>
  </conditionalFormatting>
  <conditionalFormatting sqref="T1466">
    <cfRule type="expression" dxfId="16890" priority="28797">
      <formula>AND(OR(H1466="△",H1466="×"),#REF!&lt;1,#REF!&lt;&gt;"")</formula>
    </cfRule>
  </conditionalFormatting>
  <conditionalFormatting sqref="U1466">
    <cfRule type="expression" dxfId="16889" priority="28795">
      <formula>AND(OR(H1466="△",H1466="×"),#REF!&lt;1,#REF!&lt;&gt;"")</formula>
    </cfRule>
  </conditionalFormatting>
  <conditionalFormatting sqref="AJ1466">
    <cfRule type="expression" dxfId="16888" priority="28781">
      <formula>AND(OR(H1466="△",H1466="×"),#REF!&lt;1,#REF!&lt;&gt;"")</formula>
    </cfRule>
    <cfRule type="expression" dxfId="16887" priority="28793">
      <formula>AND(OR(H1466="△",H1466="×"),#REF!&lt;1,#REF!&lt;&gt;"")</formula>
    </cfRule>
  </conditionalFormatting>
  <conditionalFormatting sqref="AC1466">
    <cfRule type="expression" dxfId="16886" priority="28792">
      <formula>AND(OR(H1466="△",H1466="×"),#REF!&lt;1,#REF!&lt;&gt;"")</formula>
    </cfRule>
  </conditionalFormatting>
  <conditionalFormatting sqref="AD1466">
    <cfRule type="expression" dxfId="16885" priority="28791">
      <formula>AND(OR(H1466="△",H1466="×"),#REF!&lt;1,#REF!&lt;&gt;"")</formula>
    </cfRule>
  </conditionalFormatting>
  <conditionalFormatting sqref="AE1466">
    <cfRule type="expression" dxfId="16884" priority="28790">
      <formula>AND(OR(H1466="△",H1466="×"),#REF!&lt;1,#REF!&lt;&gt;"")</formula>
    </cfRule>
  </conditionalFormatting>
  <conditionalFormatting sqref="AF1466">
    <cfRule type="expression" dxfId="16883" priority="28789">
      <formula>AND(OR(H1466="△",H1466="×"),#REF!&lt;1,#REF!&lt;&gt;"")</formula>
    </cfRule>
  </conditionalFormatting>
  <conditionalFormatting sqref="AG1466">
    <cfRule type="expression" dxfId="16882" priority="28788">
      <formula>AND(OR(H1466="△",H1466="×"),#REF!&lt;1,#REF!&lt;&gt;"")</formula>
    </cfRule>
  </conditionalFormatting>
  <conditionalFormatting sqref="AH1466">
    <cfRule type="expression" dxfId="16881" priority="28787">
      <formula>AND(OR(H1466="△",H1466="×"),#REF!&lt;1,#REF!&lt;&gt;"")</formula>
    </cfRule>
  </conditionalFormatting>
  <conditionalFormatting sqref="W1466">
    <cfRule type="expression" dxfId="16880" priority="28785">
      <formula>AND(OR(H1466="△",H1466="×"),#REF!&lt;1,#REF!&lt;&gt;"")</formula>
    </cfRule>
  </conditionalFormatting>
  <conditionalFormatting sqref="X1466">
    <cfRule type="expression" dxfId="16879" priority="28779">
      <formula>AND(OR(H1466="△",H1466="×"),#REF!&lt;1,#REF!&lt;&gt;"")</formula>
    </cfRule>
  </conditionalFormatting>
  <conditionalFormatting sqref="Y1466">
    <cfRule type="expression" dxfId="16878" priority="28780">
      <formula>AND(OR(H1466="△",H1466="×"),#REF!&lt;1,#REF!&lt;&gt;"")</formula>
    </cfRule>
  </conditionalFormatting>
  <conditionalFormatting sqref="Z1466">
    <cfRule type="expression" dxfId="16877" priority="28782">
      <formula>AND(OR(H1466="△",H1466="×"),#REF!&lt;1,#REF!&lt;&gt;"")</formula>
    </cfRule>
  </conditionalFormatting>
  <conditionalFormatting sqref="AA1466">
    <cfRule type="expression" dxfId="16876" priority="28783">
      <formula>AND(OR(H1466="△",H1466="×"),#REF!&lt;1,#REF!&lt;&gt;"")</formula>
    </cfRule>
  </conditionalFormatting>
  <conditionalFormatting sqref="AB1466">
    <cfRule type="expression" dxfId="16875" priority="28784">
      <formula>AND(OR(H1466="△",H1466="×"),#REF!&lt;1,#REF!&lt;&gt;"")</formula>
    </cfRule>
  </conditionalFormatting>
  <conditionalFormatting sqref="P1466">
    <cfRule type="expression" dxfId="16874" priority="28799">
      <formula>AND(OR(H1466="△",H1466="×"),#REF!&lt;1,#REF!&lt;&gt;"")</formula>
    </cfRule>
  </conditionalFormatting>
  <conditionalFormatting sqref="O1466">
    <cfRule type="expression" dxfId="16873" priority="28800">
      <formula>AND(OR(H1466="△",H1466="×"),#REF!&lt;1,#REF!&lt;&gt;"")</formula>
    </cfRule>
  </conditionalFormatting>
  <conditionalFormatting sqref="R1466">
    <cfRule type="expression" dxfId="16872" priority="28778">
      <formula>AND(OR(H1466="△",H1466="×"),#REF!&lt;1,#REF!&lt;&gt;"")</formula>
    </cfRule>
  </conditionalFormatting>
  <conditionalFormatting sqref="T1483">
    <cfRule type="expression" dxfId="16871" priority="28769">
      <formula>AND(OR(H1483="△",H1483="×"),#REF!&lt;1,#REF!&lt;&gt;"")</formula>
    </cfRule>
  </conditionalFormatting>
  <conditionalFormatting sqref="V1483">
    <cfRule type="expression" dxfId="16870" priority="28768">
      <formula>AND(OR(H1483="△",H1483="×"),#REF!&lt;1,#REF!&lt;&gt;"")</formula>
    </cfRule>
  </conditionalFormatting>
  <conditionalFormatting sqref="U1483">
    <cfRule type="expression" dxfId="16869" priority="28767">
      <formula>AND(OR(H1483="△",H1483="×"),#REF!&lt;1,#REF!&lt;&gt;"")</formula>
    </cfRule>
  </conditionalFormatting>
  <conditionalFormatting sqref="AJ1483">
    <cfRule type="expression" dxfId="16868" priority="28753">
      <formula>AND(OR(H1483="△",H1483="×"),#REF!&lt;1,#REF!&lt;&gt;"")</formula>
    </cfRule>
    <cfRule type="expression" dxfId="16867" priority="28765">
      <formula>AND(OR(H1483="△",H1483="×"),#REF!&lt;1,#REF!&lt;&gt;"")</formula>
    </cfRule>
  </conditionalFormatting>
  <conditionalFormatting sqref="AC1483">
    <cfRule type="expression" dxfId="16866" priority="28764">
      <formula>AND(OR(H1483="△",H1483="×"),#REF!&lt;1,#REF!&lt;&gt;"")</formula>
    </cfRule>
  </conditionalFormatting>
  <conditionalFormatting sqref="AD1483">
    <cfRule type="expression" dxfId="16865" priority="28763">
      <formula>AND(OR(H1483="△",H1483="×"),#REF!&lt;1,#REF!&lt;&gt;"")</formula>
    </cfRule>
  </conditionalFormatting>
  <conditionalFormatting sqref="AE1483">
    <cfRule type="expression" dxfId="16864" priority="28762">
      <formula>AND(OR(H1483="△",H1483="×"),#REF!&lt;1,#REF!&lt;&gt;"")</formula>
    </cfRule>
  </conditionalFormatting>
  <conditionalFormatting sqref="AF1483">
    <cfRule type="expression" dxfId="16863" priority="28761">
      <formula>AND(OR(H1483="△",H1483="×"),#REF!&lt;1,#REF!&lt;&gt;"")</formula>
    </cfRule>
  </conditionalFormatting>
  <conditionalFormatting sqref="AG1483">
    <cfRule type="expression" dxfId="16862" priority="28760">
      <formula>AND(OR(H1483="△",H1483="×"),#REF!&lt;1,#REF!&lt;&gt;"")</formula>
    </cfRule>
  </conditionalFormatting>
  <conditionalFormatting sqref="AH1483">
    <cfRule type="expression" dxfId="16861" priority="28759">
      <formula>AND(OR(H1483="△",H1483="×"),#REF!&lt;1,#REF!&lt;&gt;"")</formula>
    </cfRule>
  </conditionalFormatting>
  <conditionalFormatting sqref="AI1483">
    <cfRule type="expression" dxfId="16860" priority="28758">
      <formula>AND(OR(H1483="△",H1483="×"),#REF!&lt;1,#REF!&lt;&gt;"")</formula>
    </cfRule>
  </conditionalFormatting>
  <conditionalFormatting sqref="W1483">
    <cfRule type="expression" dxfId="16859" priority="28757">
      <formula>AND(OR(H1483="△",H1483="×"),#REF!&lt;1,#REF!&lt;&gt;"")</formula>
    </cfRule>
  </conditionalFormatting>
  <conditionalFormatting sqref="X1483">
    <cfRule type="expression" dxfId="16858" priority="28751">
      <formula>AND(OR(H1483="△",H1483="×"),#REF!&lt;1,#REF!&lt;&gt;"")</formula>
    </cfRule>
  </conditionalFormatting>
  <conditionalFormatting sqref="Y1483">
    <cfRule type="expression" dxfId="16857" priority="28752">
      <formula>AND(OR(H1483="△",H1483="×"),#REF!&lt;1,#REF!&lt;&gt;"")</formula>
    </cfRule>
  </conditionalFormatting>
  <conditionalFormatting sqref="Z1483">
    <cfRule type="expression" dxfId="16856" priority="28754">
      <formula>AND(OR(H1483="△",H1483="×"),#REF!&lt;1,#REF!&lt;&gt;"")</formula>
    </cfRule>
  </conditionalFormatting>
  <conditionalFormatting sqref="AA1483">
    <cfRule type="expression" dxfId="16855" priority="28755">
      <formula>AND(OR(H1483="△",H1483="×"),#REF!&lt;1,#REF!&lt;&gt;"")</formula>
    </cfRule>
  </conditionalFormatting>
  <conditionalFormatting sqref="AB1483">
    <cfRule type="expression" dxfId="16854" priority="28756">
      <formula>AND(OR(H1483="△",H1483="×"),#REF!&lt;1,#REF!&lt;&gt;"")</formula>
    </cfRule>
  </conditionalFormatting>
  <conditionalFormatting sqref="P1483">
    <cfRule type="expression" dxfId="16853" priority="28771">
      <formula>AND(OR(H1483="△",H1483="×"),#REF!&lt;1,#REF!&lt;&gt;"")</formula>
    </cfRule>
  </conditionalFormatting>
  <conditionalFormatting sqref="O1483">
    <cfRule type="expression" dxfId="16852" priority="28772">
      <formula>AND(OR(H1483="△",H1483="×"),#REF!&lt;1,#REF!&lt;&gt;"")</formula>
    </cfRule>
  </conditionalFormatting>
  <conditionalFormatting sqref="R1483">
    <cfRule type="expression" dxfId="16851" priority="28750">
      <formula>AND(OR(H1483="△",H1483="×"),#REF!&lt;1,#REF!&lt;&gt;"")</formula>
    </cfRule>
  </conditionalFormatting>
  <conditionalFormatting sqref="T1485">
    <cfRule type="expression" dxfId="16850" priority="28741">
      <formula>AND(OR(H1485="△",H1485="×"),#REF!&lt;1,#REF!&lt;&gt;"")</formula>
    </cfRule>
  </conditionalFormatting>
  <conditionalFormatting sqref="U1485">
    <cfRule type="expression" dxfId="16849" priority="28739">
      <formula>AND(OR(H1485="△",H1485="×"),#REF!&lt;1,#REF!&lt;&gt;"")</formula>
    </cfRule>
  </conditionalFormatting>
  <conditionalFormatting sqref="AJ1485">
    <cfRule type="expression" dxfId="16848" priority="28725">
      <formula>AND(OR(H1485="△",H1485="×"),#REF!&lt;1,#REF!&lt;&gt;"")</formula>
    </cfRule>
    <cfRule type="expression" dxfId="16847" priority="28737">
      <formula>AND(OR(H1485="△",H1485="×"),#REF!&lt;1,#REF!&lt;&gt;"")</formula>
    </cfRule>
  </conditionalFormatting>
  <conditionalFormatting sqref="AC1485">
    <cfRule type="expression" dxfId="16846" priority="28736">
      <formula>AND(OR(H1485="△",H1485="×"),#REF!&lt;1,#REF!&lt;&gt;"")</formula>
    </cfRule>
  </conditionalFormatting>
  <conditionalFormatting sqref="AD1485">
    <cfRule type="expression" dxfId="16845" priority="28735">
      <formula>AND(OR(H1485="△",H1485="×"),#REF!&lt;1,#REF!&lt;&gt;"")</formula>
    </cfRule>
  </conditionalFormatting>
  <conditionalFormatting sqref="AE1485">
    <cfRule type="expression" dxfId="16844" priority="28734">
      <formula>AND(OR(H1485="△",H1485="×"),#REF!&lt;1,#REF!&lt;&gt;"")</formula>
    </cfRule>
  </conditionalFormatting>
  <conditionalFormatting sqref="AF1485">
    <cfRule type="expression" dxfId="16843" priority="28733">
      <formula>AND(OR(H1485="△",H1485="×"),#REF!&lt;1,#REF!&lt;&gt;"")</formula>
    </cfRule>
  </conditionalFormatting>
  <conditionalFormatting sqref="AG1485">
    <cfRule type="expression" dxfId="16842" priority="28732">
      <formula>AND(OR(H1485="△",H1485="×"),#REF!&lt;1,#REF!&lt;&gt;"")</formula>
    </cfRule>
  </conditionalFormatting>
  <conditionalFormatting sqref="AH1485">
    <cfRule type="expression" dxfId="16841" priority="28731">
      <formula>AND(OR(H1485="△",H1485="×"),#REF!&lt;1,#REF!&lt;&gt;"")</formula>
    </cfRule>
  </conditionalFormatting>
  <conditionalFormatting sqref="AI1485">
    <cfRule type="expression" dxfId="16840" priority="28730">
      <formula>AND(OR(H1485="△",H1485="×"),#REF!&lt;1,#REF!&lt;&gt;"")</formula>
    </cfRule>
  </conditionalFormatting>
  <conditionalFormatting sqref="W1485">
    <cfRule type="expression" dxfId="16839" priority="28729">
      <formula>AND(OR(H1485="△",H1485="×"),#REF!&lt;1,#REF!&lt;&gt;"")</formula>
    </cfRule>
  </conditionalFormatting>
  <conditionalFormatting sqref="X1485">
    <cfRule type="expression" dxfId="16838" priority="28723">
      <formula>AND(OR(H1485="△",H1485="×"),#REF!&lt;1,#REF!&lt;&gt;"")</formula>
    </cfRule>
  </conditionalFormatting>
  <conditionalFormatting sqref="Y1485">
    <cfRule type="expression" dxfId="16837" priority="28724">
      <formula>AND(OR(H1485="△",H1485="×"),#REF!&lt;1,#REF!&lt;&gt;"")</formula>
    </cfRule>
  </conditionalFormatting>
  <conditionalFormatting sqref="Z1485">
    <cfRule type="expression" dxfId="16836" priority="28726">
      <formula>AND(OR(H1485="△",H1485="×"),#REF!&lt;1,#REF!&lt;&gt;"")</formula>
    </cfRule>
  </conditionalFormatting>
  <conditionalFormatting sqref="AA1485">
    <cfRule type="expression" dxfId="16835" priority="28727">
      <formula>AND(OR(H1485="△",H1485="×"),#REF!&lt;1,#REF!&lt;&gt;"")</formula>
    </cfRule>
  </conditionalFormatting>
  <conditionalFormatting sqref="AB1485">
    <cfRule type="expression" dxfId="16834" priority="28728">
      <formula>AND(OR(H1485="△",H1485="×"),#REF!&lt;1,#REF!&lt;&gt;"")</formula>
    </cfRule>
  </conditionalFormatting>
  <conditionalFormatting sqref="P1485">
    <cfRule type="expression" dxfId="16833" priority="28743">
      <formula>AND(OR(H1485="△",H1485="×"),#REF!&lt;1,#REF!&lt;&gt;"")</formula>
    </cfRule>
  </conditionalFormatting>
  <conditionalFormatting sqref="O1485">
    <cfRule type="expression" dxfId="16832" priority="28744">
      <formula>AND(OR(H1485="△",H1485="×"),#REF!&lt;1,#REF!&lt;&gt;"")</formula>
    </cfRule>
  </conditionalFormatting>
  <conditionalFormatting sqref="R1485">
    <cfRule type="expression" dxfId="16831" priority="28722">
      <formula>AND(OR(H1485="△",H1485="×"),#REF!&lt;1,#REF!&lt;&gt;"")</formula>
    </cfRule>
  </conditionalFormatting>
  <conditionalFormatting sqref="T1493">
    <cfRule type="expression" dxfId="16830" priority="28713">
      <formula>AND(OR(H1493="△",H1493="×"),#REF!&lt;1,#REF!&lt;&gt;"")</formula>
    </cfRule>
  </conditionalFormatting>
  <conditionalFormatting sqref="U1493">
    <cfRule type="expression" dxfId="16829" priority="28711">
      <formula>AND(OR(H1493="△",H1493="×"),#REF!&lt;1,#REF!&lt;&gt;"")</formula>
    </cfRule>
  </conditionalFormatting>
  <conditionalFormatting sqref="AJ1493">
    <cfRule type="expression" dxfId="16828" priority="28697">
      <formula>AND(OR(H1493="△",H1493="×"),#REF!&lt;1,#REF!&lt;&gt;"")</formula>
    </cfRule>
    <cfRule type="expression" dxfId="16827" priority="28709">
      <formula>AND(OR(H1493="△",H1493="×"),#REF!&lt;1,#REF!&lt;&gt;"")</formula>
    </cfRule>
  </conditionalFormatting>
  <conditionalFormatting sqref="AC1493">
    <cfRule type="expression" dxfId="16826" priority="28708">
      <formula>AND(OR(H1493="△",H1493="×"),#REF!&lt;1,#REF!&lt;&gt;"")</formula>
    </cfRule>
  </conditionalFormatting>
  <conditionalFormatting sqref="AD1493">
    <cfRule type="expression" dxfId="16825" priority="28707">
      <formula>AND(OR(H1493="△",H1493="×"),#REF!&lt;1,#REF!&lt;&gt;"")</formula>
    </cfRule>
  </conditionalFormatting>
  <conditionalFormatting sqref="AE1493">
    <cfRule type="expression" dxfId="16824" priority="28706">
      <formula>AND(OR(H1493="△",H1493="×"),#REF!&lt;1,#REF!&lt;&gt;"")</formula>
    </cfRule>
  </conditionalFormatting>
  <conditionalFormatting sqref="AF1493">
    <cfRule type="expression" dxfId="16823" priority="28705">
      <formula>AND(OR(H1493="△",H1493="×"),#REF!&lt;1,#REF!&lt;&gt;"")</formula>
    </cfRule>
  </conditionalFormatting>
  <conditionalFormatting sqref="AG1493">
    <cfRule type="expression" dxfId="16822" priority="28704">
      <formula>AND(OR(H1493="△",H1493="×"),#REF!&lt;1,#REF!&lt;&gt;"")</formula>
    </cfRule>
  </conditionalFormatting>
  <conditionalFormatting sqref="AH1493">
    <cfRule type="expression" dxfId="16821" priority="28703">
      <formula>AND(OR(H1493="△",H1493="×"),#REF!&lt;1,#REF!&lt;&gt;"")</formula>
    </cfRule>
  </conditionalFormatting>
  <conditionalFormatting sqref="AI1493">
    <cfRule type="expression" dxfId="16820" priority="28702">
      <formula>AND(OR(H1493="△",H1493="×"),#REF!&lt;1,#REF!&lt;&gt;"")</formula>
    </cfRule>
  </conditionalFormatting>
  <conditionalFormatting sqref="W1493">
    <cfRule type="expression" dxfId="16819" priority="28701">
      <formula>AND(OR(H1493="△",H1493="×"),#REF!&lt;1,#REF!&lt;&gt;"")</formula>
    </cfRule>
  </conditionalFormatting>
  <conditionalFormatting sqref="X1493">
    <cfRule type="expression" dxfId="16818" priority="28695">
      <formula>AND(OR(H1493="△",H1493="×"),#REF!&lt;1,#REF!&lt;&gt;"")</formula>
    </cfRule>
  </conditionalFormatting>
  <conditionalFormatting sqref="Y1493">
    <cfRule type="expression" dxfId="16817" priority="28696">
      <formula>AND(OR(H1493="△",H1493="×"),#REF!&lt;1,#REF!&lt;&gt;"")</formula>
    </cfRule>
  </conditionalFormatting>
  <conditionalFormatting sqref="Z1493">
    <cfRule type="expression" dxfId="16816" priority="28698">
      <formula>AND(OR(H1493="△",H1493="×"),#REF!&lt;1,#REF!&lt;&gt;"")</formula>
    </cfRule>
  </conditionalFormatting>
  <conditionalFormatting sqref="AA1493">
    <cfRule type="expression" dxfId="16815" priority="28699">
      <formula>AND(OR(H1493="△",H1493="×"),#REF!&lt;1,#REF!&lt;&gt;"")</formula>
    </cfRule>
  </conditionalFormatting>
  <conditionalFormatting sqref="AB1493">
    <cfRule type="expression" dxfId="16814" priority="28700">
      <formula>AND(OR(H1493="△",H1493="×"),#REF!&lt;1,#REF!&lt;&gt;"")</formula>
    </cfRule>
  </conditionalFormatting>
  <conditionalFormatting sqref="P1493">
    <cfRule type="expression" dxfId="16813" priority="28715">
      <formula>AND(OR(H1493="△",H1493="×"),#REF!&lt;1,#REF!&lt;&gt;"")</formula>
    </cfRule>
  </conditionalFormatting>
  <conditionalFormatting sqref="O1493">
    <cfRule type="expression" dxfId="16812" priority="28716">
      <formula>AND(OR(H1493="△",H1493="×"),#REF!&lt;1,#REF!&lt;&gt;"")</formula>
    </cfRule>
  </conditionalFormatting>
  <conditionalFormatting sqref="R1493">
    <cfRule type="expression" dxfId="16811" priority="28694">
      <formula>AND(OR(H1493="△",H1493="×"),#REF!&lt;1,#REF!&lt;&gt;"")</formula>
    </cfRule>
  </conditionalFormatting>
  <conditionalFormatting sqref="T1494">
    <cfRule type="expression" dxfId="16810" priority="28685">
      <formula>AND(OR(H1494="△",H1494="×"),#REF!&lt;1,#REF!&lt;&gt;"")</formula>
    </cfRule>
  </conditionalFormatting>
  <conditionalFormatting sqref="V1494">
    <cfRule type="expression" dxfId="16809" priority="28684">
      <formula>AND(OR(H1494="△",H1494="×"),#REF!&lt;1,#REF!&lt;&gt;"")</formula>
    </cfRule>
  </conditionalFormatting>
  <conditionalFormatting sqref="U1494">
    <cfRule type="expression" dxfId="16808" priority="28683">
      <formula>AND(OR(H1494="△",H1494="×"),#REF!&lt;1,#REF!&lt;&gt;"")</formula>
    </cfRule>
  </conditionalFormatting>
  <conditionalFormatting sqref="AJ1494">
    <cfRule type="expression" dxfId="16807" priority="28669">
      <formula>AND(OR(H1494="△",H1494="×"),#REF!&lt;1,#REF!&lt;&gt;"")</formula>
    </cfRule>
    <cfRule type="expression" dxfId="16806" priority="28681">
      <formula>AND(OR(H1494="△",H1494="×"),#REF!&lt;1,#REF!&lt;&gt;"")</formula>
    </cfRule>
  </conditionalFormatting>
  <conditionalFormatting sqref="AC1494">
    <cfRule type="expression" dxfId="16805" priority="28680">
      <formula>AND(OR(H1494="△",H1494="×"),#REF!&lt;1,#REF!&lt;&gt;"")</formula>
    </cfRule>
  </conditionalFormatting>
  <conditionalFormatting sqref="AD1494">
    <cfRule type="expression" dxfId="16804" priority="28679">
      <formula>AND(OR(H1494="△",H1494="×"),#REF!&lt;1,#REF!&lt;&gt;"")</formula>
    </cfRule>
  </conditionalFormatting>
  <conditionalFormatting sqref="AE1494">
    <cfRule type="expression" dxfId="16803" priority="28678">
      <formula>AND(OR(H1494="△",H1494="×"),#REF!&lt;1,#REF!&lt;&gt;"")</formula>
    </cfRule>
  </conditionalFormatting>
  <conditionalFormatting sqref="AF1494">
    <cfRule type="expression" dxfId="16802" priority="28677">
      <formula>AND(OR(H1494="△",H1494="×"),#REF!&lt;1,#REF!&lt;&gt;"")</formula>
    </cfRule>
  </conditionalFormatting>
  <conditionalFormatting sqref="AG1494">
    <cfRule type="expression" dxfId="16801" priority="28676">
      <formula>AND(OR(H1494="△",H1494="×"),#REF!&lt;1,#REF!&lt;&gt;"")</formula>
    </cfRule>
  </conditionalFormatting>
  <conditionalFormatting sqref="AH1494">
    <cfRule type="expression" dxfId="16800" priority="28675">
      <formula>AND(OR(H1494="△",H1494="×"),#REF!&lt;1,#REF!&lt;&gt;"")</formula>
    </cfRule>
  </conditionalFormatting>
  <conditionalFormatting sqref="AI1494">
    <cfRule type="expression" dxfId="16799" priority="28674">
      <formula>AND(OR(H1494="△",H1494="×"),#REF!&lt;1,#REF!&lt;&gt;"")</formula>
    </cfRule>
  </conditionalFormatting>
  <conditionalFormatting sqref="W1494">
    <cfRule type="expression" dxfId="16798" priority="28673">
      <formula>AND(OR(H1494="△",H1494="×"),#REF!&lt;1,#REF!&lt;&gt;"")</formula>
    </cfRule>
  </conditionalFormatting>
  <conditionalFormatting sqref="X1494">
    <cfRule type="expression" dxfId="16797" priority="28667">
      <formula>AND(OR(H1494="△",H1494="×"),#REF!&lt;1,#REF!&lt;&gt;"")</formula>
    </cfRule>
  </conditionalFormatting>
  <conditionalFormatting sqref="Y1494">
    <cfRule type="expression" dxfId="16796" priority="28668">
      <formula>AND(OR(H1494="△",H1494="×"),#REF!&lt;1,#REF!&lt;&gt;"")</formula>
    </cfRule>
  </conditionalFormatting>
  <conditionalFormatting sqref="Z1494">
    <cfRule type="expression" dxfId="16795" priority="28670">
      <formula>AND(OR(H1494="△",H1494="×"),#REF!&lt;1,#REF!&lt;&gt;"")</formula>
    </cfRule>
  </conditionalFormatting>
  <conditionalFormatting sqref="AA1494">
    <cfRule type="expression" dxfId="16794" priority="28671">
      <formula>AND(OR(H1494="△",H1494="×"),#REF!&lt;1,#REF!&lt;&gt;"")</formula>
    </cfRule>
  </conditionalFormatting>
  <conditionalFormatting sqref="AB1494">
    <cfRule type="expression" dxfId="16793" priority="28672">
      <formula>AND(OR(H1494="△",H1494="×"),#REF!&lt;1,#REF!&lt;&gt;"")</formula>
    </cfRule>
  </conditionalFormatting>
  <conditionalFormatting sqref="P1494">
    <cfRule type="expression" dxfId="16792" priority="28687">
      <formula>AND(OR(H1494="△",H1494="×"),#REF!&lt;1,#REF!&lt;&gt;"")</formula>
    </cfRule>
  </conditionalFormatting>
  <conditionalFormatting sqref="O1494">
    <cfRule type="expression" dxfId="16791" priority="28688">
      <formula>AND(OR(H1494="△",H1494="×"),#REF!&lt;1,#REF!&lt;&gt;"")</formula>
    </cfRule>
  </conditionalFormatting>
  <conditionalFormatting sqref="R1494">
    <cfRule type="expression" dxfId="16790" priority="28666">
      <formula>AND(OR(H1494="△",H1494="×"),#REF!&lt;1,#REF!&lt;&gt;"")</formula>
    </cfRule>
  </conditionalFormatting>
  <conditionalFormatting sqref="T1488">
    <cfRule type="expression" dxfId="16789" priority="28657">
      <formula>AND(OR(H1488="△",H1488="×"),#REF!&lt;1,#REF!&lt;&gt;"")</formula>
    </cfRule>
  </conditionalFormatting>
  <conditionalFormatting sqref="U1488">
    <cfRule type="expression" dxfId="16788" priority="28655">
      <formula>AND(OR(H1488="△",H1488="×"),#REF!&lt;1,#REF!&lt;&gt;"")</formula>
    </cfRule>
  </conditionalFormatting>
  <conditionalFormatting sqref="AJ1488">
    <cfRule type="expression" dxfId="16787" priority="28641">
      <formula>AND(OR(H1488="△",H1488="×"),#REF!&lt;1,#REF!&lt;&gt;"")</formula>
    </cfRule>
    <cfRule type="expression" dxfId="16786" priority="28653">
      <formula>AND(OR(H1488="△",H1488="×"),#REF!&lt;1,#REF!&lt;&gt;"")</formula>
    </cfRule>
  </conditionalFormatting>
  <conditionalFormatting sqref="AC1488">
    <cfRule type="expression" dxfId="16785" priority="28652">
      <formula>AND(OR(H1488="△",H1488="×"),#REF!&lt;1,#REF!&lt;&gt;"")</formula>
    </cfRule>
  </conditionalFormatting>
  <conditionalFormatting sqref="AD1488">
    <cfRule type="expression" dxfId="16784" priority="28651">
      <formula>AND(OR(H1488="△",H1488="×"),#REF!&lt;1,#REF!&lt;&gt;"")</formula>
    </cfRule>
  </conditionalFormatting>
  <conditionalFormatting sqref="AE1488">
    <cfRule type="expression" dxfId="16783" priority="28650">
      <formula>AND(OR(H1488="△",H1488="×"),#REF!&lt;1,#REF!&lt;&gt;"")</formula>
    </cfRule>
  </conditionalFormatting>
  <conditionalFormatting sqref="AF1488">
    <cfRule type="expression" dxfId="16782" priority="28649">
      <formula>AND(OR(H1488="△",H1488="×"),#REF!&lt;1,#REF!&lt;&gt;"")</formula>
    </cfRule>
  </conditionalFormatting>
  <conditionalFormatting sqref="AG1488">
    <cfRule type="expression" dxfId="16781" priority="28648">
      <formula>AND(OR(H1488="△",H1488="×"),#REF!&lt;1,#REF!&lt;&gt;"")</formula>
    </cfRule>
  </conditionalFormatting>
  <conditionalFormatting sqref="AH1488">
    <cfRule type="expression" dxfId="16780" priority="28647">
      <formula>AND(OR(H1488="△",H1488="×"),#REF!&lt;1,#REF!&lt;&gt;"")</formula>
    </cfRule>
  </conditionalFormatting>
  <conditionalFormatting sqref="AI1488">
    <cfRule type="expression" dxfId="16779" priority="28646">
      <formula>AND(OR(H1488="△",H1488="×"),#REF!&lt;1,#REF!&lt;&gt;"")</formula>
    </cfRule>
  </conditionalFormatting>
  <conditionalFormatting sqref="W1488">
    <cfRule type="expression" dxfId="16778" priority="28645">
      <formula>AND(OR(H1488="△",H1488="×"),#REF!&lt;1,#REF!&lt;&gt;"")</formula>
    </cfRule>
  </conditionalFormatting>
  <conditionalFormatting sqref="X1488">
    <cfRule type="expression" dxfId="16777" priority="28639">
      <formula>AND(OR(H1488="△",H1488="×"),#REF!&lt;1,#REF!&lt;&gt;"")</formula>
    </cfRule>
  </conditionalFormatting>
  <conditionalFormatting sqref="Y1488">
    <cfRule type="expression" dxfId="16776" priority="28640">
      <formula>AND(OR(H1488="△",H1488="×"),#REF!&lt;1,#REF!&lt;&gt;"")</formula>
    </cfRule>
  </conditionalFormatting>
  <conditionalFormatting sqref="Z1488">
    <cfRule type="expression" dxfId="16775" priority="28642">
      <formula>AND(OR(H1488="△",H1488="×"),#REF!&lt;1,#REF!&lt;&gt;"")</formula>
    </cfRule>
  </conditionalFormatting>
  <conditionalFormatting sqref="AA1488">
    <cfRule type="expression" dxfId="16774" priority="28643">
      <formula>AND(OR(H1488="△",H1488="×"),#REF!&lt;1,#REF!&lt;&gt;"")</formula>
    </cfRule>
  </conditionalFormatting>
  <conditionalFormatting sqref="AB1488">
    <cfRule type="expression" dxfId="16773" priority="28644">
      <formula>AND(OR(H1488="△",H1488="×"),#REF!&lt;1,#REF!&lt;&gt;"")</formula>
    </cfRule>
  </conditionalFormatting>
  <conditionalFormatting sqref="P1488">
    <cfRule type="expression" dxfId="16772" priority="28659">
      <formula>AND(OR(H1488="△",H1488="×"),#REF!&lt;1,#REF!&lt;&gt;"")</formula>
    </cfRule>
  </conditionalFormatting>
  <conditionalFormatting sqref="O1488">
    <cfRule type="expression" dxfId="16771" priority="28660">
      <formula>AND(OR(H1488="△",H1488="×"),#REF!&lt;1,#REF!&lt;&gt;"")</formula>
    </cfRule>
  </conditionalFormatting>
  <conditionalFormatting sqref="R1488">
    <cfRule type="expression" dxfId="16770" priority="28638">
      <formula>AND(OR(H1488="△",H1488="×"),#REF!&lt;1,#REF!&lt;&gt;"")</formula>
    </cfRule>
  </conditionalFormatting>
  <conditionalFormatting sqref="T1481">
    <cfRule type="expression" dxfId="16769" priority="28629">
      <formula>AND(OR(H1481="△",H1481="×"),#REF!&lt;1,#REF!&lt;&gt;"")</formula>
    </cfRule>
  </conditionalFormatting>
  <conditionalFormatting sqref="U1481">
    <cfRule type="expression" dxfId="16768" priority="28627">
      <formula>AND(OR(H1481="△",H1481="×"),#REF!&lt;1,#REF!&lt;&gt;"")</formula>
    </cfRule>
  </conditionalFormatting>
  <conditionalFormatting sqref="AJ1481">
    <cfRule type="expression" dxfId="16767" priority="28614">
      <formula>AND(OR(H1481="△",H1481="×"),#REF!&lt;1,#REF!&lt;&gt;"")</formula>
    </cfRule>
    <cfRule type="expression" dxfId="16766" priority="28625">
      <formula>AND(OR(H1481="△",H1481="×"),#REF!&lt;1,#REF!&lt;&gt;"")</formula>
    </cfRule>
  </conditionalFormatting>
  <conditionalFormatting sqref="AC1481">
    <cfRule type="expression" dxfId="16765" priority="28624">
      <formula>AND(OR(H1481="△",H1481="×"),#REF!&lt;1,#REF!&lt;&gt;"")</formula>
    </cfRule>
  </conditionalFormatting>
  <conditionalFormatting sqref="AD1481">
    <cfRule type="expression" dxfId="16764" priority="28623">
      <formula>AND(OR(H1481="△",H1481="×"),#REF!&lt;1,#REF!&lt;&gt;"")</formula>
    </cfRule>
  </conditionalFormatting>
  <conditionalFormatting sqref="AF1481">
    <cfRule type="expression" dxfId="16763" priority="28622">
      <formula>AND(OR(H1481="△",H1481="×"),#REF!&lt;1,#REF!&lt;&gt;"")</formula>
    </cfRule>
  </conditionalFormatting>
  <conditionalFormatting sqref="AG1481">
    <cfRule type="expression" dxfId="16762" priority="28621">
      <formula>AND(OR(H1481="△",H1481="×"),#REF!&lt;1,#REF!&lt;&gt;"")</formula>
    </cfRule>
  </conditionalFormatting>
  <conditionalFormatting sqref="AH1481">
    <cfRule type="expression" dxfId="16761" priority="28620">
      <formula>AND(OR(H1481="△",H1481="×"),#REF!&lt;1,#REF!&lt;&gt;"")</formula>
    </cfRule>
  </conditionalFormatting>
  <conditionalFormatting sqref="AI1481">
    <cfRule type="expression" dxfId="16760" priority="28619">
      <formula>AND(OR(H1481="△",H1481="×"),#REF!&lt;1,#REF!&lt;&gt;"")</formula>
    </cfRule>
  </conditionalFormatting>
  <conditionalFormatting sqref="W1481">
    <cfRule type="expression" dxfId="16759" priority="28618">
      <formula>AND(OR(H1481="△",H1481="×"),#REF!&lt;1,#REF!&lt;&gt;"")</formula>
    </cfRule>
  </conditionalFormatting>
  <conditionalFormatting sqref="X1481">
    <cfRule type="expression" dxfId="16758" priority="28612">
      <formula>AND(OR(H1481="△",H1481="×"),#REF!&lt;1,#REF!&lt;&gt;"")</formula>
    </cfRule>
  </conditionalFormatting>
  <conditionalFormatting sqref="Y1481">
    <cfRule type="expression" dxfId="16757" priority="28613">
      <formula>AND(OR(H1481="△",H1481="×"),#REF!&lt;1,#REF!&lt;&gt;"")</formula>
    </cfRule>
  </conditionalFormatting>
  <conditionalFormatting sqref="Z1481">
    <cfRule type="expression" dxfId="16756" priority="28615">
      <formula>AND(OR(H1481="△",H1481="×"),#REF!&lt;1,#REF!&lt;&gt;"")</formula>
    </cfRule>
  </conditionalFormatting>
  <conditionalFormatting sqref="AA1481">
    <cfRule type="expression" dxfId="16755" priority="28616">
      <formula>AND(OR(H1481="△",H1481="×"),#REF!&lt;1,#REF!&lt;&gt;"")</formula>
    </cfRule>
  </conditionalFormatting>
  <conditionalFormatting sqref="AB1481">
    <cfRule type="expression" dxfId="16754" priority="28617">
      <formula>AND(OR(H1481="△",H1481="×"),#REF!&lt;1,#REF!&lt;&gt;"")</formula>
    </cfRule>
  </conditionalFormatting>
  <conditionalFormatting sqref="P1481">
    <cfRule type="expression" dxfId="16753" priority="28631">
      <formula>AND(OR(H1481="△",H1481="×"),#REF!&lt;1,#REF!&lt;&gt;"")</formula>
    </cfRule>
  </conditionalFormatting>
  <conditionalFormatting sqref="O1481">
    <cfRule type="expression" dxfId="16752" priority="28632">
      <formula>AND(OR(H1481="△",H1481="×"),#REF!&lt;1,#REF!&lt;&gt;"")</formula>
    </cfRule>
  </conditionalFormatting>
  <conditionalFormatting sqref="R1481">
    <cfRule type="expression" dxfId="16751" priority="28611">
      <formula>AND(OR(H1481="△",H1481="×"),#REF!&lt;1,#REF!&lt;&gt;"")</formula>
    </cfRule>
  </conditionalFormatting>
  <conditionalFormatting sqref="AF1456">
    <cfRule type="expression" dxfId="16750" priority="28609">
      <formula>AND(OR(#REF!="△",#REF!="×"),#REF!&lt;1,#REF!&lt;&gt;"")</formula>
    </cfRule>
  </conditionalFormatting>
  <conditionalFormatting sqref="T1468">
    <cfRule type="expression" dxfId="16749" priority="28600">
      <formula>AND(OR(H1468="△",H1468="×"),#REF!&lt;1,#REF!&lt;&gt;"")</formula>
    </cfRule>
  </conditionalFormatting>
  <conditionalFormatting sqref="U1468">
    <cfRule type="expression" dxfId="16748" priority="28598">
      <formula>AND(OR(H1468="△",H1468="×"),#REF!&lt;1,#REF!&lt;&gt;"")</formula>
    </cfRule>
  </conditionalFormatting>
  <conditionalFormatting sqref="AJ1468">
    <cfRule type="expression" dxfId="16747" priority="28584">
      <formula>AND(OR(H1468="△",H1468="×"),#REF!&lt;1,#REF!&lt;&gt;"")</formula>
    </cfRule>
    <cfRule type="expression" dxfId="16746" priority="28596">
      <formula>AND(OR(H1468="△",H1468="×"),#REF!&lt;1,#REF!&lt;&gt;"")</formula>
    </cfRule>
  </conditionalFormatting>
  <conditionalFormatting sqref="AC1468">
    <cfRule type="expression" dxfId="16745" priority="28595">
      <formula>AND(OR(H1468="△",H1468="×"),#REF!&lt;1,#REF!&lt;&gt;"")</formula>
    </cfRule>
  </conditionalFormatting>
  <conditionalFormatting sqref="AD1468">
    <cfRule type="expression" dxfId="16744" priority="28594">
      <formula>AND(OR(H1468="△",H1468="×"),#REF!&lt;1,#REF!&lt;&gt;"")</formula>
    </cfRule>
  </conditionalFormatting>
  <conditionalFormatting sqref="AE1468">
    <cfRule type="expression" dxfId="16743" priority="28593">
      <formula>AND(OR(H1468="△",H1468="×"),#REF!&lt;1,#REF!&lt;&gt;"")</formula>
    </cfRule>
  </conditionalFormatting>
  <conditionalFormatting sqref="AF1468">
    <cfRule type="expression" dxfId="16742" priority="28592">
      <formula>AND(OR(H1468="△",H1468="×"),#REF!&lt;1,#REF!&lt;&gt;"")</formula>
    </cfRule>
  </conditionalFormatting>
  <conditionalFormatting sqref="AG1468">
    <cfRule type="expression" dxfId="16741" priority="28591">
      <formula>AND(OR(H1468="△",H1468="×"),#REF!&lt;1,#REF!&lt;&gt;"")</formula>
    </cfRule>
  </conditionalFormatting>
  <conditionalFormatting sqref="AH1468">
    <cfRule type="expression" dxfId="16740" priority="28590">
      <formula>AND(OR(H1468="△",H1468="×"),#REF!&lt;1,#REF!&lt;&gt;"")</formula>
    </cfRule>
  </conditionalFormatting>
  <conditionalFormatting sqref="AI1468">
    <cfRule type="expression" dxfId="16739" priority="28589">
      <formula>AND(OR(H1468="△",H1468="×"),#REF!&lt;1,#REF!&lt;&gt;"")</formula>
    </cfRule>
  </conditionalFormatting>
  <conditionalFormatting sqref="W1468">
    <cfRule type="expression" dxfId="16738" priority="28588">
      <formula>AND(OR(H1468="△",H1468="×"),#REF!&lt;1,#REF!&lt;&gt;"")</formula>
    </cfRule>
  </conditionalFormatting>
  <conditionalFormatting sqref="X1468">
    <cfRule type="expression" dxfId="16737" priority="28582">
      <formula>AND(OR(H1468="△",H1468="×"),#REF!&lt;1,#REF!&lt;&gt;"")</formula>
    </cfRule>
  </conditionalFormatting>
  <conditionalFormatting sqref="Y1468">
    <cfRule type="expression" dxfId="16736" priority="28583">
      <formula>AND(OR(H1468="△",H1468="×"),#REF!&lt;1,#REF!&lt;&gt;"")</formula>
    </cfRule>
  </conditionalFormatting>
  <conditionalFormatting sqref="Z1468">
    <cfRule type="expression" dxfId="16735" priority="28585">
      <formula>AND(OR(H1468="△",H1468="×"),#REF!&lt;1,#REF!&lt;&gt;"")</formula>
    </cfRule>
  </conditionalFormatting>
  <conditionalFormatting sqref="AA1468">
    <cfRule type="expression" dxfId="16734" priority="28586">
      <formula>AND(OR(H1468="△",H1468="×"),#REF!&lt;1,#REF!&lt;&gt;"")</formula>
    </cfRule>
  </conditionalFormatting>
  <conditionalFormatting sqref="AB1468">
    <cfRule type="expression" dxfId="16733" priority="28587">
      <formula>AND(OR(H1468="△",H1468="×"),#REF!&lt;1,#REF!&lt;&gt;"")</formula>
    </cfRule>
  </conditionalFormatting>
  <conditionalFormatting sqref="P1468">
    <cfRule type="expression" dxfId="16732" priority="28602">
      <formula>AND(OR(H1468="△",H1468="×"),#REF!&lt;1,#REF!&lt;&gt;"")</formula>
    </cfRule>
  </conditionalFormatting>
  <conditionalFormatting sqref="O1468">
    <cfRule type="expression" dxfId="16731" priority="28603">
      <formula>AND(OR(H1468="△",H1468="×"),#REF!&lt;1,#REF!&lt;&gt;"")</formula>
    </cfRule>
  </conditionalFormatting>
  <conditionalFormatting sqref="R1468">
    <cfRule type="expression" dxfId="16730" priority="28581">
      <formula>AND(OR(H1468="△",H1468="×"),#REF!&lt;1,#REF!&lt;&gt;"")</formula>
    </cfRule>
  </conditionalFormatting>
  <conditionalFormatting sqref="T1617">
    <cfRule type="expression" dxfId="16729" priority="28521">
      <formula>AND(OR(H1617="△",H1617="×"),#REF!&lt;1,#REF!&lt;&gt;"")</formula>
    </cfRule>
  </conditionalFormatting>
  <conditionalFormatting sqref="U1617">
    <cfRule type="expression" dxfId="16728" priority="28519">
      <formula>AND(OR(H1617="△",H1617="×"),#REF!&lt;1,#REF!&lt;&gt;"")</formula>
    </cfRule>
  </conditionalFormatting>
  <conditionalFormatting sqref="AJ1617">
    <cfRule type="expression" dxfId="16727" priority="28505">
      <formula>AND(OR(H1617="△",H1617="×"),#REF!&lt;1,#REF!&lt;&gt;"")</formula>
    </cfRule>
    <cfRule type="expression" dxfId="16726" priority="28517">
      <formula>AND(OR(H1617="△",H1617="×"),#REF!&lt;1,#REF!&lt;&gt;"")</formula>
    </cfRule>
  </conditionalFormatting>
  <conditionalFormatting sqref="AC1617">
    <cfRule type="expression" dxfId="16725" priority="28516">
      <formula>AND(OR(H1617="△",H1617="×"),#REF!&lt;1,#REF!&lt;&gt;"")</formula>
    </cfRule>
  </conditionalFormatting>
  <conditionalFormatting sqref="AD1617">
    <cfRule type="expression" dxfId="16724" priority="28515">
      <formula>AND(OR(H1617="△",H1617="×"),#REF!&lt;1,#REF!&lt;&gt;"")</formula>
    </cfRule>
  </conditionalFormatting>
  <conditionalFormatting sqref="AE1617">
    <cfRule type="expression" dxfId="16723" priority="28514">
      <formula>AND(OR(H1617="△",H1617="×"),#REF!&lt;1,#REF!&lt;&gt;"")</formula>
    </cfRule>
  </conditionalFormatting>
  <conditionalFormatting sqref="AF1617">
    <cfRule type="expression" dxfId="16722" priority="28513">
      <formula>AND(OR(H1617="△",H1617="×"),#REF!&lt;1,#REF!&lt;&gt;"")</formula>
    </cfRule>
  </conditionalFormatting>
  <conditionalFormatting sqref="AG1617">
    <cfRule type="expression" dxfId="16721" priority="28512">
      <formula>AND(OR(H1617="△",H1617="×"),#REF!&lt;1,#REF!&lt;&gt;"")</formula>
    </cfRule>
  </conditionalFormatting>
  <conditionalFormatting sqref="AH1617">
    <cfRule type="expression" dxfId="16720" priority="28511">
      <formula>AND(OR(H1617="△",H1617="×"),#REF!&lt;1,#REF!&lt;&gt;"")</formula>
    </cfRule>
  </conditionalFormatting>
  <conditionalFormatting sqref="AI1617">
    <cfRule type="expression" dxfId="16719" priority="28510">
      <formula>AND(OR(H1617="△",H1617="×"),#REF!&lt;1,#REF!&lt;&gt;"")</formula>
    </cfRule>
  </conditionalFormatting>
  <conditionalFormatting sqref="W1617">
    <cfRule type="expression" dxfId="16718" priority="28509">
      <formula>AND(OR(H1617="△",H1617="×"),#REF!&lt;1,#REF!&lt;&gt;"")</formula>
    </cfRule>
  </conditionalFormatting>
  <conditionalFormatting sqref="X1617">
    <cfRule type="expression" dxfId="16717" priority="28503">
      <formula>AND(OR(H1617="△",H1617="×"),#REF!&lt;1,#REF!&lt;&gt;"")</formula>
    </cfRule>
  </conditionalFormatting>
  <conditionalFormatting sqref="Y1617">
    <cfRule type="expression" dxfId="16716" priority="28504">
      <formula>AND(OR(H1617="△",H1617="×"),#REF!&lt;1,#REF!&lt;&gt;"")</formula>
    </cfRule>
  </conditionalFormatting>
  <conditionalFormatting sqref="Z1617">
    <cfRule type="expression" dxfId="16715" priority="28506">
      <formula>AND(OR(H1617="△",H1617="×"),#REF!&lt;1,#REF!&lt;&gt;"")</formula>
    </cfRule>
  </conditionalFormatting>
  <conditionalFormatting sqref="AA1617">
    <cfRule type="expression" dxfId="16714" priority="28507">
      <formula>AND(OR(H1617="△",H1617="×"),#REF!&lt;1,#REF!&lt;&gt;"")</formula>
    </cfRule>
  </conditionalFormatting>
  <conditionalFormatting sqref="AB1617">
    <cfRule type="expression" dxfId="16713" priority="28508">
      <formula>AND(OR(H1617="△",H1617="×"),#REF!&lt;1,#REF!&lt;&gt;"")</formula>
    </cfRule>
  </conditionalFormatting>
  <conditionalFormatting sqref="P1617">
    <cfRule type="expression" dxfId="16712" priority="28523">
      <formula>AND(OR(H1617="△",H1617="×"),#REF!&lt;1,#REF!&lt;&gt;"")</formula>
    </cfRule>
  </conditionalFormatting>
  <conditionalFormatting sqref="O1617">
    <cfRule type="expression" dxfId="16711" priority="28524">
      <formula>AND(OR(H1617="△",H1617="×"),#REF!&lt;1,#REF!&lt;&gt;"")</formula>
    </cfRule>
  </conditionalFormatting>
  <conditionalFormatting sqref="R1617">
    <cfRule type="expression" dxfId="16710" priority="28502">
      <formula>AND(OR(H1617="△",H1617="×"),#REF!&lt;1,#REF!&lt;&gt;"")</formula>
    </cfRule>
  </conditionalFormatting>
  <conditionalFormatting sqref="T1642">
    <cfRule type="expression" dxfId="16709" priority="28493">
      <formula>AND(OR(H1642="△",H1642="×"),#REF!&lt;1,#REF!&lt;&gt;"")</formula>
    </cfRule>
  </conditionalFormatting>
  <conditionalFormatting sqref="U1642">
    <cfRule type="expression" dxfId="16708" priority="28492">
      <formula>AND(OR(H1642="△",H1642="×"),#REF!&lt;1,#REF!&lt;&gt;"")</formula>
    </cfRule>
  </conditionalFormatting>
  <conditionalFormatting sqref="AJ1642">
    <cfRule type="expression" dxfId="16707" priority="28481">
      <formula>AND(OR(H1642="△",H1642="×"),#REF!&lt;1,#REF!&lt;&gt;"")</formula>
    </cfRule>
    <cfRule type="expression" dxfId="16706" priority="28490">
      <formula>AND(OR(H1642="△",H1642="×"),#REF!&lt;1,#REF!&lt;&gt;"")</formula>
    </cfRule>
  </conditionalFormatting>
  <conditionalFormatting sqref="AC1642">
    <cfRule type="expression" dxfId="16705" priority="28489">
      <formula>AND(OR(H1642="△",H1642="×"),#REF!&lt;1,#REF!&lt;&gt;"")</formula>
    </cfRule>
  </conditionalFormatting>
  <conditionalFormatting sqref="AD1642">
    <cfRule type="expression" dxfId="16704" priority="28488">
      <formula>AND(OR(H1642="△",H1642="×"),#REF!&lt;1,#REF!&lt;&gt;"")</formula>
    </cfRule>
  </conditionalFormatting>
  <conditionalFormatting sqref="AF1642">
    <cfRule type="expression" dxfId="16703" priority="28487">
      <formula>AND(OR(H1642="△",H1642="×"),#REF!&lt;1,#REF!&lt;&gt;"")</formula>
    </cfRule>
  </conditionalFormatting>
  <conditionalFormatting sqref="AG1642">
    <cfRule type="expression" dxfId="16702" priority="28486">
      <formula>AND(OR(H1642="△",H1642="×"),#REF!&lt;1,#REF!&lt;&gt;"")</formula>
    </cfRule>
  </conditionalFormatting>
  <conditionalFormatting sqref="AH1642">
    <cfRule type="expression" dxfId="16701" priority="28485">
      <formula>AND(OR(H1642="△",H1642="×"),#REF!&lt;1,#REF!&lt;&gt;"")</formula>
    </cfRule>
  </conditionalFormatting>
  <conditionalFormatting sqref="W1642">
    <cfRule type="expression" dxfId="16700" priority="28483">
      <formula>AND(OR(H1642="△",H1642="×"),#REF!&lt;1,#REF!&lt;&gt;"")</formula>
    </cfRule>
  </conditionalFormatting>
  <conditionalFormatting sqref="Y1642">
    <cfRule type="expression" dxfId="16699" priority="28480">
      <formula>AND(OR(H1642="△",H1642="×"),#REF!&lt;1,#REF!&lt;&gt;"")</formula>
    </cfRule>
  </conditionalFormatting>
  <conditionalFormatting sqref="Z1642">
    <cfRule type="expression" dxfId="16698" priority="28482">
      <formula>AND(OR(H1642="△",H1642="×"),#REF!&lt;1,#REF!&lt;&gt;"")</formula>
    </cfRule>
  </conditionalFormatting>
  <conditionalFormatting sqref="P1642">
    <cfRule type="expression" dxfId="16697" priority="28495">
      <formula>AND(OR(H1642="△",H1642="×"),#REF!&lt;1,#REF!&lt;&gt;"")</formula>
    </cfRule>
  </conditionalFormatting>
  <conditionalFormatting sqref="O1642">
    <cfRule type="expression" dxfId="16696" priority="28496">
      <formula>AND(OR(H1642="△",H1642="×"),#REF!&lt;1,#REF!&lt;&gt;"")</formula>
    </cfRule>
  </conditionalFormatting>
  <conditionalFormatting sqref="R1642">
    <cfRule type="expression" dxfId="16695" priority="28479">
      <formula>AND(OR(H1642="△",H1642="×"),#REF!&lt;1,#REF!&lt;&gt;"")</formula>
    </cfRule>
  </conditionalFormatting>
  <conditionalFormatting sqref="T1627">
    <cfRule type="expression" dxfId="16694" priority="28470">
      <formula>AND(OR(H1627="△",H1627="×"),#REF!&lt;1,#REF!&lt;&gt;"")</formula>
    </cfRule>
  </conditionalFormatting>
  <conditionalFormatting sqref="U1627">
    <cfRule type="expression" dxfId="16693" priority="28469">
      <formula>AND(OR(H1627="△",H1627="×"),#REF!&lt;1,#REF!&lt;&gt;"")</formula>
    </cfRule>
  </conditionalFormatting>
  <conditionalFormatting sqref="AJ1627">
    <cfRule type="expression" dxfId="16692" priority="28455">
      <formula>AND(OR(H1627="△",H1627="×"),#REF!&lt;1,#REF!&lt;&gt;"")</formula>
    </cfRule>
    <cfRule type="expression" dxfId="16691" priority="28467">
      <formula>AND(OR(H1627="△",H1627="×"),#REF!&lt;1,#REF!&lt;&gt;"")</formula>
    </cfRule>
  </conditionalFormatting>
  <conditionalFormatting sqref="AC1627">
    <cfRule type="expression" dxfId="16690" priority="28466">
      <formula>AND(OR(H1627="△",H1627="×"),#REF!&lt;1,#REF!&lt;&gt;"")</formula>
    </cfRule>
  </conditionalFormatting>
  <conditionalFormatting sqref="AD1627">
    <cfRule type="expression" dxfId="16689" priority="28465">
      <formula>AND(OR(H1627="△",H1627="×"),#REF!&lt;1,#REF!&lt;&gt;"")</formula>
    </cfRule>
  </conditionalFormatting>
  <conditionalFormatting sqref="AE1627">
    <cfRule type="expression" dxfId="16688" priority="28464">
      <formula>AND(OR(H1627="△",H1627="×"),#REF!&lt;1,#REF!&lt;&gt;"")</formula>
    </cfRule>
  </conditionalFormatting>
  <conditionalFormatting sqref="AF1627">
    <cfRule type="expression" dxfId="16687" priority="28463">
      <formula>AND(OR(H1627="△",H1627="×"),#REF!&lt;1,#REF!&lt;&gt;"")</formula>
    </cfRule>
  </conditionalFormatting>
  <conditionalFormatting sqref="AG1627">
    <cfRule type="expression" dxfId="16686" priority="28462">
      <formula>AND(OR(H1627="△",H1627="×"),#REF!&lt;1,#REF!&lt;&gt;"")</formula>
    </cfRule>
  </conditionalFormatting>
  <conditionalFormatting sqref="AH1627">
    <cfRule type="expression" dxfId="16685" priority="28461">
      <formula>AND(OR(H1627="△",H1627="×"),#REF!&lt;1,#REF!&lt;&gt;"")</formula>
    </cfRule>
  </conditionalFormatting>
  <conditionalFormatting sqref="AI1627">
    <cfRule type="expression" dxfId="16684" priority="28460">
      <formula>AND(OR(H1627="△",H1627="×"),#REF!&lt;1,#REF!&lt;&gt;"")</formula>
    </cfRule>
  </conditionalFormatting>
  <conditionalFormatting sqref="W1627">
    <cfRule type="expression" dxfId="16683" priority="28459">
      <formula>AND(OR(H1627="△",H1627="×"),#REF!&lt;1,#REF!&lt;&gt;"")</formula>
    </cfRule>
  </conditionalFormatting>
  <conditionalFormatting sqref="X1627">
    <cfRule type="expression" dxfId="16682" priority="28453">
      <formula>AND(OR(H1627="△",H1627="×"),#REF!&lt;1,#REF!&lt;&gt;"")</formula>
    </cfRule>
  </conditionalFormatting>
  <conditionalFormatting sqref="Y1627">
    <cfRule type="expression" dxfId="16681" priority="28454">
      <formula>AND(OR(H1627="△",H1627="×"),#REF!&lt;1,#REF!&lt;&gt;"")</formula>
    </cfRule>
  </conditionalFormatting>
  <conditionalFormatting sqref="Z1627">
    <cfRule type="expression" dxfId="16680" priority="28456">
      <formula>AND(OR(H1627="△",H1627="×"),#REF!&lt;1,#REF!&lt;&gt;"")</formula>
    </cfRule>
  </conditionalFormatting>
  <conditionalFormatting sqref="AA1627">
    <cfRule type="expression" dxfId="16679" priority="28457">
      <formula>AND(OR(H1627="△",H1627="×"),#REF!&lt;1,#REF!&lt;&gt;"")</formula>
    </cfRule>
  </conditionalFormatting>
  <conditionalFormatting sqref="AB1627">
    <cfRule type="expression" dxfId="16678" priority="28458">
      <formula>AND(OR(H1627="△",H1627="×"),#REF!&lt;1,#REF!&lt;&gt;"")</formula>
    </cfRule>
  </conditionalFormatting>
  <conditionalFormatting sqref="P1627">
    <cfRule type="expression" dxfId="16677" priority="28472">
      <formula>AND(OR(H1627="△",H1627="×"),#REF!&lt;1,#REF!&lt;&gt;"")</formula>
    </cfRule>
  </conditionalFormatting>
  <conditionalFormatting sqref="O1627">
    <cfRule type="expression" dxfId="16676" priority="28473">
      <formula>AND(OR(H1627="△",H1627="×"),#REF!&lt;1,#REF!&lt;&gt;"")</formula>
    </cfRule>
  </conditionalFormatting>
  <conditionalFormatting sqref="R1627:R1628">
    <cfRule type="expression" dxfId="16675" priority="28452">
      <formula>AND(OR(H1627="△",H1627="×"),#REF!&lt;1,#REF!&lt;&gt;"")</formula>
    </cfRule>
  </conditionalFormatting>
  <conditionalFormatting sqref="T1640">
    <cfRule type="expression" dxfId="16674" priority="28443">
      <formula>AND(OR(H1640="△",H1640="×"),#REF!&lt;1,#REF!&lt;&gt;"")</formula>
    </cfRule>
  </conditionalFormatting>
  <conditionalFormatting sqref="U1640">
    <cfRule type="expression" dxfId="16673" priority="28441">
      <formula>AND(OR(H1640="△",H1640="×"),#REF!&lt;1,#REF!&lt;&gt;"")</formula>
    </cfRule>
  </conditionalFormatting>
  <conditionalFormatting sqref="AJ1640">
    <cfRule type="expression" dxfId="16672" priority="28427">
      <formula>AND(OR(H1640="△",H1640="×"),#REF!&lt;1,#REF!&lt;&gt;"")</formula>
    </cfRule>
    <cfRule type="expression" dxfId="16671" priority="28439">
      <formula>AND(OR(H1640="△",H1640="×"),#REF!&lt;1,#REF!&lt;&gt;"")</formula>
    </cfRule>
  </conditionalFormatting>
  <conditionalFormatting sqref="AC1640">
    <cfRule type="expression" dxfId="16670" priority="28438">
      <formula>AND(OR(H1640="△",H1640="×"),#REF!&lt;1,#REF!&lt;&gt;"")</formula>
    </cfRule>
  </conditionalFormatting>
  <conditionalFormatting sqref="AD1640">
    <cfRule type="expression" dxfId="16669" priority="28437">
      <formula>AND(OR(H1640="△",H1640="×"),#REF!&lt;1,#REF!&lt;&gt;"")</formula>
    </cfRule>
  </conditionalFormatting>
  <conditionalFormatting sqref="AE1640">
    <cfRule type="expression" dxfId="16668" priority="28436">
      <formula>AND(OR(H1640="△",H1640="×"),#REF!&lt;1,#REF!&lt;&gt;"")</formula>
    </cfRule>
  </conditionalFormatting>
  <conditionalFormatting sqref="AF1640">
    <cfRule type="expression" dxfId="16667" priority="28435">
      <formula>AND(OR(H1640="△",H1640="×"),#REF!&lt;1,#REF!&lt;&gt;"")</formula>
    </cfRule>
  </conditionalFormatting>
  <conditionalFormatting sqref="AG1640">
    <cfRule type="expression" dxfId="16666" priority="28434">
      <formula>AND(OR(H1640="△",H1640="×"),#REF!&lt;1,#REF!&lt;&gt;"")</formula>
    </cfRule>
  </conditionalFormatting>
  <conditionalFormatting sqref="AH1640">
    <cfRule type="expression" dxfId="16665" priority="28433">
      <formula>AND(OR(H1640="△",H1640="×"),#REF!&lt;1,#REF!&lt;&gt;"")</formula>
    </cfRule>
  </conditionalFormatting>
  <conditionalFormatting sqref="AI1640">
    <cfRule type="expression" dxfId="16664" priority="28432">
      <formula>AND(OR(H1640="△",H1640="×"),#REF!&lt;1,#REF!&lt;&gt;"")</formula>
    </cfRule>
  </conditionalFormatting>
  <conditionalFormatting sqref="W1640">
    <cfRule type="expression" dxfId="16663" priority="28431">
      <formula>AND(OR(H1640="△",H1640="×"),#REF!&lt;1,#REF!&lt;&gt;"")</formula>
    </cfRule>
  </conditionalFormatting>
  <conditionalFormatting sqref="X1640:X1642">
    <cfRule type="expression" dxfId="16662" priority="28425">
      <formula>AND(OR(H1640="△",H1640="×"),#REF!&lt;1,#REF!&lt;&gt;"")</formula>
    </cfRule>
  </conditionalFormatting>
  <conditionalFormatting sqref="Y1640">
    <cfRule type="expression" dxfId="16661" priority="28426">
      <formula>AND(OR(H1640="△",H1640="×"),#REF!&lt;1,#REF!&lt;&gt;"")</formula>
    </cfRule>
  </conditionalFormatting>
  <conditionalFormatting sqref="Z1640">
    <cfRule type="expression" dxfId="16660" priority="28428">
      <formula>AND(OR(H1640="△",H1640="×"),#REF!&lt;1,#REF!&lt;&gt;"")</formula>
    </cfRule>
  </conditionalFormatting>
  <conditionalFormatting sqref="AA1640:AA1642">
    <cfRule type="expression" dxfId="16659" priority="28429">
      <formula>AND(OR(H1640="△",H1640="×"),#REF!&lt;1,#REF!&lt;&gt;"")</formula>
    </cfRule>
  </conditionalFormatting>
  <conditionalFormatting sqref="AB1640:AB1642">
    <cfRule type="expression" dxfId="16658" priority="28430">
      <formula>AND(OR(H1640="△",H1640="×"),#REF!&lt;1,#REF!&lt;&gt;"")</formula>
    </cfRule>
  </conditionalFormatting>
  <conditionalFormatting sqref="P1640">
    <cfRule type="expression" dxfId="16657" priority="28445">
      <formula>AND(OR(H1640="△",H1640="×"),#REF!&lt;1,#REF!&lt;&gt;"")</formula>
    </cfRule>
  </conditionalFormatting>
  <conditionalFormatting sqref="O1640">
    <cfRule type="expression" dxfId="16656" priority="28446">
      <formula>AND(OR(H1640="△",H1640="×"),#REF!&lt;1,#REF!&lt;&gt;"")</formula>
    </cfRule>
  </conditionalFormatting>
  <conditionalFormatting sqref="R1640">
    <cfRule type="expression" dxfId="16655" priority="28424">
      <formula>AND(OR(H1640="△",H1640="×"),#REF!&lt;1,#REF!&lt;&gt;"")</formula>
    </cfRule>
  </conditionalFormatting>
  <conditionalFormatting sqref="T1630">
    <cfRule type="expression" dxfId="16654" priority="28415">
      <formula>AND(OR(H1630="△",H1630="×"),#REF!&lt;1,#REF!&lt;&gt;"")</formula>
    </cfRule>
  </conditionalFormatting>
  <conditionalFormatting sqref="U1630">
    <cfRule type="expression" dxfId="16653" priority="28413">
      <formula>AND(OR(H1630="△",H1630="×"),#REF!&lt;1,#REF!&lt;&gt;"")</formula>
    </cfRule>
  </conditionalFormatting>
  <conditionalFormatting sqref="AJ1630">
    <cfRule type="expression" dxfId="16652" priority="28399">
      <formula>AND(OR(H1630="△",H1630="×"),#REF!&lt;1,#REF!&lt;&gt;"")</formula>
    </cfRule>
    <cfRule type="expression" dxfId="16651" priority="28411">
      <formula>AND(OR(H1630="△",H1630="×"),#REF!&lt;1,#REF!&lt;&gt;"")</formula>
    </cfRule>
  </conditionalFormatting>
  <conditionalFormatting sqref="AC1630">
    <cfRule type="expression" dxfId="16650" priority="28410">
      <formula>AND(OR(H1630="△",H1630="×"),#REF!&lt;1,#REF!&lt;&gt;"")</formula>
    </cfRule>
  </conditionalFormatting>
  <conditionalFormatting sqref="AD1630">
    <cfRule type="expression" dxfId="16649" priority="28409">
      <formula>AND(OR(H1630="△",H1630="×"),#REF!&lt;1,#REF!&lt;&gt;"")</formula>
    </cfRule>
  </conditionalFormatting>
  <conditionalFormatting sqref="AE1630">
    <cfRule type="expression" dxfId="16648" priority="28408">
      <formula>AND(OR(H1630="△",H1630="×"),#REF!&lt;1,#REF!&lt;&gt;"")</formula>
    </cfRule>
  </conditionalFormatting>
  <conditionalFormatting sqref="AF1630">
    <cfRule type="expression" dxfId="16647" priority="28407">
      <formula>AND(OR(H1630="△",H1630="×"),#REF!&lt;1,#REF!&lt;&gt;"")</formula>
    </cfRule>
  </conditionalFormatting>
  <conditionalFormatting sqref="AG1630">
    <cfRule type="expression" dxfId="16646" priority="28406">
      <formula>AND(OR(H1630="△",H1630="×"),#REF!&lt;1,#REF!&lt;&gt;"")</formula>
    </cfRule>
  </conditionalFormatting>
  <conditionalFormatting sqref="AH1630">
    <cfRule type="expression" dxfId="16645" priority="28405">
      <formula>AND(OR(H1630="△",H1630="×"),#REF!&lt;1,#REF!&lt;&gt;"")</formula>
    </cfRule>
  </conditionalFormatting>
  <conditionalFormatting sqref="AI1630">
    <cfRule type="expression" dxfId="16644" priority="28404">
      <formula>AND(OR(H1630="△",H1630="×"),#REF!&lt;1,#REF!&lt;&gt;"")</formula>
    </cfRule>
  </conditionalFormatting>
  <conditionalFormatting sqref="W1630">
    <cfRule type="expression" dxfId="16643" priority="28403">
      <formula>AND(OR(H1630="△",H1630="×"),#REF!&lt;1,#REF!&lt;&gt;"")</formula>
    </cfRule>
  </conditionalFormatting>
  <conditionalFormatting sqref="X1630">
    <cfRule type="expression" dxfId="16642" priority="28397">
      <formula>AND(OR(H1630="△",H1630="×"),#REF!&lt;1,#REF!&lt;&gt;"")</formula>
    </cfRule>
  </conditionalFormatting>
  <conditionalFormatting sqref="Y1630">
    <cfRule type="expression" dxfId="16641" priority="28398">
      <formula>AND(OR(H1630="△",H1630="×"),#REF!&lt;1,#REF!&lt;&gt;"")</formula>
    </cfRule>
  </conditionalFormatting>
  <conditionalFormatting sqref="Z1630">
    <cfRule type="expression" dxfId="16640" priority="28400">
      <formula>AND(OR(H1630="△",H1630="×"),#REF!&lt;1,#REF!&lt;&gt;"")</formula>
    </cfRule>
  </conditionalFormatting>
  <conditionalFormatting sqref="AA1630">
    <cfRule type="expression" dxfId="16639" priority="28401">
      <formula>AND(OR(H1630="△",H1630="×"),#REF!&lt;1,#REF!&lt;&gt;"")</formula>
    </cfRule>
  </conditionalFormatting>
  <conditionalFormatting sqref="AB1630">
    <cfRule type="expression" dxfId="16638" priority="28402">
      <formula>AND(OR(H1630="△",H1630="×"),#REF!&lt;1,#REF!&lt;&gt;"")</formula>
    </cfRule>
  </conditionalFormatting>
  <conditionalFormatting sqref="P1630">
    <cfRule type="expression" dxfId="16637" priority="28417">
      <formula>AND(OR(H1630="△",H1630="×"),#REF!&lt;1,#REF!&lt;&gt;"")</formula>
    </cfRule>
  </conditionalFormatting>
  <conditionalFormatting sqref="O1630">
    <cfRule type="expression" dxfId="16636" priority="28418">
      <formula>AND(OR(H1630="△",H1630="×"),#REF!&lt;1,#REF!&lt;&gt;"")</formula>
    </cfRule>
  </conditionalFormatting>
  <conditionalFormatting sqref="R1630">
    <cfRule type="expression" dxfId="16635" priority="28396">
      <formula>AND(OR(H1630="△",H1630="×"),#REF!&lt;1,#REF!&lt;&gt;"")</formula>
    </cfRule>
  </conditionalFormatting>
  <conditionalFormatting sqref="T1628">
    <cfRule type="expression" dxfId="16634" priority="28387">
      <formula>AND(OR(H1628="△",H1628="×"),#REF!&lt;1,#REF!&lt;&gt;"")</formula>
    </cfRule>
  </conditionalFormatting>
  <conditionalFormatting sqref="U1628">
    <cfRule type="expression" dxfId="16633" priority="28386">
      <formula>AND(OR(H1628="△",H1628="×"),#REF!&lt;1,#REF!&lt;&gt;"")</formula>
    </cfRule>
  </conditionalFormatting>
  <conditionalFormatting sqref="AJ1628">
    <cfRule type="expression" dxfId="16632" priority="28372">
      <formula>AND(OR(H1628="△",H1628="×"),#REF!&lt;1,#REF!&lt;&gt;"")</formula>
    </cfRule>
    <cfRule type="expression" dxfId="16631" priority="28384">
      <formula>AND(OR(H1628="△",H1628="×"),#REF!&lt;1,#REF!&lt;&gt;"")</formula>
    </cfRule>
  </conditionalFormatting>
  <conditionalFormatting sqref="AC1628">
    <cfRule type="expression" dxfId="16630" priority="28383">
      <formula>AND(OR(H1628="△",H1628="×"),#REF!&lt;1,#REF!&lt;&gt;"")</formula>
    </cfRule>
  </conditionalFormatting>
  <conditionalFormatting sqref="AD1628">
    <cfRule type="expression" dxfId="16629" priority="28382">
      <formula>AND(OR(H1628="△",H1628="×"),#REF!&lt;1,#REF!&lt;&gt;"")</formula>
    </cfRule>
  </conditionalFormatting>
  <conditionalFormatting sqref="AE1628">
    <cfRule type="expression" dxfId="16628" priority="28381">
      <formula>AND(OR(H1628="△",H1628="×"),#REF!&lt;1,#REF!&lt;&gt;"")</formula>
    </cfRule>
  </conditionalFormatting>
  <conditionalFormatting sqref="AF1628">
    <cfRule type="expression" dxfId="16627" priority="28380">
      <formula>AND(OR(H1628="△",H1628="×"),#REF!&lt;1,#REF!&lt;&gt;"")</formula>
    </cfRule>
  </conditionalFormatting>
  <conditionalFormatting sqref="AG1628">
    <cfRule type="expression" dxfId="16626" priority="28379">
      <formula>AND(OR(H1628="△",H1628="×"),#REF!&lt;1,#REF!&lt;&gt;"")</formula>
    </cfRule>
  </conditionalFormatting>
  <conditionalFormatting sqref="AH1628">
    <cfRule type="expression" dxfId="16625" priority="28378">
      <formula>AND(OR(H1628="△",H1628="×"),#REF!&lt;1,#REF!&lt;&gt;"")</formula>
    </cfRule>
  </conditionalFormatting>
  <conditionalFormatting sqref="W1628">
    <cfRule type="expression" dxfId="16624" priority="28376">
      <formula>AND(OR(H1628="△",H1628="×"),#REF!&lt;1,#REF!&lt;&gt;"")</formula>
    </cfRule>
  </conditionalFormatting>
  <conditionalFormatting sqref="X1628">
    <cfRule type="expression" dxfId="16623" priority="28370">
      <formula>AND(OR(H1628="△",H1628="×"),#REF!&lt;1,#REF!&lt;&gt;"")</formula>
    </cfRule>
  </conditionalFormatting>
  <conditionalFormatting sqref="Y1628">
    <cfRule type="expression" dxfId="16622" priority="28371">
      <formula>AND(OR(H1628="△",H1628="×"),#REF!&lt;1,#REF!&lt;&gt;"")</formula>
    </cfRule>
  </conditionalFormatting>
  <conditionalFormatting sqref="Z1628">
    <cfRule type="expression" dxfId="16621" priority="28373">
      <formula>AND(OR(H1628="△",H1628="×"),#REF!&lt;1,#REF!&lt;&gt;"")</formula>
    </cfRule>
  </conditionalFormatting>
  <conditionalFormatting sqref="AA1628">
    <cfRule type="expression" dxfId="16620" priority="28374">
      <formula>AND(OR(H1628="△",H1628="×"),#REF!&lt;1,#REF!&lt;&gt;"")</formula>
    </cfRule>
  </conditionalFormatting>
  <conditionalFormatting sqref="AB1628">
    <cfRule type="expression" dxfId="16619" priority="28375">
      <formula>AND(OR(H1628="△",H1628="×"),#REF!&lt;1,#REF!&lt;&gt;"")</formula>
    </cfRule>
  </conditionalFormatting>
  <conditionalFormatting sqref="P1628">
    <cfRule type="expression" dxfId="16618" priority="28389">
      <formula>AND(OR(H1628="△",H1628="×"),#REF!&lt;1,#REF!&lt;&gt;"")</formula>
    </cfRule>
  </conditionalFormatting>
  <conditionalFormatting sqref="O1628">
    <cfRule type="expression" dxfId="16617" priority="28390">
      <formula>AND(OR(H1628="△",H1628="×"),#REF!&lt;1,#REF!&lt;&gt;"")</formula>
    </cfRule>
  </conditionalFormatting>
  <conditionalFormatting sqref="T1637">
    <cfRule type="expression" dxfId="16616" priority="28361">
      <formula>AND(OR(H1637="△",H1637="×"),#REF!&lt;1,#REF!&lt;&gt;"")</formula>
    </cfRule>
  </conditionalFormatting>
  <conditionalFormatting sqref="U1637">
    <cfRule type="expression" dxfId="16615" priority="28360">
      <formula>AND(OR(H1637="△",H1637="×"),#REF!&lt;1,#REF!&lt;&gt;"")</formula>
    </cfRule>
  </conditionalFormatting>
  <conditionalFormatting sqref="AJ1637">
    <cfRule type="expression" dxfId="16614" priority="28351">
      <formula>AND(OR(H1637="△",H1637="×"),#REF!&lt;1,#REF!&lt;&gt;"")</formula>
    </cfRule>
    <cfRule type="expression" dxfId="16613" priority="28358">
      <formula>AND(OR(H1637="△",H1637="×"),#REF!&lt;1,#REF!&lt;&gt;"")</formula>
    </cfRule>
  </conditionalFormatting>
  <conditionalFormatting sqref="AC1637">
    <cfRule type="expression" dxfId="16612" priority="28357">
      <formula>AND(OR(H1637="△",H1637="×"),#REF!&lt;1,#REF!&lt;&gt;"")</formula>
    </cfRule>
  </conditionalFormatting>
  <conditionalFormatting sqref="AG1637">
    <cfRule type="expression" dxfId="16611" priority="28356">
      <formula>AND(OR(H1637="△",H1637="×"),#REF!&lt;1,#REF!&lt;&gt;"")</formula>
    </cfRule>
  </conditionalFormatting>
  <conditionalFormatting sqref="AI1637">
    <cfRule type="expression" dxfId="16610" priority="28355">
      <formula>AND(OR(H1637="△",H1637="×"),#REF!&lt;1,#REF!&lt;&gt;"")</formula>
    </cfRule>
  </conditionalFormatting>
  <conditionalFormatting sqref="W1637">
    <cfRule type="expression" dxfId="16609" priority="28354">
      <formula>AND(OR(H1637="△",H1637="×"),#REF!&lt;1,#REF!&lt;&gt;"")</formula>
    </cfRule>
  </conditionalFormatting>
  <conditionalFormatting sqref="X1637">
    <cfRule type="expression" dxfId="16608" priority="28349">
      <formula>AND(OR(H1637="△",H1637="×"),#REF!&lt;1,#REF!&lt;&gt;"")</formula>
    </cfRule>
  </conditionalFormatting>
  <conditionalFormatting sqref="Y1637">
    <cfRule type="expression" dxfId="16607" priority="28350">
      <formula>AND(OR(H1637="△",H1637="×"),#REF!&lt;1,#REF!&lt;&gt;"")</formula>
    </cfRule>
  </conditionalFormatting>
  <conditionalFormatting sqref="Z1637">
    <cfRule type="expression" dxfId="16606" priority="28352">
      <formula>AND(OR(H1637="△",H1637="×"),#REF!&lt;1,#REF!&lt;&gt;"")</formula>
    </cfRule>
  </conditionalFormatting>
  <conditionalFormatting sqref="AA1637:AA1639">
    <cfRule type="expression" dxfId="16605" priority="28353">
      <formula>AND(OR(H1637="△",H1637="×"),#REF!&lt;1,#REF!&lt;&gt;"")</formula>
    </cfRule>
  </conditionalFormatting>
  <conditionalFormatting sqref="P1637">
    <cfRule type="expression" dxfId="16604" priority="28363">
      <formula>AND(OR(H1637="△",H1637="×"),#REF!&lt;1,#REF!&lt;&gt;"")</formula>
    </cfRule>
  </conditionalFormatting>
  <conditionalFormatting sqref="O1637">
    <cfRule type="expression" dxfId="16603" priority="28364">
      <formula>AND(OR(H1637="△",H1637="×"),#REF!&lt;1,#REF!&lt;&gt;"")</formula>
    </cfRule>
  </conditionalFormatting>
  <conditionalFormatting sqref="R1637">
    <cfRule type="expression" dxfId="16602" priority="28348">
      <formula>AND(OR(H1637="△",H1637="×"),#REF!&lt;1,#REF!&lt;&gt;"")</formula>
    </cfRule>
  </conditionalFormatting>
  <conditionalFormatting sqref="T1621">
    <cfRule type="expression" dxfId="16601" priority="28339">
      <formula>AND(OR(H1621="△",H1621="×"),#REF!&lt;1,#REF!&lt;&gt;"")</formula>
    </cfRule>
  </conditionalFormatting>
  <conditionalFormatting sqref="U1621">
    <cfRule type="expression" dxfId="16600" priority="28338">
      <formula>AND(OR(H1621="△",H1621="×"),#REF!&lt;1,#REF!&lt;&gt;"")</formula>
    </cfRule>
  </conditionalFormatting>
  <conditionalFormatting sqref="AJ1621">
    <cfRule type="expression" dxfId="16599" priority="28325">
      <formula>AND(OR(H1621="△",H1621="×"),#REF!&lt;1,#REF!&lt;&gt;"")</formula>
    </cfRule>
    <cfRule type="expression" dxfId="16598" priority="28336">
      <formula>AND(OR(H1621="△",H1621="×"),#REF!&lt;1,#REF!&lt;&gt;"")</formula>
    </cfRule>
  </conditionalFormatting>
  <conditionalFormatting sqref="AC1621">
    <cfRule type="expression" dxfId="16597" priority="28335">
      <formula>AND(OR(H1621="△",H1621="×"),#REF!&lt;1,#REF!&lt;&gt;"")</formula>
    </cfRule>
  </conditionalFormatting>
  <conditionalFormatting sqref="AE1621">
    <cfRule type="expression" dxfId="16596" priority="28334">
      <formula>AND(OR(H1621="△",H1621="×"),#REF!&lt;1,#REF!&lt;&gt;"")</formula>
    </cfRule>
  </conditionalFormatting>
  <conditionalFormatting sqref="AF1621">
    <cfRule type="expression" dxfId="16595" priority="28333">
      <formula>AND(OR(H1621="△",H1621="×"),#REF!&lt;1,#REF!&lt;&gt;"")</formula>
    </cfRule>
  </conditionalFormatting>
  <conditionalFormatting sqref="AG1621">
    <cfRule type="expression" dxfId="16594" priority="28332">
      <formula>AND(OR(H1621="△",H1621="×"),#REF!&lt;1,#REF!&lt;&gt;"")</formula>
    </cfRule>
  </conditionalFormatting>
  <conditionalFormatting sqref="AH1621">
    <cfRule type="expression" dxfId="16593" priority="28331">
      <formula>AND(OR(H1621="△",H1621="×"),#REF!&lt;1,#REF!&lt;&gt;"")</formula>
    </cfRule>
  </conditionalFormatting>
  <conditionalFormatting sqref="AI1621">
    <cfRule type="expression" dxfId="16592" priority="28330">
      <formula>AND(OR(H1621="△",H1621="×"),#REF!&lt;1,#REF!&lt;&gt;"")</formula>
    </cfRule>
  </conditionalFormatting>
  <conditionalFormatting sqref="W1621">
    <cfRule type="expression" dxfId="16591" priority="28329">
      <formula>AND(OR(H1621="△",H1621="×"),#REF!&lt;1,#REF!&lt;&gt;"")</formula>
    </cfRule>
  </conditionalFormatting>
  <conditionalFormatting sqref="X1621">
    <cfRule type="expression" dxfId="16590" priority="28323">
      <formula>AND(OR(H1621="△",H1621="×"),#REF!&lt;1,#REF!&lt;&gt;"")</formula>
    </cfRule>
  </conditionalFormatting>
  <conditionalFormatting sqref="Y1621">
    <cfRule type="expression" dxfId="16589" priority="28324">
      <formula>AND(OR(H1621="△",H1621="×"),#REF!&lt;1,#REF!&lt;&gt;"")</formula>
    </cfRule>
  </conditionalFormatting>
  <conditionalFormatting sqref="Z1621">
    <cfRule type="expression" dxfId="16588" priority="28326">
      <formula>AND(OR(H1621="△",H1621="×"),#REF!&lt;1,#REF!&lt;&gt;"")</formula>
    </cfRule>
  </conditionalFormatting>
  <conditionalFormatting sqref="AA1621">
    <cfRule type="expression" dxfId="16587" priority="28327">
      <formula>AND(OR(H1621="△",H1621="×"),#REF!&lt;1,#REF!&lt;&gt;"")</formula>
    </cfRule>
  </conditionalFormatting>
  <conditionalFormatting sqref="AB1621">
    <cfRule type="expression" dxfId="16586" priority="28328">
      <formula>AND(OR(H1621="△",H1621="×"),#REF!&lt;1,#REF!&lt;&gt;"")</formula>
    </cfRule>
  </conditionalFormatting>
  <conditionalFormatting sqref="P1621">
    <cfRule type="expression" dxfId="16585" priority="28341">
      <formula>AND(OR(H1621="△",H1621="×"),#REF!&lt;1,#REF!&lt;&gt;"")</formula>
    </cfRule>
  </conditionalFormatting>
  <conditionalFormatting sqref="O1621">
    <cfRule type="expression" dxfId="16584" priority="28342">
      <formula>AND(OR(H1621="△",H1621="×"),#REF!&lt;1,#REF!&lt;&gt;"")</formula>
    </cfRule>
  </conditionalFormatting>
  <conditionalFormatting sqref="R1621">
    <cfRule type="expression" dxfId="16583" priority="28322">
      <formula>AND(OR(H1621="△",H1621="×"),#REF!&lt;1,#REF!&lt;&gt;"")</formula>
    </cfRule>
  </conditionalFormatting>
  <conditionalFormatting sqref="T1624">
    <cfRule type="expression" dxfId="16582" priority="28315">
      <formula>AND(OR(H1624="△",H1624="×"),#REF!&lt;1,#REF!&lt;&gt;"")</formula>
    </cfRule>
  </conditionalFormatting>
  <conditionalFormatting sqref="U1624">
    <cfRule type="expression" dxfId="16581" priority="28313">
      <formula>AND(OR(H1624="△",H1624="×"),#REF!&lt;1,#REF!&lt;&gt;"")</formula>
    </cfRule>
  </conditionalFormatting>
  <conditionalFormatting sqref="AJ1624">
    <cfRule type="expression" dxfId="16580" priority="28299">
      <formula>AND(OR(H1624="△",H1624="×"),#REF!&lt;1,#REF!&lt;&gt;"")</formula>
    </cfRule>
    <cfRule type="expression" dxfId="16579" priority="28311">
      <formula>AND(OR(H1624="△",H1624="×"),#REF!&lt;1,#REF!&lt;&gt;"")</formula>
    </cfRule>
  </conditionalFormatting>
  <conditionalFormatting sqref="AC1624">
    <cfRule type="expression" dxfId="16578" priority="28310">
      <formula>AND(OR(H1624="△",H1624="×"),#REF!&lt;1,#REF!&lt;&gt;"")</formula>
    </cfRule>
  </conditionalFormatting>
  <conditionalFormatting sqref="AD1624">
    <cfRule type="expression" dxfId="16577" priority="28309">
      <formula>AND(OR(H1624="△",H1624="×"),#REF!&lt;1,#REF!&lt;&gt;"")</formula>
    </cfRule>
  </conditionalFormatting>
  <conditionalFormatting sqref="AE1624">
    <cfRule type="expression" dxfId="16576" priority="28308">
      <formula>AND(OR(H1624="△",H1624="×"),#REF!&lt;1,#REF!&lt;&gt;"")</formula>
    </cfRule>
  </conditionalFormatting>
  <conditionalFormatting sqref="AF1624">
    <cfRule type="expression" dxfId="16575" priority="28307">
      <formula>AND(OR(H1624="△",H1624="×"),#REF!&lt;1,#REF!&lt;&gt;"")</formula>
    </cfRule>
  </conditionalFormatting>
  <conditionalFormatting sqref="AG1624">
    <cfRule type="expression" dxfId="16574" priority="28306">
      <formula>AND(OR(H1624="△",H1624="×"),#REF!&lt;1,#REF!&lt;&gt;"")</formula>
    </cfRule>
  </conditionalFormatting>
  <conditionalFormatting sqref="AH1624">
    <cfRule type="expression" dxfId="16573" priority="28305">
      <formula>AND(OR(H1624="△",H1624="×"),#REF!&lt;1,#REF!&lt;&gt;"")</formula>
    </cfRule>
  </conditionalFormatting>
  <conditionalFormatting sqref="AI1624">
    <cfRule type="expression" dxfId="16572" priority="28304">
      <formula>AND(OR(H1624="△",H1624="×"),#REF!&lt;1,#REF!&lt;&gt;"")</formula>
    </cfRule>
  </conditionalFormatting>
  <conditionalFormatting sqref="W1624">
    <cfRule type="expression" dxfId="16571" priority="28303">
      <formula>AND(OR(H1624="△",H1624="×"),#REF!&lt;1,#REF!&lt;&gt;"")</formula>
    </cfRule>
  </conditionalFormatting>
  <conditionalFormatting sqref="X1624">
    <cfRule type="expression" dxfId="16570" priority="28297">
      <formula>AND(OR(H1624="△",H1624="×"),#REF!&lt;1,#REF!&lt;&gt;"")</formula>
    </cfRule>
  </conditionalFormatting>
  <conditionalFormatting sqref="Y1624">
    <cfRule type="expression" dxfId="16569" priority="28298">
      <formula>AND(OR(H1624="△",H1624="×"),#REF!&lt;1,#REF!&lt;&gt;"")</formula>
    </cfRule>
  </conditionalFormatting>
  <conditionalFormatting sqref="Z1624">
    <cfRule type="expression" dxfId="16568" priority="28300">
      <formula>AND(OR(H1624="△",H1624="×"),#REF!&lt;1,#REF!&lt;&gt;"")</formula>
    </cfRule>
  </conditionalFormatting>
  <conditionalFormatting sqref="AA1624">
    <cfRule type="expression" dxfId="16567" priority="28301">
      <formula>AND(OR(H1624="△",H1624="×"),#REF!&lt;1,#REF!&lt;&gt;"")</formula>
    </cfRule>
  </conditionalFormatting>
  <conditionalFormatting sqref="AB1624">
    <cfRule type="expression" dxfId="16566" priority="28302">
      <formula>AND(OR(H1624="△",H1624="×"),#REF!&lt;1,#REF!&lt;&gt;"")</formula>
    </cfRule>
  </conditionalFormatting>
  <conditionalFormatting sqref="P1624">
    <cfRule type="expression" dxfId="16565" priority="28316">
      <formula>AND(OR(H1624="△",H1624="×"),#REF!&lt;1,#REF!&lt;&gt;"")</formula>
    </cfRule>
  </conditionalFormatting>
  <conditionalFormatting sqref="O1624">
    <cfRule type="expression" dxfId="16564" priority="28317">
      <formula>AND(OR(H1624="△",H1624="×"),#REF!&lt;1,#REF!&lt;&gt;"")</formula>
    </cfRule>
  </conditionalFormatting>
  <conditionalFormatting sqref="R1624">
    <cfRule type="expression" dxfId="16563" priority="28296">
      <formula>AND(OR(H1624="△",H1624="×"),#REF!&lt;1,#REF!&lt;&gt;"")</formula>
    </cfRule>
  </conditionalFormatting>
  <conditionalFormatting sqref="T1632">
    <cfRule type="expression" dxfId="16562" priority="28285">
      <formula>AND(OR(H1632="△",H1632="×"),#REF!&lt;1,#REF!&lt;&gt;"")</formula>
    </cfRule>
  </conditionalFormatting>
  <conditionalFormatting sqref="U1632">
    <cfRule type="expression" dxfId="16561" priority="28284">
      <formula>AND(OR(H1632="△",H1632="×"),#REF!&lt;1,#REF!&lt;&gt;"")</formula>
    </cfRule>
  </conditionalFormatting>
  <conditionalFormatting sqref="AJ1632">
    <cfRule type="expression" dxfId="16560" priority="28277">
      <formula>AND(OR(H1632="△",H1632="×"),#REF!&lt;1,#REF!&lt;&gt;"")</formula>
    </cfRule>
    <cfRule type="expression" dxfId="16559" priority="28282">
      <formula>AND(OR(H1632="△",H1632="×"),#REF!&lt;1,#REF!&lt;&gt;"")</formula>
    </cfRule>
  </conditionalFormatting>
  <conditionalFormatting sqref="AC1632">
    <cfRule type="expression" dxfId="16558" priority="28281">
      <formula>AND(OR(H1632="△",H1632="×"),#REF!&lt;1,#REF!&lt;&gt;"")</formula>
    </cfRule>
  </conditionalFormatting>
  <conditionalFormatting sqref="AH1632">
    <cfRule type="expression" dxfId="16557" priority="28280">
      <formula>AND(OR(H1632="△",H1632="×"),#REF!&lt;1,#REF!&lt;&gt;"")</formula>
    </cfRule>
  </conditionalFormatting>
  <conditionalFormatting sqref="AI1632">
    <cfRule type="expression" dxfId="16556" priority="28279">
      <formula>AND(OR(H1632="△",H1632="×"),#REF!&lt;1,#REF!&lt;&gt;"")</formula>
    </cfRule>
  </conditionalFormatting>
  <conditionalFormatting sqref="W1632">
    <cfRule type="expression" dxfId="16555" priority="28278">
      <formula>AND(OR(H1632="△",H1632="×"),#REF!&lt;1,#REF!&lt;&gt;"")</formula>
    </cfRule>
  </conditionalFormatting>
  <conditionalFormatting sqref="X1632">
    <cfRule type="expression" dxfId="16554" priority="28275">
      <formula>AND(OR(H1632="△",H1632="×"),#REF!&lt;1,#REF!&lt;&gt;"")</formula>
    </cfRule>
  </conditionalFormatting>
  <conditionalFormatting sqref="Y1632">
    <cfRule type="expression" dxfId="16553" priority="28276">
      <formula>AND(OR(H1632="△",H1632="×"),#REF!&lt;1,#REF!&lt;&gt;"")</formula>
    </cfRule>
  </conditionalFormatting>
  <conditionalFormatting sqref="P1632">
    <cfRule type="expression" dxfId="16552" priority="28287">
      <formula>AND(OR(H1632="△",H1632="×"),#REF!&lt;1,#REF!&lt;&gt;"")</formula>
    </cfRule>
  </conditionalFormatting>
  <conditionalFormatting sqref="O1632">
    <cfRule type="expression" dxfId="16551" priority="28288">
      <formula>AND(OR(H1632="△",H1632="×"),#REF!&lt;1,#REF!&lt;&gt;"")</formula>
    </cfRule>
  </conditionalFormatting>
  <conditionalFormatting sqref="R1632">
    <cfRule type="expression" dxfId="16550" priority="28274">
      <formula>AND(OR(H1632="△",H1632="×"),#REF!&lt;1,#REF!&lt;&gt;"")</formula>
    </cfRule>
  </conditionalFormatting>
  <conditionalFormatting sqref="T1641">
    <cfRule type="expression" dxfId="16549" priority="28265">
      <formula>AND(OR(H1641="△",H1641="×"),#REF!&lt;1,#REF!&lt;&gt;"")</formula>
    </cfRule>
  </conditionalFormatting>
  <conditionalFormatting sqref="U1641">
    <cfRule type="expression" dxfId="16548" priority="28263">
      <formula>AND(OR(H1641="△",H1641="×"),#REF!&lt;1,#REF!&lt;&gt;"")</formula>
    </cfRule>
  </conditionalFormatting>
  <conditionalFormatting sqref="AJ1641">
    <cfRule type="expression" dxfId="16547" priority="28251">
      <formula>AND(OR(H1641="△",H1641="×"),#REF!&lt;1,#REF!&lt;&gt;"")</formula>
    </cfRule>
    <cfRule type="expression" dxfId="16546" priority="28261">
      <formula>AND(OR(H1641="△",H1641="×"),#REF!&lt;1,#REF!&lt;&gt;"")</formula>
    </cfRule>
  </conditionalFormatting>
  <conditionalFormatting sqref="AC1641">
    <cfRule type="expression" dxfId="16545" priority="28260">
      <formula>AND(OR(H1641="△",H1641="×"),#REF!&lt;1,#REF!&lt;&gt;"")</formula>
    </cfRule>
  </conditionalFormatting>
  <conditionalFormatting sqref="AD1641">
    <cfRule type="expression" dxfId="16544" priority="28259">
      <formula>AND(OR(H1641="△",H1641="×"),#REF!&lt;1,#REF!&lt;&gt;"")</formula>
    </cfRule>
  </conditionalFormatting>
  <conditionalFormatting sqref="AE1641:AE1642">
    <cfRule type="expression" dxfId="16543" priority="28258">
      <formula>AND(OR(H1641="△",H1641="×"),#REF!&lt;1,#REF!&lt;&gt;"")</formula>
    </cfRule>
  </conditionalFormatting>
  <conditionalFormatting sqref="AF1641">
    <cfRule type="expression" dxfId="16542" priority="28257">
      <formula>AND(OR(H1641="△",H1641="×"),#REF!&lt;1,#REF!&lt;&gt;"")</formula>
    </cfRule>
  </conditionalFormatting>
  <conditionalFormatting sqref="AG1641">
    <cfRule type="expression" dxfId="16541" priority="28256">
      <formula>AND(OR(H1641="△",H1641="×"),#REF!&lt;1,#REF!&lt;&gt;"")</formula>
    </cfRule>
  </conditionalFormatting>
  <conditionalFormatting sqref="AH1641">
    <cfRule type="expression" dxfId="16540" priority="28255">
      <formula>AND(OR(H1641="△",H1641="×"),#REF!&lt;1,#REF!&lt;&gt;"")</formula>
    </cfRule>
  </conditionalFormatting>
  <conditionalFormatting sqref="AI1641">
    <cfRule type="expression" dxfId="16539" priority="28254">
      <formula>AND(OR(H1641="△",H1641="×"),#REF!&lt;1,#REF!&lt;&gt;"")</formula>
    </cfRule>
  </conditionalFormatting>
  <conditionalFormatting sqref="W1641">
    <cfRule type="expression" dxfId="16538" priority="28253">
      <formula>AND(OR(H1641="△",H1641="×"),#REF!&lt;1,#REF!&lt;&gt;"")</formula>
    </cfRule>
  </conditionalFormatting>
  <conditionalFormatting sqref="Y1641">
    <cfRule type="expression" dxfId="16537" priority="28250">
      <formula>AND(OR(H1641="△",H1641="×"),#REF!&lt;1,#REF!&lt;&gt;"")</formula>
    </cfRule>
  </conditionalFormatting>
  <conditionalFormatting sqref="Z1641">
    <cfRule type="expression" dxfId="16536" priority="28252">
      <formula>AND(OR(H1641="△",H1641="×"),#REF!&lt;1,#REF!&lt;&gt;"")</formula>
    </cfRule>
  </conditionalFormatting>
  <conditionalFormatting sqref="P1641">
    <cfRule type="expression" dxfId="16535" priority="28267">
      <formula>AND(OR(H1641="△",H1641="×"),#REF!&lt;1,#REF!&lt;&gt;"")</formula>
    </cfRule>
  </conditionalFormatting>
  <conditionalFormatting sqref="O1641">
    <cfRule type="expression" dxfId="16534" priority="28268">
      <formula>AND(OR(H1641="△",H1641="×"),#REF!&lt;1,#REF!&lt;&gt;"")</formula>
    </cfRule>
  </conditionalFormatting>
  <conditionalFormatting sqref="R1641">
    <cfRule type="expression" dxfId="16533" priority="28249">
      <formula>AND(OR(H1641="△",H1641="×"),#REF!&lt;1,#REF!&lt;&gt;"")</formula>
    </cfRule>
  </conditionalFormatting>
  <conditionalFormatting sqref="T1626">
    <cfRule type="expression" dxfId="16532" priority="28240">
      <formula>AND(OR(H1626="△",H1626="×"),#REF!&lt;1,#REF!&lt;&gt;"")</formula>
    </cfRule>
  </conditionalFormatting>
  <conditionalFormatting sqref="V1626">
    <cfRule type="expression" dxfId="16531" priority="28239">
      <formula>AND(OR(H1626="△",H1626="×"),#REF!&lt;1,#REF!&lt;&gt;"")</formula>
    </cfRule>
  </conditionalFormatting>
  <conditionalFormatting sqref="U1626">
    <cfRule type="expression" dxfId="16530" priority="28238">
      <formula>AND(OR(H1626="△",H1626="×"),#REF!&lt;1,#REF!&lt;&gt;"")</formula>
    </cfRule>
  </conditionalFormatting>
  <conditionalFormatting sqref="AJ1626">
    <cfRule type="expression" dxfId="16529" priority="28225">
      <formula>AND(OR(H1626="△",H1626="×"),#REF!&lt;1,#REF!&lt;&gt;"")</formula>
    </cfRule>
    <cfRule type="expression" dxfId="16528" priority="28236">
      <formula>AND(OR(H1626="△",H1626="×"),#REF!&lt;1,#REF!&lt;&gt;"")</formula>
    </cfRule>
  </conditionalFormatting>
  <conditionalFormatting sqref="AC1626">
    <cfRule type="expression" dxfId="16527" priority="28235">
      <formula>AND(OR(H1626="△",H1626="×"),#REF!&lt;1,#REF!&lt;&gt;"")</formula>
    </cfRule>
  </conditionalFormatting>
  <conditionalFormatting sqref="AD1626">
    <cfRule type="expression" dxfId="16526" priority="28234">
      <formula>AND(OR(H1626="△",H1626="×"),#REF!&lt;1,#REF!&lt;&gt;"")</formula>
    </cfRule>
  </conditionalFormatting>
  <conditionalFormatting sqref="AE1626">
    <cfRule type="expression" dxfId="16525" priority="28233">
      <formula>AND(OR(H1626="△",H1626="×"),#REF!&lt;1,#REF!&lt;&gt;"")</formula>
    </cfRule>
  </conditionalFormatting>
  <conditionalFormatting sqref="AF1626">
    <cfRule type="expression" dxfId="16524" priority="28232">
      <formula>AND(OR(H1626="△",H1626="×"),#REF!&lt;1,#REF!&lt;&gt;"")</formula>
    </cfRule>
  </conditionalFormatting>
  <conditionalFormatting sqref="AG1626">
    <cfRule type="expression" dxfId="16523" priority="28231">
      <formula>AND(OR(H1626="△",H1626="×"),#REF!&lt;1,#REF!&lt;&gt;"")</formula>
    </cfRule>
  </conditionalFormatting>
  <conditionalFormatting sqref="W1626">
    <cfRule type="expression" dxfId="16522" priority="28229">
      <formula>AND(OR(H1626="△",H1626="×"),#REF!&lt;1,#REF!&lt;&gt;"")</formula>
    </cfRule>
  </conditionalFormatting>
  <conditionalFormatting sqref="X1626">
    <cfRule type="expression" dxfId="16521" priority="28223">
      <formula>AND(OR(H1626="△",H1626="×"),#REF!&lt;1,#REF!&lt;&gt;"")</formula>
    </cfRule>
  </conditionalFormatting>
  <conditionalFormatting sqref="Y1626">
    <cfRule type="expression" dxfId="16520" priority="28224">
      <formula>AND(OR(H1626="△",H1626="×"),#REF!&lt;1,#REF!&lt;&gt;"")</formula>
    </cfRule>
  </conditionalFormatting>
  <conditionalFormatting sqref="Z1626">
    <cfRule type="expression" dxfId="16519" priority="28226">
      <formula>AND(OR(H1626="△",H1626="×"),#REF!&lt;1,#REF!&lt;&gt;"")</formula>
    </cfRule>
  </conditionalFormatting>
  <conditionalFormatting sqref="AA1626">
    <cfRule type="expression" dxfId="16518" priority="28227">
      <formula>AND(OR(H1626="△",H1626="×"),#REF!&lt;1,#REF!&lt;&gt;"")</formula>
    </cfRule>
  </conditionalFormatting>
  <conditionalFormatting sqref="AB1626">
    <cfRule type="expression" dxfId="16517" priority="28228">
      <formula>AND(OR(H1626="△",H1626="×"),#REF!&lt;1,#REF!&lt;&gt;"")</formula>
    </cfRule>
  </conditionalFormatting>
  <conditionalFormatting sqref="P1626">
    <cfRule type="expression" dxfId="16516" priority="28242">
      <formula>AND(OR(H1626="△",H1626="×"),#REF!&lt;1,#REF!&lt;&gt;"")</formula>
    </cfRule>
  </conditionalFormatting>
  <conditionalFormatting sqref="O1626">
    <cfRule type="expression" dxfId="16515" priority="28243">
      <formula>AND(OR(H1626="△",H1626="×"),#REF!&lt;1,#REF!&lt;&gt;"")</formula>
    </cfRule>
  </conditionalFormatting>
  <conditionalFormatting sqref="R1626">
    <cfRule type="expression" dxfId="16514" priority="28222">
      <formula>AND(OR(H1626="△",H1626="×"),#REF!&lt;1,#REF!&lt;&gt;"")</formula>
    </cfRule>
  </conditionalFormatting>
  <conditionalFormatting sqref="T1636">
    <cfRule type="expression" dxfId="16513" priority="28213">
      <formula>AND(OR(H1636="△",H1636="×"),#REF!&lt;1,#REF!&lt;&gt;"")</formula>
    </cfRule>
  </conditionalFormatting>
  <conditionalFormatting sqref="U1636">
    <cfRule type="expression" dxfId="16512" priority="28211">
      <formula>AND(OR(H1636="△",H1636="×"),#REF!&lt;1,#REF!&lt;&gt;"")</formula>
    </cfRule>
  </conditionalFormatting>
  <conditionalFormatting sqref="AJ1636">
    <cfRule type="expression" dxfId="16511" priority="28197">
      <formula>AND(OR(H1636="△",H1636="×"),#REF!&lt;1,#REF!&lt;&gt;"")</formula>
    </cfRule>
    <cfRule type="expression" dxfId="16510" priority="28209">
      <formula>AND(OR(H1636="△",H1636="×"),#REF!&lt;1,#REF!&lt;&gt;"")</formula>
    </cfRule>
  </conditionalFormatting>
  <conditionalFormatting sqref="AC1636">
    <cfRule type="expression" dxfId="16509" priority="28208">
      <formula>AND(OR(H1636="△",H1636="×"),#REF!&lt;1,#REF!&lt;&gt;"")</formula>
    </cfRule>
  </conditionalFormatting>
  <conditionalFormatting sqref="AD1636:AD1637">
    <cfRule type="expression" dxfId="16508" priority="28207">
      <formula>AND(OR(H1636="△",H1636="×"),#REF!&lt;1,#REF!&lt;&gt;"")</formula>
    </cfRule>
  </conditionalFormatting>
  <conditionalFormatting sqref="AE1636:AE1637">
    <cfRule type="expression" dxfId="16507" priority="28206">
      <formula>AND(OR(H1636="△",H1636="×"),#REF!&lt;1,#REF!&lt;&gt;"")</formula>
    </cfRule>
  </conditionalFormatting>
  <conditionalFormatting sqref="AF1636:AF1637">
    <cfRule type="expression" dxfId="16506" priority="28205">
      <formula>AND(OR(H1636="△",H1636="×"),#REF!&lt;1,#REF!&lt;&gt;"")</formula>
    </cfRule>
  </conditionalFormatting>
  <conditionalFormatting sqref="AG1636">
    <cfRule type="expression" dxfId="16505" priority="28204">
      <formula>AND(OR(H1636="△",H1636="×"),#REF!&lt;1,#REF!&lt;&gt;"")</formula>
    </cfRule>
  </conditionalFormatting>
  <conditionalFormatting sqref="AH1636:AH1637">
    <cfRule type="expression" dxfId="16504" priority="28203">
      <formula>AND(OR(H1636="△",H1636="×"),#REF!&lt;1,#REF!&lt;&gt;"")</formula>
    </cfRule>
  </conditionalFormatting>
  <conditionalFormatting sqref="AI1636">
    <cfRule type="expression" dxfId="16503" priority="28202">
      <formula>AND(OR(H1636="△",H1636="×"),#REF!&lt;1,#REF!&lt;&gt;"")</formula>
    </cfRule>
  </conditionalFormatting>
  <conditionalFormatting sqref="W1636">
    <cfRule type="expression" dxfId="16502" priority="28201">
      <formula>AND(OR(H1636="△",H1636="×"),#REF!&lt;1,#REF!&lt;&gt;"")</formula>
    </cfRule>
  </conditionalFormatting>
  <conditionalFormatting sqref="X1636">
    <cfRule type="expression" dxfId="16501" priority="28195">
      <formula>AND(OR(H1636="△",H1636="×"),#REF!&lt;1,#REF!&lt;&gt;"")</formula>
    </cfRule>
  </conditionalFormatting>
  <conditionalFormatting sqref="Y1636">
    <cfRule type="expression" dxfId="16500" priority="28196">
      <formula>AND(OR(H1636="△",H1636="×"),#REF!&lt;1,#REF!&lt;&gt;"")</formula>
    </cfRule>
  </conditionalFormatting>
  <conditionalFormatting sqref="Z1636">
    <cfRule type="expression" dxfId="16499" priority="28198">
      <formula>AND(OR(H1636="△",H1636="×"),#REF!&lt;1,#REF!&lt;&gt;"")</formula>
    </cfRule>
  </conditionalFormatting>
  <conditionalFormatting sqref="AA1636">
    <cfRule type="expression" dxfId="16498" priority="28199">
      <formula>AND(OR(H1636="△",H1636="×"),#REF!&lt;1,#REF!&lt;&gt;"")</formula>
    </cfRule>
  </conditionalFormatting>
  <conditionalFormatting sqref="AB1636:AB1639">
    <cfRule type="expression" dxfId="16497" priority="28200">
      <formula>AND(OR(H1636="△",H1636="×"),#REF!&lt;1,#REF!&lt;&gt;"")</formula>
    </cfRule>
  </conditionalFormatting>
  <conditionalFormatting sqref="P1636">
    <cfRule type="expression" dxfId="16496" priority="28215">
      <formula>AND(OR(H1636="△",H1636="×"),#REF!&lt;1,#REF!&lt;&gt;"")</formula>
    </cfRule>
  </conditionalFormatting>
  <conditionalFormatting sqref="O1636">
    <cfRule type="expression" dxfId="16495" priority="28216">
      <formula>AND(OR(H1636="△",H1636="×"),#REF!&lt;1,#REF!&lt;&gt;"")</formula>
    </cfRule>
  </conditionalFormatting>
  <conditionalFormatting sqref="R1636">
    <cfRule type="expression" dxfId="16494" priority="28194">
      <formula>AND(OR(H1636="△",H1636="×"),#REF!&lt;1,#REF!&lt;&gt;"")</formula>
    </cfRule>
  </conditionalFormatting>
  <conditionalFormatting sqref="T1629">
    <cfRule type="expression" dxfId="16493" priority="28184">
      <formula>AND(OR(H1629="△",H1629="×"),#REF!&lt;1,#REF!&lt;&gt;"")</formula>
    </cfRule>
  </conditionalFormatting>
  <conditionalFormatting sqref="U1629">
    <cfRule type="expression" dxfId="16492" priority="28183">
      <formula>AND(OR(H1629="△",H1629="×"),#REF!&lt;1,#REF!&lt;&gt;"")</formula>
    </cfRule>
  </conditionalFormatting>
  <conditionalFormatting sqref="AJ1629">
    <cfRule type="expression" dxfId="16491" priority="28169">
      <formula>AND(OR(H1629="△",H1629="×"),#REF!&lt;1,#REF!&lt;&gt;"")</formula>
    </cfRule>
    <cfRule type="expression" dxfId="16490" priority="28181">
      <formula>AND(OR(H1629="△",H1629="×"),#REF!&lt;1,#REF!&lt;&gt;"")</formula>
    </cfRule>
  </conditionalFormatting>
  <conditionalFormatting sqref="AC1629">
    <cfRule type="expression" dxfId="16489" priority="28180">
      <formula>AND(OR(H1629="△",H1629="×"),#REF!&lt;1,#REF!&lt;&gt;"")</formula>
    </cfRule>
  </conditionalFormatting>
  <conditionalFormatting sqref="AD1629">
    <cfRule type="expression" dxfId="16488" priority="28179">
      <formula>AND(OR(H1629="△",H1629="×"),#REF!&lt;1,#REF!&lt;&gt;"")</formula>
    </cfRule>
  </conditionalFormatting>
  <conditionalFormatting sqref="AE1629">
    <cfRule type="expression" dxfId="16487" priority="28178">
      <formula>AND(OR(H1629="△",H1629="×"),#REF!&lt;1,#REF!&lt;&gt;"")</formula>
    </cfRule>
  </conditionalFormatting>
  <conditionalFormatting sqref="AF1629">
    <cfRule type="expression" dxfId="16486" priority="28177">
      <formula>AND(OR(H1629="△",H1629="×"),#REF!&lt;1,#REF!&lt;&gt;"")</formula>
    </cfRule>
  </conditionalFormatting>
  <conditionalFormatting sqref="AG1629">
    <cfRule type="expression" dxfId="16485" priority="28176">
      <formula>AND(OR(H1629="△",H1629="×"),#REF!&lt;1,#REF!&lt;&gt;"")</formula>
    </cfRule>
  </conditionalFormatting>
  <conditionalFormatting sqref="AH1629">
    <cfRule type="expression" dxfId="16484" priority="28175">
      <formula>AND(OR(H1629="△",H1629="×"),#REF!&lt;1,#REF!&lt;&gt;"")</formula>
    </cfRule>
  </conditionalFormatting>
  <conditionalFormatting sqref="AI1629">
    <cfRule type="expression" dxfId="16483" priority="28174">
      <formula>AND(OR(H1629="△",H1629="×"),#REF!&lt;1,#REF!&lt;&gt;"")</formula>
    </cfRule>
  </conditionalFormatting>
  <conditionalFormatting sqref="W1629">
    <cfRule type="expression" dxfId="16482" priority="28173">
      <formula>AND(OR(H1629="△",H1629="×"),#REF!&lt;1,#REF!&lt;&gt;"")</formula>
    </cfRule>
  </conditionalFormatting>
  <conditionalFormatting sqref="X1629">
    <cfRule type="expression" dxfId="16481" priority="28167">
      <formula>AND(OR(H1629="△",H1629="×"),#REF!&lt;1,#REF!&lt;&gt;"")</formula>
    </cfRule>
  </conditionalFormatting>
  <conditionalFormatting sqref="Y1629">
    <cfRule type="expression" dxfId="16480" priority="28168">
      <formula>AND(OR(H1629="△",H1629="×"),#REF!&lt;1,#REF!&lt;&gt;"")</formula>
    </cfRule>
  </conditionalFormatting>
  <conditionalFormatting sqref="Z1629">
    <cfRule type="expression" dxfId="16479" priority="28170">
      <formula>AND(OR(H1629="△",H1629="×"),#REF!&lt;1,#REF!&lt;&gt;"")</formula>
    </cfRule>
  </conditionalFormatting>
  <conditionalFormatting sqref="AA1629">
    <cfRule type="expression" dxfId="16478" priority="28171">
      <formula>AND(OR(H1629="△",H1629="×"),#REF!&lt;1,#REF!&lt;&gt;"")</formula>
    </cfRule>
  </conditionalFormatting>
  <conditionalFormatting sqref="AB1629">
    <cfRule type="expression" dxfId="16477" priority="28172">
      <formula>AND(OR(H1629="△",H1629="×"),#REF!&lt;1,#REF!&lt;&gt;"")</formula>
    </cfRule>
  </conditionalFormatting>
  <conditionalFormatting sqref="P1629">
    <cfRule type="expression" dxfId="16476" priority="28186">
      <formula>AND(OR(H1629="△",H1629="×"),#REF!&lt;1,#REF!&lt;&gt;"")</formula>
    </cfRule>
  </conditionalFormatting>
  <conditionalFormatting sqref="O1629">
    <cfRule type="expression" dxfId="16475" priority="28187">
      <formula>AND(OR(H1629="△",H1629="×"),#REF!&lt;1,#REF!&lt;&gt;"")</formula>
    </cfRule>
  </conditionalFormatting>
  <conditionalFormatting sqref="R1629">
    <cfRule type="expression" dxfId="16474" priority="28166">
      <formula>AND(OR(H1629="△",H1629="×"),#REF!&lt;1,#REF!&lt;&gt;"")</formula>
    </cfRule>
  </conditionalFormatting>
  <conditionalFormatting sqref="T1635">
    <cfRule type="expression" dxfId="16473" priority="28157">
      <formula>AND(OR(H1635="△",H1635="×"),#REF!&lt;1,#REF!&lt;&gt;"")</formula>
    </cfRule>
  </conditionalFormatting>
  <conditionalFormatting sqref="U1635">
    <cfRule type="expression" dxfId="16472" priority="28155">
      <formula>AND(OR(H1635="△",H1635="×"),#REF!&lt;1,#REF!&lt;&gt;"")</formula>
    </cfRule>
  </conditionalFormatting>
  <conditionalFormatting sqref="AJ1635">
    <cfRule type="expression" dxfId="16471" priority="28141">
      <formula>AND(OR(H1635="△",H1635="×"),#REF!&lt;1,#REF!&lt;&gt;"")</formula>
    </cfRule>
    <cfRule type="expression" dxfId="16470" priority="28153">
      <formula>AND(OR(H1635="△",H1635="×"),#REF!&lt;1,#REF!&lt;&gt;"")</formula>
    </cfRule>
  </conditionalFormatting>
  <conditionalFormatting sqref="AC1635">
    <cfRule type="expression" dxfId="16469" priority="28152">
      <formula>AND(OR(H1635="△",H1635="×"),#REF!&lt;1,#REF!&lt;&gt;"")</formula>
    </cfRule>
  </conditionalFormatting>
  <conditionalFormatting sqref="AD1635">
    <cfRule type="expression" dxfId="16468" priority="28151">
      <formula>AND(OR(H1635="△",H1635="×"),#REF!&lt;1,#REF!&lt;&gt;"")</formula>
    </cfRule>
  </conditionalFormatting>
  <conditionalFormatting sqref="AE1635">
    <cfRule type="expression" dxfId="16467" priority="28150">
      <formula>AND(OR(H1635="△",H1635="×"),#REF!&lt;1,#REF!&lt;&gt;"")</formula>
    </cfRule>
  </conditionalFormatting>
  <conditionalFormatting sqref="AF1635">
    <cfRule type="expression" dxfId="16466" priority="28149">
      <formula>AND(OR(H1635="△",H1635="×"),#REF!&lt;1,#REF!&lt;&gt;"")</formula>
    </cfRule>
  </conditionalFormatting>
  <conditionalFormatting sqref="AG1635">
    <cfRule type="expression" dxfId="16465" priority="28148">
      <formula>AND(OR(H1635="△",H1635="×"),#REF!&lt;1,#REF!&lt;&gt;"")</formula>
    </cfRule>
  </conditionalFormatting>
  <conditionalFormatting sqref="AH1635">
    <cfRule type="expression" dxfId="16464" priority="28147">
      <formula>AND(OR(H1635="△",H1635="×"),#REF!&lt;1,#REF!&lt;&gt;"")</formula>
    </cfRule>
  </conditionalFormatting>
  <conditionalFormatting sqref="AI1635">
    <cfRule type="expression" dxfId="16463" priority="28146">
      <formula>AND(OR(H1635="△",H1635="×"),#REF!&lt;1,#REF!&lt;&gt;"")</formula>
    </cfRule>
  </conditionalFormatting>
  <conditionalFormatting sqref="W1635">
    <cfRule type="expression" dxfId="16462" priority="28145">
      <formula>AND(OR(H1635="△",H1635="×"),#REF!&lt;1,#REF!&lt;&gt;"")</formula>
    </cfRule>
  </conditionalFormatting>
  <conditionalFormatting sqref="X1635">
    <cfRule type="expression" dxfId="16461" priority="28139">
      <formula>AND(OR(H1635="△",H1635="×"),#REF!&lt;1,#REF!&lt;&gt;"")</formula>
    </cfRule>
  </conditionalFormatting>
  <conditionalFormatting sqref="Y1635">
    <cfRule type="expression" dxfId="16460" priority="28140">
      <formula>AND(OR(H1635="△",H1635="×"),#REF!&lt;1,#REF!&lt;&gt;"")</formula>
    </cfRule>
  </conditionalFormatting>
  <conditionalFormatting sqref="Z1635">
    <cfRule type="expression" dxfId="16459" priority="28142">
      <formula>AND(OR(H1635="△",H1635="×"),#REF!&lt;1,#REF!&lt;&gt;"")</formula>
    </cfRule>
  </conditionalFormatting>
  <conditionalFormatting sqref="AA1635">
    <cfRule type="expression" dxfId="16458" priority="28143">
      <formula>AND(OR(H1635="△",H1635="×"),#REF!&lt;1,#REF!&lt;&gt;"")</formula>
    </cfRule>
  </conditionalFormatting>
  <conditionalFormatting sqref="AB1635">
    <cfRule type="expression" dxfId="16457" priority="28144">
      <formula>AND(OR(H1635="△",H1635="×"),#REF!&lt;1,#REF!&lt;&gt;"")</formula>
    </cfRule>
  </conditionalFormatting>
  <conditionalFormatting sqref="P1635">
    <cfRule type="expression" dxfId="16456" priority="28159">
      <formula>AND(OR(H1635="△",H1635="×"),#REF!&lt;1,#REF!&lt;&gt;"")</formula>
    </cfRule>
  </conditionalFormatting>
  <conditionalFormatting sqref="O1635">
    <cfRule type="expression" dxfId="16455" priority="28160">
      <formula>AND(OR(H1635="△",H1635="×"),#REF!&lt;1,#REF!&lt;&gt;"")</formula>
    </cfRule>
  </conditionalFormatting>
  <conditionalFormatting sqref="R1635">
    <cfRule type="expression" dxfId="16454" priority="28138">
      <formula>AND(OR(H1635="△",H1635="×"),#REF!&lt;1,#REF!&lt;&gt;"")</formula>
    </cfRule>
  </conditionalFormatting>
  <conditionalFormatting sqref="T1625">
    <cfRule type="expression" dxfId="16453" priority="28129">
      <formula>AND(OR(H1625="△",H1625="×"),#REF!&lt;1,#REF!&lt;&gt;"")</formula>
    </cfRule>
  </conditionalFormatting>
  <conditionalFormatting sqref="U1625">
    <cfRule type="expression" dxfId="16452" priority="28128">
      <formula>AND(OR(H1625="△",H1625="×"),#REF!&lt;1,#REF!&lt;&gt;"")</formula>
    </cfRule>
  </conditionalFormatting>
  <conditionalFormatting sqref="AJ1625">
    <cfRule type="expression" dxfId="16451" priority="28114">
      <formula>AND(OR(H1625="△",H1625="×"),#REF!&lt;1,#REF!&lt;&gt;"")</formula>
    </cfRule>
    <cfRule type="expression" dxfId="16450" priority="28126">
      <formula>AND(OR(H1625="△",H1625="×"),#REF!&lt;1,#REF!&lt;&gt;"")</formula>
    </cfRule>
  </conditionalFormatting>
  <conditionalFormatting sqref="AC1625">
    <cfRule type="expression" dxfId="16449" priority="28125">
      <formula>AND(OR(H1625="△",H1625="×"),#REF!&lt;1,#REF!&lt;&gt;"")</formula>
    </cfRule>
  </conditionalFormatting>
  <conditionalFormatting sqref="AD1625">
    <cfRule type="expression" dxfId="16448" priority="28124">
      <formula>AND(OR(H1625="△",H1625="×"),#REF!&lt;1,#REF!&lt;&gt;"")</formula>
    </cfRule>
  </conditionalFormatting>
  <conditionalFormatting sqref="AE1625">
    <cfRule type="expression" dxfId="16447" priority="28123">
      <formula>AND(OR(H1625="△",H1625="×"),#REF!&lt;1,#REF!&lt;&gt;"")</formula>
    </cfRule>
  </conditionalFormatting>
  <conditionalFormatting sqref="AF1625">
    <cfRule type="expression" dxfId="16446" priority="28122">
      <formula>AND(OR(H1625="△",H1625="×"),#REF!&lt;1,#REF!&lt;&gt;"")</formula>
    </cfRule>
  </conditionalFormatting>
  <conditionalFormatting sqref="AG1625">
    <cfRule type="expression" dxfId="16445" priority="28121">
      <formula>AND(OR(H1625="△",H1625="×"),#REF!&lt;1,#REF!&lt;&gt;"")</formula>
    </cfRule>
  </conditionalFormatting>
  <conditionalFormatting sqref="AH1625">
    <cfRule type="expression" dxfId="16444" priority="28120">
      <formula>AND(OR(H1625="△",H1625="×"),#REF!&lt;1,#REF!&lt;&gt;"")</formula>
    </cfRule>
  </conditionalFormatting>
  <conditionalFormatting sqref="AI1625">
    <cfRule type="expression" dxfId="16443" priority="28119">
      <formula>AND(OR(H1625="△",H1625="×"),#REF!&lt;1,#REF!&lt;&gt;"")</formula>
    </cfRule>
  </conditionalFormatting>
  <conditionalFormatting sqref="W1625">
    <cfRule type="expression" dxfId="16442" priority="28118">
      <formula>AND(OR(H1625="△",H1625="×"),#REF!&lt;1,#REF!&lt;&gt;"")</formula>
    </cfRule>
  </conditionalFormatting>
  <conditionalFormatting sqref="X1625">
    <cfRule type="expression" dxfId="16441" priority="28112">
      <formula>AND(OR(H1625="△",H1625="×"),#REF!&lt;1,#REF!&lt;&gt;"")</formula>
    </cfRule>
  </conditionalFormatting>
  <conditionalFormatting sqref="Y1625">
    <cfRule type="expression" dxfId="16440" priority="28113">
      <formula>AND(OR(H1625="△",H1625="×"),#REF!&lt;1,#REF!&lt;&gt;"")</formula>
    </cfRule>
  </conditionalFormatting>
  <conditionalFormatting sqref="Z1625">
    <cfRule type="expression" dxfId="16439" priority="28115">
      <formula>AND(OR(H1625="△",H1625="×"),#REF!&lt;1,#REF!&lt;&gt;"")</formula>
    </cfRule>
  </conditionalFormatting>
  <conditionalFormatting sqref="AA1625">
    <cfRule type="expression" dxfId="16438" priority="28116">
      <formula>AND(OR(H1625="△",H1625="×"),#REF!&lt;1,#REF!&lt;&gt;"")</formula>
    </cfRule>
  </conditionalFormatting>
  <conditionalFormatting sqref="AB1625">
    <cfRule type="expression" dxfId="16437" priority="28117">
      <formula>AND(OR(H1625="△",H1625="×"),#REF!&lt;1,#REF!&lt;&gt;"")</formula>
    </cfRule>
  </conditionalFormatting>
  <conditionalFormatting sqref="P1625">
    <cfRule type="expression" dxfId="16436" priority="28131">
      <formula>AND(OR(H1625="△",H1625="×"),#REF!&lt;1,#REF!&lt;&gt;"")</formula>
    </cfRule>
  </conditionalFormatting>
  <conditionalFormatting sqref="O1625">
    <cfRule type="expression" dxfId="16435" priority="28132">
      <formula>AND(OR(H1625="△",H1625="×"),#REF!&lt;1,#REF!&lt;&gt;"")</formula>
    </cfRule>
  </conditionalFormatting>
  <conditionalFormatting sqref="R1625">
    <cfRule type="expression" dxfId="16434" priority="28111">
      <formula>AND(OR(H1625="△",H1625="×"),#REF!&lt;1,#REF!&lt;&gt;"")</formula>
    </cfRule>
  </conditionalFormatting>
  <conditionalFormatting sqref="T1639">
    <cfRule type="expression" dxfId="16433" priority="28102">
      <formula>AND(OR(H1639="△",H1639="×"),#REF!&lt;1,#REF!&lt;&gt;"")</formula>
    </cfRule>
  </conditionalFormatting>
  <conditionalFormatting sqref="U1639">
    <cfRule type="expression" dxfId="16432" priority="28100">
      <formula>AND(OR(H1639="△",H1639="×"),#REF!&lt;1,#REF!&lt;&gt;"")</formula>
    </cfRule>
  </conditionalFormatting>
  <conditionalFormatting sqref="AJ1639">
    <cfRule type="expression" dxfId="16431" priority="28089">
      <formula>AND(OR(H1639="△",H1639="×"),#REF!&lt;1,#REF!&lt;&gt;"")</formula>
    </cfRule>
    <cfRule type="expression" dxfId="16430" priority="28098">
      <formula>AND(OR(H1639="△",H1639="×"),#REF!&lt;1,#REF!&lt;&gt;"")</formula>
    </cfRule>
  </conditionalFormatting>
  <conditionalFormatting sqref="AC1639">
    <cfRule type="expression" dxfId="16429" priority="28097">
      <formula>AND(OR(H1639="△",H1639="×"),#REF!&lt;1,#REF!&lt;&gt;"")</formula>
    </cfRule>
  </conditionalFormatting>
  <conditionalFormatting sqref="AD1639">
    <cfRule type="expression" dxfId="16428" priority="28096">
      <formula>AND(OR(H1639="△",H1639="×"),#REF!&lt;1,#REF!&lt;&gt;"")</formula>
    </cfRule>
  </conditionalFormatting>
  <conditionalFormatting sqref="AF1639">
    <cfRule type="expression" dxfId="16427" priority="28095">
      <formula>AND(OR(H1639="△",H1639="×"),#REF!&lt;1,#REF!&lt;&gt;"")</formula>
    </cfRule>
  </conditionalFormatting>
  <conditionalFormatting sqref="AG1639">
    <cfRule type="expression" dxfId="16426" priority="28094">
      <formula>AND(OR(H1639="△",H1639="×"),#REF!&lt;1,#REF!&lt;&gt;"")</formula>
    </cfRule>
  </conditionalFormatting>
  <conditionalFormatting sqref="AH1639">
    <cfRule type="expression" dxfId="16425" priority="28093">
      <formula>AND(OR(H1639="△",H1639="×"),#REF!&lt;1,#REF!&lt;&gt;"")</formula>
    </cfRule>
  </conditionalFormatting>
  <conditionalFormatting sqref="AI1639">
    <cfRule type="expression" dxfId="16424" priority="28092">
      <formula>AND(OR(H1639="△",H1639="×"),#REF!&lt;1,#REF!&lt;&gt;"")</formula>
    </cfRule>
  </conditionalFormatting>
  <conditionalFormatting sqref="W1639">
    <cfRule type="expression" dxfId="16423" priority="28091">
      <formula>AND(OR(H1639="△",H1639="×"),#REF!&lt;1,#REF!&lt;&gt;"")</formula>
    </cfRule>
  </conditionalFormatting>
  <conditionalFormatting sqref="X1639">
    <cfRule type="expression" dxfId="16422" priority="28087">
      <formula>AND(OR(H1639="△",H1639="×"),#REF!&lt;1,#REF!&lt;&gt;"")</formula>
    </cfRule>
  </conditionalFormatting>
  <conditionalFormatting sqref="Y1639">
    <cfRule type="expression" dxfId="16421" priority="28088">
      <formula>AND(OR(H1639="△",H1639="×"),#REF!&lt;1,#REF!&lt;&gt;"")</formula>
    </cfRule>
  </conditionalFormatting>
  <conditionalFormatting sqref="Z1639">
    <cfRule type="expression" dxfId="16420" priority="28090">
      <formula>AND(OR(H1639="△",H1639="×"),#REF!&lt;1,#REF!&lt;&gt;"")</formula>
    </cfRule>
  </conditionalFormatting>
  <conditionalFormatting sqref="P1639">
    <cfRule type="expression" dxfId="16419" priority="28104">
      <formula>AND(OR(H1639="△",H1639="×"),#REF!&lt;1,#REF!&lt;&gt;"")</formula>
    </cfRule>
  </conditionalFormatting>
  <conditionalFormatting sqref="O1639">
    <cfRule type="expression" dxfId="16418" priority="28105">
      <formula>AND(OR(H1639="△",H1639="×"),#REF!&lt;1,#REF!&lt;&gt;"")</formula>
    </cfRule>
  </conditionalFormatting>
  <conditionalFormatting sqref="R1639">
    <cfRule type="expression" dxfId="16417" priority="28086">
      <formula>AND(OR(H1639="△",H1639="×"),#REF!&lt;1,#REF!&lt;&gt;"")</formula>
    </cfRule>
  </conditionalFormatting>
  <conditionalFormatting sqref="T1633">
    <cfRule type="expression" dxfId="16416" priority="28077">
      <formula>AND(OR(H1633="△",H1633="×"),#REF!&lt;1,#REF!&lt;&gt;"")</formula>
    </cfRule>
  </conditionalFormatting>
  <conditionalFormatting sqref="U1633">
    <cfRule type="expression" dxfId="16415" priority="28076">
      <formula>AND(OR(H1633="△",H1633="×"),#REF!&lt;1,#REF!&lt;&gt;"")</formula>
    </cfRule>
  </conditionalFormatting>
  <conditionalFormatting sqref="AJ1633">
    <cfRule type="expression" dxfId="16414" priority="28066">
      <formula>AND(OR(H1633="△",H1633="×"),#REF!&lt;1,#REF!&lt;&gt;"")</formula>
    </cfRule>
    <cfRule type="expression" dxfId="16413" priority="28074">
      <formula>AND(OR(H1633="△",H1633="×"),#REF!&lt;1,#REF!&lt;&gt;"")</formula>
    </cfRule>
  </conditionalFormatting>
  <conditionalFormatting sqref="AC1633">
    <cfRule type="expression" dxfId="16412" priority="28073">
      <formula>AND(OR(H1633="△",H1633="×"),#REF!&lt;1,#REF!&lt;&gt;"")</formula>
    </cfRule>
  </conditionalFormatting>
  <conditionalFormatting sqref="AI1633">
    <cfRule type="expression" dxfId="16411" priority="28071">
      <formula>AND(OR(H1633="△",H1633="×"),#REF!&lt;1,#REF!&lt;&gt;"")</formula>
    </cfRule>
  </conditionalFormatting>
  <conditionalFormatting sqref="W1633">
    <cfRule type="expression" dxfId="16410" priority="28070">
      <formula>AND(OR(H1633="△",H1633="×"),#REF!&lt;1,#REF!&lt;&gt;"")</formula>
    </cfRule>
  </conditionalFormatting>
  <conditionalFormatting sqref="X1633">
    <cfRule type="expression" dxfId="16409" priority="28064">
      <formula>AND(OR(H1633="△",H1633="×"),#REF!&lt;1,#REF!&lt;&gt;"")</formula>
    </cfRule>
  </conditionalFormatting>
  <conditionalFormatting sqref="Y1633">
    <cfRule type="expression" dxfId="16408" priority="28065">
      <formula>AND(OR(H1633="△",H1633="×"),#REF!&lt;1,#REF!&lt;&gt;"")</formula>
    </cfRule>
  </conditionalFormatting>
  <conditionalFormatting sqref="Z1632:Z1633">
    <cfRule type="expression" dxfId="16407" priority="28067">
      <formula>AND(OR(H1632="△",H1632="×"),#REF!&lt;1,#REF!&lt;&gt;"")</formula>
    </cfRule>
  </conditionalFormatting>
  <conditionalFormatting sqref="AA1632:AA1633">
    <cfRule type="expression" dxfId="16406" priority="28068">
      <formula>AND(OR(H1632="△",H1632="×"),#REF!&lt;1,#REF!&lt;&gt;"")</formula>
    </cfRule>
  </conditionalFormatting>
  <conditionalFormatting sqref="AB1632:AB1633">
    <cfRule type="expression" dxfId="16405" priority="28069">
      <formula>AND(OR(H1632="△",H1632="×"),#REF!&lt;1,#REF!&lt;&gt;"")</formula>
    </cfRule>
  </conditionalFormatting>
  <conditionalFormatting sqref="P1633">
    <cfRule type="expression" dxfId="16404" priority="28079">
      <formula>AND(OR(H1633="△",H1633="×"),#REF!&lt;1,#REF!&lt;&gt;"")</formula>
    </cfRule>
  </conditionalFormatting>
  <conditionalFormatting sqref="O1633">
    <cfRule type="expression" dxfId="16403" priority="28080">
      <formula>AND(OR(H1633="△",H1633="×"),#REF!&lt;1,#REF!&lt;&gt;"")</formula>
    </cfRule>
  </conditionalFormatting>
  <conditionalFormatting sqref="R1633">
    <cfRule type="expression" dxfId="16402" priority="28063">
      <formula>AND(OR(H1633="△",H1633="×"),#REF!&lt;1,#REF!&lt;&gt;"")</formula>
    </cfRule>
  </conditionalFormatting>
  <conditionalFormatting sqref="T1618">
    <cfRule type="expression" dxfId="16401" priority="28054">
      <formula>AND(OR(H1618="△",H1618="×"),#REF!&lt;1,#REF!&lt;&gt;"")</formula>
    </cfRule>
  </conditionalFormatting>
  <conditionalFormatting sqref="U1618">
    <cfRule type="expression" dxfId="16400" priority="28053">
      <formula>AND(OR(H1618="△",H1618="×"),#REF!&lt;1,#REF!&lt;&gt;"")</formula>
    </cfRule>
  </conditionalFormatting>
  <conditionalFormatting sqref="AJ1618">
    <cfRule type="expression" dxfId="16399" priority="28039">
      <formula>AND(OR(H1618="△",H1618="×"),#REF!&lt;1,#REF!&lt;&gt;"")</formula>
    </cfRule>
    <cfRule type="expression" dxfId="16398" priority="28051">
      <formula>AND(OR(H1618="△",H1618="×"),#REF!&lt;1,#REF!&lt;&gt;"")</formula>
    </cfRule>
  </conditionalFormatting>
  <conditionalFormatting sqref="AC1618">
    <cfRule type="expression" dxfId="16397" priority="28050">
      <formula>AND(OR(H1618="△",H1618="×"),#REF!&lt;1,#REF!&lt;&gt;"")</formula>
    </cfRule>
  </conditionalFormatting>
  <conditionalFormatting sqref="AD1618">
    <cfRule type="expression" dxfId="16396" priority="28049">
      <formula>AND(OR(H1618="△",H1618="×"),#REF!&lt;1,#REF!&lt;&gt;"")</formula>
    </cfRule>
  </conditionalFormatting>
  <conditionalFormatting sqref="AE1618">
    <cfRule type="expression" dxfId="16395" priority="28048">
      <formula>AND(OR(H1618="△",H1618="×"),#REF!&lt;1,#REF!&lt;&gt;"")</formula>
    </cfRule>
  </conditionalFormatting>
  <conditionalFormatting sqref="AF1618">
    <cfRule type="expression" dxfId="16394" priority="28047">
      <formula>AND(OR(H1618="△",H1618="×"),#REF!&lt;1,#REF!&lt;&gt;"")</formula>
    </cfRule>
  </conditionalFormatting>
  <conditionalFormatting sqref="AG1618">
    <cfRule type="expression" dxfId="16393" priority="28046">
      <formula>AND(OR(H1618="△",H1618="×"),#REF!&lt;1,#REF!&lt;&gt;"")</formula>
    </cfRule>
  </conditionalFormatting>
  <conditionalFormatting sqref="AH1618">
    <cfRule type="expression" dxfId="16392" priority="28045">
      <formula>AND(OR(H1618="△",H1618="×"),#REF!&lt;1,#REF!&lt;&gt;"")</formula>
    </cfRule>
  </conditionalFormatting>
  <conditionalFormatting sqref="W1618">
    <cfRule type="expression" dxfId="16391" priority="28043">
      <formula>AND(OR(H1618="△",H1618="×"),#REF!&lt;1,#REF!&lt;&gt;"")</formula>
    </cfRule>
  </conditionalFormatting>
  <conditionalFormatting sqref="X1618">
    <cfRule type="expression" dxfId="16390" priority="28037">
      <formula>AND(OR(H1618="△",H1618="×"),#REF!&lt;1,#REF!&lt;&gt;"")</formula>
    </cfRule>
  </conditionalFormatting>
  <conditionalFormatting sqref="Y1618">
    <cfRule type="expression" dxfId="16389" priority="28038">
      <formula>AND(OR(H1618="△",H1618="×"),#REF!&lt;1,#REF!&lt;&gt;"")</formula>
    </cfRule>
  </conditionalFormatting>
  <conditionalFormatting sqref="Z1618">
    <cfRule type="expression" dxfId="16388" priority="28040">
      <formula>AND(OR(H1618="△",H1618="×"),#REF!&lt;1,#REF!&lt;&gt;"")</formula>
    </cfRule>
  </conditionalFormatting>
  <conditionalFormatting sqref="AA1618">
    <cfRule type="expression" dxfId="16387" priority="28041">
      <formula>AND(OR(H1618="△",H1618="×"),#REF!&lt;1,#REF!&lt;&gt;"")</formula>
    </cfRule>
  </conditionalFormatting>
  <conditionalFormatting sqref="AB1618">
    <cfRule type="expression" dxfId="16386" priority="28042">
      <formula>AND(OR(H1618="△",H1618="×"),#REF!&lt;1,#REF!&lt;&gt;"")</formula>
    </cfRule>
  </conditionalFormatting>
  <conditionalFormatting sqref="P1618">
    <cfRule type="expression" dxfId="16385" priority="28056">
      <formula>AND(OR(H1618="△",H1618="×"),#REF!&lt;1,#REF!&lt;&gt;"")</formula>
    </cfRule>
  </conditionalFormatting>
  <conditionalFormatting sqref="O1618">
    <cfRule type="expression" dxfId="16384" priority="28057">
      <formula>AND(OR(H1618="△",H1618="×"),#REF!&lt;1,#REF!&lt;&gt;"")</formula>
    </cfRule>
  </conditionalFormatting>
  <conditionalFormatting sqref="R1618">
    <cfRule type="expression" dxfId="16383" priority="28036">
      <formula>AND(OR(H1618="△",H1618="×"),#REF!&lt;1,#REF!&lt;&gt;"")</formula>
    </cfRule>
  </conditionalFormatting>
  <conditionalFormatting sqref="T1631">
    <cfRule type="expression" dxfId="16382" priority="28027">
      <formula>AND(OR(H1631="△",H1631="×"),#REF!&lt;1,#REF!&lt;&gt;"")</formula>
    </cfRule>
  </conditionalFormatting>
  <conditionalFormatting sqref="V1631">
    <cfRule type="expression" dxfId="16381" priority="28026">
      <formula>AND(OR(H1631="△",H1631="×"),#REF!&lt;1,#REF!&lt;&gt;"")</formula>
    </cfRule>
  </conditionalFormatting>
  <conditionalFormatting sqref="U1631">
    <cfRule type="expression" dxfId="16380" priority="28025">
      <formula>AND(OR(H1631="△",H1631="×"),#REF!&lt;1,#REF!&lt;&gt;"")</formula>
    </cfRule>
  </conditionalFormatting>
  <conditionalFormatting sqref="AJ1631">
    <cfRule type="expression" dxfId="16379" priority="28011">
      <formula>AND(OR(H1631="△",H1631="×"),#REF!&lt;1,#REF!&lt;&gt;"")</formula>
    </cfRule>
    <cfRule type="expression" dxfId="16378" priority="28023">
      <formula>AND(OR(H1631="△",H1631="×"),#REF!&lt;1,#REF!&lt;&gt;"")</formula>
    </cfRule>
  </conditionalFormatting>
  <conditionalFormatting sqref="AC1631">
    <cfRule type="expression" dxfId="16377" priority="28022">
      <formula>AND(OR(H1631="△",H1631="×"),#REF!&lt;1,#REF!&lt;&gt;"")</formula>
    </cfRule>
  </conditionalFormatting>
  <conditionalFormatting sqref="AD1631">
    <cfRule type="expression" dxfId="16376" priority="28021">
      <formula>AND(OR(H1631="△",H1631="×"),#REF!&lt;1,#REF!&lt;&gt;"")</formula>
    </cfRule>
  </conditionalFormatting>
  <conditionalFormatting sqref="AE1631">
    <cfRule type="expression" dxfId="16375" priority="28020">
      <formula>AND(OR(H1631="△",H1631="×"),#REF!&lt;1,#REF!&lt;&gt;"")</formula>
    </cfRule>
  </conditionalFormatting>
  <conditionalFormatting sqref="AF1631">
    <cfRule type="expression" dxfId="16374" priority="28019">
      <formula>AND(OR(H1631="△",H1631="×"),#REF!&lt;1,#REF!&lt;&gt;"")</formula>
    </cfRule>
  </conditionalFormatting>
  <conditionalFormatting sqref="AG1631">
    <cfRule type="expression" dxfId="16373" priority="28018">
      <formula>AND(OR(H1631="△",H1631="×"),#REF!&lt;1,#REF!&lt;&gt;"")</formula>
    </cfRule>
  </conditionalFormatting>
  <conditionalFormatting sqref="AH1631">
    <cfRule type="expression" dxfId="16372" priority="28017">
      <formula>AND(OR(H1631="△",H1631="×"),#REF!&lt;1,#REF!&lt;&gt;"")</formula>
    </cfRule>
  </conditionalFormatting>
  <conditionalFormatting sqref="AI1631">
    <cfRule type="expression" dxfId="16371" priority="28016">
      <formula>AND(OR(H1631="△",H1631="×"),#REF!&lt;1,#REF!&lt;&gt;"")</formula>
    </cfRule>
  </conditionalFormatting>
  <conditionalFormatting sqref="W1631">
    <cfRule type="expression" dxfId="16370" priority="28015">
      <formula>AND(OR(H1631="△",H1631="×"),#REF!&lt;1,#REF!&lt;&gt;"")</formula>
    </cfRule>
  </conditionalFormatting>
  <conditionalFormatting sqref="X1631">
    <cfRule type="expression" dxfId="16369" priority="28009">
      <formula>AND(OR(H1631="△",H1631="×"),#REF!&lt;1,#REF!&lt;&gt;"")</formula>
    </cfRule>
  </conditionalFormatting>
  <conditionalFormatting sqref="Y1631">
    <cfRule type="expression" dxfId="16368" priority="28010">
      <formula>AND(OR(H1631="△",H1631="×"),#REF!&lt;1,#REF!&lt;&gt;"")</formula>
    </cfRule>
  </conditionalFormatting>
  <conditionalFormatting sqref="Z1631">
    <cfRule type="expression" dxfId="16367" priority="28012">
      <formula>AND(OR(H1631="△",H1631="×"),#REF!&lt;1,#REF!&lt;&gt;"")</formula>
    </cfRule>
  </conditionalFormatting>
  <conditionalFormatting sqref="AA1631">
    <cfRule type="expression" dxfId="16366" priority="28013">
      <formula>AND(OR(H1631="△",H1631="×"),#REF!&lt;1,#REF!&lt;&gt;"")</formula>
    </cfRule>
  </conditionalFormatting>
  <conditionalFormatting sqref="AB1631">
    <cfRule type="expression" dxfId="16365" priority="28014">
      <formula>AND(OR(H1631="△",H1631="×"),#REF!&lt;1,#REF!&lt;&gt;"")</formula>
    </cfRule>
  </conditionalFormatting>
  <conditionalFormatting sqref="P1631">
    <cfRule type="expression" dxfId="16364" priority="28029">
      <formula>AND(OR(H1631="△",H1631="×"),#REF!&lt;1,#REF!&lt;&gt;"")</formula>
    </cfRule>
  </conditionalFormatting>
  <conditionalFormatting sqref="O1631">
    <cfRule type="expression" dxfId="16363" priority="28030">
      <formula>AND(OR(H1631="△",H1631="×"),#REF!&lt;1,#REF!&lt;&gt;"")</formula>
    </cfRule>
  </conditionalFormatting>
  <conditionalFormatting sqref="R1631">
    <cfRule type="expression" dxfId="16362" priority="28008">
      <formula>AND(OR(H1631="△",H1631="×"),#REF!&lt;1,#REF!&lt;&gt;"")</formula>
    </cfRule>
  </conditionalFormatting>
  <conditionalFormatting sqref="T1622">
    <cfRule type="expression" dxfId="16361" priority="27999">
      <formula>AND(OR(H1622="△",H1622="×"),#REF!&lt;1,#REF!&lt;&gt;"")</formula>
    </cfRule>
  </conditionalFormatting>
  <conditionalFormatting sqref="U1622">
    <cfRule type="expression" dxfId="16360" priority="27997">
      <formula>AND(OR(H1622="△",H1622="×"),#REF!&lt;1,#REF!&lt;&gt;"")</formula>
    </cfRule>
  </conditionalFormatting>
  <conditionalFormatting sqref="AJ1622">
    <cfRule type="expression" dxfId="16359" priority="27983">
      <formula>AND(OR(H1622="△",H1622="×"),#REF!&lt;1,#REF!&lt;&gt;"")</formula>
    </cfRule>
    <cfRule type="expression" dxfId="16358" priority="27995">
      <formula>AND(OR(H1622="△",H1622="×"),#REF!&lt;1,#REF!&lt;&gt;"")</formula>
    </cfRule>
  </conditionalFormatting>
  <conditionalFormatting sqref="AC1622">
    <cfRule type="expression" dxfId="16357" priority="27994">
      <formula>AND(OR(H1622="△",H1622="×"),#REF!&lt;1,#REF!&lt;&gt;"")</formula>
    </cfRule>
  </conditionalFormatting>
  <conditionalFormatting sqref="AD1622">
    <cfRule type="expression" dxfId="16356" priority="27993">
      <formula>AND(OR(H1622="△",H1622="×"),#REF!&lt;1,#REF!&lt;&gt;"")</formula>
    </cfRule>
  </conditionalFormatting>
  <conditionalFormatting sqref="AE1622">
    <cfRule type="expression" dxfId="16355" priority="27992">
      <formula>AND(OR(H1622="△",H1622="×"),#REF!&lt;1,#REF!&lt;&gt;"")</formula>
    </cfRule>
  </conditionalFormatting>
  <conditionalFormatting sqref="AF1622">
    <cfRule type="expression" dxfId="16354" priority="27991">
      <formula>AND(OR(H1622="△",H1622="×"),#REF!&lt;1,#REF!&lt;&gt;"")</formula>
    </cfRule>
  </conditionalFormatting>
  <conditionalFormatting sqref="AG1622">
    <cfRule type="expression" dxfId="16353" priority="27990">
      <formula>AND(OR(H1622="△",H1622="×"),#REF!&lt;1,#REF!&lt;&gt;"")</formula>
    </cfRule>
  </conditionalFormatting>
  <conditionalFormatting sqref="AH1622">
    <cfRule type="expression" dxfId="16352" priority="27989">
      <formula>AND(OR(H1622="△",H1622="×"),#REF!&lt;1,#REF!&lt;&gt;"")</formula>
    </cfRule>
  </conditionalFormatting>
  <conditionalFormatting sqref="AI1622">
    <cfRule type="expression" dxfId="16351" priority="27988">
      <formula>AND(OR(H1622="△",H1622="×"),#REF!&lt;1,#REF!&lt;&gt;"")</formula>
    </cfRule>
  </conditionalFormatting>
  <conditionalFormatting sqref="W1622">
    <cfRule type="expression" dxfId="16350" priority="27987">
      <formula>AND(OR(H1622="△",H1622="×"),#REF!&lt;1,#REF!&lt;&gt;"")</formula>
    </cfRule>
  </conditionalFormatting>
  <conditionalFormatting sqref="X1622">
    <cfRule type="expression" dxfId="16349" priority="27981">
      <formula>AND(OR(H1622="△",H1622="×"),#REF!&lt;1,#REF!&lt;&gt;"")</formula>
    </cfRule>
  </conditionalFormatting>
  <conditionalFormatting sqref="Y1622">
    <cfRule type="expression" dxfId="16348" priority="27982">
      <formula>AND(OR(H1622="△",H1622="×"),#REF!&lt;1,#REF!&lt;&gt;"")</formula>
    </cfRule>
  </conditionalFormatting>
  <conditionalFormatting sqref="Z1622">
    <cfRule type="expression" dxfId="16347" priority="27984">
      <formula>AND(OR(H1622="△",H1622="×"),#REF!&lt;1,#REF!&lt;&gt;"")</formula>
    </cfRule>
  </conditionalFormatting>
  <conditionalFormatting sqref="AA1622">
    <cfRule type="expression" dxfId="16346" priority="27985">
      <formula>AND(OR(H1622="△",H1622="×"),#REF!&lt;1,#REF!&lt;&gt;"")</formula>
    </cfRule>
  </conditionalFormatting>
  <conditionalFormatting sqref="AB1622">
    <cfRule type="expression" dxfId="16345" priority="27986">
      <formula>AND(OR(H1622="△",H1622="×"),#REF!&lt;1,#REF!&lt;&gt;"")</formula>
    </cfRule>
  </conditionalFormatting>
  <conditionalFormatting sqref="P1622">
    <cfRule type="expression" dxfId="16344" priority="28001">
      <formula>AND(OR(H1622="△",H1622="×"),#REF!&lt;1,#REF!&lt;&gt;"")</formula>
    </cfRule>
  </conditionalFormatting>
  <conditionalFormatting sqref="O1622">
    <cfRule type="expression" dxfId="16343" priority="28002">
      <formula>AND(OR(H1622="△",H1622="×"),#REF!&lt;1,#REF!&lt;&gt;"")</formula>
    </cfRule>
  </conditionalFormatting>
  <conditionalFormatting sqref="R1622">
    <cfRule type="expression" dxfId="16342" priority="27980">
      <formula>AND(OR(H1622="△",H1622="×"),#REF!&lt;1,#REF!&lt;&gt;"")</formula>
    </cfRule>
  </conditionalFormatting>
  <conditionalFormatting sqref="T1638">
    <cfRule type="expression" dxfId="16341" priority="27971">
      <formula>AND(OR(H1638="△",H1638="×"),#REF!&lt;1,#REF!&lt;&gt;"")</formula>
    </cfRule>
  </conditionalFormatting>
  <conditionalFormatting sqref="U1638">
    <cfRule type="expression" dxfId="16340" priority="27969">
      <formula>AND(OR(H1638="△",H1638="×"),#REF!&lt;1,#REF!&lt;&gt;"")</formula>
    </cfRule>
  </conditionalFormatting>
  <conditionalFormatting sqref="AJ1638">
    <cfRule type="expression" dxfId="16339" priority="27957">
      <formula>AND(OR(H1638="△",H1638="×"),#REF!&lt;1,#REF!&lt;&gt;"")</formula>
    </cfRule>
    <cfRule type="expression" dxfId="16338" priority="27967">
      <formula>AND(OR(H1638="△",H1638="×"),#REF!&lt;1,#REF!&lt;&gt;"")</formula>
    </cfRule>
  </conditionalFormatting>
  <conditionalFormatting sqref="AC1638">
    <cfRule type="expression" dxfId="16337" priority="27966">
      <formula>AND(OR(H1638="△",H1638="×"),#REF!&lt;1,#REF!&lt;&gt;"")</formula>
    </cfRule>
  </conditionalFormatting>
  <conditionalFormatting sqref="AD1638">
    <cfRule type="expression" dxfId="16336" priority="27965">
      <formula>AND(OR(H1638="△",H1638="×"),#REF!&lt;1,#REF!&lt;&gt;"")</formula>
    </cfRule>
  </conditionalFormatting>
  <conditionalFormatting sqref="AE1638:AE1639">
    <cfRule type="expression" dxfId="16335" priority="27964">
      <formula>AND(OR(H1638="△",H1638="×"),#REF!&lt;1,#REF!&lt;&gt;"")</formula>
    </cfRule>
  </conditionalFormatting>
  <conditionalFormatting sqref="AF1638">
    <cfRule type="expression" dxfId="16334" priority="27963">
      <formula>AND(OR(H1638="△",H1638="×"),#REF!&lt;1,#REF!&lt;&gt;"")</formula>
    </cfRule>
  </conditionalFormatting>
  <conditionalFormatting sqref="AG1638">
    <cfRule type="expression" dxfId="16333" priority="27962">
      <formula>AND(OR(H1638="△",H1638="×"),#REF!&lt;1,#REF!&lt;&gt;"")</formula>
    </cfRule>
  </conditionalFormatting>
  <conditionalFormatting sqref="AH1638">
    <cfRule type="expression" dxfId="16332" priority="27961">
      <formula>AND(OR(H1638="△",H1638="×"),#REF!&lt;1,#REF!&lt;&gt;"")</formula>
    </cfRule>
  </conditionalFormatting>
  <conditionalFormatting sqref="AI1638">
    <cfRule type="expression" dxfId="16331" priority="27960">
      <formula>AND(OR(H1638="△",H1638="×"),#REF!&lt;1,#REF!&lt;&gt;"")</formula>
    </cfRule>
  </conditionalFormatting>
  <conditionalFormatting sqref="W1638">
    <cfRule type="expression" dxfId="16330" priority="27959">
      <formula>AND(OR(H1638="△",H1638="×"),#REF!&lt;1,#REF!&lt;&gt;"")</formula>
    </cfRule>
  </conditionalFormatting>
  <conditionalFormatting sqref="X1638">
    <cfRule type="expression" dxfId="16329" priority="27955">
      <formula>AND(OR(H1638="△",H1638="×"),#REF!&lt;1,#REF!&lt;&gt;"")</formula>
    </cfRule>
  </conditionalFormatting>
  <conditionalFormatting sqref="Y1638">
    <cfRule type="expression" dxfId="16328" priority="27956">
      <formula>AND(OR(H1638="△",H1638="×"),#REF!&lt;1,#REF!&lt;&gt;"")</formula>
    </cfRule>
  </conditionalFormatting>
  <conditionalFormatting sqref="Z1638">
    <cfRule type="expression" dxfId="16327" priority="27958">
      <formula>AND(OR(H1638="△",H1638="×"),#REF!&lt;1,#REF!&lt;&gt;"")</formula>
    </cfRule>
  </conditionalFormatting>
  <conditionalFormatting sqref="P1638">
    <cfRule type="expression" dxfId="16326" priority="27973">
      <formula>AND(OR(H1638="△",H1638="×"),#REF!&lt;1,#REF!&lt;&gt;"")</formula>
    </cfRule>
  </conditionalFormatting>
  <conditionalFormatting sqref="O1638">
    <cfRule type="expression" dxfId="16325" priority="27974">
      <formula>AND(OR(H1638="△",H1638="×"),#REF!&lt;1,#REF!&lt;&gt;"")</formula>
    </cfRule>
  </conditionalFormatting>
  <conditionalFormatting sqref="R1638">
    <cfRule type="expression" dxfId="16324" priority="27954">
      <formula>AND(OR(H1638="△",H1638="×"),#REF!&lt;1,#REF!&lt;&gt;"")</formula>
    </cfRule>
  </conditionalFormatting>
  <conditionalFormatting sqref="T1634">
    <cfRule type="expression" dxfId="16323" priority="27945">
      <formula>AND(OR(H1634="△",H1634="×"),#REF!&lt;1,#REF!&lt;&gt;"")</formula>
    </cfRule>
  </conditionalFormatting>
  <conditionalFormatting sqref="V1634">
    <cfRule type="expression" dxfId="16322" priority="27944">
      <formula>AND(OR(H1634="△",H1634="×"),#REF!&lt;1,#REF!&lt;&gt;"")</formula>
    </cfRule>
  </conditionalFormatting>
  <conditionalFormatting sqref="U1634">
    <cfRule type="expression" dxfId="16321" priority="27943">
      <formula>AND(OR(H1634="△",H1634="×"),#REF!&lt;1,#REF!&lt;&gt;"")</formula>
    </cfRule>
  </conditionalFormatting>
  <conditionalFormatting sqref="AJ1634">
    <cfRule type="expression" dxfId="16320" priority="27929">
      <formula>AND(OR(H1634="△",H1634="×"),#REF!&lt;1,#REF!&lt;&gt;"")</formula>
    </cfRule>
    <cfRule type="expression" dxfId="16319" priority="27941">
      <formula>AND(OR(H1634="△",H1634="×"),#REF!&lt;1,#REF!&lt;&gt;"")</formula>
    </cfRule>
  </conditionalFormatting>
  <conditionalFormatting sqref="AC1634">
    <cfRule type="expression" dxfId="16318" priority="27940">
      <formula>AND(OR(H1634="△",H1634="×"),#REF!&lt;1,#REF!&lt;&gt;"")</formula>
    </cfRule>
  </conditionalFormatting>
  <conditionalFormatting sqref="AD1634">
    <cfRule type="expression" dxfId="16317" priority="27939">
      <formula>AND(OR(H1634="△",H1634="×"),#REF!&lt;1,#REF!&lt;&gt;"")</formula>
    </cfRule>
  </conditionalFormatting>
  <conditionalFormatting sqref="AE1634">
    <cfRule type="expression" dxfId="16316" priority="27938">
      <formula>AND(OR(H1634="△",H1634="×"),#REF!&lt;1,#REF!&lt;&gt;"")</formula>
    </cfRule>
  </conditionalFormatting>
  <conditionalFormatting sqref="AF1634">
    <cfRule type="expression" dxfId="16315" priority="27937">
      <formula>AND(OR(H1634="△",H1634="×"),#REF!&lt;1,#REF!&lt;&gt;"")</formula>
    </cfRule>
  </conditionalFormatting>
  <conditionalFormatting sqref="AG1634">
    <cfRule type="expression" dxfId="16314" priority="27936">
      <formula>AND(OR(H1634="△",H1634="×"),#REF!&lt;1,#REF!&lt;&gt;"")</formula>
    </cfRule>
  </conditionalFormatting>
  <conditionalFormatting sqref="AH1634">
    <cfRule type="expression" dxfId="16313" priority="27935">
      <formula>AND(OR(H1634="△",H1634="×"),#REF!&lt;1,#REF!&lt;&gt;"")</formula>
    </cfRule>
  </conditionalFormatting>
  <conditionalFormatting sqref="AI1634">
    <cfRule type="expression" dxfId="16312" priority="27934">
      <formula>AND(OR(H1634="△",H1634="×"),#REF!&lt;1,#REF!&lt;&gt;"")</formula>
    </cfRule>
  </conditionalFormatting>
  <conditionalFormatting sqref="W1634">
    <cfRule type="expression" dxfId="16311" priority="27933">
      <formula>AND(OR(H1634="△",H1634="×"),#REF!&lt;1,#REF!&lt;&gt;"")</formula>
    </cfRule>
  </conditionalFormatting>
  <conditionalFormatting sqref="X1634">
    <cfRule type="expression" dxfId="16310" priority="27927">
      <formula>AND(OR(H1634="△",H1634="×"),#REF!&lt;1,#REF!&lt;&gt;"")</formula>
    </cfRule>
  </conditionalFormatting>
  <conditionalFormatting sqref="Y1634">
    <cfRule type="expression" dxfId="16309" priority="27928">
      <formula>AND(OR(H1634="△",H1634="×"),#REF!&lt;1,#REF!&lt;&gt;"")</formula>
    </cfRule>
  </conditionalFormatting>
  <conditionalFormatting sqref="Z1634">
    <cfRule type="expression" dxfId="16308" priority="27930">
      <formula>AND(OR(H1634="△",H1634="×"),#REF!&lt;1,#REF!&lt;&gt;"")</formula>
    </cfRule>
  </conditionalFormatting>
  <conditionalFormatting sqref="AA1634">
    <cfRule type="expression" dxfId="16307" priority="27931">
      <formula>AND(OR(H1634="△",H1634="×"),#REF!&lt;1,#REF!&lt;&gt;"")</formula>
    </cfRule>
  </conditionalFormatting>
  <conditionalFormatting sqref="AB1634">
    <cfRule type="expression" dxfId="16306" priority="27932">
      <formula>AND(OR(H1634="△",H1634="×"),#REF!&lt;1,#REF!&lt;&gt;"")</formula>
    </cfRule>
  </conditionalFormatting>
  <conditionalFormatting sqref="P1634">
    <cfRule type="expression" dxfId="16305" priority="27947">
      <formula>AND(OR(H1634="△",H1634="×"),#REF!&lt;1,#REF!&lt;&gt;"")</formula>
    </cfRule>
  </conditionalFormatting>
  <conditionalFormatting sqref="O1634">
    <cfRule type="expression" dxfId="16304" priority="27948">
      <formula>AND(OR(H1634="△",H1634="×"),#REF!&lt;1,#REF!&lt;&gt;"")</formula>
    </cfRule>
  </conditionalFormatting>
  <conditionalFormatting sqref="R1634">
    <cfRule type="expression" dxfId="16303" priority="27926">
      <formula>AND(OR(H1634="△",H1634="×"),#REF!&lt;1,#REF!&lt;&gt;"")</formula>
    </cfRule>
  </conditionalFormatting>
  <conditionalFormatting sqref="T1620">
    <cfRule type="expression" dxfId="16302" priority="27917">
      <formula>AND(OR(H1620="△",H1620="×"),#REF!&lt;1,#REF!&lt;&gt;"")</formula>
    </cfRule>
  </conditionalFormatting>
  <conditionalFormatting sqref="U1620">
    <cfRule type="expression" dxfId="16301" priority="27915">
      <formula>AND(OR(H1620="△",H1620="×"),#REF!&lt;1,#REF!&lt;&gt;"")</formula>
    </cfRule>
  </conditionalFormatting>
  <conditionalFormatting sqref="AJ1620">
    <cfRule type="expression" dxfId="16300" priority="27901">
      <formula>AND(OR(H1620="△",H1620="×"),#REF!&lt;1,#REF!&lt;&gt;"")</formula>
    </cfRule>
    <cfRule type="expression" dxfId="16299" priority="27913">
      <formula>AND(OR(H1620="△",H1620="×"),#REF!&lt;1,#REF!&lt;&gt;"")</formula>
    </cfRule>
  </conditionalFormatting>
  <conditionalFormatting sqref="AC1620">
    <cfRule type="expression" dxfId="16298" priority="27912">
      <formula>AND(OR(H1620="△",H1620="×"),#REF!&lt;1,#REF!&lt;&gt;"")</formula>
    </cfRule>
  </conditionalFormatting>
  <conditionalFormatting sqref="AD1620:AD1621">
    <cfRule type="expression" dxfId="16297" priority="27911">
      <formula>AND(OR(H1620="△",H1620="×"),#REF!&lt;1,#REF!&lt;&gt;"")</formula>
    </cfRule>
  </conditionalFormatting>
  <conditionalFormatting sqref="AE1620">
    <cfRule type="expression" dxfId="16296" priority="27910">
      <formula>AND(OR(H1620="△",H1620="×"),#REF!&lt;1,#REF!&lt;&gt;"")</formula>
    </cfRule>
  </conditionalFormatting>
  <conditionalFormatting sqref="AF1620">
    <cfRule type="expression" dxfId="16295" priority="27909">
      <formula>AND(OR(H1620="△",H1620="×"),#REF!&lt;1,#REF!&lt;&gt;"")</formula>
    </cfRule>
  </conditionalFormatting>
  <conditionalFormatting sqref="AG1620">
    <cfRule type="expression" dxfId="16294" priority="27908">
      <formula>AND(OR(H1620="△",H1620="×"),#REF!&lt;1,#REF!&lt;&gt;"")</formula>
    </cfRule>
  </conditionalFormatting>
  <conditionalFormatting sqref="AH1620">
    <cfRule type="expression" dxfId="16293" priority="27907">
      <formula>AND(OR(H1620="△",H1620="×"),#REF!&lt;1,#REF!&lt;&gt;"")</formula>
    </cfRule>
  </conditionalFormatting>
  <conditionalFormatting sqref="W1620">
    <cfRule type="expression" dxfId="16292" priority="27905">
      <formula>AND(OR(H1620="△",H1620="×"),#REF!&lt;1,#REF!&lt;&gt;"")</formula>
    </cfRule>
  </conditionalFormatting>
  <conditionalFormatting sqref="X1620">
    <cfRule type="expression" dxfId="16291" priority="27899">
      <formula>AND(OR(H1620="△",H1620="×"),#REF!&lt;1,#REF!&lt;&gt;"")</formula>
    </cfRule>
  </conditionalFormatting>
  <conditionalFormatting sqref="Y1620">
    <cfRule type="expression" dxfId="16290" priority="27900">
      <formula>AND(OR(H1620="△",H1620="×"),#REF!&lt;1,#REF!&lt;&gt;"")</formula>
    </cfRule>
  </conditionalFormatting>
  <conditionalFormatting sqref="Z1620">
    <cfRule type="expression" dxfId="16289" priority="27902">
      <formula>AND(OR(H1620="△",H1620="×"),#REF!&lt;1,#REF!&lt;&gt;"")</formula>
    </cfRule>
  </conditionalFormatting>
  <conditionalFormatting sqref="AA1620">
    <cfRule type="expression" dxfId="16288" priority="27903">
      <formula>AND(OR(H1620="△",H1620="×"),#REF!&lt;1,#REF!&lt;&gt;"")</formula>
    </cfRule>
  </conditionalFormatting>
  <conditionalFormatting sqref="AB1620">
    <cfRule type="expression" dxfId="16287" priority="27904">
      <formula>AND(OR(H1620="△",H1620="×"),#REF!&lt;1,#REF!&lt;&gt;"")</formula>
    </cfRule>
  </conditionalFormatting>
  <conditionalFormatting sqref="P1620">
    <cfRule type="expression" dxfId="16286" priority="27919">
      <formula>AND(OR(H1620="△",H1620="×"),#REF!&lt;1,#REF!&lt;&gt;"")</formula>
    </cfRule>
  </conditionalFormatting>
  <conditionalFormatting sqref="O1620">
    <cfRule type="expression" dxfId="16285" priority="27920">
      <formula>AND(OR(H1620="△",H1620="×"),#REF!&lt;1,#REF!&lt;&gt;"")</formula>
    </cfRule>
  </conditionalFormatting>
  <conditionalFormatting sqref="R1620">
    <cfRule type="expression" dxfId="16284" priority="27898">
      <formula>AND(OR(H1620="△",H1620="×"),#REF!&lt;1,#REF!&lt;&gt;"")</formula>
    </cfRule>
  </conditionalFormatting>
  <conditionalFormatting sqref="T1619">
    <cfRule type="expression" dxfId="16283" priority="27889">
      <formula>AND(OR(H1619="△",H1619="×"),#REF!&lt;1,#REF!&lt;&gt;"")</formula>
    </cfRule>
  </conditionalFormatting>
  <conditionalFormatting sqref="U1619">
    <cfRule type="expression" dxfId="16282" priority="27888">
      <formula>AND(OR(H1619="△",H1619="×"),#REF!&lt;1,#REF!&lt;&gt;"")</formula>
    </cfRule>
  </conditionalFormatting>
  <conditionalFormatting sqref="AJ1619">
    <cfRule type="expression" dxfId="16281" priority="27874">
      <formula>AND(OR(H1619="△",H1619="×"),#REF!&lt;1,#REF!&lt;&gt;"")</formula>
    </cfRule>
    <cfRule type="expression" dxfId="16280" priority="27886">
      <formula>AND(OR(H1619="△",H1619="×"),#REF!&lt;1,#REF!&lt;&gt;"")</formula>
    </cfRule>
  </conditionalFormatting>
  <conditionalFormatting sqref="AC1619">
    <cfRule type="expression" dxfId="16279" priority="27885">
      <formula>AND(OR(H1619="△",H1619="×"),#REF!&lt;1,#REF!&lt;&gt;"")</formula>
    </cfRule>
  </conditionalFormatting>
  <conditionalFormatting sqref="AD1619">
    <cfRule type="expression" dxfId="16278" priority="27884">
      <formula>AND(OR(H1619="△",H1619="×"),#REF!&lt;1,#REF!&lt;&gt;"")</formula>
    </cfRule>
  </conditionalFormatting>
  <conditionalFormatting sqref="AE1619">
    <cfRule type="expression" dxfId="16277" priority="27883">
      <formula>AND(OR(H1619="△",H1619="×"),#REF!&lt;1,#REF!&lt;&gt;"")</formula>
    </cfRule>
  </conditionalFormatting>
  <conditionalFormatting sqref="AF1619">
    <cfRule type="expression" dxfId="16276" priority="27882">
      <formula>AND(OR(H1619="△",H1619="×"),#REF!&lt;1,#REF!&lt;&gt;"")</formula>
    </cfRule>
  </conditionalFormatting>
  <conditionalFormatting sqref="AG1619">
    <cfRule type="expression" dxfId="16275" priority="27881">
      <formula>AND(OR(H1619="△",H1619="×"),#REF!&lt;1,#REF!&lt;&gt;"")</formula>
    </cfRule>
  </conditionalFormatting>
  <conditionalFormatting sqref="AH1619">
    <cfRule type="expression" dxfId="16274" priority="27880">
      <formula>AND(OR(H1619="△",H1619="×"),#REF!&lt;1,#REF!&lt;&gt;"")</formula>
    </cfRule>
  </conditionalFormatting>
  <conditionalFormatting sqref="AI1619">
    <cfRule type="expression" dxfId="16273" priority="27879">
      <formula>AND(OR(H1619="△",H1619="×"),#REF!&lt;1,#REF!&lt;&gt;"")</formula>
    </cfRule>
  </conditionalFormatting>
  <conditionalFormatting sqref="W1619">
    <cfRule type="expression" dxfId="16272" priority="27878">
      <formula>AND(OR(H1619="△",H1619="×"),#REF!&lt;1,#REF!&lt;&gt;"")</formula>
    </cfRule>
  </conditionalFormatting>
  <conditionalFormatting sqref="X1619">
    <cfRule type="expression" dxfId="16271" priority="27872">
      <formula>AND(OR(H1619="△",H1619="×"),#REF!&lt;1,#REF!&lt;&gt;"")</formula>
    </cfRule>
  </conditionalFormatting>
  <conditionalFormatting sqref="Y1619">
    <cfRule type="expression" dxfId="16270" priority="27873">
      <formula>AND(OR(H1619="△",H1619="×"),#REF!&lt;1,#REF!&lt;&gt;"")</formula>
    </cfRule>
  </conditionalFormatting>
  <conditionalFormatting sqref="Z1619">
    <cfRule type="expression" dxfId="16269" priority="27875">
      <formula>AND(OR(H1619="△",H1619="×"),#REF!&lt;1,#REF!&lt;&gt;"")</formula>
    </cfRule>
  </conditionalFormatting>
  <conditionalFormatting sqref="AA1619">
    <cfRule type="expression" dxfId="16268" priority="27876">
      <formula>AND(OR(H1619="△",H1619="×"),#REF!&lt;1,#REF!&lt;&gt;"")</formula>
    </cfRule>
  </conditionalFormatting>
  <conditionalFormatting sqref="AB1619">
    <cfRule type="expression" dxfId="16267" priority="27877">
      <formula>AND(OR(H1619="△",H1619="×"),#REF!&lt;1,#REF!&lt;&gt;"")</formula>
    </cfRule>
  </conditionalFormatting>
  <conditionalFormatting sqref="P1619">
    <cfRule type="expression" dxfId="16266" priority="27891">
      <formula>AND(OR(H1619="△",H1619="×"),#REF!&lt;1,#REF!&lt;&gt;"")</formula>
    </cfRule>
  </conditionalFormatting>
  <conditionalFormatting sqref="O1619">
    <cfRule type="expression" dxfId="16265" priority="27892">
      <formula>AND(OR(H1619="△",H1619="×"),#REF!&lt;1,#REF!&lt;&gt;"")</formula>
    </cfRule>
  </conditionalFormatting>
  <conditionalFormatting sqref="R1619">
    <cfRule type="expression" dxfId="16264" priority="27871">
      <formula>AND(OR(H1619="△",H1619="×"),#REF!&lt;1,#REF!&lt;&gt;"")</formula>
    </cfRule>
  </conditionalFormatting>
  <conditionalFormatting sqref="T1623">
    <cfRule type="expression" dxfId="16263" priority="27860">
      <formula>AND(OR(H1623="△",H1623="×"),#REF!&lt;1,#REF!&lt;&gt;"")</formula>
    </cfRule>
  </conditionalFormatting>
  <conditionalFormatting sqref="U1623">
    <cfRule type="expression" dxfId="16262" priority="27858">
      <formula>AND(OR(H1623="△",H1623="×"),#REF!&lt;1,#REF!&lt;&gt;"")</formula>
    </cfRule>
  </conditionalFormatting>
  <conditionalFormatting sqref="AJ1623">
    <cfRule type="expression" dxfId="16261" priority="27850">
      <formula>AND(OR(H1623="△",H1623="×"),#REF!&lt;1,#REF!&lt;&gt;"")</formula>
    </cfRule>
    <cfRule type="expression" dxfId="16260" priority="27856">
      <formula>AND(OR(H1623="△",H1623="×"),#REF!&lt;1,#REF!&lt;&gt;"")</formula>
    </cfRule>
  </conditionalFormatting>
  <conditionalFormatting sqref="W1623">
    <cfRule type="expression" dxfId="16259" priority="27854">
      <formula>AND(OR(H1623="△",H1623="×"),#REF!&lt;1,#REF!&lt;&gt;"")</formula>
    </cfRule>
  </conditionalFormatting>
  <conditionalFormatting sqref="X1623">
    <cfRule type="expression" dxfId="16258" priority="27848">
      <formula>AND(OR(H1623="△",H1623="×"),#REF!&lt;1,#REF!&lt;&gt;"")</formula>
    </cfRule>
  </conditionalFormatting>
  <conditionalFormatting sqref="Y1623">
    <cfRule type="expression" dxfId="16257" priority="27849">
      <formula>AND(OR(H1623="△",H1623="×"),#REF!&lt;1,#REF!&lt;&gt;"")</formula>
    </cfRule>
  </conditionalFormatting>
  <conditionalFormatting sqref="Z1623">
    <cfRule type="expression" dxfId="16256" priority="27851">
      <formula>AND(OR(H1623="△",H1623="×"),#REF!&lt;1,#REF!&lt;&gt;"")</formula>
    </cfRule>
  </conditionalFormatting>
  <conditionalFormatting sqref="AA1623">
    <cfRule type="expression" dxfId="16255" priority="27852">
      <formula>AND(OR(H1623="△",H1623="×"),#REF!&lt;1,#REF!&lt;&gt;"")</formula>
    </cfRule>
  </conditionalFormatting>
  <conditionalFormatting sqref="AB1623">
    <cfRule type="expression" dxfId="16254" priority="27853">
      <formula>AND(OR(H1623="△",H1623="×"),#REF!&lt;1,#REF!&lt;&gt;"")</formula>
    </cfRule>
  </conditionalFormatting>
  <conditionalFormatting sqref="P1623">
    <cfRule type="expression" dxfId="16253" priority="27862">
      <formula>AND(OR(H1623="△",H1623="×"),#REF!&lt;1,#REF!&lt;&gt;"")</formula>
    </cfRule>
  </conditionalFormatting>
  <conditionalFormatting sqref="O1623">
    <cfRule type="expression" dxfId="16252" priority="27863">
      <formula>AND(OR(H1623="△",H1623="×"),#REF!&lt;1,#REF!&lt;&gt;"")</formula>
    </cfRule>
  </conditionalFormatting>
  <conditionalFormatting sqref="R1623">
    <cfRule type="expression" dxfId="16251" priority="27847">
      <formula>AND(OR(H1623="△",H1623="×"),#REF!&lt;1,#REF!&lt;&gt;"")</formula>
    </cfRule>
  </conditionalFormatting>
  <conditionalFormatting sqref="T1660">
    <cfRule type="expression" dxfId="16250" priority="27764">
      <formula>AND(OR(H1660="△",H1660="×"),#REF!&lt;1,#REF!&lt;&gt;"")</formula>
    </cfRule>
  </conditionalFormatting>
  <conditionalFormatting sqref="U1660">
    <cfRule type="expression" dxfId="16249" priority="27762">
      <formula>AND(OR(H1660="△",H1660="×"),#REF!&lt;1,#REF!&lt;&gt;"")</formula>
    </cfRule>
  </conditionalFormatting>
  <conditionalFormatting sqref="AJ1660">
    <cfRule type="expression" dxfId="16248" priority="27748">
      <formula>AND(OR(H1660="△",H1660="×"),#REF!&lt;1,#REF!&lt;&gt;"")</formula>
    </cfRule>
    <cfRule type="expression" dxfId="16247" priority="27760">
      <formula>AND(OR(H1660="△",H1660="×"),#REF!&lt;1,#REF!&lt;&gt;"")</formula>
    </cfRule>
  </conditionalFormatting>
  <conditionalFormatting sqref="AC1660">
    <cfRule type="expression" dxfId="16246" priority="27759">
      <formula>AND(OR(H1660="△",H1660="×"),#REF!&lt;1,#REF!&lt;&gt;"")</formula>
    </cfRule>
  </conditionalFormatting>
  <conditionalFormatting sqref="AD1660">
    <cfRule type="expression" dxfId="16245" priority="27758">
      <formula>AND(OR(H1660="△",H1660="×"),#REF!&lt;1,#REF!&lt;&gt;"")</formula>
    </cfRule>
  </conditionalFormatting>
  <conditionalFormatting sqref="AE1660">
    <cfRule type="expression" dxfId="16244" priority="27757">
      <formula>AND(OR(H1660="△",H1660="×"),#REF!&lt;1,#REF!&lt;&gt;"")</formula>
    </cfRule>
  </conditionalFormatting>
  <conditionalFormatting sqref="AF1660">
    <cfRule type="expression" dxfId="16243" priority="27756">
      <formula>AND(OR(H1660="△",H1660="×"),#REF!&lt;1,#REF!&lt;&gt;"")</formula>
    </cfRule>
  </conditionalFormatting>
  <conditionalFormatting sqref="AG1660">
    <cfRule type="expression" dxfId="16242" priority="27755">
      <formula>AND(OR(H1660="△",H1660="×"),#REF!&lt;1,#REF!&lt;&gt;"")</formula>
    </cfRule>
  </conditionalFormatting>
  <conditionalFormatting sqref="AH1660">
    <cfRule type="expression" dxfId="16241" priority="27754">
      <formula>AND(OR(H1660="△",H1660="×"),#REF!&lt;1,#REF!&lt;&gt;"")</formula>
    </cfRule>
  </conditionalFormatting>
  <conditionalFormatting sqref="AI1660">
    <cfRule type="expression" dxfId="16240" priority="27753">
      <formula>AND(OR(H1660="△",H1660="×"),#REF!&lt;1,#REF!&lt;&gt;"")</formula>
    </cfRule>
  </conditionalFormatting>
  <conditionalFormatting sqref="W1660">
    <cfRule type="expression" dxfId="16239" priority="27752">
      <formula>AND(OR(H1660="△",H1660="×"),#REF!&lt;1,#REF!&lt;&gt;"")</formula>
    </cfRule>
  </conditionalFormatting>
  <conditionalFormatting sqref="X1660">
    <cfRule type="expression" dxfId="16238" priority="27746">
      <formula>AND(OR(H1660="△",H1660="×"),#REF!&lt;1,#REF!&lt;&gt;"")</formula>
    </cfRule>
  </conditionalFormatting>
  <conditionalFormatting sqref="Y1660">
    <cfRule type="expression" dxfId="16237" priority="27747">
      <formula>AND(OR(H1660="△",H1660="×"),#REF!&lt;1,#REF!&lt;&gt;"")</formula>
    </cfRule>
  </conditionalFormatting>
  <conditionalFormatting sqref="Z1660">
    <cfRule type="expression" dxfId="16236" priority="27749">
      <formula>AND(OR(H1660="△",H1660="×"),#REF!&lt;1,#REF!&lt;&gt;"")</formula>
    </cfRule>
  </conditionalFormatting>
  <conditionalFormatting sqref="AA1660">
    <cfRule type="expression" dxfId="16235" priority="27750">
      <formula>AND(OR(H1660="△",H1660="×"),#REF!&lt;1,#REF!&lt;&gt;"")</formula>
    </cfRule>
  </conditionalFormatting>
  <conditionalFormatting sqref="AB1660">
    <cfRule type="expression" dxfId="16234" priority="27751">
      <formula>AND(OR(H1660="△",H1660="×"),#REF!&lt;1,#REF!&lt;&gt;"")</formula>
    </cfRule>
  </conditionalFormatting>
  <conditionalFormatting sqref="P1668">
    <cfRule type="expression" dxfId="16233" priority="27766">
      <formula>AND(OR(H1668="△",H1668="×"),#REF!&lt;1,#REF!&lt;&gt;"")</formula>
    </cfRule>
  </conditionalFormatting>
  <conditionalFormatting sqref="O1668">
    <cfRule type="expression" dxfId="16232" priority="27767">
      <formula>AND(OR(H1668="△",H1668="×"),#REF!&lt;1,#REF!&lt;&gt;"")</formula>
    </cfRule>
  </conditionalFormatting>
  <conditionalFormatting sqref="R1660">
    <cfRule type="expression" dxfId="16231" priority="27745">
      <formula>AND(OR(H1660="△",H1660="×"),#REF!&lt;1,#REF!&lt;&gt;"")</formula>
    </cfRule>
  </conditionalFormatting>
  <conditionalFormatting sqref="T1659">
    <cfRule type="expression" dxfId="16230" priority="27736">
      <formula>AND(OR(H1659="△",H1659="×"),#REF!&lt;1,#REF!&lt;&gt;"")</formula>
    </cfRule>
  </conditionalFormatting>
  <conditionalFormatting sqref="V1659">
    <cfRule type="expression" dxfId="16229" priority="27735">
      <formula>AND(OR(H1659="△",H1659="×"),#REF!&lt;1,#REF!&lt;&gt;"")</formula>
    </cfRule>
  </conditionalFormatting>
  <conditionalFormatting sqref="U1659">
    <cfRule type="expression" dxfId="16228" priority="27734">
      <formula>AND(OR(H1659="△",H1659="×"),#REF!&lt;1,#REF!&lt;&gt;"")</formula>
    </cfRule>
  </conditionalFormatting>
  <conditionalFormatting sqref="AJ1659">
    <cfRule type="expression" dxfId="16227" priority="27720">
      <formula>AND(OR(H1659="△",H1659="×"),#REF!&lt;1,#REF!&lt;&gt;"")</formula>
    </cfRule>
    <cfRule type="expression" dxfId="16226" priority="27732">
      <formula>AND(OR(H1659="△",H1659="×"),#REF!&lt;1,#REF!&lt;&gt;"")</formula>
    </cfRule>
  </conditionalFormatting>
  <conditionalFormatting sqref="AC1659">
    <cfRule type="expression" dxfId="16225" priority="27731">
      <formula>AND(OR(H1659="△",H1659="×"),#REF!&lt;1,#REF!&lt;&gt;"")</formula>
    </cfRule>
  </conditionalFormatting>
  <conditionalFormatting sqref="AD1659">
    <cfRule type="expression" dxfId="16224" priority="27730">
      <formula>AND(OR(H1659="△",H1659="×"),#REF!&lt;1,#REF!&lt;&gt;"")</formula>
    </cfRule>
  </conditionalFormatting>
  <conditionalFormatting sqref="AE1659">
    <cfRule type="expression" dxfId="16223" priority="27729">
      <formula>AND(OR(H1659="△",H1659="×"),#REF!&lt;1,#REF!&lt;&gt;"")</formula>
    </cfRule>
  </conditionalFormatting>
  <conditionalFormatting sqref="AF1659">
    <cfRule type="expression" dxfId="16222" priority="27728">
      <formula>AND(OR(H1659="△",H1659="×"),#REF!&lt;1,#REF!&lt;&gt;"")</formula>
    </cfRule>
  </conditionalFormatting>
  <conditionalFormatting sqref="AG1659">
    <cfRule type="expression" dxfId="16221" priority="27727">
      <formula>AND(OR(H1659="△",H1659="×"),#REF!&lt;1,#REF!&lt;&gt;"")</formula>
    </cfRule>
  </conditionalFormatting>
  <conditionalFormatting sqref="AH1659">
    <cfRule type="expression" dxfId="16220" priority="27726">
      <formula>AND(OR(H1659="△",H1659="×"),#REF!&lt;1,#REF!&lt;&gt;"")</formula>
    </cfRule>
  </conditionalFormatting>
  <conditionalFormatting sqref="AI1659">
    <cfRule type="expression" dxfId="16219" priority="27725">
      <formula>AND(OR(H1659="△",H1659="×"),#REF!&lt;1,#REF!&lt;&gt;"")</formula>
    </cfRule>
  </conditionalFormatting>
  <conditionalFormatting sqref="W1659">
    <cfRule type="expression" dxfId="16218" priority="27724">
      <formula>AND(OR(H1659="△",H1659="×"),#REF!&lt;1,#REF!&lt;&gt;"")</formula>
    </cfRule>
  </conditionalFormatting>
  <conditionalFormatting sqref="X1659">
    <cfRule type="expression" dxfId="16217" priority="27718">
      <formula>AND(OR(H1659="△",H1659="×"),#REF!&lt;1,#REF!&lt;&gt;"")</formula>
    </cfRule>
  </conditionalFormatting>
  <conditionalFormatting sqref="Y1659">
    <cfRule type="expression" dxfId="16216" priority="27719">
      <formula>AND(OR(H1659="△",H1659="×"),#REF!&lt;1,#REF!&lt;&gt;"")</formula>
    </cfRule>
  </conditionalFormatting>
  <conditionalFormatting sqref="Z1659">
    <cfRule type="expression" dxfId="16215" priority="27721">
      <formula>AND(OR(H1659="△",H1659="×"),#REF!&lt;1,#REF!&lt;&gt;"")</formula>
    </cfRule>
  </conditionalFormatting>
  <conditionalFormatting sqref="AA1659">
    <cfRule type="expression" dxfId="16214" priority="27722">
      <formula>AND(OR(H1659="△",H1659="×"),#REF!&lt;1,#REF!&lt;&gt;"")</formula>
    </cfRule>
  </conditionalFormatting>
  <conditionalFormatting sqref="AB1659">
    <cfRule type="expression" dxfId="16213" priority="27723">
      <formula>AND(OR(H1659="△",H1659="×"),#REF!&lt;1,#REF!&lt;&gt;"")</formula>
    </cfRule>
  </conditionalFormatting>
  <conditionalFormatting sqref="P1659">
    <cfRule type="expression" dxfId="16212" priority="27738">
      <formula>AND(OR(H1659="△",H1659="×"),#REF!&lt;1,#REF!&lt;&gt;"")</formula>
    </cfRule>
  </conditionalFormatting>
  <conditionalFormatting sqref="O1659">
    <cfRule type="expression" dxfId="16211" priority="27739">
      <formula>AND(OR(H1659="△",H1659="×"),#REF!&lt;1,#REF!&lt;&gt;"")</formula>
    </cfRule>
  </conditionalFormatting>
  <conditionalFormatting sqref="R1659">
    <cfRule type="expression" dxfId="16210" priority="27717">
      <formula>AND(OR(H1659="△",H1659="×"),#REF!&lt;1,#REF!&lt;&gt;"")</formula>
    </cfRule>
  </conditionalFormatting>
  <conditionalFormatting sqref="T1673">
    <cfRule type="expression" dxfId="16209" priority="27716">
      <formula>AND(OR(H1673="△",H1673="×"),#REF!&lt;1,#REF!&lt;&gt;"")</formula>
    </cfRule>
  </conditionalFormatting>
  <conditionalFormatting sqref="U1673">
    <cfRule type="expression" dxfId="16208" priority="27714">
      <formula>AND(OR(H1673="△",H1673="×"),#REF!&lt;1,#REF!&lt;&gt;"")</formula>
    </cfRule>
  </conditionalFormatting>
  <conditionalFormatting sqref="AJ1673">
    <cfRule type="expression" dxfId="16207" priority="27701">
      <formula>AND(OR(H1673="△",H1673="×"),#REF!&lt;1,#REF!&lt;&gt;"")</formula>
    </cfRule>
    <cfRule type="expression" dxfId="16206" priority="27713">
      <formula>AND(OR(H1673="△",H1673="×"),#REF!&lt;1,#REF!&lt;&gt;"")</formula>
    </cfRule>
  </conditionalFormatting>
  <conditionalFormatting sqref="AC1673">
    <cfRule type="expression" dxfId="16205" priority="27712">
      <formula>AND(OR(H1673="△",H1673="×"),#REF!&lt;1,#REF!&lt;&gt;"")</formula>
    </cfRule>
  </conditionalFormatting>
  <conditionalFormatting sqref="AD1673">
    <cfRule type="expression" dxfId="16204" priority="27711">
      <formula>AND(OR(H1673="△",H1673="×"),#REF!&lt;1,#REF!&lt;&gt;"")</formula>
    </cfRule>
  </conditionalFormatting>
  <conditionalFormatting sqref="AE1673">
    <cfRule type="expression" dxfId="16203" priority="27710">
      <formula>AND(OR(H1673="△",H1673="×"),#REF!&lt;1,#REF!&lt;&gt;"")</formula>
    </cfRule>
  </conditionalFormatting>
  <conditionalFormatting sqref="AF1673">
    <cfRule type="expression" dxfId="16202" priority="27709">
      <formula>AND(OR(H1673="△",H1673="×"),#REF!&lt;1,#REF!&lt;&gt;"")</formula>
    </cfRule>
  </conditionalFormatting>
  <conditionalFormatting sqref="AG1673">
    <cfRule type="expression" dxfId="16201" priority="27708">
      <formula>AND(OR(H1673="△",H1673="×"),#REF!&lt;1,#REF!&lt;&gt;"")</formula>
    </cfRule>
  </conditionalFormatting>
  <conditionalFormatting sqref="AH1673">
    <cfRule type="expression" dxfId="16200" priority="27707">
      <formula>AND(OR(H1673="△",H1673="×"),#REF!&lt;1,#REF!&lt;&gt;"")</formula>
    </cfRule>
  </conditionalFormatting>
  <conditionalFormatting sqref="AI1673">
    <cfRule type="expression" dxfId="16199" priority="27706">
      <formula>AND(OR(H1673="△",H1673="×"),#REF!&lt;1,#REF!&lt;&gt;"")</formula>
    </cfRule>
  </conditionalFormatting>
  <conditionalFormatting sqref="W1673">
    <cfRule type="expression" dxfId="16198" priority="27705">
      <formula>AND(OR(H1673="△",H1673="×"),#REF!&lt;1,#REF!&lt;&gt;"")</formula>
    </cfRule>
  </conditionalFormatting>
  <conditionalFormatting sqref="X1673">
    <cfRule type="expression" dxfId="16197" priority="27699">
      <formula>AND(OR(H1673="△",H1673="×"),#REF!&lt;1,#REF!&lt;&gt;"")</formula>
    </cfRule>
  </conditionalFormatting>
  <conditionalFormatting sqref="Y1673">
    <cfRule type="expression" dxfId="16196" priority="27700">
      <formula>AND(OR(H1673="△",H1673="×"),#REF!&lt;1,#REF!&lt;&gt;"")</formula>
    </cfRule>
  </conditionalFormatting>
  <conditionalFormatting sqref="Z1673">
    <cfRule type="expression" dxfId="16195" priority="27702">
      <formula>AND(OR(H1673="△",H1673="×"),#REF!&lt;1,#REF!&lt;&gt;"")</formula>
    </cfRule>
  </conditionalFormatting>
  <conditionalFormatting sqref="AA1673">
    <cfRule type="expression" dxfId="16194" priority="27703">
      <formula>AND(OR(H1673="△",H1673="×"),#REF!&lt;1,#REF!&lt;&gt;"")</formula>
    </cfRule>
  </conditionalFormatting>
  <conditionalFormatting sqref="AB1673">
    <cfRule type="expression" dxfId="16193" priority="27704">
      <formula>AND(OR(H1673="△",H1673="×"),#REF!&lt;1,#REF!&lt;&gt;"")</formula>
    </cfRule>
  </conditionalFormatting>
  <conditionalFormatting sqref="R1673">
    <cfRule type="expression" dxfId="16192" priority="27698">
      <formula>AND(OR(H1673="△",H1673="×"),#REF!&lt;1,#REF!&lt;&gt;"")</formula>
    </cfRule>
  </conditionalFormatting>
  <conditionalFormatting sqref="S1673">
    <cfRule type="expression" dxfId="16191" priority="27697">
      <formula>OR(P1673="△",P1673="×")</formula>
    </cfRule>
  </conditionalFormatting>
  <conditionalFormatting sqref="T1672">
    <cfRule type="expression" dxfId="16190" priority="27694">
      <formula>AND(OR(H1672="△",H1672="×"),#REF!&lt;1,#REF!&lt;&gt;"")</formula>
    </cfRule>
  </conditionalFormatting>
  <conditionalFormatting sqref="U1672">
    <cfRule type="expression" dxfId="16189" priority="27692">
      <formula>AND(OR(H1672="△",H1672="×"),#REF!&lt;1,#REF!&lt;&gt;"")</formula>
    </cfRule>
  </conditionalFormatting>
  <conditionalFormatting sqref="AJ1672">
    <cfRule type="expression" dxfId="16188" priority="27679">
      <formula>AND(OR(H1672="△",H1672="×"),#REF!&lt;1,#REF!&lt;&gt;"")</formula>
    </cfRule>
    <cfRule type="expression" dxfId="16187" priority="27691">
      <formula>AND(OR(H1672="△",H1672="×"),#REF!&lt;1,#REF!&lt;&gt;"")</formula>
    </cfRule>
  </conditionalFormatting>
  <conditionalFormatting sqref="AC1672">
    <cfRule type="expression" dxfId="16186" priority="27690">
      <formula>AND(OR(H1672="△",H1672="×"),#REF!&lt;1,#REF!&lt;&gt;"")</formula>
    </cfRule>
  </conditionalFormatting>
  <conditionalFormatting sqref="AD1672">
    <cfRule type="expression" dxfId="16185" priority="27689">
      <formula>AND(OR(H1672="△",H1672="×"),#REF!&lt;1,#REF!&lt;&gt;"")</formula>
    </cfRule>
  </conditionalFormatting>
  <conditionalFormatting sqref="AE1672">
    <cfRule type="expression" dxfId="16184" priority="27688">
      <formula>AND(OR(H1672="△",H1672="×"),#REF!&lt;1,#REF!&lt;&gt;"")</formula>
    </cfRule>
  </conditionalFormatting>
  <conditionalFormatting sqref="AF1672">
    <cfRule type="expression" dxfId="16183" priority="27687">
      <formula>AND(OR(H1672="△",H1672="×"),#REF!&lt;1,#REF!&lt;&gt;"")</formula>
    </cfRule>
  </conditionalFormatting>
  <conditionalFormatting sqref="AG1672">
    <cfRule type="expression" dxfId="16182" priority="27686">
      <formula>AND(OR(H1672="△",H1672="×"),#REF!&lt;1,#REF!&lt;&gt;"")</formula>
    </cfRule>
  </conditionalFormatting>
  <conditionalFormatting sqref="AH1672">
    <cfRule type="expression" dxfId="16181" priority="27685">
      <formula>AND(OR(H1672="△",H1672="×"),#REF!&lt;1,#REF!&lt;&gt;"")</formula>
    </cfRule>
  </conditionalFormatting>
  <conditionalFormatting sqref="W1672">
    <cfRule type="expression" dxfId="16180" priority="27683">
      <formula>AND(OR(H1672="△",H1672="×"),#REF!&lt;1,#REF!&lt;&gt;"")</formula>
    </cfRule>
  </conditionalFormatting>
  <conditionalFormatting sqref="X1672">
    <cfRule type="expression" dxfId="16179" priority="27677">
      <formula>AND(OR(H1672="△",H1672="×"),#REF!&lt;1,#REF!&lt;&gt;"")</formula>
    </cfRule>
  </conditionalFormatting>
  <conditionalFormatting sqref="Y1672">
    <cfRule type="expression" dxfId="16178" priority="27678">
      <formula>AND(OR(H1672="△",H1672="×"),#REF!&lt;1,#REF!&lt;&gt;"")</formula>
    </cfRule>
  </conditionalFormatting>
  <conditionalFormatting sqref="Z1672">
    <cfRule type="expression" dxfId="16177" priority="27680">
      <formula>AND(OR(H1672="△",H1672="×"),#REF!&lt;1,#REF!&lt;&gt;"")</formula>
    </cfRule>
  </conditionalFormatting>
  <conditionalFormatting sqref="AA1672">
    <cfRule type="expression" dxfId="16176" priority="27681">
      <formula>AND(OR(H1672="△",H1672="×"),#REF!&lt;1,#REF!&lt;&gt;"")</formula>
    </cfRule>
  </conditionalFormatting>
  <conditionalFormatting sqref="AB1672">
    <cfRule type="expression" dxfId="16175" priority="27682">
      <formula>AND(OR(H1672="△",H1672="×"),#REF!&lt;1,#REF!&lt;&gt;"")</formula>
    </cfRule>
  </conditionalFormatting>
  <conditionalFormatting sqref="R1672">
    <cfRule type="expression" dxfId="16174" priority="27676">
      <formula>AND(OR(H1672="△",H1672="×"),#REF!&lt;1,#REF!&lt;&gt;"")</formula>
    </cfRule>
  </conditionalFormatting>
  <conditionalFormatting sqref="T1664">
    <cfRule type="expression" dxfId="16173" priority="27668">
      <formula>AND(OR(H1664="△",H1664="×"),#REF!&lt;1,#REF!&lt;&gt;"")</formula>
    </cfRule>
  </conditionalFormatting>
  <conditionalFormatting sqref="U1664">
    <cfRule type="expression" dxfId="16172" priority="27666">
      <formula>AND(OR(H1664="△",H1664="×"),#REF!&lt;1,#REF!&lt;&gt;"")</formula>
    </cfRule>
  </conditionalFormatting>
  <conditionalFormatting sqref="AJ1664">
    <cfRule type="expression" dxfId="16171" priority="27652">
      <formula>AND(OR(H1664="△",H1664="×"),#REF!&lt;1,#REF!&lt;&gt;"")</formula>
    </cfRule>
    <cfRule type="expression" dxfId="16170" priority="27664">
      <formula>AND(OR(H1664="△",H1664="×"),#REF!&lt;1,#REF!&lt;&gt;"")</formula>
    </cfRule>
  </conditionalFormatting>
  <conditionalFormatting sqref="AC1664">
    <cfRule type="expression" dxfId="16169" priority="27663">
      <formula>AND(OR(H1664="△",H1664="×"),#REF!&lt;1,#REF!&lt;&gt;"")</formula>
    </cfRule>
  </conditionalFormatting>
  <conditionalFormatting sqref="AD1664">
    <cfRule type="expression" dxfId="16168" priority="27662">
      <formula>AND(OR(H1664="△",H1664="×"),#REF!&lt;1,#REF!&lt;&gt;"")</formula>
    </cfRule>
  </conditionalFormatting>
  <conditionalFormatting sqref="AE1664">
    <cfRule type="expression" dxfId="16167" priority="27661">
      <formula>AND(OR(H1664="△",H1664="×"),#REF!&lt;1,#REF!&lt;&gt;"")</formula>
    </cfRule>
  </conditionalFormatting>
  <conditionalFormatting sqref="AF1664">
    <cfRule type="expression" dxfId="16166" priority="27660">
      <formula>AND(OR(H1664="△",H1664="×"),#REF!&lt;1,#REF!&lt;&gt;"")</formula>
    </cfRule>
  </conditionalFormatting>
  <conditionalFormatting sqref="AG1664">
    <cfRule type="expression" dxfId="16165" priority="27659">
      <formula>AND(OR(H1664="△",H1664="×"),#REF!&lt;1,#REF!&lt;&gt;"")</formula>
    </cfRule>
  </conditionalFormatting>
  <conditionalFormatting sqref="AH1664">
    <cfRule type="expression" dxfId="16164" priority="27658">
      <formula>AND(OR(H1664="△",H1664="×"),#REF!&lt;1,#REF!&lt;&gt;"")</formula>
    </cfRule>
  </conditionalFormatting>
  <conditionalFormatting sqref="AI1664">
    <cfRule type="expression" dxfId="16163" priority="27657">
      <formula>AND(OR(H1664="△",H1664="×"),#REF!&lt;1,#REF!&lt;&gt;"")</formula>
    </cfRule>
  </conditionalFormatting>
  <conditionalFormatting sqref="W1664">
    <cfRule type="expression" dxfId="16162" priority="27656">
      <formula>AND(OR(H1664="△",H1664="×"),#REF!&lt;1,#REF!&lt;&gt;"")</formula>
    </cfRule>
  </conditionalFormatting>
  <conditionalFormatting sqref="X1664">
    <cfRule type="expression" dxfId="16161" priority="27650">
      <formula>AND(OR(H1664="△",H1664="×"),#REF!&lt;1,#REF!&lt;&gt;"")</formula>
    </cfRule>
  </conditionalFormatting>
  <conditionalFormatting sqref="Y1664">
    <cfRule type="expression" dxfId="16160" priority="27651">
      <formula>AND(OR(H1664="△",H1664="×"),#REF!&lt;1,#REF!&lt;&gt;"")</formula>
    </cfRule>
  </conditionalFormatting>
  <conditionalFormatting sqref="Z1664">
    <cfRule type="expression" dxfId="16159" priority="27653">
      <formula>AND(OR(H1664="△",H1664="×"),#REF!&lt;1,#REF!&lt;&gt;"")</formula>
    </cfRule>
  </conditionalFormatting>
  <conditionalFormatting sqref="AA1664">
    <cfRule type="expression" dxfId="16158" priority="27654">
      <formula>AND(OR(H1664="△",H1664="×"),#REF!&lt;1,#REF!&lt;&gt;"")</formula>
    </cfRule>
  </conditionalFormatting>
  <conditionalFormatting sqref="AB1664">
    <cfRule type="expression" dxfId="16157" priority="27655">
      <formula>AND(OR(H1664="△",H1664="×"),#REF!&lt;1,#REF!&lt;&gt;"")</formula>
    </cfRule>
  </conditionalFormatting>
  <conditionalFormatting sqref="P1664">
    <cfRule type="expression" dxfId="16156" priority="27670">
      <formula>AND(OR(H1664="△",H1664="×"),#REF!&lt;1,#REF!&lt;&gt;"")</formula>
    </cfRule>
  </conditionalFormatting>
  <conditionalFormatting sqref="O1664">
    <cfRule type="expression" dxfId="16155" priority="27671">
      <formula>AND(OR(H1664="△",H1664="×"),#REF!&lt;1,#REF!&lt;&gt;"")</formula>
    </cfRule>
  </conditionalFormatting>
  <conditionalFormatting sqref="R1664">
    <cfRule type="expression" dxfId="16154" priority="27649">
      <formula>AND(OR(H1664="△",H1664="×"),#REF!&lt;1,#REF!&lt;&gt;"")</formula>
    </cfRule>
  </conditionalFormatting>
  <conditionalFormatting sqref="T1655">
    <cfRule type="expression" dxfId="16153" priority="27641">
      <formula>AND(OR(H1655="△",H1655="×"),#REF!&lt;1,#REF!&lt;&gt;"")</formula>
    </cfRule>
  </conditionalFormatting>
  <conditionalFormatting sqref="U1655">
    <cfRule type="expression" dxfId="16152" priority="27639">
      <formula>AND(OR(H1655="△",H1655="×"),#REF!&lt;1,#REF!&lt;&gt;"")</formula>
    </cfRule>
  </conditionalFormatting>
  <conditionalFormatting sqref="AJ1655">
    <cfRule type="expression" dxfId="16151" priority="27625">
      <formula>AND(OR(H1655="△",H1655="×"),#REF!&lt;1,#REF!&lt;&gt;"")</formula>
    </cfRule>
    <cfRule type="expression" dxfId="16150" priority="27637">
      <formula>AND(OR(H1655="△",H1655="×"),#REF!&lt;1,#REF!&lt;&gt;"")</formula>
    </cfRule>
  </conditionalFormatting>
  <conditionalFormatting sqref="AC1655">
    <cfRule type="expression" dxfId="16149" priority="27636">
      <formula>AND(OR(H1655="△",H1655="×"),#REF!&lt;1,#REF!&lt;&gt;"")</formula>
    </cfRule>
  </conditionalFormatting>
  <conditionalFormatting sqref="AD1655">
    <cfRule type="expression" dxfId="16148" priority="27635">
      <formula>AND(OR(H1655="△",H1655="×"),#REF!&lt;1,#REF!&lt;&gt;"")</formula>
    </cfRule>
  </conditionalFormatting>
  <conditionalFormatting sqref="AE1655">
    <cfRule type="expression" dxfId="16147" priority="27634">
      <formula>AND(OR(H1655="△",H1655="×"),#REF!&lt;1,#REF!&lt;&gt;"")</formula>
    </cfRule>
  </conditionalFormatting>
  <conditionalFormatting sqref="AF1655">
    <cfRule type="expression" dxfId="16146" priority="27633">
      <formula>AND(OR(H1655="△",H1655="×"),#REF!&lt;1,#REF!&lt;&gt;"")</formula>
    </cfRule>
  </conditionalFormatting>
  <conditionalFormatting sqref="AG1655">
    <cfRule type="expression" dxfId="16145" priority="27632">
      <formula>AND(OR(H1655="△",H1655="×"),#REF!&lt;1,#REF!&lt;&gt;"")</formula>
    </cfRule>
  </conditionalFormatting>
  <conditionalFormatting sqref="AH1655">
    <cfRule type="expression" dxfId="16144" priority="27631">
      <formula>AND(OR(H1655="△",H1655="×"),#REF!&lt;1,#REF!&lt;&gt;"")</formula>
    </cfRule>
  </conditionalFormatting>
  <conditionalFormatting sqref="W1655">
    <cfRule type="expression" dxfId="16143" priority="27629">
      <formula>AND(OR(H1655="△",H1655="×"),#REF!&lt;1,#REF!&lt;&gt;"")</formula>
    </cfRule>
  </conditionalFormatting>
  <conditionalFormatting sqref="X1655">
    <cfRule type="expression" dxfId="16142" priority="27623">
      <formula>AND(OR(H1655="△",H1655="×"),#REF!&lt;1,#REF!&lt;&gt;"")</formula>
    </cfRule>
  </conditionalFormatting>
  <conditionalFormatting sqref="Y1655">
    <cfRule type="expression" dxfId="16141" priority="27624">
      <formula>AND(OR(H1655="△",H1655="×"),#REF!&lt;1,#REF!&lt;&gt;"")</formula>
    </cfRule>
  </conditionalFormatting>
  <conditionalFormatting sqref="Z1655">
    <cfRule type="expression" dxfId="16140" priority="27626">
      <formula>AND(OR(H1655="△",H1655="×"),#REF!&lt;1,#REF!&lt;&gt;"")</formula>
    </cfRule>
  </conditionalFormatting>
  <conditionalFormatting sqref="AA1655">
    <cfRule type="expression" dxfId="16139" priority="27627">
      <formula>AND(OR(H1655="△",H1655="×"),#REF!&lt;1,#REF!&lt;&gt;"")</formula>
    </cfRule>
  </conditionalFormatting>
  <conditionalFormatting sqref="AB1655">
    <cfRule type="expression" dxfId="16138" priority="27628">
      <formula>AND(OR(H1655="△",H1655="×"),#REF!&lt;1,#REF!&lt;&gt;"")</formula>
    </cfRule>
  </conditionalFormatting>
  <conditionalFormatting sqref="P1655">
    <cfRule type="expression" dxfId="16137" priority="27643">
      <formula>AND(OR(H1655="△",H1655="×"),#REF!&lt;1,#REF!&lt;&gt;"")</formula>
    </cfRule>
  </conditionalFormatting>
  <conditionalFormatting sqref="O1655">
    <cfRule type="expression" dxfId="16136" priority="27644">
      <formula>AND(OR(H1655="△",H1655="×"),#REF!&lt;1,#REF!&lt;&gt;"")</formula>
    </cfRule>
  </conditionalFormatting>
  <conditionalFormatting sqref="R1655">
    <cfRule type="expression" dxfId="16135" priority="27622">
      <formula>AND(OR(H1655="△",H1655="×"),#REF!&lt;1,#REF!&lt;&gt;"")</formula>
    </cfRule>
  </conditionalFormatting>
  <conditionalFormatting sqref="T1681">
    <cfRule type="expression" dxfId="16134" priority="27619">
      <formula>AND(OR(H1681="△",H1681="×"),#REF!&lt;1,#REF!&lt;&gt;"")</formula>
    </cfRule>
  </conditionalFormatting>
  <conditionalFormatting sqref="U1681">
    <cfRule type="expression" dxfId="16133" priority="27617">
      <formula>AND(OR(H1681="△",H1681="×"),#REF!&lt;1,#REF!&lt;&gt;"")</formula>
    </cfRule>
  </conditionalFormatting>
  <conditionalFormatting sqref="AJ1681">
    <cfRule type="expression" dxfId="16132" priority="27612">
      <formula>AND(OR(H1681="△",H1681="×"),#REF!&lt;1,#REF!&lt;&gt;"")</formula>
    </cfRule>
    <cfRule type="expression" dxfId="16131" priority="27616">
      <formula>AND(OR(H1681="△",H1681="×"),#REF!&lt;1,#REF!&lt;&gt;"")</formula>
    </cfRule>
  </conditionalFormatting>
  <conditionalFormatting sqref="AC1681">
    <cfRule type="expression" dxfId="16130" priority="27615">
      <formula>AND(OR(H1681="△",H1681="×"),#REF!&lt;1,#REF!&lt;&gt;"")</formula>
    </cfRule>
  </conditionalFormatting>
  <conditionalFormatting sqref="W1681">
    <cfRule type="expression" dxfId="16129" priority="27613">
      <formula>AND(OR(H1681="△",H1681="×"),#REF!&lt;1,#REF!&lt;&gt;"")</formula>
    </cfRule>
  </conditionalFormatting>
  <conditionalFormatting sqref="X1681">
    <cfRule type="expression" dxfId="16128" priority="27610">
      <formula>AND(OR(H1681="△",H1681="×"),#REF!&lt;1,#REF!&lt;&gt;"")</formula>
    </cfRule>
  </conditionalFormatting>
  <conditionalFormatting sqref="Y1681">
    <cfRule type="expression" dxfId="16127" priority="27611">
      <formula>AND(OR(H1681="△",H1681="×"),#REF!&lt;1,#REF!&lt;&gt;"")</formula>
    </cfRule>
  </conditionalFormatting>
  <conditionalFormatting sqref="R1681">
    <cfRule type="expression" dxfId="16126" priority="27609">
      <formula>AND(OR(H1681="△",H1681="×"),#REF!&lt;1,#REF!&lt;&gt;"")</formula>
    </cfRule>
  </conditionalFormatting>
  <conditionalFormatting sqref="T1676">
    <cfRule type="expression" dxfId="16125" priority="27601">
      <formula>AND(OR(H1676="△",H1676="×"),#REF!&lt;1,#REF!&lt;&gt;"")</formula>
    </cfRule>
  </conditionalFormatting>
  <conditionalFormatting sqref="U1676">
    <cfRule type="expression" dxfId="16124" priority="27599">
      <formula>AND(OR(H1676="△",H1676="×"),#REF!&lt;1,#REF!&lt;&gt;"")</formula>
    </cfRule>
  </conditionalFormatting>
  <conditionalFormatting sqref="AJ1676">
    <cfRule type="expression" dxfId="16123" priority="27585">
      <formula>AND(OR(H1676="△",H1676="×"),#REF!&lt;1,#REF!&lt;&gt;"")</formula>
    </cfRule>
    <cfRule type="expression" dxfId="16122" priority="27597">
      <formula>AND(OR(H1676="△",H1676="×"),#REF!&lt;1,#REF!&lt;&gt;"")</formula>
    </cfRule>
  </conditionalFormatting>
  <conditionalFormatting sqref="AC1676">
    <cfRule type="expression" dxfId="16121" priority="27596">
      <formula>AND(OR(H1676="△",H1676="×"),#REF!&lt;1,#REF!&lt;&gt;"")</formula>
    </cfRule>
  </conditionalFormatting>
  <conditionalFormatting sqref="AD1676">
    <cfRule type="expression" dxfId="16120" priority="27595">
      <formula>AND(OR(H1676="△",H1676="×"),#REF!&lt;1,#REF!&lt;&gt;"")</formula>
    </cfRule>
  </conditionalFormatting>
  <conditionalFormatting sqref="AE1676">
    <cfRule type="expression" dxfId="16119" priority="27594">
      <formula>AND(OR(H1676="△",H1676="×"),#REF!&lt;1,#REF!&lt;&gt;"")</formula>
    </cfRule>
  </conditionalFormatting>
  <conditionalFormatting sqref="AF1676">
    <cfRule type="expression" dxfId="16118" priority="27593">
      <formula>AND(OR(H1676="△",H1676="×"),#REF!&lt;1,#REF!&lt;&gt;"")</formula>
    </cfRule>
  </conditionalFormatting>
  <conditionalFormatting sqref="AG1676">
    <cfRule type="expression" dxfId="16117" priority="27592">
      <formula>AND(OR(H1676="△",H1676="×"),#REF!&lt;1,#REF!&lt;&gt;"")</formula>
    </cfRule>
  </conditionalFormatting>
  <conditionalFormatting sqref="AH1676">
    <cfRule type="expression" dxfId="16116" priority="27591">
      <formula>AND(OR(H1676="△",H1676="×"),#REF!&lt;1,#REF!&lt;&gt;"")</formula>
    </cfRule>
  </conditionalFormatting>
  <conditionalFormatting sqref="AI1676">
    <cfRule type="expression" dxfId="16115" priority="27590">
      <formula>AND(OR(H1676="△",H1676="×"),#REF!&lt;1,#REF!&lt;&gt;"")</formula>
    </cfRule>
  </conditionalFormatting>
  <conditionalFormatting sqref="W1676">
    <cfRule type="expression" dxfId="16114" priority="27589">
      <formula>AND(OR(H1676="△",H1676="×"),#REF!&lt;1,#REF!&lt;&gt;"")</formula>
    </cfRule>
  </conditionalFormatting>
  <conditionalFormatting sqref="X1676">
    <cfRule type="expression" dxfId="16113" priority="27583">
      <formula>AND(OR(H1676="△",H1676="×"),#REF!&lt;1,#REF!&lt;&gt;"")</formula>
    </cfRule>
  </conditionalFormatting>
  <conditionalFormatting sqref="Y1676">
    <cfRule type="expression" dxfId="16112" priority="27584">
      <formula>AND(OR(H1676="△",H1676="×"),#REF!&lt;1,#REF!&lt;&gt;"")</formula>
    </cfRule>
  </conditionalFormatting>
  <conditionalFormatting sqref="Z1676">
    <cfRule type="expression" dxfId="16111" priority="27586">
      <formula>AND(OR(H1676="△",H1676="×"),#REF!&lt;1,#REF!&lt;&gt;"")</formula>
    </cfRule>
  </conditionalFormatting>
  <conditionalFormatting sqref="AA1676">
    <cfRule type="expression" dxfId="16110" priority="27587">
      <formula>AND(OR(H1676="△",H1676="×"),#REF!&lt;1,#REF!&lt;&gt;"")</formula>
    </cfRule>
  </conditionalFormatting>
  <conditionalFormatting sqref="AB1676">
    <cfRule type="expression" dxfId="16109" priority="27588">
      <formula>AND(OR(H1676="△",H1676="×"),#REF!&lt;1,#REF!&lt;&gt;"")</formula>
    </cfRule>
  </conditionalFormatting>
  <conditionalFormatting sqref="P1676:P1677">
    <cfRule type="expression" dxfId="16108" priority="27603">
      <formula>AND(OR(H1676="△",H1676="×"),#REF!&lt;1,#REF!&lt;&gt;"")</formula>
    </cfRule>
  </conditionalFormatting>
  <conditionalFormatting sqref="O1676:O1677">
    <cfRule type="expression" dxfId="16107" priority="27604">
      <formula>AND(OR(H1676="△",H1676="×"),#REF!&lt;1,#REF!&lt;&gt;"")</formula>
    </cfRule>
  </conditionalFormatting>
  <conditionalFormatting sqref="R1676">
    <cfRule type="expression" dxfId="16106" priority="27582">
      <formula>AND(OR(H1676="△",H1676="×"),#REF!&lt;1,#REF!&lt;&gt;"")</formula>
    </cfRule>
  </conditionalFormatting>
  <conditionalFormatting sqref="T1667">
    <cfRule type="expression" dxfId="16105" priority="27573">
      <formula>AND(OR(H1667="△",H1667="×"),#REF!&lt;1,#REF!&lt;&gt;"")</formula>
    </cfRule>
  </conditionalFormatting>
  <conditionalFormatting sqref="U1667">
    <cfRule type="expression" dxfId="16104" priority="27571">
      <formula>AND(OR(H1667="△",H1667="×"),#REF!&lt;1,#REF!&lt;&gt;"")</formula>
    </cfRule>
  </conditionalFormatting>
  <conditionalFormatting sqref="AJ1667">
    <cfRule type="expression" dxfId="16103" priority="27557">
      <formula>AND(OR(H1667="△",H1667="×"),#REF!&lt;1,#REF!&lt;&gt;"")</formula>
    </cfRule>
    <cfRule type="expression" dxfId="16102" priority="27569">
      <formula>AND(OR(H1667="△",H1667="×"),#REF!&lt;1,#REF!&lt;&gt;"")</formula>
    </cfRule>
  </conditionalFormatting>
  <conditionalFormatting sqref="AC1667">
    <cfRule type="expression" dxfId="16101" priority="27568">
      <formula>AND(OR(H1667="△",H1667="×"),#REF!&lt;1,#REF!&lt;&gt;"")</formula>
    </cfRule>
  </conditionalFormatting>
  <conditionalFormatting sqref="AD1667">
    <cfRule type="expression" dxfId="16100" priority="27567">
      <formula>AND(OR(H1667="△",H1667="×"),#REF!&lt;1,#REF!&lt;&gt;"")</formula>
    </cfRule>
  </conditionalFormatting>
  <conditionalFormatting sqref="AE1667">
    <cfRule type="expression" dxfId="16099" priority="27566">
      <formula>AND(OR(H1667="△",H1667="×"),#REF!&lt;1,#REF!&lt;&gt;"")</formula>
    </cfRule>
  </conditionalFormatting>
  <conditionalFormatting sqref="AF1667">
    <cfRule type="expression" dxfId="16098" priority="27565">
      <formula>AND(OR(H1667="△",H1667="×"),#REF!&lt;1,#REF!&lt;&gt;"")</formula>
    </cfRule>
  </conditionalFormatting>
  <conditionalFormatting sqref="AG1667">
    <cfRule type="expression" dxfId="16097" priority="27564">
      <formula>AND(OR(H1667="△",H1667="×"),#REF!&lt;1,#REF!&lt;&gt;"")</formula>
    </cfRule>
  </conditionalFormatting>
  <conditionalFormatting sqref="AH1667">
    <cfRule type="expression" dxfId="16096" priority="27563">
      <formula>AND(OR(H1667="△",H1667="×"),#REF!&lt;1,#REF!&lt;&gt;"")</formula>
    </cfRule>
  </conditionalFormatting>
  <conditionalFormatting sqref="AI1667">
    <cfRule type="expression" dxfId="16095" priority="27562">
      <formula>AND(OR(H1667="△",H1667="×"),#REF!&lt;1,#REF!&lt;&gt;"")</formula>
    </cfRule>
  </conditionalFormatting>
  <conditionalFormatting sqref="W1667">
    <cfRule type="expression" dxfId="16094" priority="27561">
      <formula>AND(OR(H1667="△",H1667="×"),#REF!&lt;1,#REF!&lt;&gt;"")</formula>
    </cfRule>
  </conditionalFormatting>
  <conditionalFormatting sqref="X1667">
    <cfRule type="expression" dxfId="16093" priority="27555">
      <formula>AND(OR(H1667="△",H1667="×"),#REF!&lt;1,#REF!&lt;&gt;"")</formula>
    </cfRule>
  </conditionalFormatting>
  <conditionalFormatting sqref="Y1667">
    <cfRule type="expression" dxfId="16092" priority="27556">
      <formula>AND(OR(H1667="△",H1667="×"),#REF!&lt;1,#REF!&lt;&gt;"")</formula>
    </cfRule>
  </conditionalFormatting>
  <conditionalFormatting sqref="Z1667">
    <cfRule type="expression" dxfId="16091" priority="27558">
      <formula>AND(OR(H1667="△",H1667="×"),#REF!&lt;1,#REF!&lt;&gt;"")</formula>
    </cfRule>
  </conditionalFormatting>
  <conditionalFormatting sqref="AA1667">
    <cfRule type="expression" dxfId="16090" priority="27559">
      <formula>AND(OR(H1667="△",H1667="×"),#REF!&lt;1,#REF!&lt;&gt;"")</formula>
    </cfRule>
  </conditionalFormatting>
  <conditionalFormatting sqref="AB1667">
    <cfRule type="expression" dxfId="16089" priority="27560">
      <formula>AND(OR(H1667="△",H1667="×"),#REF!&lt;1,#REF!&lt;&gt;"")</formula>
    </cfRule>
  </conditionalFormatting>
  <conditionalFormatting sqref="P1667">
    <cfRule type="expression" dxfId="16088" priority="27575">
      <formula>AND(OR(H1667="△",H1667="×"),#REF!&lt;1,#REF!&lt;&gt;"")</formula>
    </cfRule>
  </conditionalFormatting>
  <conditionalFormatting sqref="O1667">
    <cfRule type="expression" dxfId="16087" priority="27576">
      <formula>AND(OR(H1667="△",H1667="×"),#REF!&lt;1,#REF!&lt;&gt;"")</formula>
    </cfRule>
  </conditionalFormatting>
  <conditionalFormatting sqref="R1667">
    <cfRule type="expression" dxfId="16086" priority="27554">
      <formula>AND(OR(H1667="△",H1667="×"),#REF!&lt;1,#REF!&lt;&gt;"")</formula>
    </cfRule>
  </conditionalFormatting>
  <conditionalFormatting sqref="T1648">
    <cfRule type="expression" dxfId="16085" priority="27545">
      <formula>AND(OR(H1648="△",H1648="×"),#REF!&lt;1,#REF!&lt;&gt;"")</formula>
    </cfRule>
  </conditionalFormatting>
  <conditionalFormatting sqref="V1648">
    <cfRule type="expression" dxfId="16084" priority="27544">
      <formula>AND(OR(H1648="△",H1648="×"),#REF!&lt;1,#REF!&lt;&gt;"")</formula>
    </cfRule>
  </conditionalFormatting>
  <conditionalFormatting sqref="U1648">
    <cfRule type="expression" dxfId="16083" priority="27543">
      <formula>AND(OR(H1648="△",H1648="×"),#REF!&lt;1,#REF!&lt;&gt;"")</formula>
    </cfRule>
  </conditionalFormatting>
  <conditionalFormatting sqref="AJ1648">
    <cfRule type="expression" dxfId="16082" priority="27529">
      <formula>AND(OR(H1648="△",H1648="×"),#REF!&lt;1,#REF!&lt;&gt;"")</formula>
    </cfRule>
    <cfRule type="expression" dxfId="16081" priority="27541">
      <formula>AND(OR(H1648="△",H1648="×"),#REF!&lt;1,#REF!&lt;&gt;"")</formula>
    </cfRule>
  </conditionalFormatting>
  <conditionalFormatting sqref="AC1648">
    <cfRule type="expression" dxfId="16080" priority="27540">
      <formula>AND(OR(H1648="△",H1648="×"),#REF!&lt;1,#REF!&lt;&gt;"")</formula>
    </cfRule>
  </conditionalFormatting>
  <conditionalFormatting sqref="AD1648">
    <cfRule type="expression" dxfId="16079" priority="27539">
      <formula>AND(OR(H1648="△",H1648="×"),#REF!&lt;1,#REF!&lt;&gt;"")</formula>
    </cfRule>
  </conditionalFormatting>
  <conditionalFormatting sqref="AE1648">
    <cfRule type="expression" dxfId="16078" priority="27538">
      <formula>AND(OR(H1648="△",H1648="×"),#REF!&lt;1,#REF!&lt;&gt;"")</formula>
    </cfRule>
  </conditionalFormatting>
  <conditionalFormatting sqref="AF1648">
    <cfRule type="expression" dxfId="16077" priority="27537">
      <formula>AND(OR(H1648="△",H1648="×"),#REF!&lt;1,#REF!&lt;&gt;"")</formula>
    </cfRule>
  </conditionalFormatting>
  <conditionalFormatting sqref="AG1648">
    <cfRule type="expression" dxfId="16076" priority="27536">
      <formula>AND(OR(H1648="△",H1648="×"),#REF!&lt;1,#REF!&lt;&gt;"")</formula>
    </cfRule>
  </conditionalFormatting>
  <conditionalFormatting sqref="AH1648">
    <cfRule type="expression" dxfId="16075" priority="27535">
      <formula>AND(OR(H1648="△",H1648="×"),#REF!&lt;1,#REF!&lt;&gt;"")</formula>
    </cfRule>
  </conditionalFormatting>
  <conditionalFormatting sqref="AI1648">
    <cfRule type="expression" dxfId="16074" priority="27534">
      <formula>AND(OR(H1648="△",H1648="×"),#REF!&lt;1,#REF!&lt;&gt;"")</formula>
    </cfRule>
  </conditionalFormatting>
  <conditionalFormatting sqref="W1648">
    <cfRule type="expression" dxfId="16073" priority="27533">
      <formula>AND(OR(H1648="△",H1648="×"),#REF!&lt;1,#REF!&lt;&gt;"")</formula>
    </cfRule>
  </conditionalFormatting>
  <conditionalFormatting sqref="X1648">
    <cfRule type="expression" dxfId="16072" priority="27527">
      <formula>AND(OR(H1648="△",H1648="×"),#REF!&lt;1,#REF!&lt;&gt;"")</formula>
    </cfRule>
  </conditionalFormatting>
  <conditionalFormatting sqref="Y1648">
    <cfRule type="expression" dxfId="16071" priority="27528">
      <formula>AND(OR(H1648="△",H1648="×"),#REF!&lt;1,#REF!&lt;&gt;"")</formula>
    </cfRule>
  </conditionalFormatting>
  <conditionalFormatting sqref="Z1648">
    <cfRule type="expression" dxfId="16070" priority="27530">
      <formula>AND(OR(H1648="△",H1648="×"),#REF!&lt;1,#REF!&lt;&gt;"")</formula>
    </cfRule>
  </conditionalFormatting>
  <conditionalFormatting sqref="AA1648">
    <cfRule type="expression" dxfId="16069" priority="27531">
      <formula>AND(OR(H1648="△",H1648="×"),#REF!&lt;1,#REF!&lt;&gt;"")</formula>
    </cfRule>
  </conditionalFormatting>
  <conditionalFormatting sqref="AB1648">
    <cfRule type="expression" dxfId="16068" priority="27532">
      <formula>AND(OR(H1648="△",H1648="×"),#REF!&lt;1,#REF!&lt;&gt;"")</formula>
    </cfRule>
  </conditionalFormatting>
  <conditionalFormatting sqref="P1648">
    <cfRule type="expression" dxfId="16067" priority="27547">
      <formula>AND(OR(H1648="△",H1648="×"),#REF!&lt;1,#REF!&lt;&gt;"")</formula>
    </cfRule>
  </conditionalFormatting>
  <conditionalFormatting sqref="O1648">
    <cfRule type="expression" dxfId="16066" priority="27548">
      <formula>AND(OR(H1648="△",H1648="×"),#REF!&lt;1,#REF!&lt;&gt;"")</formula>
    </cfRule>
  </conditionalFormatting>
  <conditionalFormatting sqref="R1648">
    <cfRule type="expression" dxfId="16065" priority="27526">
      <formula>AND(OR(H1648="△",H1648="×"),#REF!&lt;1,#REF!&lt;&gt;"")</formula>
    </cfRule>
  </conditionalFormatting>
  <conditionalFormatting sqref="T1670">
    <cfRule type="expression" dxfId="16064" priority="27517">
      <formula>AND(OR(H1670="△",H1670="×"),#REF!&lt;1,#REF!&lt;&gt;"")</formula>
    </cfRule>
  </conditionalFormatting>
  <conditionalFormatting sqref="U1670">
    <cfRule type="expression" dxfId="16063" priority="27515">
      <formula>AND(OR(H1670="△",H1670="×"),#REF!&lt;1,#REF!&lt;&gt;"")</formula>
    </cfRule>
  </conditionalFormatting>
  <conditionalFormatting sqref="AJ1670">
    <cfRule type="expression" dxfId="16062" priority="27501">
      <formula>AND(OR(H1670="△",H1670="×"),#REF!&lt;1,#REF!&lt;&gt;"")</formula>
    </cfRule>
    <cfRule type="expression" dxfId="16061" priority="27513">
      <formula>AND(OR(H1670="△",H1670="×"),#REF!&lt;1,#REF!&lt;&gt;"")</formula>
    </cfRule>
  </conditionalFormatting>
  <conditionalFormatting sqref="AC1670">
    <cfRule type="expression" dxfId="16060" priority="27512">
      <formula>AND(OR(H1670="△",H1670="×"),#REF!&lt;1,#REF!&lt;&gt;"")</formula>
    </cfRule>
  </conditionalFormatting>
  <conditionalFormatting sqref="AD1670">
    <cfRule type="expression" dxfId="16059" priority="27511">
      <formula>AND(OR(H1670="△",H1670="×"),#REF!&lt;1,#REF!&lt;&gt;"")</formula>
    </cfRule>
  </conditionalFormatting>
  <conditionalFormatting sqref="AE1670">
    <cfRule type="expression" dxfId="16058" priority="27510">
      <formula>AND(OR(H1670="△",H1670="×"),#REF!&lt;1,#REF!&lt;&gt;"")</formula>
    </cfRule>
  </conditionalFormatting>
  <conditionalFormatting sqref="AF1670">
    <cfRule type="expression" dxfId="16057" priority="27509">
      <formula>AND(OR(H1670="△",H1670="×"),#REF!&lt;1,#REF!&lt;&gt;"")</formula>
    </cfRule>
  </conditionalFormatting>
  <conditionalFormatting sqref="AG1670">
    <cfRule type="expression" dxfId="16056" priority="27508">
      <formula>AND(OR(H1670="△",H1670="×"),#REF!&lt;1,#REF!&lt;&gt;"")</formula>
    </cfRule>
  </conditionalFormatting>
  <conditionalFormatting sqref="AH1670">
    <cfRule type="expression" dxfId="16055" priority="27507">
      <formula>AND(OR(H1670="△",H1670="×"),#REF!&lt;1,#REF!&lt;&gt;"")</formula>
    </cfRule>
  </conditionalFormatting>
  <conditionalFormatting sqref="W1670">
    <cfRule type="expression" dxfId="16054" priority="27505">
      <formula>AND(OR(H1670="△",H1670="×"),#REF!&lt;1,#REF!&lt;&gt;"")</formula>
    </cfRule>
  </conditionalFormatting>
  <conditionalFormatting sqref="X1670">
    <cfRule type="expression" dxfId="16053" priority="27499">
      <formula>AND(OR(H1670="△",H1670="×"),#REF!&lt;1,#REF!&lt;&gt;"")</formula>
    </cfRule>
  </conditionalFormatting>
  <conditionalFormatting sqref="Y1670">
    <cfRule type="expression" dxfId="16052" priority="27500">
      <formula>AND(OR(H1670="△",H1670="×"),#REF!&lt;1,#REF!&lt;&gt;"")</formula>
    </cfRule>
  </conditionalFormatting>
  <conditionalFormatting sqref="Z1670">
    <cfRule type="expression" dxfId="16051" priority="27502">
      <formula>AND(OR(H1670="△",H1670="×"),#REF!&lt;1,#REF!&lt;&gt;"")</formula>
    </cfRule>
  </conditionalFormatting>
  <conditionalFormatting sqref="AA1670">
    <cfRule type="expression" dxfId="16050" priority="27503">
      <formula>AND(OR(H1670="△",H1670="×"),#REF!&lt;1,#REF!&lt;&gt;"")</formula>
    </cfRule>
  </conditionalFormatting>
  <conditionalFormatting sqref="AB1670">
    <cfRule type="expression" dxfId="16049" priority="27504">
      <formula>AND(OR(H1670="△",H1670="×"),#REF!&lt;1,#REF!&lt;&gt;"")</formula>
    </cfRule>
  </conditionalFormatting>
  <conditionalFormatting sqref="P1670">
    <cfRule type="expression" dxfId="16048" priority="27519">
      <formula>AND(OR(H1670="△",H1670="×"),#REF!&lt;1,#REF!&lt;&gt;"")</formula>
    </cfRule>
  </conditionalFormatting>
  <conditionalFormatting sqref="O1670">
    <cfRule type="expression" dxfId="16047" priority="27520">
      <formula>AND(OR(H1670="△",H1670="×"),#REF!&lt;1,#REF!&lt;&gt;"")</formula>
    </cfRule>
  </conditionalFormatting>
  <conditionalFormatting sqref="R1670">
    <cfRule type="expression" dxfId="16046" priority="27498">
      <formula>AND(OR(H1670="△",H1670="×"),#REF!&lt;1,#REF!&lt;&gt;"")</formula>
    </cfRule>
  </conditionalFormatting>
  <conditionalFormatting sqref="T1654">
    <cfRule type="expression" dxfId="16045" priority="27489">
      <formula>AND(OR(H1654="△",H1654="×"),#REF!&lt;1,#REF!&lt;&gt;"")</formula>
    </cfRule>
  </conditionalFormatting>
  <conditionalFormatting sqref="V1654">
    <cfRule type="expression" dxfId="16044" priority="27488">
      <formula>AND(OR(H1654="△",H1654="×"),#REF!&lt;1,#REF!&lt;&gt;"")</formula>
    </cfRule>
  </conditionalFormatting>
  <conditionalFormatting sqref="U1654">
    <cfRule type="expression" dxfId="16043" priority="27487">
      <formula>AND(OR(H1654="△",H1654="×"),#REF!&lt;1,#REF!&lt;&gt;"")</formula>
    </cfRule>
  </conditionalFormatting>
  <conditionalFormatting sqref="AJ1654">
    <cfRule type="expression" dxfId="16042" priority="27473">
      <formula>AND(OR(H1654="△",H1654="×"),#REF!&lt;1,#REF!&lt;&gt;"")</formula>
    </cfRule>
    <cfRule type="expression" dxfId="16041" priority="27485">
      <formula>AND(OR(H1654="△",H1654="×"),#REF!&lt;1,#REF!&lt;&gt;"")</formula>
    </cfRule>
  </conditionalFormatting>
  <conditionalFormatting sqref="AC1654">
    <cfRule type="expression" dxfId="16040" priority="27484">
      <formula>AND(OR(H1654="△",H1654="×"),#REF!&lt;1,#REF!&lt;&gt;"")</formula>
    </cfRule>
  </conditionalFormatting>
  <conditionalFormatting sqref="AD1654">
    <cfRule type="expression" dxfId="16039" priority="27483">
      <formula>AND(OR(H1654="△",H1654="×"),#REF!&lt;1,#REF!&lt;&gt;"")</formula>
    </cfRule>
  </conditionalFormatting>
  <conditionalFormatting sqref="AE1654">
    <cfRule type="expression" dxfId="16038" priority="27482">
      <formula>AND(OR(H1654="△",H1654="×"),#REF!&lt;1,#REF!&lt;&gt;"")</formula>
    </cfRule>
  </conditionalFormatting>
  <conditionalFormatting sqref="AF1654">
    <cfRule type="expression" dxfId="16037" priority="27481">
      <formula>AND(OR(H1654="△",H1654="×"),#REF!&lt;1,#REF!&lt;&gt;"")</formula>
    </cfRule>
  </conditionalFormatting>
  <conditionalFormatting sqref="AG1654">
    <cfRule type="expression" dxfId="16036" priority="27480">
      <formula>AND(OR(H1654="△",H1654="×"),#REF!&lt;1,#REF!&lt;&gt;"")</formula>
    </cfRule>
  </conditionalFormatting>
  <conditionalFormatting sqref="AH1654">
    <cfRule type="expression" dxfId="16035" priority="27479">
      <formula>AND(OR(H1654="△",H1654="×"),#REF!&lt;1,#REF!&lt;&gt;"")</formula>
    </cfRule>
  </conditionalFormatting>
  <conditionalFormatting sqref="AI1654">
    <cfRule type="expression" dxfId="16034" priority="27478">
      <formula>AND(OR(H1654="△",H1654="×"),#REF!&lt;1,#REF!&lt;&gt;"")</formula>
    </cfRule>
  </conditionalFormatting>
  <conditionalFormatting sqref="W1654">
    <cfRule type="expression" dxfId="16033" priority="27477">
      <formula>AND(OR(H1654="△",H1654="×"),#REF!&lt;1,#REF!&lt;&gt;"")</formula>
    </cfRule>
  </conditionalFormatting>
  <conditionalFormatting sqref="X1654">
    <cfRule type="expression" dxfId="16032" priority="27471">
      <formula>AND(OR(H1654="△",H1654="×"),#REF!&lt;1,#REF!&lt;&gt;"")</formula>
    </cfRule>
  </conditionalFormatting>
  <conditionalFormatting sqref="Y1654">
    <cfRule type="expression" dxfId="16031" priority="27472">
      <formula>AND(OR(H1654="△",H1654="×"),#REF!&lt;1,#REF!&lt;&gt;"")</formula>
    </cfRule>
  </conditionalFormatting>
  <conditionalFormatting sqref="Z1654">
    <cfRule type="expression" dxfId="16030" priority="27474">
      <formula>AND(OR(H1654="△",H1654="×"),#REF!&lt;1,#REF!&lt;&gt;"")</formula>
    </cfRule>
  </conditionalFormatting>
  <conditionalFormatting sqref="AA1654">
    <cfRule type="expression" dxfId="16029" priority="27475">
      <formula>AND(OR(H1654="△",H1654="×"),#REF!&lt;1,#REF!&lt;&gt;"")</formula>
    </cfRule>
  </conditionalFormatting>
  <conditionalFormatting sqref="AB1654">
    <cfRule type="expression" dxfId="16028" priority="27476">
      <formula>AND(OR(H1654="△",H1654="×"),#REF!&lt;1,#REF!&lt;&gt;"")</formula>
    </cfRule>
  </conditionalFormatting>
  <conditionalFormatting sqref="P1654">
    <cfRule type="expression" dxfId="16027" priority="27491">
      <formula>AND(OR(H1654="△",H1654="×"),#REF!&lt;1,#REF!&lt;&gt;"")</formula>
    </cfRule>
  </conditionalFormatting>
  <conditionalFormatting sqref="O1654">
    <cfRule type="expression" dxfId="16026" priority="27492">
      <formula>AND(OR(H1654="△",H1654="×"),#REF!&lt;1,#REF!&lt;&gt;"")</formula>
    </cfRule>
  </conditionalFormatting>
  <conditionalFormatting sqref="R1654">
    <cfRule type="expression" dxfId="16025" priority="27470">
      <formula>AND(OR(H1654="△",H1654="×"),#REF!&lt;1,#REF!&lt;&gt;"")</formula>
    </cfRule>
  </conditionalFormatting>
  <conditionalFormatting sqref="T1657">
    <cfRule type="expression" dxfId="16024" priority="27462">
      <formula>AND(OR(H1657="△",H1657="×"),#REF!&lt;1,#REF!&lt;&gt;"")</formula>
    </cfRule>
  </conditionalFormatting>
  <conditionalFormatting sqref="U1657">
    <cfRule type="expression" dxfId="16023" priority="27460">
      <formula>AND(OR(H1657="△",H1657="×"),#REF!&lt;1,#REF!&lt;&gt;"")</formula>
    </cfRule>
  </conditionalFormatting>
  <conditionalFormatting sqref="AJ1657">
    <cfRule type="expression" dxfId="16022" priority="27447">
      <formula>AND(OR(H1657="△",H1657="×"),#REF!&lt;1,#REF!&lt;&gt;"")</formula>
    </cfRule>
    <cfRule type="expression" dxfId="16021" priority="27458">
      <formula>AND(OR(H1657="△",H1657="×"),#REF!&lt;1,#REF!&lt;&gt;"")</formula>
    </cfRule>
  </conditionalFormatting>
  <conditionalFormatting sqref="AC1657">
    <cfRule type="expression" dxfId="16020" priority="27457">
      <formula>AND(OR(H1657="△",H1657="×"),#REF!&lt;1,#REF!&lt;&gt;"")</formula>
    </cfRule>
  </conditionalFormatting>
  <conditionalFormatting sqref="AD1657">
    <cfRule type="expression" dxfId="16019" priority="27456">
      <formula>AND(OR(H1657="△",H1657="×"),#REF!&lt;1,#REF!&lt;&gt;"")</formula>
    </cfRule>
  </conditionalFormatting>
  <conditionalFormatting sqref="AF1657">
    <cfRule type="expression" dxfId="16018" priority="27455">
      <formula>AND(OR(H1657="△",H1657="×"),#REF!&lt;1,#REF!&lt;&gt;"")</formula>
    </cfRule>
  </conditionalFormatting>
  <conditionalFormatting sqref="AG1657">
    <cfRule type="expression" dxfId="16017" priority="27454">
      <formula>AND(OR(H1657="△",H1657="×"),#REF!&lt;1,#REF!&lt;&gt;"")</formula>
    </cfRule>
  </conditionalFormatting>
  <conditionalFormatting sqref="AH1657">
    <cfRule type="expression" dxfId="16016" priority="27453">
      <formula>AND(OR(H1657="△",H1657="×"),#REF!&lt;1,#REF!&lt;&gt;"")</formula>
    </cfRule>
  </conditionalFormatting>
  <conditionalFormatting sqref="W1657">
    <cfRule type="expression" dxfId="16015" priority="27451">
      <formula>AND(OR(H1657="△",H1657="×"),#REF!&lt;1,#REF!&lt;&gt;"")</formula>
    </cfRule>
  </conditionalFormatting>
  <conditionalFormatting sqref="X1657">
    <cfRule type="expression" dxfId="16014" priority="27445">
      <formula>AND(OR(H1657="△",H1657="×"),#REF!&lt;1,#REF!&lt;&gt;"")</formula>
    </cfRule>
  </conditionalFormatting>
  <conditionalFormatting sqref="Y1657">
    <cfRule type="expression" dxfId="16013" priority="27446">
      <formula>AND(OR(H1657="△",H1657="×"),#REF!&lt;1,#REF!&lt;&gt;"")</formula>
    </cfRule>
  </conditionalFormatting>
  <conditionalFormatting sqref="Z1657">
    <cfRule type="expression" dxfId="16012" priority="27448">
      <formula>AND(OR(H1657="△",H1657="×"),#REF!&lt;1,#REF!&lt;&gt;"")</formula>
    </cfRule>
  </conditionalFormatting>
  <conditionalFormatting sqref="AA1657">
    <cfRule type="expression" dxfId="16011" priority="27449">
      <formula>AND(OR(H1657="△",H1657="×"),#REF!&lt;1,#REF!&lt;&gt;"")</formula>
    </cfRule>
  </conditionalFormatting>
  <conditionalFormatting sqref="AB1657">
    <cfRule type="expression" dxfId="16010" priority="27450">
      <formula>AND(OR(H1657="△",H1657="×"),#REF!&lt;1,#REF!&lt;&gt;"")</formula>
    </cfRule>
  </conditionalFormatting>
  <conditionalFormatting sqref="P1657">
    <cfRule type="expression" dxfId="16009" priority="27464">
      <formula>AND(OR(H1657="△",H1657="×"),#REF!&lt;1,#REF!&lt;&gt;"")</formula>
    </cfRule>
  </conditionalFormatting>
  <conditionalFormatting sqref="O1657">
    <cfRule type="expression" dxfId="16008" priority="27465">
      <formula>AND(OR(H1657="△",H1657="×"),#REF!&lt;1,#REF!&lt;&gt;"")</formula>
    </cfRule>
  </conditionalFormatting>
  <conditionalFormatting sqref="R1657">
    <cfRule type="expression" dxfId="16007" priority="27444">
      <formula>AND(OR(H1657="△",H1657="×"),#REF!&lt;1,#REF!&lt;&gt;"")</formula>
    </cfRule>
  </conditionalFormatting>
  <conditionalFormatting sqref="T1679">
    <cfRule type="expression" dxfId="16006" priority="27435">
      <formula>AND(OR(H1679="△",H1679="×"),#REF!&lt;1,#REF!&lt;&gt;"")</formula>
    </cfRule>
  </conditionalFormatting>
  <conditionalFormatting sqref="U1679">
    <cfRule type="expression" dxfId="16005" priority="27433">
      <formula>AND(OR(H1679="△",H1679="×"),#REF!&lt;1,#REF!&lt;&gt;"")</formula>
    </cfRule>
  </conditionalFormatting>
  <conditionalFormatting sqref="AJ1679">
    <cfRule type="expression" dxfId="16004" priority="27422">
      <formula>AND(OR(H1679="△",H1679="×"),#REF!&lt;1,#REF!&lt;&gt;"")</formula>
    </cfRule>
    <cfRule type="expression" dxfId="16003" priority="27431">
      <formula>AND(OR(H1679="△",H1679="×"),#REF!&lt;1,#REF!&lt;&gt;"")</formula>
    </cfRule>
  </conditionalFormatting>
  <conditionalFormatting sqref="AC1679">
    <cfRule type="expression" dxfId="16002" priority="27430">
      <formula>AND(OR(H1679="△",H1679="×"),#REF!&lt;1,#REF!&lt;&gt;"")</formula>
    </cfRule>
  </conditionalFormatting>
  <conditionalFormatting sqref="AD1679">
    <cfRule type="expression" dxfId="16001" priority="27429">
      <formula>AND(OR(H1679="△",H1679="×"),#REF!&lt;1,#REF!&lt;&gt;"")</formula>
    </cfRule>
  </conditionalFormatting>
  <conditionalFormatting sqref="AE1679">
    <cfRule type="expression" dxfId="16000" priority="27428">
      <formula>AND(OR(H1679="△",H1679="×"),#REF!&lt;1,#REF!&lt;&gt;"")</formula>
    </cfRule>
  </conditionalFormatting>
  <conditionalFormatting sqref="AF1679">
    <cfRule type="expression" dxfId="15999" priority="27427">
      <formula>AND(OR(H1679="△",H1679="×"),#REF!&lt;1,#REF!&lt;&gt;"")</formula>
    </cfRule>
  </conditionalFormatting>
  <conditionalFormatting sqref="AG1679">
    <cfRule type="expression" dxfId="15998" priority="27426">
      <formula>AND(OR(H1679="△",H1679="×"),#REF!&lt;1,#REF!&lt;&gt;"")</formula>
    </cfRule>
  </conditionalFormatting>
  <conditionalFormatting sqref="AH1679">
    <cfRule type="expression" dxfId="15997" priority="27425">
      <formula>AND(OR(H1679="△",H1679="×"),#REF!&lt;1,#REF!&lt;&gt;"")</formula>
    </cfRule>
  </conditionalFormatting>
  <conditionalFormatting sqref="AI1679">
    <cfRule type="expression" dxfId="15996" priority="27424">
      <formula>AND(OR(H1679="△",H1679="×"),#REF!&lt;1,#REF!&lt;&gt;"")</formula>
    </cfRule>
  </conditionalFormatting>
  <conditionalFormatting sqref="W1679">
    <cfRule type="expression" dxfId="15995" priority="27423">
      <formula>AND(OR(H1679="△",H1679="×"),#REF!&lt;1,#REF!&lt;&gt;"")</formula>
    </cfRule>
  </conditionalFormatting>
  <conditionalFormatting sqref="X1679">
    <cfRule type="expression" dxfId="15994" priority="27420">
      <formula>AND(OR(H1679="△",H1679="×"),#REF!&lt;1,#REF!&lt;&gt;"")</formula>
    </cfRule>
  </conditionalFormatting>
  <conditionalFormatting sqref="Y1679">
    <cfRule type="expression" dxfId="15993" priority="27421">
      <formula>AND(OR(H1679="△",H1679="×"),#REF!&lt;1,#REF!&lt;&gt;"")</formula>
    </cfRule>
  </conditionalFormatting>
  <conditionalFormatting sqref="P1679">
    <cfRule type="expression" dxfId="15992" priority="27437">
      <formula>AND(OR(H1679="△",H1679="×"),#REF!&lt;1,#REF!&lt;&gt;"")</formula>
    </cfRule>
  </conditionalFormatting>
  <conditionalFormatting sqref="O1679">
    <cfRule type="expression" dxfId="15991" priority="27438">
      <formula>AND(OR(H1679="△",H1679="×"),#REF!&lt;1,#REF!&lt;&gt;"")</formula>
    </cfRule>
  </conditionalFormatting>
  <conditionalFormatting sqref="R1679">
    <cfRule type="expression" dxfId="15990" priority="27419">
      <formula>AND(OR(H1679="△",H1679="×"),#REF!&lt;1,#REF!&lt;&gt;"")</formula>
    </cfRule>
  </conditionalFormatting>
  <conditionalFormatting sqref="T1685">
    <cfRule type="expression" dxfId="15989" priority="27410">
      <formula>AND(OR(H1685="△",H1685="×"),#REF!&lt;1,#REF!&lt;&gt;"")</formula>
    </cfRule>
  </conditionalFormatting>
  <conditionalFormatting sqref="U1685">
    <cfRule type="expression" dxfId="15988" priority="27408">
      <formula>AND(OR(H1685="△",H1685="×"),#REF!&lt;1,#REF!&lt;&gt;"")</formula>
    </cfRule>
  </conditionalFormatting>
  <conditionalFormatting sqref="AJ1685">
    <cfRule type="expression" dxfId="15987" priority="27398">
      <formula>AND(OR(H1685="△",H1685="×"),#REF!&lt;1,#REF!&lt;&gt;"")</formula>
    </cfRule>
    <cfRule type="expression" dxfId="15986" priority="27406">
      <formula>AND(OR(H1685="△",H1685="×"),#REF!&lt;1,#REF!&lt;&gt;"")</formula>
    </cfRule>
  </conditionalFormatting>
  <conditionalFormatting sqref="AC1685">
    <cfRule type="expression" dxfId="15985" priority="27405">
      <formula>AND(OR(H1685="△",H1685="×"),#REF!&lt;1,#REF!&lt;&gt;"")</formula>
    </cfRule>
  </conditionalFormatting>
  <conditionalFormatting sqref="AD1685">
    <cfRule type="expression" dxfId="15984" priority="27404">
      <formula>AND(OR(H1685="△",H1685="×"),#REF!&lt;1,#REF!&lt;&gt;"")</formula>
    </cfRule>
  </conditionalFormatting>
  <conditionalFormatting sqref="AG1685">
    <cfRule type="expression" dxfId="15983" priority="27403">
      <formula>AND(OR(H1685="△",H1685="×"),#REF!&lt;1,#REF!&lt;&gt;"")</formula>
    </cfRule>
  </conditionalFormatting>
  <conditionalFormatting sqref="AH1685">
    <cfRule type="expression" dxfId="15982" priority="27402">
      <formula>AND(OR(H1685="△",H1685="×"),#REF!&lt;1,#REF!&lt;&gt;"")</formula>
    </cfRule>
  </conditionalFormatting>
  <conditionalFormatting sqref="AI1685">
    <cfRule type="expression" dxfId="15981" priority="27401">
      <formula>AND(OR(H1685="△",H1685="×"),#REF!&lt;1,#REF!&lt;&gt;"")</formula>
    </cfRule>
  </conditionalFormatting>
  <conditionalFormatting sqref="W1685">
    <cfRule type="expression" dxfId="15980" priority="27400">
      <formula>AND(OR(H1685="△",H1685="×"),#REF!&lt;1,#REF!&lt;&gt;"")</formula>
    </cfRule>
  </conditionalFormatting>
  <conditionalFormatting sqref="X1685">
    <cfRule type="expression" dxfId="15979" priority="27396">
      <formula>AND(OR(H1685="△",H1685="×"),#REF!&lt;1,#REF!&lt;&gt;"")</formula>
    </cfRule>
  </conditionalFormatting>
  <conditionalFormatting sqref="Y1685">
    <cfRule type="expression" dxfId="15978" priority="27397">
      <formula>AND(OR(H1685="△",H1685="×"),#REF!&lt;1,#REF!&lt;&gt;"")</formula>
    </cfRule>
  </conditionalFormatting>
  <conditionalFormatting sqref="Z1685">
    <cfRule type="expression" dxfId="15977" priority="27399">
      <formula>AND(OR(H1685="△",H1685="×"),#REF!&lt;1,#REF!&lt;&gt;"")</formula>
    </cfRule>
  </conditionalFormatting>
  <conditionalFormatting sqref="P1685">
    <cfRule type="expression" dxfId="15976" priority="27412">
      <formula>AND(OR(H1685="△",H1685="×"),#REF!&lt;1,#REF!&lt;&gt;"")</formula>
    </cfRule>
  </conditionalFormatting>
  <conditionalFormatting sqref="O1685">
    <cfRule type="expression" dxfId="15975" priority="27413">
      <formula>AND(OR(H1685="△",H1685="×"),#REF!&lt;1,#REF!&lt;&gt;"")</formula>
    </cfRule>
  </conditionalFormatting>
  <conditionalFormatting sqref="R1685">
    <cfRule type="expression" dxfId="15974" priority="27395">
      <formula>AND(OR(H1685="△",H1685="×"),#REF!&lt;1,#REF!&lt;&gt;"")</formula>
    </cfRule>
  </conditionalFormatting>
  <conditionalFormatting sqref="T1650">
    <cfRule type="expression" dxfId="15973" priority="27387">
      <formula>AND(OR(H1650="△",H1650="×"),#REF!&lt;1,#REF!&lt;&gt;"")</formula>
    </cfRule>
  </conditionalFormatting>
  <conditionalFormatting sqref="U1650">
    <cfRule type="expression" dxfId="15972" priority="27385">
      <formula>AND(OR(H1650="△",H1650="×"),#REF!&lt;1,#REF!&lt;&gt;"")</formula>
    </cfRule>
  </conditionalFormatting>
  <conditionalFormatting sqref="AJ1650">
    <cfRule type="expression" dxfId="15971" priority="27371">
      <formula>AND(OR(H1650="△",H1650="×"),#REF!&lt;1,#REF!&lt;&gt;"")</formula>
    </cfRule>
    <cfRule type="expression" dxfId="15970" priority="27383">
      <formula>AND(OR(H1650="△",H1650="×"),#REF!&lt;1,#REF!&lt;&gt;"")</formula>
    </cfRule>
  </conditionalFormatting>
  <conditionalFormatting sqref="AC1650">
    <cfRule type="expression" dxfId="15969" priority="27382">
      <formula>AND(OR(H1650="△",H1650="×"),#REF!&lt;1,#REF!&lt;&gt;"")</formula>
    </cfRule>
  </conditionalFormatting>
  <conditionalFormatting sqref="AD1650">
    <cfRule type="expression" dxfId="15968" priority="27381">
      <formula>AND(OR(H1650="△",H1650="×"),#REF!&lt;1,#REF!&lt;&gt;"")</formula>
    </cfRule>
  </conditionalFormatting>
  <conditionalFormatting sqref="AE1650">
    <cfRule type="expression" dxfId="15967" priority="27380">
      <formula>AND(OR(H1650="△",H1650="×"),#REF!&lt;1,#REF!&lt;&gt;"")</formula>
    </cfRule>
  </conditionalFormatting>
  <conditionalFormatting sqref="AF1650">
    <cfRule type="expression" dxfId="15966" priority="27379">
      <formula>AND(OR(H1650="△",H1650="×"),#REF!&lt;1,#REF!&lt;&gt;"")</formula>
    </cfRule>
  </conditionalFormatting>
  <conditionalFormatting sqref="AG1650">
    <cfRule type="expression" dxfId="15965" priority="27378">
      <formula>AND(OR(H1650="△",H1650="×"),#REF!&lt;1,#REF!&lt;&gt;"")</formula>
    </cfRule>
  </conditionalFormatting>
  <conditionalFormatting sqref="AH1650">
    <cfRule type="expression" dxfId="15964" priority="27377">
      <formula>AND(OR(H1650="△",H1650="×"),#REF!&lt;1,#REF!&lt;&gt;"")</formula>
    </cfRule>
  </conditionalFormatting>
  <conditionalFormatting sqref="AI1650">
    <cfRule type="expression" dxfId="15963" priority="27376">
      <formula>AND(OR(H1650="△",H1650="×"),#REF!&lt;1,#REF!&lt;&gt;"")</formula>
    </cfRule>
  </conditionalFormatting>
  <conditionalFormatting sqref="W1650">
    <cfRule type="expression" dxfId="15962" priority="27375">
      <formula>AND(OR(H1650="△",H1650="×"),#REF!&lt;1,#REF!&lt;&gt;"")</formula>
    </cfRule>
  </conditionalFormatting>
  <conditionalFormatting sqref="X1650">
    <cfRule type="expression" dxfId="15961" priority="27369">
      <formula>AND(OR(H1650="△",H1650="×"),#REF!&lt;1,#REF!&lt;&gt;"")</formula>
    </cfRule>
  </conditionalFormatting>
  <conditionalFormatting sqref="Y1650">
    <cfRule type="expression" dxfId="15960" priority="27370">
      <formula>AND(OR(H1650="△",H1650="×"),#REF!&lt;1,#REF!&lt;&gt;"")</formula>
    </cfRule>
  </conditionalFormatting>
  <conditionalFormatting sqref="Z1650">
    <cfRule type="expression" dxfId="15959" priority="27372">
      <formula>AND(OR(H1650="△",H1650="×"),#REF!&lt;1,#REF!&lt;&gt;"")</formula>
    </cfRule>
  </conditionalFormatting>
  <conditionalFormatting sqref="AA1650:AA1653">
    <cfRule type="expression" dxfId="15958" priority="27373">
      <formula>AND(OR(H1650="△",H1650="×"),#REF!&lt;1,#REF!&lt;&gt;"")</formula>
    </cfRule>
  </conditionalFormatting>
  <conditionalFormatting sqref="AB1650:AB1653">
    <cfRule type="expression" dxfId="15957" priority="27374">
      <formula>AND(OR(H1650="△",H1650="×"),#REF!&lt;1,#REF!&lt;&gt;"")</formula>
    </cfRule>
  </conditionalFormatting>
  <conditionalFormatting sqref="P1650">
    <cfRule type="expression" dxfId="15956" priority="27389">
      <formula>AND(OR(H1650="△",H1650="×"),#REF!&lt;1,#REF!&lt;&gt;"")</formula>
    </cfRule>
  </conditionalFormatting>
  <conditionalFormatting sqref="O1650">
    <cfRule type="expression" dxfId="15955" priority="27390">
      <formula>AND(OR(H1650="△",H1650="×"),#REF!&lt;1,#REF!&lt;&gt;"")</formula>
    </cfRule>
  </conditionalFormatting>
  <conditionalFormatting sqref="R1650">
    <cfRule type="expression" dxfId="15954" priority="27368">
      <formula>AND(OR(H1650="△",H1650="×"),#REF!&lt;1,#REF!&lt;&gt;"")</formula>
    </cfRule>
  </conditionalFormatting>
  <conditionalFormatting sqref="T1652">
    <cfRule type="expression" dxfId="15953" priority="27365">
      <formula>AND(OR(H1652="△",H1652="×"),#REF!&lt;1,#REF!&lt;&gt;"")</formula>
    </cfRule>
  </conditionalFormatting>
  <conditionalFormatting sqref="U1652">
    <cfRule type="expression" dxfId="15952" priority="27363">
      <formula>AND(OR(H1652="△",H1652="×"),#REF!&lt;1,#REF!&lt;&gt;"")</formula>
    </cfRule>
  </conditionalFormatting>
  <conditionalFormatting sqref="AJ1652">
    <cfRule type="expression" dxfId="15951" priority="27350">
      <formula>AND(OR(H1652="△",H1652="×"),#REF!&lt;1,#REF!&lt;&gt;"")</formula>
    </cfRule>
    <cfRule type="expression" dxfId="15950" priority="27362">
      <formula>AND(OR(H1652="△",H1652="×"),#REF!&lt;1,#REF!&lt;&gt;"")</formula>
    </cfRule>
  </conditionalFormatting>
  <conditionalFormatting sqref="AC1652">
    <cfRule type="expression" dxfId="15949" priority="27361">
      <formula>AND(OR(H1652="△",H1652="×"),#REF!&lt;1,#REF!&lt;&gt;"")</formula>
    </cfRule>
  </conditionalFormatting>
  <conditionalFormatting sqref="AD1652">
    <cfRule type="expression" dxfId="15948" priority="27360">
      <formula>AND(OR(H1652="△",H1652="×"),#REF!&lt;1,#REF!&lt;&gt;"")</formula>
    </cfRule>
  </conditionalFormatting>
  <conditionalFormatting sqref="AE1652">
    <cfRule type="expression" dxfId="15947" priority="27359">
      <formula>AND(OR(H1652="△",H1652="×"),#REF!&lt;1,#REF!&lt;&gt;"")</formula>
    </cfRule>
  </conditionalFormatting>
  <conditionalFormatting sqref="AF1652">
    <cfRule type="expression" dxfId="15946" priority="27358">
      <formula>AND(OR(H1652="△",H1652="×"),#REF!&lt;1,#REF!&lt;&gt;"")</formula>
    </cfRule>
  </conditionalFormatting>
  <conditionalFormatting sqref="AG1652">
    <cfRule type="expression" dxfId="15945" priority="27357">
      <formula>AND(OR(H1652="△",H1652="×"),#REF!&lt;1,#REF!&lt;&gt;"")</formula>
    </cfRule>
  </conditionalFormatting>
  <conditionalFormatting sqref="AH1652">
    <cfRule type="expression" dxfId="15944" priority="27356">
      <formula>AND(OR(H1652="△",H1652="×"),#REF!&lt;1,#REF!&lt;&gt;"")</formula>
    </cfRule>
  </conditionalFormatting>
  <conditionalFormatting sqref="AI1652">
    <cfRule type="expression" dxfId="15943" priority="27355">
      <formula>AND(OR(H1652="△",H1652="×"),#REF!&lt;1,#REF!&lt;&gt;"")</formula>
    </cfRule>
  </conditionalFormatting>
  <conditionalFormatting sqref="W1652">
    <cfRule type="expression" dxfId="15942" priority="27354">
      <formula>AND(OR(H1652="△",H1652="×"),#REF!&lt;1,#REF!&lt;&gt;"")</formula>
    </cfRule>
  </conditionalFormatting>
  <conditionalFormatting sqref="X1652">
    <cfRule type="expression" dxfId="15941" priority="27348">
      <formula>AND(OR(H1652="△",H1652="×"),#REF!&lt;1,#REF!&lt;&gt;"")</formula>
    </cfRule>
  </conditionalFormatting>
  <conditionalFormatting sqref="Y1652">
    <cfRule type="expression" dxfId="15940" priority="27349">
      <formula>AND(OR(H1652="△",H1652="×"),#REF!&lt;1,#REF!&lt;&gt;"")</formula>
    </cfRule>
  </conditionalFormatting>
  <conditionalFormatting sqref="Z1652">
    <cfRule type="expression" dxfId="15939" priority="27351">
      <formula>AND(OR(H1652="△",H1652="×"),#REF!&lt;1,#REF!&lt;&gt;"")</formula>
    </cfRule>
  </conditionalFormatting>
  <conditionalFormatting sqref="R1652">
    <cfRule type="expression" dxfId="15938" priority="27347">
      <formula>AND(OR(H1652="△",H1652="×"),#REF!&lt;1,#REF!&lt;&gt;"")</formula>
    </cfRule>
  </conditionalFormatting>
  <conditionalFormatting sqref="T1661">
    <cfRule type="expression" dxfId="15937" priority="27344">
      <formula>AND(OR(H1661="△",H1661="×"),#REF!&lt;1,#REF!&lt;&gt;"")</formula>
    </cfRule>
  </conditionalFormatting>
  <conditionalFormatting sqref="U1661">
    <cfRule type="expression" dxfId="15936" priority="27342">
      <formula>AND(OR(H1661="△",H1661="×"),#REF!&lt;1,#REF!&lt;&gt;"")</formula>
    </cfRule>
  </conditionalFormatting>
  <conditionalFormatting sqref="AJ1661">
    <cfRule type="expression" dxfId="15935" priority="27329">
      <formula>AND(OR(H1661="△",H1661="×"),#REF!&lt;1,#REF!&lt;&gt;"")</formula>
    </cfRule>
    <cfRule type="expression" dxfId="15934" priority="27341">
      <formula>AND(OR(H1661="△",H1661="×"),#REF!&lt;1,#REF!&lt;&gt;"")</formula>
    </cfRule>
  </conditionalFormatting>
  <conditionalFormatting sqref="AC1661">
    <cfRule type="expression" dxfId="15933" priority="27340">
      <formula>AND(OR(H1661="△",H1661="×"),#REF!&lt;1,#REF!&lt;&gt;"")</formula>
    </cfRule>
  </conditionalFormatting>
  <conditionalFormatting sqref="AD1661">
    <cfRule type="expression" dxfId="15932" priority="27339">
      <formula>AND(OR(H1661="△",H1661="×"),#REF!&lt;1,#REF!&lt;&gt;"")</formula>
    </cfRule>
  </conditionalFormatting>
  <conditionalFormatting sqref="AE1661">
    <cfRule type="expression" dxfId="15931" priority="27338">
      <formula>AND(OR(H1661="△",H1661="×"),#REF!&lt;1,#REF!&lt;&gt;"")</formula>
    </cfRule>
  </conditionalFormatting>
  <conditionalFormatting sqref="AF1661">
    <cfRule type="expression" dxfId="15930" priority="27337">
      <formula>AND(OR(H1661="△",H1661="×"),#REF!&lt;1,#REF!&lt;&gt;"")</formula>
    </cfRule>
  </conditionalFormatting>
  <conditionalFormatting sqref="AG1661">
    <cfRule type="expression" dxfId="15929" priority="27336">
      <formula>AND(OR(H1661="△",H1661="×"),#REF!&lt;1,#REF!&lt;&gt;"")</formula>
    </cfRule>
  </conditionalFormatting>
  <conditionalFormatting sqref="AH1661">
    <cfRule type="expression" dxfId="15928" priority="27335">
      <formula>AND(OR(H1661="△",H1661="×"),#REF!&lt;1,#REF!&lt;&gt;"")</formula>
    </cfRule>
  </conditionalFormatting>
  <conditionalFormatting sqref="AI1661">
    <cfRule type="expression" dxfId="15927" priority="27334">
      <formula>AND(OR(H1661="△",H1661="×"),#REF!&lt;1,#REF!&lt;&gt;"")</formula>
    </cfRule>
  </conditionalFormatting>
  <conditionalFormatting sqref="W1661">
    <cfRule type="expression" dxfId="15926" priority="27333">
      <formula>AND(OR(H1661="△",H1661="×"),#REF!&lt;1,#REF!&lt;&gt;"")</formula>
    </cfRule>
  </conditionalFormatting>
  <conditionalFormatting sqref="X1661">
    <cfRule type="expression" dxfId="15925" priority="27327">
      <formula>AND(OR(H1661="△",H1661="×"),#REF!&lt;1,#REF!&lt;&gt;"")</formula>
    </cfRule>
  </conditionalFormatting>
  <conditionalFormatting sqref="Y1661">
    <cfRule type="expression" dxfId="15924" priority="27328">
      <formula>AND(OR(H1661="△",H1661="×"),#REF!&lt;1,#REF!&lt;&gt;"")</formula>
    </cfRule>
  </conditionalFormatting>
  <conditionalFormatting sqref="Z1661">
    <cfRule type="expression" dxfId="15923" priority="27330">
      <formula>AND(OR(H1661="△",H1661="×"),#REF!&lt;1,#REF!&lt;&gt;"")</formula>
    </cfRule>
  </conditionalFormatting>
  <conditionalFormatting sqref="AA1661">
    <cfRule type="expression" dxfId="15922" priority="27331">
      <formula>AND(OR(H1661="△",H1661="×"),#REF!&lt;1,#REF!&lt;&gt;"")</formula>
    </cfRule>
  </conditionalFormatting>
  <conditionalFormatting sqref="AB1661">
    <cfRule type="expression" dxfId="15921" priority="27332">
      <formula>AND(OR(H1661="△",H1661="×"),#REF!&lt;1,#REF!&lt;&gt;"")</formula>
    </cfRule>
  </conditionalFormatting>
  <conditionalFormatting sqref="R1661">
    <cfRule type="expression" dxfId="15920" priority="27326">
      <formula>AND(OR(H1661="△",H1661="×"),#REF!&lt;1,#REF!&lt;&gt;"")</formula>
    </cfRule>
  </conditionalFormatting>
  <conditionalFormatting sqref="T1645">
    <cfRule type="expression" dxfId="15919" priority="27317">
      <formula>AND(OR(H1645="△",H1645="×"),#REF!&lt;1,#REF!&lt;&gt;"")</formula>
    </cfRule>
  </conditionalFormatting>
  <conditionalFormatting sqref="U1645">
    <cfRule type="expression" dxfId="15918" priority="27315">
      <formula>AND(OR(H1645="△",H1645="×"),#REF!&lt;1,#REF!&lt;&gt;"")</formula>
    </cfRule>
  </conditionalFormatting>
  <conditionalFormatting sqref="AJ1645">
    <cfRule type="expression" dxfId="15917" priority="27302">
      <formula>AND(OR(H1645="△",H1645="×"),#REF!&lt;1,#REF!&lt;&gt;"")</formula>
    </cfRule>
    <cfRule type="expression" dxfId="15916" priority="27313">
      <formula>AND(OR(H1645="△",H1645="×"),#REF!&lt;1,#REF!&lt;&gt;"")</formula>
    </cfRule>
  </conditionalFormatting>
  <conditionalFormatting sqref="AC1645">
    <cfRule type="expression" dxfId="15915" priority="27312">
      <formula>AND(OR(H1645="△",H1645="×"),#REF!&lt;1,#REF!&lt;&gt;"")</formula>
    </cfRule>
  </conditionalFormatting>
  <conditionalFormatting sqref="AD1645">
    <cfRule type="expression" dxfId="15914" priority="27311">
      <formula>AND(OR(H1645="△",H1645="×"),#REF!&lt;1,#REF!&lt;&gt;"")</formula>
    </cfRule>
  </conditionalFormatting>
  <conditionalFormatting sqref="AE1645">
    <cfRule type="expression" dxfId="15913" priority="27310">
      <formula>AND(OR(H1645="△",H1645="×"),#REF!&lt;1,#REF!&lt;&gt;"")</formula>
    </cfRule>
  </conditionalFormatting>
  <conditionalFormatting sqref="AF1645">
    <cfRule type="expression" dxfId="15912" priority="27309">
      <formula>AND(OR(H1645="△",H1645="×"),#REF!&lt;1,#REF!&lt;&gt;"")</formula>
    </cfRule>
  </conditionalFormatting>
  <conditionalFormatting sqref="AG1645">
    <cfRule type="expression" dxfId="15911" priority="27308">
      <formula>AND(OR(H1645="△",H1645="×"),#REF!&lt;1,#REF!&lt;&gt;"")</formula>
    </cfRule>
  </conditionalFormatting>
  <conditionalFormatting sqref="AH1645">
    <cfRule type="expression" dxfId="15910" priority="27307">
      <formula>AND(OR(H1645="△",H1645="×"),#REF!&lt;1,#REF!&lt;&gt;"")</formula>
    </cfRule>
  </conditionalFormatting>
  <conditionalFormatting sqref="AI1645">
    <cfRule type="expression" dxfId="15909" priority="27306">
      <formula>AND(OR(H1645="△",H1645="×"),#REF!&lt;1,#REF!&lt;&gt;"")</formula>
    </cfRule>
  </conditionalFormatting>
  <conditionalFormatting sqref="W1645">
    <cfRule type="expression" dxfId="15908" priority="27305">
      <formula>AND(OR(H1645="△",H1645="×"),#REF!&lt;1,#REF!&lt;&gt;"")</formula>
    </cfRule>
  </conditionalFormatting>
  <conditionalFormatting sqref="X1645">
    <cfRule type="expression" dxfId="15907" priority="27300">
      <formula>AND(OR(H1645="△",H1645="×"),#REF!&lt;1,#REF!&lt;&gt;"")</formula>
    </cfRule>
  </conditionalFormatting>
  <conditionalFormatting sqref="Y1645">
    <cfRule type="expression" dxfId="15906" priority="27301">
      <formula>AND(OR(H1645="△",H1645="×"),#REF!&lt;1,#REF!&lt;&gt;"")</formula>
    </cfRule>
  </conditionalFormatting>
  <conditionalFormatting sqref="Z1645">
    <cfRule type="expression" dxfId="15905" priority="27303">
      <formula>AND(OR(H1645="△",H1645="×"),#REF!&lt;1,#REF!&lt;&gt;"")</formula>
    </cfRule>
  </conditionalFormatting>
  <conditionalFormatting sqref="AA1645">
    <cfRule type="expression" dxfId="15904" priority="27304">
      <formula>AND(OR(H1645="△",H1645="×"),#REF!&lt;1,#REF!&lt;&gt;"")</formula>
    </cfRule>
  </conditionalFormatting>
  <conditionalFormatting sqref="P1645">
    <cfRule type="expression" dxfId="15903" priority="27319">
      <formula>AND(OR(H1645="△",H1645="×"),#REF!&lt;1,#REF!&lt;&gt;"")</formula>
    </cfRule>
  </conditionalFormatting>
  <conditionalFormatting sqref="O1645">
    <cfRule type="expression" dxfId="15902" priority="27320">
      <formula>AND(OR(H1645="△",H1645="×"),#REF!&lt;1,#REF!&lt;&gt;"")</formula>
    </cfRule>
  </conditionalFormatting>
  <conditionalFormatting sqref="R1645">
    <cfRule type="expression" dxfId="15901" priority="27299">
      <formula>AND(OR(H1645="△",H1645="×"),#REF!&lt;1,#REF!&lt;&gt;"")</formula>
    </cfRule>
  </conditionalFormatting>
  <conditionalFormatting sqref="T1665">
    <cfRule type="expression" dxfId="15900" priority="27290">
      <formula>AND(OR(H1665="△",H1665="×"),#REF!&lt;1,#REF!&lt;&gt;"")</formula>
    </cfRule>
  </conditionalFormatting>
  <conditionalFormatting sqref="U1665">
    <cfRule type="expression" dxfId="15899" priority="27288">
      <formula>AND(OR(H1665="△",H1665="×"),#REF!&lt;1,#REF!&lt;&gt;"")</formula>
    </cfRule>
  </conditionalFormatting>
  <conditionalFormatting sqref="AJ1665">
    <cfRule type="expression" dxfId="15898" priority="27274">
      <formula>AND(OR(H1665="△",H1665="×"),#REF!&lt;1,#REF!&lt;&gt;"")</formula>
    </cfRule>
    <cfRule type="expression" dxfId="15897" priority="27286">
      <formula>AND(OR(H1665="△",H1665="×"),#REF!&lt;1,#REF!&lt;&gt;"")</formula>
    </cfRule>
  </conditionalFormatting>
  <conditionalFormatting sqref="AC1665">
    <cfRule type="expression" dxfId="15896" priority="27285">
      <formula>AND(OR(H1665="△",H1665="×"),#REF!&lt;1,#REF!&lt;&gt;"")</formula>
    </cfRule>
  </conditionalFormatting>
  <conditionalFormatting sqref="AD1665">
    <cfRule type="expression" dxfId="15895" priority="27284">
      <formula>AND(OR(H1665="△",H1665="×"),#REF!&lt;1,#REF!&lt;&gt;"")</formula>
    </cfRule>
  </conditionalFormatting>
  <conditionalFormatting sqref="AE1665">
    <cfRule type="expression" dxfId="15894" priority="27283">
      <formula>AND(OR(H1665="△",H1665="×"),#REF!&lt;1,#REF!&lt;&gt;"")</formula>
    </cfRule>
  </conditionalFormatting>
  <conditionalFormatting sqref="AF1665">
    <cfRule type="expression" dxfId="15893" priority="27282">
      <formula>AND(OR(H1665="△",H1665="×"),#REF!&lt;1,#REF!&lt;&gt;"")</formula>
    </cfRule>
  </conditionalFormatting>
  <conditionalFormatting sqref="AG1665">
    <cfRule type="expression" dxfId="15892" priority="27281">
      <formula>AND(OR(H1665="△",H1665="×"),#REF!&lt;1,#REF!&lt;&gt;"")</formula>
    </cfRule>
  </conditionalFormatting>
  <conditionalFormatting sqref="AH1665">
    <cfRule type="expression" dxfId="15891" priority="27280">
      <formula>AND(OR(H1665="△",H1665="×"),#REF!&lt;1,#REF!&lt;&gt;"")</formula>
    </cfRule>
  </conditionalFormatting>
  <conditionalFormatting sqref="W1665">
    <cfRule type="expression" dxfId="15890" priority="27278">
      <formula>AND(OR(H1665="△",H1665="×"),#REF!&lt;1,#REF!&lt;&gt;"")</formula>
    </cfRule>
  </conditionalFormatting>
  <conditionalFormatting sqref="X1665">
    <cfRule type="expression" dxfId="15889" priority="27272">
      <formula>AND(OR(H1665="△",H1665="×"),#REF!&lt;1,#REF!&lt;&gt;"")</formula>
    </cfRule>
  </conditionalFormatting>
  <conditionalFormatting sqref="Y1665">
    <cfRule type="expression" dxfId="15888" priority="27273">
      <formula>AND(OR(H1665="△",H1665="×"),#REF!&lt;1,#REF!&lt;&gt;"")</formula>
    </cfRule>
  </conditionalFormatting>
  <conditionalFormatting sqref="Z1665">
    <cfRule type="expression" dxfId="15887" priority="27275">
      <formula>AND(OR(H1665="△",H1665="×"),#REF!&lt;1,#REF!&lt;&gt;"")</formula>
    </cfRule>
  </conditionalFormatting>
  <conditionalFormatting sqref="AA1665">
    <cfRule type="expression" dxfId="15886" priority="27276">
      <formula>AND(OR(H1665="△",H1665="×"),#REF!&lt;1,#REF!&lt;&gt;"")</formula>
    </cfRule>
  </conditionalFormatting>
  <conditionalFormatting sqref="AB1665">
    <cfRule type="expression" dxfId="15885" priority="27277">
      <formula>AND(OR(H1665="△",H1665="×"),#REF!&lt;1,#REF!&lt;&gt;"")</formula>
    </cfRule>
  </conditionalFormatting>
  <conditionalFormatting sqref="P1665">
    <cfRule type="expression" dxfId="15884" priority="27292">
      <formula>AND(OR(H1665="△",H1665="×"),#REF!&lt;1,#REF!&lt;&gt;"")</formula>
    </cfRule>
  </conditionalFormatting>
  <conditionalFormatting sqref="O1665">
    <cfRule type="expression" dxfId="15883" priority="27293">
      <formula>AND(OR(H1665="△",H1665="×"),#REF!&lt;1,#REF!&lt;&gt;"")</formula>
    </cfRule>
  </conditionalFormatting>
  <conditionalFormatting sqref="R1665:R1666">
    <cfRule type="expression" dxfId="15882" priority="27271">
      <formula>AND(OR(H1665="△",H1665="×"),#REF!&lt;1,#REF!&lt;&gt;"")</formula>
    </cfRule>
  </conditionalFormatting>
  <conditionalFormatting sqref="T1656">
    <cfRule type="expression" dxfId="15881" priority="27262">
      <formula>AND(OR(H1656="△",H1656="×"),#REF!&lt;1,#REF!&lt;&gt;"")</formula>
    </cfRule>
  </conditionalFormatting>
  <conditionalFormatting sqref="U1656">
    <cfRule type="expression" dxfId="15880" priority="27260">
      <formula>AND(OR(H1656="△",H1656="×"),#REF!&lt;1,#REF!&lt;&gt;"")</formula>
    </cfRule>
  </conditionalFormatting>
  <conditionalFormatting sqref="AJ1656">
    <cfRule type="expression" dxfId="15879" priority="27246">
      <formula>AND(OR(H1656="△",H1656="×"),#REF!&lt;1,#REF!&lt;&gt;"")</formula>
    </cfRule>
    <cfRule type="expression" dxfId="15878" priority="27258">
      <formula>AND(OR(H1656="△",H1656="×"),#REF!&lt;1,#REF!&lt;&gt;"")</formula>
    </cfRule>
  </conditionalFormatting>
  <conditionalFormatting sqref="AC1656">
    <cfRule type="expression" dxfId="15877" priority="27257">
      <formula>AND(OR(H1656="△",H1656="×"),#REF!&lt;1,#REF!&lt;&gt;"")</formula>
    </cfRule>
  </conditionalFormatting>
  <conditionalFormatting sqref="AD1656">
    <cfRule type="expression" dxfId="15876" priority="27256">
      <formula>AND(OR(H1656="△",H1656="×"),#REF!&lt;1,#REF!&lt;&gt;"")</formula>
    </cfRule>
  </conditionalFormatting>
  <conditionalFormatting sqref="AE1656:AE1657">
    <cfRule type="expression" dxfId="15875" priority="27255">
      <formula>AND(OR(H1656="△",H1656="×"),#REF!&lt;1,#REF!&lt;&gt;"")</formula>
    </cfRule>
  </conditionalFormatting>
  <conditionalFormatting sqref="AF1656">
    <cfRule type="expression" dxfId="15874" priority="27254">
      <formula>AND(OR(H1656="△",H1656="×"),#REF!&lt;1,#REF!&lt;&gt;"")</formula>
    </cfRule>
  </conditionalFormatting>
  <conditionalFormatting sqref="AG1656">
    <cfRule type="expression" dxfId="15873" priority="27253">
      <formula>AND(OR(H1656="△",H1656="×"),#REF!&lt;1,#REF!&lt;&gt;"")</formula>
    </cfRule>
  </conditionalFormatting>
  <conditionalFormatting sqref="AH1656">
    <cfRule type="expression" dxfId="15872" priority="27252">
      <formula>AND(OR(H1656="△",H1656="×"),#REF!&lt;1,#REF!&lt;&gt;"")</formula>
    </cfRule>
  </conditionalFormatting>
  <conditionalFormatting sqref="AI1656">
    <cfRule type="expression" dxfId="15871" priority="27251">
      <formula>AND(OR(H1656="△",H1656="×"),#REF!&lt;1,#REF!&lt;&gt;"")</formula>
    </cfRule>
  </conditionalFormatting>
  <conditionalFormatting sqref="W1656">
    <cfRule type="expression" dxfId="15870" priority="27250">
      <formula>AND(OR(H1656="△",H1656="×"),#REF!&lt;1,#REF!&lt;&gt;"")</formula>
    </cfRule>
  </conditionalFormatting>
  <conditionalFormatting sqref="X1656">
    <cfRule type="expression" dxfId="15869" priority="27244">
      <formula>AND(OR(H1656="△",H1656="×"),#REF!&lt;1,#REF!&lt;&gt;"")</formula>
    </cfRule>
  </conditionalFormatting>
  <conditionalFormatting sqref="Y1656">
    <cfRule type="expression" dxfId="15868" priority="27245">
      <formula>AND(OR(H1656="△",H1656="×"),#REF!&lt;1,#REF!&lt;&gt;"")</formula>
    </cfRule>
  </conditionalFormatting>
  <conditionalFormatting sqref="Z1656">
    <cfRule type="expression" dxfId="15867" priority="27247">
      <formula>AND(OR(H1656="△",H1656="×"),#REF!&lt;1,#REF!&lt;&gt;"")</formula>
    </cfRule>
  </conditionalFormatting>
  <conditionalFormatting sqref="AA1656">
    <cfRule type="expression" dxfId="15866" priority="27248">
      <formula>AND(OR(H1656="△",H1656="×"),#REF!&lt;1,#REF!&lt;&gt;"")</formula>
    </cfRule>
  </conditionalFormatting>
  <conditionalFormatting sqref="AB1656">
    <cfRule type="expression" dxfId="15865" priority="27249">
      <formula>AND(OR(H1656="△",H1656="×"),#REF!&lt;1,#REF!&lt;&gt;"")</formula>
    </cfRule>
  </conditionalFormatting>
  <conditionalFormatting sqref="P1656">
    <cfRule type="expression" dxfId="15864" priority="27264">
      <formula>AND(OR(H1656="△",H1656="×"),#REF!&lt;1,#REF!&lt;&gt;"")</formula>
    </cfRule>
  </conditionalFormatting>
  <conditionalFormatting sqref="O1656">
    <cfRule type="expression" dxfId="15863" priority="27265">
      <formula>AND(OR(H1656="△",H1656="×"),#REF!&lt;1,#REF!&lt;&gt;"")</formula>
    </cfRule>
  </conditionalFormatting>
  <conditionalFormatting sqref="R1656">
    <cfRule type="expression" dxfId="15862" priority="27243">
      <formula>AND(OR(H1656="△",H1656="×"),#REF!&lt;1,#REF!&lt;&gt;"")</formula>
    </cfRule>
  </conditionalFormatting>
  <conditionalFormatting sqref="T1643">
    <cfRule type="expression" dxfId="15861" priority="27234">
      <formula>AND(OR(H1643="△",H1643="×"),#REF!&lt;1,#REF!&lt;&gt;"")</formula>
    </cfRule>
  </conditionalFormatting>
  <conditionalFormatting sqref="V1643">
    <cfRule type="expression" dxfId="15860" priority="27233">
      <formula>AND(OR(H1643="△",H1643="×"),#REF!&lt;1,#REF!&lt;&gt;"")</formula>
    </cfRule>
  </conditionalFormatting>
  <conditionalFormatting sqref="U1643">
    <cfRule type="expression" dxfId="15859" priority="27232">
      <formula>AND(OR(H1643="△",H1643="×"),#REF!&lt;1,#REF!&lt;&gt;"")</formula>
    </cfRule>
  </conditionalFormatting>
  <conditionalFormatting sqref="AJ1643">
    <cfRule type="expression" dxfId="15858" priority="27218">
      <formula>AND(OR(H1643="△",H1643="×"),#REF!&lt;1,#REF!&lt;&gt;"")</formula>
    </cfRule>
    <cfRule type="expression" dxfId="15857" priority="27230">
      <formula>AND(OR(H1643="△",H1643="×"),#REF!&lt;1,#REF!&lt;&gt;"")</formula>
    </cfRule>
  </conditionalFormatting>
  <conditionalFormatting sqref="AC1643">
    <cfRule type="expression" dxfId="15856" priority="27229">
      <formula>AND(OR(H1643="△",H1643="×"),#REF!&lt;1,#REF!&lt;&gt;"")</formula>
    </cfRule>
  </conditionalFormatting>
  <conditionalFormatting sqref="AD1643">
    <cfRule type="expression" dxfId="15855" priority="27228">
      <formula>AND(OR(H1643="△",H1643="×"),#REF!&lt;1,#REF!&lt;&gt;"")</formula>
    </cfRule>
  </conditionalFormatting>
  <conditionalFormatting sqref="AE1643">
    <cfRule type="expression" dxfId="15854" priority="27227">
      <formula>AND(OR(H1643="△",H1643="×"),#REF!&lt;1,#REF!&lt;&gt;"")</formula>
    </cfRule>
  </conditionalFormatting>
  <conditionalFormatting sqref="AF1643">
    <cfRule type="expression" dxfId="15853" priority="27226">
      <formula>AND(OR(H1643="△",H1643="×"),#REF!&lt;1,#REF!&lt;&gt;"")</formula>
    </cfRule>
  </conditionalFormatting>
  <conditionalFormatting sqref="AG1643">
    <cfRule type="expression" dxfId="15852" priority="27225">
      <formula>AND(OR(H1643="△",H1643="×"),#REF!&lt;1,#REF!&lt;&gt;"")</formula>
    </cfRule>
  </conditionalFormatting>
  <conditionalFormatting sqref="AH1643">
    <cfRule type="expression" dxfId="15851" priority="27224">
      <formula>AND(OR(H1643="△",H1643="×"),#REF!&lt;1,#REF!&lt;&gt;"")</formula>
    </cfRule>
  </conditionalFormatting>
  <conditionalFormatting sqref="AI1643">
    <cfRule type="expression" dxfId="15850" priority="27223">
      <formula>AND(OR(H1643="△",H1643="×"),#REF!&lt;1,#REF!&lt;&gt;"")</formula>
    </cfRule>
  </conditionalFormatting>
  <conditionalFormatting sqref="W1643">
    <cfRule type="expression" dxfId="15849" priority="27222">
      <formula>AND(OR(H1643="△",H1643="×"),#REF!&lt;1,#REF!&lt;&gt;"")</formula>
    </cfRule>
  </conditionalFormatting>
  <conditionalFormatting sqref="X1643">
    <cfRule type="expression" dxfId="15848" priority="27216">
      <formula>AND(OR(H1643="△",H1643="×"),#REF!&lt;1,#REF!&lt;&gt;"")</formula>
    </cfRule>
  </conditionalFormatting>
  <conditionalFormatting sqref="Y1643">
    <cfRule type="expression" dxfId="15847" priority="27217">
      <formula>AND(OR(H1643="△",H1643="×"),#REF!&lt;1,#REF!&lt;&gt;"")</formula>
    </cfRule>
  </conditionalFormatting>
  <conditionalFormatting sqref="Z1643">
    <cfRule type="expression" dxfId="15846" priority="27219">
      <formula>AND(OR(H1643="△",H1643="×"),#REF!&lt;1,#REF!&lt;&gt;"")</formula>
    </cfRule>
  </conditionalFormatting>
  <conditionalFormatting sqref="AA1643">
    <cfRule type="expression" dxfId="15845" priority="27220">
      <formula>AND(OR(H1643="△",H1643="×"),#REF!&lt;1,#REF!&lt;&gt;"")</formula>
    </cfRule>
  </conditionalFormatting>
  <conditionalFormatting sqref="AB1643">
    <cfRule type="expression" dxfId="15844" priority="27221">
      <formula>AND(OR(H1643="△",H1643="×"),#REF!&lt;1,#REF!&lt;&gt;"")</formula>
    </cfRule>
  </conditionalFormatting>
  <conditionalFormatting sqref="P1643">
    <cfRule type="expression" dxfId="15843" priority="27236">
      <formula>AND(OR(H1643="△",H1643="×"),#REF!&lt;1,#REF!&lt;&gt;"")</formula>
    </cfRule>
  </conditionalFormatting>
  <conditionalFormatting sqref="O1643">
    <cfRule type="expression" dxfId="15842" priority="27237">
      <formula>AND(OR(H1643="△",H1643="×"),#REF!&lt;1,#REF!&lt;&gt;"")</formula>
    </cfRule>
  </conditionalFormatting>
  <conditionalFormatting sqref="R1643">
    <cfRule type="expression" dxfId="15841" priority="27215">
      <formula>AND(OR(H1643="△",H1643="×"),#REF!&lt;1,#REF!&lt;&gt;"")</formula>
    </cfRule>
  </conditionalFormatting>
  <conditionalFormatting sqref="T1646">
    <cfRule type="expression" dxfId="15840" priority="27207">
      <formula>AND(OR(H1646="△",H1646="×"),#REF!&lt;1,#REF!&lt;&gt;"")</formula>
    </cfRule>
  </conditionalFormatting>
  <conditionalFormatting sqref="U1646">
    <cfRule type="expression" dxfId="15839" priority="27205">
      <formula>AND(OR(H1646="△",H1646="×"),#REF!&lt;1,#REF!&lt;&gt;"")</formula>
    </cfRule>
  </conditionalFormatting>
  <conditionalFormatting sqref="AJ1646">
    <cfRule type="expression" dxfId="15838" priority="27192">
      <formula>AND(OR(H1646="△",H1646="×"),#REF!&lt;1,#REF!&lt;&gt;"")</formula>
    </cfRule>
    <cfRule type="expression" dxfId="15837" priority="27203">
      <formula>AND(OR(H1646="△",H1646="×"),#REF!&lt;1,#REF!&lt;&gt;"")</formula>
    </cfRule>
  </conditionalFormatting>
  <conditionalFormatting sqref="AC1646">
    <cfRule type="expression" dxfId="15836" priority="27202">
      <formula>AND(OR(H1646="△",H1646="×"),#REF!&lt;1,#REF!&lt;&gt;"")</formula>
    </cfRule>
  </conditionalFormatting>
  <conditionalFormatting sqref="AD1646">
    <cfRule type="expression" dxfId="15835" priority="27201">
      <formula>AND(OR(H1646="△",H1646="×"),#REF!&lt;1,#REF!&lt;&gt;"")</formula>
    </cfRule>
  </conditionalFormatting>
  <conditionalFormatting sqref="AE1646">
    <cfRule type="expression" dxfId="15834" priority="27200">
      <formula>AND(OR(H1646="△",H1646="×"),#REF!&lt;1,#REF!&lt;&gt;"")</formula>
    </cfRule>
  </conditionalFormatting>
  <conditionalFormatting sqref="AF1646">
    <cfRule type="expression" dxfId="15833" priority="27199">
      <formula>AND(OR(H1646="△",H1646="×"),#REF!&lt;1,#REF!&lt;&gt;"")</formula>
    </cfRule>
  </conditionalFormatting>
  <conditionalFormatting sqref="AG1646">
    <cfRule type="expression" dxfId="15832" priority="27198">
      <formula>AND(OR(H1646="△",H1646="×"),#REF!&lt;1,#REF!&lt;&gt;"")</formula>
    </cfRule>
  </conditionalFormatting>
  <conditionalFormatting sqref="AH1646">
    <cfRule type="expression" dxfId="15831" priority="27197">
      <formula>AND(OR(H1646="△",H1646="×"),#REF!&lt;1,#REF!&lt;&gt;"")</formula>
    </cfRule>
  </conditionalFormatting>
  <conditionalFormatting sqref="AI1646">
    <cfRule type="expression" dxfId="15830" priority="27196">
      <formula>AND(OR(H1646="△",H1646="×"),#REF!&lt;1,#REF!&lt;&gt;"")</formula>
    </cfRule>
  </conditionalFormatting>
  <conditionalFormatting sqref="W1646">
    <cfRule type="expression" dxfId="15829" priority="27195">
      <formula>AND(OR(H1646="△",H1646="×"),#REF!&lt;1,#REF!&lt;&gt;"")</formula>
    </cfRule>
  </conditionalFormatting>
  <conditionalFormatting sqref="X1646">
    <cfRule type="expression" dxfId="15828" priority="27190">
      <formula>AND(OR(H1646="△",H1646="×"),#REF!&lt;1,#REF!&lt;&gt;"")</formula>
    </cfRule>
  </conditionalFormatting>
  <conditionalFormatting sqref="Y1646">
    <cfRule type="expression" dxfId="15827" priority="27191">
      <formula>AND(OR(H1646="△",H1646="×"),#REF!&lt;1,#REF!&lt;&gt;"")</formula>
    </cfRule>
  </conditionalFormatting>
  <conditionalFormatting sqref="Z1646">
    <cfRule type="expression" dxfId="15826" priority="27193">
      <formula>AND(OR(H1646="△",H1646="×"),#REF!&lt;1,#REF!&lt;&gt;"")</formula>
    </cfRule>
  </conditionalFormatting>
  <conditionalFormatting sqref="AA1646:AA1647">
    <cfRule type="expression" dxfId="15825" priority="27194">
      <formula>AND(OR(H1646="△",H1646="×"),#REF!&lt;1,#REF!&lt;&gt;"")</formula>
    </cfRule>
  </conditionalFormatting>
  <conditionalFormatting sqref="P1646">
    <cfRule type="expression" dxfId="15824" priority="27209">
      <formula>AND(OR(H1646="△",H1646="×"),#REF!&lt;1,#REF!&lt;&gt;"")</formula>
    </cfRule>
  </conditionalFormatting>
  <conditionalFormatting sqref="O1646">
    <cfRule type="expression" dxfId="15823" priority="27210">
      <formula>AND(OR(H1646="△",H1646="×"),#REF!&lt;1,#REF!&lt;&gt;"")</formula>
    </cfRule>
  </conditionalFormatting>
  <conditionalFormatting sqref="R1646">
    <cfRule type="expression" dxfId="15822" priority="27189">
      <formula>AND(OR(H1646="△",H1646="×"),#REF!&lt;1,#REF!&lt;&gt;"")</formula>
    </cfRule>
  </conditionalFormatting>
  <conditionalFormatting sqref="T1677">
    <cfRule type="expression" dxfId="15821" priority="27185">
      <formula>AND(OR(H1677="△",H1677="×"),#REF!&lt;1,#REF!&lt;&gt;"")</formula>
    </cfRule>
  </conditionalFormatting>
  <conditionalFormatting sqref="V1677">
    <cfRule type="expression" dxfId="15820" priority="27184">
      <formula>AND(OR(H1677="△",H1677="×"),#REF!&lt;1,#REF!&lt;&gt;"")</formula>
    </cfRule>
  </conditionalFormatting>
  <conditionalFormatting sqref="U1677">
    <cfRule type="expression" dxfId="15819" priority="27183">
      <formula>AND(OR(H1677="△",H1677="×"),#REF!&lt;1,#REF!&lt;&gt;"")</formula>
    </cfRule>
  </conditionalFormatting>
  <conditionalFormatting sqref="AJ1677">
    <cfRule type="expression" dxfId="15818" priority="27170">
      <formula>AND(OR(H1677="△",H1677="×"),#REF!&lt;1,#REF!&lt;&gt;"")</formula>
    </cfRule>
    <cfRule type="expression" dxfId="15817" priority="27182">
      <formula>AND(OR(H1677="△",H1677="×"),#REF!&lt;1,#REF!&lt;&gt;"")</formula>
    </cfRule>
  </conditionalFormatting>
  <conditionalFormatting sqref="AC1677">
    <cfRule type="expression" dxfId="15816" priority="27181">
      <formula>AND(OR(H1677="△",H1677="×"),#REF!&lt;1,#REF!&lt;&gt;"")</formula>
    </cfRule>
  </conditionalFormatting>
  <conditionalFormatting sqref="AD1677">
    <cfRule type="expression" dxfId="15815" priority="27180">
      <formula>AND(OR(H1677="△",H1677="×"),#REF!&lt;1,#REF!&lt;&gt;"")</formula>
    </cfRule>
  </conditionalFormatting>
  <conditionalFormatting sqref="AE1677">
    <cfRule type="expression" dxfId="15814" priority="27179">
      <formula>AND(OR(H1677="△",H1677="×"),#REF!&lt;1,#REF!&lt;&gt;"")</formula>
    </cfRule>
  </conditionalFormatting>
  <conditionalFormatting sqref="AF1677">
    <cfRule type="expression" dxfId="15813" priority="27178">
      <formula>AND(OR(H1677="△",H1677="×"),#REF!&lt;1,#REF!&lt;&gt;"")</formula>
    </cfRule>
  </conditionalFormatting>
  <conditionalFormatting sqref="AG1677">
    <cfRule type="expression" dxfId="15812" priority="27177">
      <formula>AND(OR(H1677="△",H1677="×"),#REF!&lt;1,#REF!&lt;&gt;"")</formula>
    </cfRule>
  </conditionalFormatting>
  <conditionalFormatting sqref="AH1677">
    <cfRule type="expression" dxfId="15811" priority="27176">
      <formula>AND(OR(H1677="△",H1677="×"),#REF!&lt;1,#REF!&lt;&gt;"")</formula>
    </cfRule>
  </conditionalFormatting>
  <conditionalFormatting sqref="AI1677">
    <cfRule type="expression" dxfId="15810" priority="27175">
      <formula>AND(OR(H1677="△",H1677="×"),#REF!&lt;1,#REF!&lt;&gt;"")</formula>
    </cfRule>
  </conditionalFormatting>
  <conditionalFormatting sqref="W1677">
    <cfRule type="expression" dxfId="15809" priority="27174">
      <formula>AND(OR(H1677="△",H1677="×"),#REF!&lt;1,#REF!&lt;&gt;"")</formula>
    </cfRule>
  </conditionalFormatting>
  <conditionalFormatting sqref="X1677">
    <cfRule type="expression" dxfId="15808" priority="27168">
      <formula>AND(OR(H1677="△",H1677="×"),#REF!&lt;1,#REF!&lt;&gt;"")</formula>
    </cfRule>
  </conditionalFormatting>
  <conditionalFormatting sqref="Y1677">
    <cfRule type="expression" dxfId="15807" priority="27169">
      <formula>AND(OR(H1677="△",H1677="×"),#REF!&lt;1,#REF!&lt;&gt;"")</formula>
    </cfRule>
  </conditionalFormatting>
  <conditionalFormatting sqref="Z1677">
    <cfRule type="expression" dxfId="15806" priority="27171">
      <formula>AND(OR(H1677="△",H1677="×"),#REF!&lt;1,#REF!&lt;&gt;"")</formula>
    </cfRule>
  </conditionalFormatting>
  <conditionalFormatting sqref="AA1677">
    <cfRule type="expression" dxfId="15805" priority="27172">
      <formula>AND(OR(H1677="△",H1677="×"),#REF!&lt;1,#REF!&lt;&gt;"")</formula>
    </cfRule>
  </conditionalFormatting>
  <conditionalFormatting sqref="AB1677">
    <cfRule type="expression" dxfId="15804" priority="27173">
      <formula>AND(OR(H1677="△",H1677="×"),#REF!&lt;1,#REF!&lt;&gt;"")</formula>
    </cfRule>
  </conditionalFormatting>
  <conditionalFormatting sqref="T1671">
    <cfRule type="expression" dxfId="15803" priority="27160">
      <formula>AND(OR(H1671="△",H1671="×"),#REF!&lt;1,#REF!&lt;&gt;"")</formula>
    </cfRule>
  </conditionalFormatting>
  <conditionalFormatting sqref="U1671">
    <cfRule type="expression" dxfId="15802" priority="27158">
      <formula>AND(OR(H1671="△",H1671="×"),#REF!&lt;1,#REF!&lt;&gt;"")</formula>
    </cfRule>
  </conditionalFormatting>
  <conditionalFormatting sqref="AJ1671">
    <cfRule type="expression" dxfId="15801" priority="27144">
      <formula>AND(OR(H1671="△",H1671="×"),#REF!&lt;1,#REF!&lt;&gt;"")</formula>
    </cfRule>
    <cfRule type="expression" dxfId="15800" priority="27156">
      <formula>AND(OR(H1671="△",H1671="×"),#REF!&lt;1,#REF!&lt;&gt;"")</formula>
    </cfRule>
  </conditionalFormatting>
  <conditionalFormatting sqref="AC1671">
    <cfRule type="expression" dxfId="15799" priority="27155">
      <formula>AND(OR(H1671="△",H1671="×"),#REF!&lt;1,#REF!&lt;&gt;"")</formula>
    </cfRule>
  </conditionalFormatting>
  <conditionalFormatting sqref="AD1671">
    <cfRule type="expression" dxfId="15798" priority="27154">
      <formula>AND(OR(H1671="△",H1671="×"),#REF!&lt;1,#REF!&lt;&gt;"")</formula>
    </cfRule>
  </conditionalFormatting>
  <conditionalFormatting sqref="AE1671">
    <cfRule type="expression" dxfId="15797" priority="27153">
      <formula>AND(OR(H1671="△",H1671="×"),#REF!&lt;1,#REF!&lt;&gt;"")</formula>
    </cfRule>
  </conditionalFormatting>
  <conditionalFormatting sqref="AF1671">
    <cfRule type="expression" dxfId="15796" priority="27152">
      <formula>AND(OR(H1671="△",H1671="×"),#REF!&lt;1,#REF!&lt;&gt;"")</formula>
    </cfRule>
  </conditionalFormatting>
  <conditionalFormatting sqref="AG1671">
    <cfRule type="expression" dxfId="15795" priority="27151">
      <formula>AND(OR(H1671="△",H1671="×"),#REF!&lt;1,#REF!&lt;&gt;"")</formula>
    </cfRule>
  </conditionalFormatting>
  <conditionalFormatting sqref="AH1671">
    <cfRule type="expression" dxfId="15794" priority="27150">
      <formula>AND(OR(H1671="△",H1671="×"),#REF!&lt;1,#REF!&lt;&gt;"")</formula>
    </cfRule>
  </conditionalFormatting>
  <conditionalFormatting sqref="AI1671">
    <cfRule type="expression" dxfId="15793" priority="27149">
      <formula>AND(OR(H1671="△",H1671="×"),#REF!&lt;1,#REF!&lt;&gt;"")</formula>
    </cfRule>
  </conditionalFormatting>
  <conditionalFormatting sqref="W1671">
    <cfRule type="expression" dxfId="15792" priority="27148">
      <formula>AND(OR(H1671="△",H1671="×"),#REF!&lt;1,#REF!&lt;&gt;"")</formula>
    </cfRule>
  </conditionalFormatting>
  <conditionalFormatting sqref="X1671">
    <cfRule type="expression" dxfId="15791" priority="27142">
      <formula>AND(OR(H1671="△",H1671="×"),#REF!&lt;1,#REF!&lt;&gt;"")</formula>
    </cfRule>
  </conditionalFormatting>
  <conditionalFormatting sqref="Y1671">
    <cfRule type="expression" dxfId="15790" priority="27143">
      <formula>AND(OR(H1671="△",H1671="×"),#REF!&lt;1,#REF!&lt;&gt;"")</formula>
    </cfRule>
  </conditionalFormatting>
  <conditionalFormatting sqref="P1671:P1674">
    <cfRule type="expression" dxfId="15789" priority="27162">
      <formula>AND(OR(H1671="△",H1671="×"),#REF!&lt;1,#REF!&lt;&gt;"")</formula>
    </cfRule>
  </conditionalFormatting>
  <conditionalFormatting sqref="O1671:O1674">
    <cfRule type="expression" dxfId="15788" priority="27163">
      <formula>AND(OR(H1671="△",H1671="×"),#REF!&lt;1,#REF!&lt;&gt;"")</formula>
    </cfRule>
  </conditionalFormatting>
  <conditionalFormatting sqref="R1671">
    <cfRule type="expression" dxfId="15787" priority="27141">
      <formula>AND(OR(H1671="△",H1671="×"),#REF!&lt;1,#REF!&lt;&gt;"")</formula>
    </cfRule>
  </conditionalFormatting>
  <conditionalFormatting sqref="T1674">
    <cfRule type="expression" dxfId="15786" priority="27137">
      <formula>AND(OR(H1674="△",H1674="×"),#REF!&lt;1,#REF!&lt;&gt;"")</formula>
    </cfRule>
  </conditionalFormatting>
  <conditionalFormatting sqref="U1674">
    <cfRule type="expression" dxfId="15785" priority="27135">
      <formula>AND(OR(H1674="△",H1674="×"),#REF!&lt;1,#REF!&lt;&gt;"")</formula>
    </cfRule>
  </conditionalFormatting>
  <conditionalFormatting sqref="AJ1674">
    <cfRule type="expression" dxfId="15784" priority="27121">
      <formula>AND(OR(H1674="△",H1674="×"),#REF!&lt;1,#REF!&lt;&gt;"")</formula>
    </cfRule>
    <cfRule type="expression" dxfId="15783" priority="27133">
      <formula>AND(OR(H1674="△",H1674="×"),#REF!&lt;1,#REF!&lt;&gt;"")</formula>
    </cfRule>
  </conditionalFormatting>
  <conditionalFormatting sqref="AC1674">
    <cfRule type="expression" dxfId="15782" priority="27132">
      <formula>AND(OR(H1674="△",H1674="×"),#REF!&lt;1,#REF!&lt;&gt;"")</formula>
    </cfRule>
  </conditionalFormatting>
  <conditionalFormatting sqref="AD1674">
    <cfRule type="expression" dxfId="15781" priority="27131">
      <formula>AND(OR(H1674="△",H1674="×"),#REF!&lt;1,#REF!&lt;&gt;"")</formula>
    </cfRule>
  </conditionalFormatting>
  <conditionalFormatting sqref="AE1674">
    <cfRule type="expression" dxfId="15780" priority="27130">
      <formula>AND(OR(H1674="△",H1674="×"),#REF!&lt;1,#REF!&lt;&gt;"")</formula>
    </cfRule>
  </conditionalFormatting>
  <conditionalFormatting sqref="AF1674">
    <cfRule type="expression" dxfId="15779" priority="27129">
      <formula>AND(OR(H1674="△",H1674="×"),#REF!&lt;1,#REF!&lt;&gt;"")</formula>
    </cfRule>
  </conditionalFormatting>
  <conditionalFormatting sqref="AG1674">
    <cfRule type="expression" dxfId="15778" priority="27128">
      <formula>AND(OR(H1674="△",H1674="×"),#REF!&lt;1,#REF!&lt;&gt;"")</formula>
    </cfRule>
  </conditionalFormatting>
  <conditionalFormatting sqref="AH1674">
    <cfRule type="expression" dxfId="15777" priority="27127">
      <formula>AND(OR(H1674="△",H1674="×"),#REF!&lt;1,#REF!&lt;&gt;"")</formula>
    </cfRule>
  </conditionalFormatting>
  <conditionalFormatting sqref="AI1674">
    <cfRule type="expression" dxfId="15776" priority="27126">
      <formula>AND(OR(H1674="△",H1674="×"),#REF!&lt;1,#REF!&lt;&gt;"")</formula>
    </cfRule>
  </conditionalFormatting>
  <conditionalFormatting sqref="W1674">
    <cfRule type="expression" dxfId="15775" priority="27125">
      <formula>AND(OR(H1674="△",H1674="×"),#REF!&lt;1,#REF!&lt;&gt;"")</formula>
    </cfRule>
  </conditionalFormatting>
  <conditionalFormatting sqref="X1674">
    <cfRule type="expression" dxfId="15774" priority="27119">
      <formula>AND(OR(H1674="△",H1674="×"),#REF!&lt;1,#REF!&lt;&gt;"")</formula>
    </cfRule>
  </conditionalFormatting>
  <conditionalFormatting sqref="Y1674">
    <cfRule type="expression" dxfId="15773" priority="27120">
      <formula>AND(OR(H1674="△",H1674="×"),#REF!&lt;1,#REF!&lt;&gt;"")</formula>
    </cfRule>
  </conditionalFormatting>
  <conditionalFormatting sqref="Z1674">
    <cfRule type="expression" dxfId="15772" priority="27122">
      <formula>AND(OR(H1674="△",H1674="×"),#REF!&lt;1,#REF!&lt;&gt;"")</formula>
    </cfRule>
  </conditionalFormatting>
  <conditionalFormatting sqref="AA1674">
    <cfRule type="expression" dxfId="15771" priority="27123">
      <formula>AND(OR(H1674="△",H1674="×"),#REF!&lt;1,#REF!&lt;&gt;"")</formula>
    </cfRule>
  </conditionalFormatting>
  <conditionalFormatting sqref="AB1674">
    <cfRule type="expression" dxfId="15770" priority="27124">
      <formula>AND(OR(H1674="△",H1674="×"),#REF!&lt;1,#REF!&lt;&gt;"")</formula>
    </cfRule>
  </conditionalFormatting>
  <conditionalFormatting sqref="R1674">
    <cfRule type="expression" dxfId="15769" priority="27118">
      <formula>AND(OR(H1674="△",H1674="×"),#REF!&lt;1,#REF!&lt;&gt;"")</formula>
    </cfRule>
  </conditionalFormatting>
  <conditionalFormatting sqref="T1669">
    <cfRule type="expression" dxfId="15768" priority="27115">
      <formula>AND(OR(H1669="△",H1669="×"),#REF!&lt;1,#REF!&lt;&gt;"")</formula>
    </cfRule>
  </conditionalFormatting>
  <conditionalFormatting sqref="V1669">
    <cfRule type="expression" dxfId="15767" priority="27114">
      <formula>AND(OR(H1669="△",H1669="×"),#REF!&lt;1,#REF!&lt;&gt;"")</formula>
    </cfRule>
  </conditionalFormatting>
  <conditionalFormatting sqref="U1669">
    <cfRule type="expression" dxfId="15766" priority="27113">
      <formula>AND(OR(H1669="△",H1669="×"),#REF!&lt;1,#REF!&lt;&gt;"")</formula>
    </cfRule>
  </conditionalFormatting>
  <conditionalFormatting sqref="AJ1669">
    <cfRule type="expression" dxfId="15765" priority="27100">
      <formula>AND(OR(H1669="△",H1669="×"),#REF!&lt;1,#REF!&lt;&gt;"")</formula>
    </cfRule>
    <cfRule type="expression" dxfId="15764" priority="27112">
      <formula>AND(OR(H1669="△",H1669="×"),#REF!&lt;1,#REF!&lt;&gt;"")</formula>
    </cfRule>
  </conditionalFormatting>
  <conditionalFormatting sqref="AC1669">
    <cfRule type="expression" dxfId="15763" priority="27111">
      <formula>AND(OR(H1669="△",H1669="×"),#REF!&lt;1,#REF!&lt;&gt;"")</formula>
    </cfRule>
  </conditionalFormatting>
  <conditionalFormatting sqref="AD1669">
    <cfRule type="expression" dxfId="15762" priority="27110">
      <formula>AND(OR(H1669="△",H1669="×"),#REF!&lt;1,#REF!&lt;&gt;"")</formula>
    </cfRule>
  </conditionalFormatting>
  <conditionalFormatting sqref="AE1669">
    <cfRule type="expression" dxfId="15761" priority="27109">
      <formula>AND(OR(H1669="△",H1669="×"),#REF!&lt;1,#REF!&lt;&gt;"")</formula>
    </cfRule>
  </conditionalFormatting>
  <conditionalFormatting sqref="AF1669">
    <cfRule type="expression" dxfId="15760" priority="27108">
      <formula>AND(OR(H1669="△",H1669="×"),#REF!&lt;1,#REF!&lt;&gt;"")</formula>
    </cfRule>
  </conditionalFormatting>
  <conditionalFormatting sqref="AG1669">
    <cfRule type="expression" dxfId="15759" priority="27107">
      <formula>AND(OR(H1669="△",H1669="×"),#REF!&lt;1,#REF!&lt;&gt;"")</formula>
    </cfRule>
  </conditionalFormatting>
  <conditionalFormatting sqref="AH1669">
    <cfRule type="expression" dxfId="15758" priority="27106">
      <formula>AND(OR(H1669="△",H1669="×"),#REF!&lt;1,#REF!&lt;&gt;"")</formula>
    </cfRule>
  </conditionalFormatting>
  <conditionalFormatting sqref="AI1669">
    <cfRule type="expression" dxfId="15757" priority="27105">
      <formula>AND(OR(H1669="△",H1669="×"),#REF!&lt;1,#REF!&lt;&gt;"")</formula>
    </cfRule>
  </conditionalFormatting>
  <conditionalFormatting sqref="W1669">
    <cfRule type="expression" dxfId="15756" priority="27104">
      <formula>AND(OR(H1669="△",H1669="×"),#REF!&lt;1,#REF!&lt;&gt;"")</formula>
    </cfRule>
  </conditionalFormatting>
  <conditionalFormatting sqref="X1669">
    <cfRule type="expression" dxfId="15755" priority="27098">
      <formula>AND(OR(H1669="△",H1669="×"),#REF!&lt;1,#REF!&lt;&gt;"")</formula>
    </cfRule>
  </conditionalFormatting>
  <conditionalFormatting sqref="Y1669">
    <cfRule type="expression" dxfId="15754" priority="27099">
      <formula>AND(OR(H1669="△",H1669="×"),#REF!&lt;1,#REF!&lt;&gt;"")</formula>
    </cfRule>
  </conditionalFormatting>
  <conditionalFormatting sqref="Z1669">
    <cfRule type="expression" dxfId="15753" priority="27101">
      <formula>AND(OR(H1669="△",H1669="×"),#REF!&lt;1,#REF!&lt;&gt;"")</formula>
    </cfRule>
  </conditionalFormatting>
  <conditionalFormatting sqref="AA1669">
    <cfRule type="expression" dxfId="15752" priority="27102">
      <formula>AND(OR(H1669="△",H1669="×"),#REF!&lt;1,#REF!&lt;&gt;"")</formula>
    </cfRule>
  </conditionalFormatting>
  <conditionalFormatting sqref="AB1669">
    <cfRule type="expression" dxfId="15751" priority="27103">
      <formula>AND(OR(H1669="△",H1669="×"),#REF!&lt;1,#REF!&lt;&gt;"")</formula>
    </cfRule>
  </conditionalFormatting>
  <conditionalFormatting sqref="R1669">
    <cfRule type="expression" dxfId="15750" priority="27097">
      <formula>AND(OR(H1669="△",H1669="×"),#REF!&lt;1,#REF!&lt;&gt;"")</formula>
    </cfRule>
  </conditionalFormatting>
  <conditionalFormatting sqref="T1644">
    <cfRule type="expression" dxfId="15749" priority="27089">
      <formula>AND(OR(H1644="△",H1644="×"),#REF!&lt;1,#REF!&lt;&gt;"")</formula>
    </cfRule>
  </conditionalFormatting>
  <conditionalFormatting sqref="V1644">
    <cfRule type="expression" dxfId="15748" priority="27088">
      <formula>AND(OR(H1644="△",H1644="×"),#REF!&lt;1,#REF!&lt;&gt;"")</formula>
    </cfRule>
  </conditionalFormatting>
  <conditionalFormatting sqref="U1644">
    <cfRule type="expression" dxfId="15747" priority="27087">
      <formula>AND(OR(H1644="△",H1644="×"),#REF!&lt;1,#REF!&lt;&gt;"")</formula>
    </cfRule>
  </conditionalFormatting>
  <conditionalFormatting sqref="AJ1644">
    <cfRule type="expression" dxfId="15746" priority="27074">
      <formula>AND(OR(H1644="△",H1644="×"),#REF!&lt;1,#REF!&lt;&gt;"")</formula>
    </cfRule>
    <cfRule type="expression" dxfId="15745" priority="27085">
      <formula>AND(OR(H1644="△",H1644="×"),#REF!&lt;1,#REF!&lt;&gt;"")</formula>
    </cfRule>
  </conditionalFormatting>
  <conditionalFormatting sqref="AC1644">
    <cfRule type="expression" dxfId="15744" priority="27084">
      <formula>AND(OR(H1644="△",H1644="×"),#REF!&lt;1,#REF!&lt;&gt;"")</formula>
    </cfRule>
  </conditionalFormatting>
  <conditionalFormatting sqref="AD1644">
    <cfRule type="expression" dxfId="15743" priority="27083">
      <formula>AND(OR(H1644="△",H1644="×"),#REF!&lt;1,#REF!&lt;&gt;"")</formula>
    </cfRule>
  </conditionalFormatting>
  <conditionalFormatting sqref="AF1644">
    <cfRule type="expression" dxfId="15742" priority="27082">
      <formula>AND(OR(H1644="△",H1644="×"),#REF!&lt;1,#REF!&lt;&gt;"")</formula>
    </cfRule>
  </conditionalFormatting>
  <conditionalFormatting sqref="AG1644">
    <cfRule type="expression" dxfId="15741" priority="27081">
      <formula>AND(OR(H1644="△",H1644="×"),#REF!&lt;1,#REF!&lt;&gt;"")</formula>
    </cfRule>
  </conditionalFormatting>
  <conditionalFormatting sqref="AH1644">
    <cfRule type="expression" dxfId="15740" priority="27080">
      <formula>AND(OR(H1644="△",H1644="×"),#REF!&lt;1,#REF!&lt;&gt;"")</formula>
    </cfRule>
  </conditionalFormatting>
  <conditionalFormatting sqref="AI1644">
    <cfRule type="expression" dxfId="15739" priority="27079">
      <formula>AND(OR(H1644="△",H1644="×"),#REF!&lt;1,#REF!&lt;&gt;"")</formula>
    </cfRule>
  </conditionalFormatting>
  <conditionalFormatting sqref="W1644">
    <cfRule type="expression" dxfId="15738" priority="27078">
      <formula>AND(OR(H1644="△",H1644="×"),#REF!&lt;1,#REF!&lt;&gt;"")</formula>
    </cfRule>
  </conditionalFormatting>
  <conditionalFormatting sqref="X1644">
    <cfRule type="expression" dxfId="15737" priority="27072">
      <formula>AND(OR(H1644="△",H1644="×"),#REF!&lt;1,#REF!&lt;&gt;"")</formula>
    </cfRule>
  </conditionalFormatting>
  <conditionalFormatting sqref="Y1644">
    <cfRule type="expression" dxfId="15736" priority="27073">
      <formula>AND(OR(H1644="△",H1644="×"),#REF!&lt;1,#REF!&lt;&gt;"")</formula>
    </cfRule>
  </conditionalFormatting>
  <conditionalFormatting sqref="Z1644">
    <cfRule type="expression" dxfId="15735" priority="27075">
      <formula>AND(OR(H1644="△",H1644="×"),#REF!&lt;1,#REF!&lt;&gt;"")</formula>
    </cfRule>
  </conditionalFormatting>
  <conditionalFormatting sqref="AA1644">
    <cfRule type="expression" dxfId="15734" priority="27076">
      <formula>AND(OR(H1644="△",H1644="×"),#REF!&lt;1,#REF!&lt;&gt;"")</formula>
    </cfRule>
  </conditionalFormatting>
  <conditionalFormatting sqref="AB1644:AB1647">
    <cfRule type="expression" dxfId="15733" priority="27077">
      <formula>AND(OR(H1644="△",H1644="×"),#REF!&lt;1,#REF!&lt;&gt;"")</formula>
    </cfRule>
  </conditionalFormatting>
  <conditionalFormatting sqref="P1644">
    <cfRule type="expression" dxfId="15732" priority="27091">
      <formula>AND(OR(H1644="△",H1644="×"),#REF!&lt;1,#REF!&lt;&gt;"")</formula>
    </cfRule>
  </conditionalFormatting>
  <conditionalFormatting sqref="R1644">
    <cfRule type="expression" dxfId="15731" priority="27071">
      <formula>AND(OR(H1644="△",H1644="×"),#REF!&lt;1,#REF!&lt;&gt;"")</formula>
    </cfRule>
  </conditionalFormatting>
  <conditionalFormatting sqref="T1678">
    <cfRule type="expression" dxfId="15730" priority="27062">
      <formula>AND(OR(H1678="△",H1678="×"),#REF!&lt;1,#REF!&lt;&gt;"")</formula>
    </cfRule>
  </conditionalFormatting>
  <conditionalFormatting sqref="U1678">
    <cfRule type="expression" dxfId="15729" priority="27060">
      <formula>AND(OR(H1678="△",H1678="×"),#REF!&lt;1,#REF!&lt;&gt;"")</formula>
    </cfRule>
  </conditionalFormatting>
  <conditionalFormatting sqref="AJ1678">
    <cfRule type="expression" dxfId="15728" priority="27046">
      <formula>AND(OR(H1678="△",H1678="×"),#REF!&lt;1,#REF!&lt;&gt;"")</formula>
    </cfRule>
    <cfRule type="expression" dxfId="15727" priority="27058">
      <formula>AND(OR(H1678="△",H1678="×"),#REF!&lt;1,#REF!&lt;&gt;"")</formula>
    </cfRule>
  </conditionalFormatting>
  <conditionalFormatting sqref="AC1678">
    <cfRule type="expression" dxfId="15726" priority="27057">
      <formula>AND(OR(H1678="△",H1678="×"),#REF!&lt;1,#REF!&lt;&gt;"")</formula>
    </cfRule>
  </conditionalFormatting>
  <conditionalFormatting sqref="AD1678">
    <cfRule type="expression" dxfId="15725" priority="27056">
      <formula>AND(OR(H1678="△",H1678="×"),#REF!&lt;1,#REF!&lt;&gt;"")</formula>
    </cfRule>
  </conditionalFormatting>
  <conditionalFormatting sqref="AE1678">
    <cfRule type="expression" dxfId="15724" priority="27055">
      <formula>AND(OR(H1678="△",H1678="×"),#REF!&lt;1,#REF!&lt;&gt;"")</formula>
    </cfRule>
  </conditionalFormatting>
  <conditionalFormatting sqref="AF1678">
    <cfRule type="expression" dxfId="15723" priority="27054">
      <formula>AND(OR(H1678="△",H1678="×"),#REF!&lt;1,#REF!&lt;&gt;"")</formula>
    </cfRule>
  </conditionalFormatting>
  <conditionalFormatting sqref="AG1678">
    <cfRule type="expression" dxfId="15722" priority="27053">
      <formula>AND(OR(H1678="△",H1678="×"),#REF!&lt;1,#REF!&lt;&gt;"")</formula>
    </cfRule>
  </conditionalFormatting>
  <conditionalFormatting sqref="AH1678">
    <cfRule type="expression" dxfId="15721" priority="27052">
      <formula>AND(OR(H1678="△",H1678="×"),#REF!&lt;1,#REF!&lt;&gt;"")</formula>
    </cfRule>
  </conditionalFormatting>
  <conditionalFormatting sqref="AI1678">
    <cfRule type="expression" dxfId="15720" priority="27051">
      <formula>AND(OR(H1678="△",H1678="×"),#REF!&lt;1,#REF!&lt;&gt;"")</formula>
    </cfRule>
  </conditionalFormatting>
  <conditionalFormatting sqref="W1678">
    <cfRule type="expression" dxfId="15719" priority="27050">
      <formula>AND(OR(H1678="△",H1678="×"),#REF!&lt;1,#REF!&lt;&gt;"")</formula>
    </cfRule>
  </conditionalFormatting>
  <conditionalFormatting sqref="X1678">
    <cfRule type="expression" dxfId="15718" priority="27044">
      <formula>AND(OR(H1678="△",H1678="×"),#REF!&lt;1,#REF!&lt;&gt;"")</formula>
    </cfRule>
  </conditionalFormatting>
  <conditionalFormatting sqref="Y1678">
    <cfRule type="expression" dxfId="15717" priority="27045">
      <formula>AND(OR(H1678="△",H1678="×"),#REF!&lt;1,#REF!&lt;&gt;"")</formula>
    </cfRule>
  </conditionalFormatting>
  <conditionalFormatting sqref="Z1678:Z1681">
    <cfRule type="expression" dxfId="15716" priority="27047">
      <formula>AND(OR(H1678="△",H1678="×"),#REF!&lt;1,#REF!&lt;&gt;"")</formula>
    </cfRule>
  </conditionalFormatting>
  <conditionalFormatting sqref="AA1678:AA1681">
    <cfRule type="expression" dxfId="15715" priority="27048">
      <formula>AND(OR(H1678="△",H1678="×"),#REF!&lt;1,#REF!&lt;&gt;"")</formula>
    </cfRule>
  </conditionalFormatting>
  <conditionalFormatting sqref="AB1678:AB1681">
    <cfRule type="expression" dxfId="15714" priority="27049">
      <formula>AND(OR(H1678="△",H1678="×"),#REF!&lt;1,#REF!&lt;&gt;"")</formula>
    </cfRule>
  </conditionalFormatting>
  <conditionalFormatting sqref="P1678">
    <cfRule type="expression" dxfId="15713" priority="27064">
      <formula>AND(OR(H1678="△",H1678="×"),#REF!&lt;1,#REF!&lt;&gt;"")</formula>
    </cfRule>
  </conditionalFormatting>
  <conditionalFormatting sqref="O1678">
    <cfRule type="expression" dxfId="15712" priority="27065">
      <formula>AND(OR(H1678="△",H1678="×"),#REF!&lt;1,#REF!&lt;&gt;"")</formula>
    </cfRule>
  </conditionalFormatting>
  <conditionalFormatting sqref="R1677:R1678">
    <cfRule type="expression" dxfId="15711" priority="27043">
      <formula>AND(OR(H1677="△",H1677="×"),#REF!&lt;1,#REF!&lt;&gt;"")</formula>
    </cfRule>
  </conditionalFormatting>
  <conditionalFormatting sqref="T1680">
    <cfRule type="expression" dxfId="15710" priority="27034">
      <formula>AND(OR(H1680="△",H1680="×"),#REF!&lt;1,#REF!&lt;&gt;"")</formula>
    </cfRule>
  </conditionalFormatting>
  <conditionalFormatting sqref="V1680">
    <cfRule type="expression" dxfId="15709" priority="27033">
      <formula>AND(OR(H1680="△",H1680="×"),#REF!&lt;1,#REF!&lt;&gt;"")</formula>
    </cfRule>
  </conditionalFormatting>
  <conditionalFormatting sqref="U1680">
    <cfRule type="expression" dxfId="15708" priority="27032">
      <formula>AND(OR(H1680="△",H1680="×"),#REF!&lt;1,#REF!&lt;&gt;"")</formula>
    </cfRule>
  </conditionalFormatting>
  <conditionalFormatting sqref="AJ1680">
    <cfRule type="expression" dxfId="15707" priority="27021">
      <formula>AND(OR(H1680="△",H1680="×"),#REF!&lt;1,#REF!&lt;&gt;"")</formula>
    </cfRule>
    <cfRule type="expression" dxfId="15706" priority="27030">
      <formula>AND(OR(H1680="△",H1680="×"),#REF!&lt;1,#REF!&lt;&gt;"")</formula>
    </cfRule>
  </conditionalFormatting>
  <conditionalFormatting sqref="AC1680">
    <cfRule type="expression" dxfId="15705" priority="27029">
      <formula>AND(OR(H1680="△",H1680="×"),#REF!&lt;1,#REF!&lt;&gt;"")</formula>
    </cfRule>
  </conditionalFormatting>
  <conditionalFormatting sqref="AD1680:AD1681">
    <cfRule type="expression" dxfId="15704" priority="27028">
      <formula>AND(OR(H1680="△",H1680="×"),#REF!&lt;1,#REF!&lt;&gt;"")</formula>
    </cfRule>
  </conditionalFormatting>
  <conditionalFormatting sqref="AE1680:AE1681">
    <cfRule type="expression" dxfId="15703" priority="27027">
      <formula>AND(OR(H1680="△",H1680="×"),#REF!&lt;1,#REF!&lt;&gt;"")</formula>
    </cfRule>
  </conditionalFormatting>
  <conditionalFormatting sqref="AF1680:AF1681">
    <cfRule type="expression" dxfId="15702" priority="27026">
      <formula>AND(OR(H1680="△",H1680="×"),#REF!&lt;1,#REF!&lt;&gt;"")</formula>
    </cfRule>
  </conditionalFormatting>
  <conditionalFormatting sqref="AG1680">
    <cfRule type="expression" dxfId="15701" priority="27025">
      <formula>AND(OR(H1680="△",H1680="×"),#REF!&lt;1,#REF!&lt;&gt;"")</formula>
    </cfRule>
  </conditionalFormatting>
  <conditionalFormatting sqref="AH1680">
    <cfRule type="expression" dxfId="15700" priority="27024">
      <formula>AND(OR(H1680="△",H1680="×"),#REF!&lt;1,#REF!&lt;&gt;"")</formula>
    </cfRule>
  </conditionalFormatting>
  <conditionalFormatting sqref="W1680">
    <cfRule type="expression" dxfId="15699" priority="27022">
      <formula>AND(OR(H1680="△",H1680="×"),#REF!&lt;1,#REF!&lt;&gt;"")</formula>
    </cfRule>
  </conditionalFormatting>
  <conditionalFormatting sqref="X1680">
    <cfRule type="expression" dxfId="15698" priority="27019">
      <formula>AND(OR(H1680="△",H1680="×"),#REF!&lt;1,#REF!&lt;&gt;"")</formula>
    </cfRule>
  </conditionalFormatting>
  <conditionalFormatting sqref="Y1680">
    <cfRule type="expression" dxfId="15697" priority="27020">
      <formula>AND(OR(H1680="△",H1680="×"),#REF!&lt;1,#REF!&lt;&gt;"")</formula>
    </cfRule>
  </conditionalFormatting>
  <conditionalFormatting sqref="P1680:P1681">
    <cfRule type="expression" dxfId="15696" priority="27036">
      <formula>AND(OR(H1680="△",H1680="×"),#REF!&lt;1,#REF!&lt;&gt;"")</formula>
    </cfRule>
  </conditionalFormatting>
  <conditionalFormatting sqref="O1680:O1681">
    <cfRule type="expression" dxfId="15695" priority="27037">
      <formula>AND(OR(H1680="△",H1680="×"),#REF!&lt;1,#REF!&lt;&gt;"")</formula>
    </cfRule>
  </conditionalFormatting>
  <conditionalFormatting sqref="R1680">
    <cfRule type="expression" dxfId="15694" priority="27018">
      <formula>AND(OR(H1680="△",H1680="×"),#REF!&lt;1,#REF!&lt;&gt;"")</formula>
    </cfRule>
  </conditionalFormatting>
  <conditionalFormatting sqref="T1647">
    <cfRule type="expression" dxfId="15693" priority="27010">
      <formula>AND(OR(H1647="△",H1647="×"),#REF!&lt;1,#REF!&lt;&gt;"")</formula>
    </cfRule>
  </conditionalFormatting>
  <conditionalFormatting sqref="U1647">
    <cfRule type="expression" dxfId="15692" priority="27008">
      <formula>AND(OR(H1647="△",H1647="×"),#REF!&lt;1,#REF!&lt;&gt;"")</formula>
    </cfRule>
  </conditionalFormatting>
  <conditionalFormatting sqref="AJ1647">
    <cfRule type="expression" dxfId="15691" priority="26998">
      <formula>AND(OR(H1647="△",H1647="×"),#REF!&lt;1,#REF!&lt;&gt;"")</formula>
    </cfRule>
    <cfRule type="expression" dxfId="15690" priority="27007">
      <formula>AND(OR(H1647="△",H1647="×"),#REF!&lt;1,#REF!&lt;&gt;"")</formula>
    </cfRule>
  </conditionalFormatting>
  <conditionalFormatting sqref="AC1647">
    <cfRule type="expression" dxfId="15689" priority="27006">
      <formula>AND(OR(H1647="△",H1647="×"),#REF!&lt;1,#REF!&lt;&gt;"")</formula>
    </cfRule>
  </conditionalFormatting>
  <conditionalFormatting sqref="AD1647">
    <cfRule type="expression" dxfId="15688" priority="27005">
      <formula>AND(OR(H1647="△",H1647="×"),#REF!&lt;1,#REF!&lt;&gt;"")</formula>
    </cfRule>
  </conditionalFormatting>
  <conditionalFormatting sqref="AF1647">
    <cfRule type="expression" dxfId="15687" priority="27004">
      <formula>AND(OR(H1647="△",H1647="×"),#REF!&lt;1,#REF!&lt;&gt;"")</formula>
    </cfRule>
  </conditionalFormatting>
  <conditionalFormatting sqref="AG1647">
    <cfRule type="expression" dxfId="15686" priority="27003">
      <formula>AND(OR(H1647="△",H1647="×"),#REF!&lt;1,#REF!&lt;&gt;"")</formula>
    </cfRule>
  </conditionalFormatting>
  <conditionalFormatting sqref="AH1647">
    <cfRule type="expression" dxfId="15685" priority="27002">
      <formula>AND(OR(H1647="△",H1647="×"),#REF!&lt;1,#REF!&lt;&gt;"")</formula>
    </cfRule>
  </conditionalFormatting>
  <conditionalFormatting sqref="W1647">
    <cfRule type="expression" dxfId="15684" priority="27000">
      <formula>AND(OR(H1647="△",H1647="×"),#REF!&lt;1,#REF!&lt;&gt;"")</formula>
    </cfRule>
  </conditionalFormatting>
  <conditionalFormatting sqref="X1647">
    <cfRule type="expression" dxfId="15683" priority="26996">
      <formula>AND(OR(H1647="△",H1647="×"),#REF!&lt;1,#REF!&lt;&gt;"")</formula>
    </cfRule>
  </conditionalFormatting>
  <conditionalFormatting sqref="Y1647">
    <cfRule type="expression" dxfId="15682" priority="26997">
      <formula>AND(OR(H1647="△",H1647="×"),#REF!&lt;1,#REF!&lt;&gt;"")</formula>
    </cfRule>
  </conditionalFormatting>
  <conditionalFormatting sqref="Z1647">
    <cfRule type="expression" dxfId="15681" priority="26999">
      <formula>AND(OR(H1647="△",H1647="×"),#REF!&lt;1,#REF!&lt;&gt;"")</formula>
    </cfRule>
  </conditionalFormatting>
  <conditionalFormatting sqref="P1647">
    <cfRule type="expression" dxfId="15680" priority="27012">
      <formula>AND(OR(H1647="△",H1647="×"),#REF!&lt;1,#REF!&lt;&gt;"")</formula>
    </cfRule>
  </conditionalFormatting>
  <conditionalFormatting sqref="O1647">
    <cfRule type="expression" dxfId="15679" priority="27013">
      <formula>AND(OR(H1647="△",H1647="×"),#REF!&lt;1,#REF!&lt;&gt;"")</formula>
    </cfRule>
  </conditionalFormatting>
  <conditionalFormatting sqref="R1647">
    <cfRule type="expression" dxfId="15678" priority="26995">
      <formula>AND(OR(H1647="△",H1647="×"),#REF!&lt;1,#REF!&lt;&gt;"")</formula>
    </cfRule>
  </conditionalFormatting>
  <conditionalFormatting sqref="T1653">
    <cfRule type="expression" dxfId="15677" priority="26991">
      <formula>AND(OR(H1653="△",H1653="×"),#REF!&lt;1,#REF!&lt;&gt;"")</formula>
    </cfRule>
  </conditionalFormatting>
  <conditionalFormatting sqref="V1653">
    <cfRule type="expression" dxfId="15676" priority="26990">
      <formula>AND(OR(H1653="△",H1653="×"),#REF!&lt;1,#REF!&lt;&gt;"")</formula>
    </cfRule>
  </conditionalFormatting>
  <conditionalFormatting sqref="U1653">
    <cfRule type="expression" dxfId="15675" priority="26989">
      <formula>AND(OR(H1653="△",H1653="×"),#REF!&lt;1,#REF!&lt;&gt;"")</formula>
    </cfRule>
  </conditionalFormatting>
  <conditionalFormatting sqref="AJ1653">
    <cfRule type="expression" dxfId="15674" priority="26975">
      <formula>AND(OR(H1653="△",H1653="×"),#REF!&lt;1,#REF!&lt;&gt;"")</formula>
    </cfRule>
    <cfRule type="expression" dxfId="15673" priority="26987">
      <formula>AND(OR(H1653="△",H1653="×"),#REF!&lt;1,#REF!&lt;&gt;"")</formula>
    </cfRule>
  </conditionalFormatting>
  <conditionalFormatting sqref="AC1653">
    <cfRule type="expression" dxfId="15672" priority="26986">
      <formula>AND(OR(H1653="△",H1653="×"),#REF!&lt;1,#REF!&lt;&gt;"")</formula>
    </cfRule>
  </conditionalFormatting>
  <conditionalFormatting sqref="AD1653">
    <cfRule type="expression" dxfId="15671" priority="26985">
      <formula>AND(OR(H1653="△",H1653="×"),#REF!&lt;1,#REF!&lt;&gt;"")</formula>
    </cfRule>
  </conditionalFormatting>
  <conditionalFormatting sqref="AG1653">
    <cfRule type="expression" dxfId="15670" priority="26982">
      <formula>AND(OR(H1653="△",H1653="×"),#REF!&lt;1,#REF!&lt;&gt;"")</formula>
    </cfRule>
  </conditionalFormatting>
  <conditionalFormatting sqref="AH1653">
    <cfRule type="expression" dxfId="15669" priority="26981">
      <formula>AND(OR(H1653="△",H1653="×"),#REF!&lt;1,#REF!&lt;&gt;"")</formula>
    </cfRule>
  </conditionalFormatting>
  <conditionalFormatting sqref="AI1653">
    <cfRule type="expression" dxfId="15668" priority="26980">
      <formula>AND(OR(H1653="△",H1653="×"),#REF!&lt;1,#REF!&lt;&gt;"")</formula>
    </cfRule>
  </conditionalFormatting>
  <conditionalFormatting sqref="W1653">
    <cfRule type="expression" dxfId="15667" priority="26979">
      <formula>AND(OR(H1653="△",H1653="×"),#REF!&lt;1,#REF!&lt;&gt;"")</formula>
    </cfRule>
  </conditionalFormatting>
  <conditionalFormatting sqref="X1653">
    <cfRule type="expression" dxfId="15666" priority="26973">
      <formula>AND(OR(H1653="△",H1653="×"),#REF!&lt;1,#REF!&lt;&gt;"")</formula>
    </cfRule>
  </conditionalFormatting>
  <conditionalFormatting sqref="Y1653">
    <cfRule type="expression" dxfId="15665" priority="26974">
      <formula>AND(OR(H1653="△",H1653="×"),#REF!&lt;1,#REF!&lt;&gt;"")</formula>
    </cfRule>
  </conditionalFormatting>
  <conditionalFormatting sqref="Z1653">
    <cfRule type="expression" dxfId="15664" priority="26976">
      <formula>AND(OR(H1653="△",H1653="×"),#REF!&lt;1,#REF!&lt;&gt;"")</formula>
    </cfRule>
  </conditionalFormatting>
  <conditionalFormatting sqref="R1653">
    <cfRule type="expression" dxfId="15663" priority="26972">
      <formula>AND(OR(H1653="△",H1653="×"),#REF!&lt;1,#REF!&lt;&gt;"")</formula>
    </cfRule>
  </conditionalFormatting>
  <conditionalFormatting sqref="T1649">
    <cfRule type="expression" dxfId="15662" priority="26963">
      <formula>AND(OR(H1649="△",H1649="×"),#REF!&lt;1,#REF!&lt;&gt;"")</formula>
    </cfRule>
  </conditionalFormatting>
  <conditionalFormatting sqref="U1649">
    <cfRule type="expression" dxfId="15661" priority="26961">
      <formula>AND(OR(H1649="△",H1649="×"),#REF!&lt;1,#REF!&lt;&gt;"")</formula>
    </cfRule>
  </conditionalFormatting>
  <conditionalFormatting sqref="AJ1649">
    <cfRule type="expression" dxfId="15660" priority="26948">
      <formula>AND(OR(H1649="△",H1649="×"),#REF!&lt;1,#REF!&lt;&gt;"")</formula>
    </cfRule>
    <cfRule type="expression" dxfId="15659" priority="26959">
      <formula>AND(OR(H1649="△",H1649="×"),#REF!&lt;1,#REF!&lt;&gt;"")</formula>
    </cfRule>
  </conditionalFormatting>
  <conditionalFormatting sqref="AC1649">
    <cfRule type="expression" dxfId="15658" priority="26958">
      <formula>AND(OR(H1649="△",H1649="×"),#REF!&lt;1,#REF!&lt;&gt;"")</formula>
    </cfRule>
  </conditionalFormatting>
  <conditionalFormatting sqref="AD1649">
    <cfRule type="expression" dxfId="15657" priority="26957">
      <formula>AND(OR(H1649="△",H1649="×"),#REF!&lt;1,#REF!&lt;&gt;"")</formula>
    </cfRule>
  </conditionalFormatting>
  <conditionalFormatting sqref="AF1649">
    <cfRule type="expression" dxfId="15656" priority="26956">
      <formula>AND(OR(H1649="△",H1649="×"),#REF!&lt;1,#REF!&lt;&gt;"")</formula>
    </cfRule>
  </conditionalFormatting>
  <conditionalFormatting sqref="AG1649">
    <cfRule type="expression" dxfId="15655" priority="26955">
      <formula>AND(OR(H1649="△",H1649="×"),#REF!&lt;1,#REF!&lt;&gt;"")</formula>
    </cfRule>
  </conditionalFormatting>
  <conditionalFormatting sqref="AH1649">
    <cfRule type="expression" dxfId="15654" priority="26954">
      <formula>AND(OR(H1649="△",H1649="×"),#REF!&lt;1,#REF!&lt;&gt;"")</formula>
    </cfRule>
  </conditionalFormatting>
  <conditionalFormatting sqref="AI1649">
    <cfRule type="expression" dxfId="15653" priority="26953">
      <formula>AND(OR(H1649="△",H1649="×"),#REF!&lt;1,#REF!&lt;&gt;"")</formula>
    </cfRule>
  </conditionalFormatting>
  <conditionalFormatting sqref="W1649">
    <cfRule type="expression" dxfId="15652" priority="26952">
      <formula>AND(OR(H1649="△",H1649="×"),#REF!&lt;1,#REF!&lt;&gt;"")</formula>
    </cfRule>
  </conditionalFormatting>
  <conditionalFormatting sqref="X1649">
    <cfRule type="expression" dxfId="15651" priority="26946">
      <formula>AND(OR(H1649="△",H1649="×"),#REF!&lt;1,#REF!&lt;&gt;"")</formula>
    </cfRule>
  </conditionalFormatting>
  <conditionalFormatting sqref="Y1649">
    <cfRule type="expression" dxfId="15650" priority="26947">
      <formula>AND(OR(H1649="△",H1649="×"),#REF!&lt;1,#REF!&lt;&gt;"")</formula>
    </cfRule>
  </conditionalFormatting>
  <conditionalFormatting sqref="Z1649">
    <cfRule type="expression" dxfId="15649" priority="26949">
      <formula>AND(OR(H1649="△",H1649="×"),#REF!&lt;1,#REF!&lt;&gt;"")</formula>
    </cfRule>
  </conditionalFormatting>
  <conditionalFormatting sqref="AA1649">
    <cfRule type="expression" dxfId="15648" priority="26950">
      <formula>AND(OR(H1649="△",H1649="×"),#REF!&lt;1,#REF!&lt;&gt;"")</formula>
    </cfRule>
  </conditionalFormatting>
  <conditionalFormatting sqref="AB1649">
    <cfRule type="expression" dxfId="15647" priority="26951">
      <formula>AND(OR(H1649="△",H1649="×"),#REF!&lt;1,#REF!&lt;&gt;"")</formula>
    </cfRule>
  </conditionalFormatting>
  <conditionalFormatting sqref="P1649">
    <cfRule type="expression" dxfId="15646" priority="26965">
      <formula>AND(OR(H1649="△",H1649="×"),#REF!&lt;1,#REF!&lt;&gt;"")</formula>
    </cfRule>
  </conditionalFormatting>
  <conditionalFormatting sqref="O1649">
    <cfRule type="expression" dxfId="15645" priority="26966">
      <formula>AND(OR(H1649="△",H1649="×"),#REF!&lt;1,#REF!&lt;&gt;"")</formula>
    </cfRule>
  </conditionalFormatting>
  <conditionalFormatting sqref="R1649">
    <cfRule type="expression" dxfId="15644" priority="26945">
      <formula>AND(OR(H1649="△",H1649="×"),#REF!&lt;1,#REF!&lt;&gt;"")</formula>
    </cfRule>
  </conditionalFormatting>
  <conditionalFormatting sqref="T1651">
    <cfRule type="expression" dxfId="15643" priority="26937">
      <formula>AND(OR(H1651="△",H1651="×"),#REF!&lt;1,#REF!&lt;&gt;"")</formula>
    </cfRule>
  </conditionalFormatting>
  <conditionalFormatting sqref="U1651">
    <cfRule type="expression" dxfId="15642" priority="26935">
      <formula>AND(OR(H1651="△",H1651="×"),#REF!&lt;1,#REF!&lt;&gt;"")</formula>
    </cfRule>
  </conditionalFormatting>
  <conditionalFormatting sqref="AJ1651">
    <cfRule type="expression" dxfId="15641" priority="26921">
      <formula>AND(OR(H1651="△",H1651="×"),#REF!&lt;1,#REF!&lt;&gt;"")</formula>
    </cfRule>
    <cfRule type="expression" dxfId="15640" priority="26933">
      <formula>AND(OR(H1651="△",H1651="×"),#REF!&lt;1,#REF!&lt;&gt;"")</formula>
    </cfRule>
  </conditionalFormatting>
  <conditionalFormatting sqref="AC1651">
    <cfRule type="expression" dxfId="15639" priority="26932">
      <formula>AND(OR(H1651="△",H1651="×"),#REF!&lt;1,#REF!&lt;&gt;"")</formula>
    </cfRule>
  </conditionalFormatting>
  <conditionalFormatting sqref="AD1651">
    <cfRule type="expression" dxfId="15638" priority="26931">
      <formula>AND(OR(H1651="△",H1651="×"),#REF!&lt;1,#REF!&lt;&gt;"")</formula>
    </cfRule>
  </conditionalFormatting>
  <conditionalFormatting sqref="AE1651">
    <cfRule type="expression" dxfId="15637" priority="26930">
      <formula>AND(OR(H1651="△",H1651="×"),#REF!&lt;1,#REF!&lt;&gt;"")</formula>
    </cfRule>
  </conditionalFormatting>
  <conditionalFormatting sqref="AF1651">
    <cfRule type="expression" dxfId="15636" priority="26929">
      <formula>AND(OR(H1651="△",H1651="×"),#REF!&lt;1,#REF!&lt;&gt;"")</formula>
    </cfRule>
  </conditionalFormatting>
  <conditionalFormatting sqref="AG1651">
    <cfRule type="expression" dxfId="15635" priority="26928">
      <formula>AND(OR(H1651="△",H1651="×"),#REF!&lt;1,#REF!&lt;&gt;"")</formula>
    </cfRule>
  </conditionalFormatting>
  <conditionalFormatting sqref="AH1651">
    <cfRule type="expression" dxfId="15634" priority="26927">
      <formula>AND(OR(H1651="△",H1651="×"),#REF!&lt;1,#REF!&lt;&gt;"")</formula>
    </cfRule>
  </conditionalFormatting>
  <conditionalFormatting sqref="AI1651">
    <cfRule type="expression" dxfId="15633" priority="26926">
      <formula>AND(OR(H1651="△",H1651="×"),#REF!&lt;1,#REF!&lt;&gt;"")</formula>
    </cfRule>
  </conditionalFormatting>
  <conditionalFormatting sqref="W1651">
    <cfRule type="expression" dxfId="15632" priority="26925">
      <formula>AND(OR(H1651="△",H1651="×"),#REF!&lt;1,#REF!&lt;&gt;"")</formula>
    </cfRule>
  </conditionalFormatting>
  <conditionalFormatting sqref="X1651">
    <cfRule type="expression" dxfId="15631" priority="26919">
      <formula>AND(OR(H1651="△",H1651="×"),#REF!&lt;1,#REF!&lt;&gt;"")</formula>
    </cfRule>
  </conditionalFormatting>
  <conditionalFormatting sqref="Y1651">
    <cfRule type="expression" dxfId="15630" priority="26920">
      <formula>AND(OR(H1651="△",H1651="×"),#REF!&lt;1,#REF!&lt;&gt;"")</formula>
    </cfRule>
  </conditionalFormatting>
  <conditionalFormatting sqref="Z1651">
    <cfRule type="expression" dxfId="15629" priority="26922">
      <formula>AND(OR(H1651="△",H1651="×"),#REF!&lt;1,#REF!&lt;&gt;"")</formula>
    </cfRule>
  </conditionalFormatting>
  <conditionalFormatting sqref="P1651:P1652">
    <cfRule type="expression" dxfId="15628" priority="26939">
      <formula>AND(OR(H1651="△",H1651="×"),#REF!&lt;1,#REF!&lt;&gt;"")</formula>
    </cfRule>
  </conditionalFormatting>
  <conditionalFormatting sqref="O1651:O1652">
    <cfRule type="expression" dxfId="15627" priority="26940">
      <formula>AND(OR(H1651="△",H1651="×"),#REF!&lt;1,#REF!&lt;&gt;"")</formula>
    </cfRule>
  </conditionalFormatting>
  <conditionalFormatting sqref="R1651">
    <cfRule type="expression" dxfId="15626" priority="26918">
      <formula>AND(OR(H1651="△",H1651="×"),#REF!&lt;1,#REF!&lt;&gt;"")</formula>
    </cfRule>
  </conditionalFormatting>
  <conditionalFormatting sqref="T1684">
    <cfRule type="expression" dxfId="15625" priority="26909">
      <formula>AND(OR(H1684="△",H1684="×"),#REF!&lt;1,#REF!&lt;&gt;"")</formula>
    </cfRule>
  </conditionalFormatting>
  <conditionalFormatting sqref="U1684">
    <cfRule type="expression" dxfId="15624" priority="26907">
      <formula>AND(OR(H1684="△",H1684="×"),#REF!&lt;1,#REF!&lt;&gt;"")</formula>
    </cfRule>
  </conditionalFormatting>
  <conditionalFormatting sqref="AJ1684">
    <cfRule type="expression" dxfId="15623" priority="26896">
      <formula>AND(OR(H1684="△",H1684="×"),#REF!&lt;1,#REF!&lt;&gt;"")</formula>
    </cfRule>
    <cfRule type="expression" dxfId="15622" priority="26905">
      <formula>AND(OR(H1684="△",H1684="×"),#REF!&lt;1,#REF!&lt;&gt;"")</formula>
    </cfRule>
  </conditionalFormatting>
  <conditionalFormatting sqref="AC1684">
    <cfRule type="expression" dxfId="15621" priority="26904">
      <formula>AND(OR(H1684="△",H1684="×"),#REF!&lt;1,#REF!&lt;&gt;"")</formula>
    </cfRule>
  </conditionalFormatting>
  <conditionalFormatting sqref="AD1684">
    <cfRule type="expression" dxfId="15620" priority="26903">
      <formula>AND(OR(H1684="△",H1684="×"),#REF!&lt;1,#REF!&lt;&gt;"")</formula>
    </cfRule>
  </conditionalFormatting>
  <conditionalFormatting sqref="AE1684:AE1685">
    <cfRule type="expression" dxfId="15619" priority="26902">
      <formula>AND(OR(H1684="△",H1684="×"),#REF!&lt;1,#REF!&lt;&gt;"")</formula>
    </cfRule>
  </conditionalFormatting>
  <conditionalFormatting sqref="AF1684:AF1685">
    <cfRule type="expression" dxfId="15618" priority="26901">
      <formula>AND(OR(H1684="△",H1684="×"),#REF!&lt;1,#REF!&lt;&gt;"")</formula>
    </cfRule>
  </conditionalFormatting>
  <conditionalFormatting sqref="AG1684">
    <cfRule type="expression" dxfId="15617" priority="26900">
      <formula>AND(OR(H1684="△",H1684="×"),#REF!&lt;1,#REF!&lt;&gt;"")</formula>
    </cfRule>
  </conditionalFormatting>
  <conditionalFormatting sqref="AH1684">
    <cfRule type="expression" dxfId="15616" priority="26899">
      <formula>AND(OR(H1684="△",H1684="×"),#REF!&lt;1,#REF!&lt;&gt;"")</formula>
    </cfRule>
  </conditionalFormatting>
  <conditionalFormatting sqref="W1684">
    <cfRule type="expression" dxfId="15615" priority="26897">
      <formula>AND(OR(H1684="△",H1684="×"),#REF!&lt;1,#REF!&lt;&gt;"")</formula>
    </cfRule>
  </conditionalFormatting>
  <conditionalFormatting sqref="X1684">
    <cfRule type="expression" dxfId="15614" priority="26894">
      <formula>AND(OR(H1684="△",H1684="×"),#REF!&lt;1,#REF!&lt;&gt;"")</formula>
    </cfRule>
  </conditionalFormatting>
  <conditionalFormatting sqref="Y1684">
    <cfRule type="expression" dxfId="15613" priority="26895">
      <formula>AND(OR(H1684="△",H1684="×"),#REF!&lt;1,#REF!&lt;&gt;"")</formula>
    </cfRule>
  </conditionalFormatting>
  <conditionalFormatting sqref="P1684">
    <cfRule type="expression" dxfId="15612" priority="26911">
      <formula>AND(OR(H1684="△",H1684="×"),#REF!&lt;1,#REF!&lt;&gt;"")</formula>
    </cfRule>
  </conditionalFormatting>
  <conditionalFormatting sqref="O1684">
    <cfRule type="expression" dxfId="15611" priority="26912">
      <formula>AND(OR(H1684="△",H1684="×"),#REF!&lt;1,#REF!&lt;&gt;"")</formula>
    </cfRule>
  </conditionalFormatting>
  <conditionalFormatting sqref="R1684">
    <cfRule type="expression" dxfId="15610" priority="26893">
      <formula>AND(OR(H1684="△",H1684="×"),#REF!&lt;1,#REF!&lt;&gt;"")</formula>
    </cfRule>
  </conditionalFormatting>
  <conditionalFormatting sqref="T1683">
    <cfRule type="expression" dxfId="15609" priority="26884">
      <formula>AND(OR(H1683="△",H1683="×"),#REF!&lt;1,#REF!&lt;&gt;"")</formula>
    </cfRule>
  </conditionalFormatting>
  <conditionalFormatting sqref="V1683">
    <cfRule type="expression" dxfId="15608" priority="26883">
      <formula>AND(OR(H1683="△",H1683="×"),#REF!&lt;1,#REF!&lt;&gt;"")</formula>
    </cfRule>
  </conditionalFormatting>
  <conditionalFormatting sqref="U1683">
    <cfRule type="expression" dxfId="15607" priority="26882">
      <formula>AND(OR(H1683="△",H1683="×"),#REF!&lt;1,#REF!&lt;&gt;"")</formula>
    </cfRule>
  </conditionalFormatting>
  <conditionalFormatting sqref="AJ1683">
    <cfRule type="expression" dxfId="15606" priority="26869">
      <formula>AND(OR(H1683="△",H1683="×"),#REF!&lt;1,#REF!&lt;&gt;"")</formula>
    </cfRule>
    <cfRule type="expression" dxfId="15605" priority="26880">
      <formula>AND(OR(H1683="△",H1683="×"),#REF!&lt;1,#REF!&lt;&gt;"")</formula>
    </cfRule>
  </conditionalFormatting>
  <conditionalFormatting sqref="AC1683">
    <cfRule type="expression" dxfId="15604" priority="26879">
      <formula>AND(OR(H1683="△",H1683="×"),#REF!&lt;1,#REF!&lt;&gt;"")</formula>
    </cfRule>
  </conditionalFormatting>
  <conditionalFormatting sqref="AD1683">
    <cfRule type="expression" dxfId="15603" priority="26878">
      <formula>AND(OR(H1683="△",H1683="×"),#REF!&lt;1,#REF!&lt;&gt;"")</formula>
    </cfRule>
  </conditionalFormatting>
  <conditionalFormatting sqref="AE1683">
    <cfRule type="expression" dxfId="15602" priority="26877">
      <formula>AND(OR(H1683="△",H1683="×"),#REF!&lt;1,#REF!&lt;&gt;"")</formula>
    </cfRule>
  </conditionalFormatting>
  <conditionalFormatting sqref="AF1683">
    <cfRule type="expression" dxfId="15601" priority="26876">
      <formula>AND(OR(H1683="△",H1683="×"),#REF!&lt;1,#REF!&lt;&gt;"")</formula>
    </cfRule>
  </conditionalFormatting>
  <conditionalFormatting sqref="AG1683">
    <cfRule type="expression" dxfId="15600" priority="26875">
      <formula>AND(OR(H1683="△",H1683="×"),#REF!&lt;1,#REF!&lt;&gt;"")</formula>
    </cfRule>
  </conditionalFormatting>
  <conditionalFormatting sqref="AH1683">
    <cfRule type="expression" dxfId="15599" priority="26874">
      <formula>AND(OR(H1683="△",H1683="×"),#REF!&lt;1,#REF!&lt;&gt;"")</formula>
    </cfRule>
  </conditionalFormatting>
  <conditionalFormatting sqref="AI1683">
    <cfRule type="expression" dxfId="15598" priority="26873">
      <formula>AND(OR(H1683="△",H1683="×"),#REF!&lt;1,#REF!&lt;&gt;"")</formula>
    </cfRule>
  </conditionalFormatting>
  <conditionalFormatting sqref="W1683">
    <cfRule type="expression" dxfId="15597" priority="26872">
      <formula>AND(OR(H1683="△",H1683="×"),#REF!&lt;1,#REF!&lt;&gt;"")</formula>
    </cfRule>
  </conditionalFormatting>
  <conditionalFormatting sqref="X1683">
    <cfRule type="expression" dxfId="15596" priority="26867">
      <formula>AND(OR(H1683="△",H1683="×"),#REF!&lt;1,#REF!&lt;&gt;"")</formula>
    </cfRule>
  </conditionalFormatting>
  <conditionalFormatting sqref="Y1683">
    <cfRule type="expression" dxfId="15595" priority="26868">
      <formula>AND(OR(H1683="△",H1683="×"),#REF!&lt;1,#REF!&lt;&gt;"")</formula>
    </cfRule>
  </conditionalFormatting>
  <conditionalFormatting sqref="Z1683">
    <cfRule type="expression" dxfId="15594" priority="26870">
      <formula>AND(OR(H1683="△",H1683="×"),#REF!&lt;1,#REF!&lt;&gt;"")</formula>
    </cfRule>
  </conditionalFormatting>
  <conditionalFormatting sqref="P1683">
    <cfRule type="expression" dxfId="15593" priority="26886">
      <formula>AND(OR(H1683="△",H1683="×"),#REF!&lt;1,#REF!&lt;&gt;"")</formula>
    </cfRule>
  </conditionalFormatting>
  <conditionalFormatting sqref="O1683">
    <cfRule type="expression" dxfId="15592" priority="26887">
      <formula>AND(OR(H1683="△",H1683="×"),#REF!&lt;1,#REF!&lt;&gt;"")</formula>
    </cfRule>
  </conditionalFormatting>
  <conditionalFormatting sqref="R1683">
    <cfRule type="expression" dxfId="15591" priority="26866">
      <formula>AND(OR(H1683="△",H1683="×"),#REF!&lt;1,#REF!&lt;&gt;"")</formula>
    </cfRule>
  </conditionalFormatting>
  <conditionalFormatting sqref="T1666">
    <cfRule type="expression" dxfId="15590" priority="26858">
      <formula>AND(OR(H1666="△",H1666="×"),#REF!&lt;1,#REF!&lt;&gt;"")</formula>
    </cfRule>
  </conditionalFormatting>
  <conditionalFormatting sqref="U1666">
    <cfRule type="expression" dxfId="15589" priority="26856">
      <formula>AND(OR(H1666="△",H1666="×"),#REF!&lt;1,#REF!&lt;&gt;"")</formula>
    </cfRule>
  </conditionalFormatting>
  <conditionalFormatting sqref="AJ1666">
    <cfRule type="expression" dxfId="15588" priority="26843">
      <formula>AND(OR(H1666="△",H1666="×"),#REF!&lt;1,#REF!&lt;&gt;"")</formula>
    </cfRule>
    <cfRule type="expression" dxfId="15587" priority="26854">
      <formula>AND(OR(H1666="△",H1666="×"),#REF!&lt;1,#REF!&lt;&gt;"")</formula>
    </cfRule>
  </conditionalFormatting>
  <conditionalFormatting sqref="AC1666">
    <cfRule type="expression" dxfId="15586" priority="26853">
      <formula>AND(OR(H1666="△",H1666="×"),#REF!&lt;1,#REF!&lt;&gt;"")</formula>
    </cfRule>
  </conditionalFormatting>
  <conditionalFormatting sqref="AD1666">
    <cfRule type="expression" dxfId="15585" priority="26852">
      <formula>AND(OR(H1666="△",H1666="×"),#REF!&lt;1,#REF!&lt;&gt;"")</formula>
    </cfRule>
  </conditionalFormatting>
  <conditionalFormatting sqref="AF1666">
    <cfRule type="expression" dxfId="15584" priority="26851">
      <formula>AND(OR(H1666="△",H1666="×"),#REF!&lt;1,#REF!&lt;&gt;"")</formula>
    </cfRule>
  </conditionalFormatting>
  <conditionalFormatting sqref="AG1666">
    <cfRule type="expression" dxfId="15583" priority="26850">
      <formula>AND(OR(H1666="△",H1666="×"),#REF!&lt;1,#REF!&lt;&gt;"")</formula>
    </cfRule>
  </conditionalFormatting>
  <conditionalFormatting sqref="AH1666">
    <cfRule type="expression" dxfId="15582" priority="26849">
      <formula>AND(OR(H1666="△",H1666="×"),#REF!&lt;1,#REF!&lt;&gt;"")</formula>
    </cfRule>
  </conditionalFormatting>
  <conditionalFormatting sqref="AI1666">
    <cfRule type="expression" dxfId="15581" priority="26848">
      <formula>AND(OR(H1666="△",H1666="×"),#REF!&lt;1,#REF!&lt;&gt;"")</formula>
    </cfRule>
  </conditionalFormatting>
  <conditionalFormatting sqref="W1666">
    <cfRule type="expression" dxfId="15580" priority="26847">
      <formula>AND(OR(H1666="△",H1666="×"),#REF!&lt;1,#REF!&lt;&gt;"")</formula>
    </cfRule>
  </conditionalFormatting>
  <conditionalFormatting sqref="X1666">
    <cfRule type="expression" dxfId="15579" priority="26841">
      <formula>AND(OR(H1666="△",H1666="×"),#REF!&lt;1,#REF!&lt;&gt;"")</formula>
    </cfRule>
  </conditionalFormatting>
  <conditionalFormatting sqref="Y1666">
    <cfRule type="expression" dxfId="15578" priority="26842">
      <formula>AND(OR(H1666="△",H1666="×"),#REF!&lt;1,#REF!&lt;&gt;"")</formula>
    </cfRule>
  </conditionalFormatting>
  <conditionalFormatting sqref="Z1666">
    <cfRule type="expression" dxfId="15577" priority="26844">
      <formula>AND(OR(H1666="△",H1666="×"),#REF!&lt;1,#REF!&lt;&gt;"")</formula>
    </cfRule>
  </conditionalFormatting>
  <conditionalFormatting sqref="AA1666">
    <cfRule type="expression" dxfId="15576" priority="26845">
      <formula>AND(OR(H1666="△",H1666="×"),#REF!&lt;1,#REF!&lt;&gt;"")</formula>
    </cfRule>
  </conditionalFormatting>
  <conditionalFormatting sqref="AB1666">
    <cfRule type="expression" dxfId="15575" priority="26846">
      <formula>AND(OR(H1666="△",H1666="×"),#REF!&lt;1,#REF!&lt;&gt;"")</formula>
    </cfRule>
  </conditionalFormatting>
  <conditionalFormatting sqref="P1666">
    <cfRule type="expression" dxfId="15574" priority="26860">
      <formula>AND(OR(H1666="△",H1666="×"),#REF!&lt;1,#REF!&lt;&gt;"")</formula>
    </cfRule>
  </conditionalFormatting>
  <conditionalFormatting sqref="O1666">
    <cfRule type="expression" dxfId="15573" priority="26861">
      <formula>AND(OR(H1666="△",H1666="×"),#REF!&lt;1,#REF!&lt;&gt;"")</formula>
    </cfRule>
  </conditionalFormatting>
  <conditionalFormatting sqref="P1669">
    <cfRule type="expression" dxfId="15572" priority="26835">
      <formula>AND(OR(H1669="△",H1669="×"),#REF!&lt;1,#REF!&lt;&gt;"")</formula>
    </cfRule>
  </conditionalFormatting>
  <conditionalFormatting sqref="O1669">
    <cfRule type="expression" dxfId="15571" priority="26836">
      <formula>AND(OR(H1669="△",H1669="×"),#REF!&lt;1,#REF!&lt;&gt;"")</formula>
    </cfRule>
  </conditionalFormatting>
  <conditionalFormatting sqref="P1661">
    <cfRule type="expression" dxfId="15570" priority="26829">
      <formula>AND(OR(H1661="△",H1661="×"),#REF!&lt;1,#REF!&lt;&gt;"")</formula>
    </cfRule>
  </conditionalFormatting>
  <conditionalFormatting sqref="O1661">
    <cfRule type="expression" dxfId="15569" priority="26830">
      <formula>AND(OR(H1661="△",H1661="×"),#REF!&lt;1,#REF!&lt;&gt;"")</formula>
    </cfRule>
  </conditionalFormatting>
  <conditionalFormatting sqref="P1660">
    <cfRule type="expression" dxfId="15568" priority="26824">
      <formula>AND(OR(H1660="△",H1660="×"),#REF!&lt;1,#REF!&lt;&gt;"")</formula>
    </cfRule>
  </conditionalFormatting>
  <conditionalFormatting sqref="O1660">
    <cfRule type="expression" dxfId="15567" priority="26825">
      <formula>AND(OR(H1660="△",H1660="×"),#REF!&lt;1,#REF!&lt;&gt;"")</formula>
    </cfRule>
  </conditionalFormatting>
  <conditionalFormatting sqref="P1653">
    <cfRule type="expression" dxfId="15566" priority="26819">
      <formula>AND(OR(H1653="△",H1653="×"),#REF!&lt;1,#REF!&lt;&gt;"")</formula>
    </cfRule>
  </conditionalFormatting>
  <conditionalFormatting sqref="O1653">
    <cfRule type="expression" dxfId="15565" priority="26820">
      <formula>AND(OR(H1653="△",H1653="×"),#REF!&lt;1,#REF!&lt;&gt;"")</formula>
    </cfRule>
  </conditionalFormatting>
  <conditionalFormatting sqref="AE1644">
    <cfRule type="expression" dxfId="15564" priority="26818">
      <formula>AND(OR(H1644="△",H1644="×"),#REF!&lt;1,#REF!&lt;&gt;"")</formula>
    </cfRule>
  </conditionalFormatting>
  <conditionalFormatting sqref="AE1647">
    <cfRule type="expression" dxfId="15563" priority="26817">
      <formula>AND(OR(H1647="△",H1647="×"),#REF!&lt;1,#REF!&lt;&gt;"")</formula>
    </cfRule>
  </conditionalFormatting>
  <conditionalFormatting sqref="AE1649">
    <cfRule type="expression" dxfId="15562" priority="26816">
      <formula>AND(OR(H1649="△",H1649="×"),#REF!&lt;1,#REF!&lt;&gt;"")</formula>
    </cfRule>
  </conditionalFormatting>
  <conditionalFormatting sqref="AE1666">
    <cfRule type="expression" dxfId="15561" priority="26815">
      <formula>AND(OR(H1666="△",H1666="×"),#REF!&lt;1,#REF!&lt;&gt;"")</formula>
    </cfRule>
  </conditionalFormatting>
  <conditionalFormatting sqref="O1644 O1662:P1663 O1675:P1675">
    <cfRule type="expression" dxfId="15560" priority="26796">
      <formula>#REF!-O1644&lt;0</formula>
    </cfRule>
  </conditionalFormatting>
  <conditionalFormatting sqref="T1682">
    <cfRule type="expression" dxfId="15559" priority="26787">
      <formula>AND(OR(H1682="△",H1682="×"),#REF!&lt;1,#REF!&lt;&gt;"")</formula>
    </cfRule>
  </conditionalFormatting>
  <conditionalFormatting sqref="V1682">
    <cfRule type="expression" dxfId="15558" priority="26786">
      <formula>AND(OR(H1682="△",H1682="×"),#REF!&lt;1,#REF!&lt;&gt;"")</formula>
    </cfRule>
  </conditionalFormatting>
  <conditionalFormatting sqref="U1682">
    <cfRule type="expression" dxfId="15557" priority="26785">
      <formula>AND(OR(H1682="△",H1682="×"),#REF!&lt;1,#REF!&lt;&gt;"")</formula>
    </cfRule>
  </conditionalFormatting>
  <conditionalFormatting sqref="AJ1682">
    <cfRule type="expression" dxfId="15556" priority="26771">
      <formula>AND(OR(H1682="△",H1682="×"),#REF!&lt;1,#REF!&lt;&gt;"")</formula>
    </cfRule>
    <cfRule type="expression" dxfId="15555" priority="26783">
      <formula>AND(OR(H1682="△",H1682="×"),#REF!&lt;1,#REF!&lt;&gt;"")</formula>
    </cfRule>
  </conditionalFormatting>
  <conditionalFormatting sqref="AC1682">
    <cfRule type="expression" dxfId="15554" priority="26782">
      <formula>AND(OR(H1682="△",H1682="×"),#REF!&lt;1,#REF!&lt;&gt;"")</formula>
    </cfRule>
  </conditionalFormatting>
  <conditionalFormatting sqref="AD1682">
    <cfRule type="expression" dxfId="15553" priority="26781">
      <formula>AND(OR(H1682="△",H1682="×"),#REF!&lt;1,#REF!&lt;&gt;"")</formula>
    </cfRule>
  </conditionalFormatting>
  <conditionalFormatting sqref="AE1682">
    <cfRule type="expression" dxfId="15552" priority="26780">
      <formula>AND(OR(H1682="△",H1682="×"),#REF!&lt;1,#REF!&lt;&gt;"")</formula>
    </cfRule>
  </conditionalFormatting>
  <conditionalFormatting sqref="AF1682">
    <cfRule type="expression" dxfId="15551" priority="26779">
      <formula>AND(OR(H1682="△",H1682="×"),#REF!&lt;1,#REF!&lt;&gt;"")</formula>
    </cfRule>
  </conditionalFormatting>
  <conditionalFormatting sqref="AG1682">
    <cfRule type="expression" dxfId="15550" priority="26778">
      <formula>AND(OR(H1682="△",H1682="×"),#REF!&lt;1,#REF!&lt;&gt;"")</formula>
    </cfRule>
  </conditionalFormatting>
  <conditionalFormatting sqref="AH1682">
    <cfRule type="expression" dxfId="15549" priority="26777">
      <formula>AND(OR(H1682="△",H1682="×"),#REF!&lt;1,#REF!&lt;&gt;"")</formula>
    </cfRule>
  </conditionalFormatting>
  <conditionalFormatting sqref="AI1682">
    <cfRule type="expression" dxfId="15548" priority="26776">
      <formula>AND(OR(H1682="△",H1682="×"),#REF!&lt;1,#REF!&lt;&gt;"")</formula>
    </cfRule>
  </conditionalFormatting>
  <conditionalFormatting sqref="W1682">
    <cfRule type="expression" dxfId="15547" priority="26775">
      <formula>AND(OR(H1682="△",H1682="×"),#REF!&lt;1,#REF!&lt;&gt;"")</formula>
    </cfRule>
  </conditionalFormatting>
  <conditionalFormatting sqref="X1682">
    <cfRule type="expression" dxfId="15546" priority="26769">
      <formula>AND(OR(H1682="△",H1682="×"),#REF!&lt;1,#REF!&lt;&gt;"")</formula>
    </cfRule>
  </conditionalFormatting>
  <conditionalFormatting sqref="Y1682">
    <cfRule type="expression" dxfId="15545" priority="26770">
      <formula>AND(OR(H1682="△",H1682="×"),#REF!&lt;1,#REF!&lt;&gt;"")</formula>
    </cfRule>
  </conditionalFormatting>
  <conditionalFormatting sqref="Z1682">
    <cfRule type="expression" dxfId="15544" priority="26772">
      <formula>AND(OR(H1682="△",H1682="×"),#REF!&lt;1,#REF!&lt;&gt;"")</formula>
    </cfRule>
  </conditionalFormatting>
  <conditionalFormatting sqref="AA1682">
    <cfRule type="expression" dxfId="15543" priority="26773">
      <formula>AND(OR(H1682="△",H1682="×"),#REF!&lt;1,#REF!&lt;&gt;"")</formula>
    </cfRule>
  </conditionalFormatting>
  <conditionalFormatting sqref="AB1682">
    <cfRule type="expression" dxfId="15542" priority="26774">
      <formula>AND(OR(H1682="△",H1682="×"),#REF!&lt;1,#REF!&lt;&gt;"")</formula>
    </cfRule>
  </conditionalFormatting>
  <conditionalFormatting sqref="P1682">
    <cfRule type="expression" dxfId="15541" priority="26789">
      <formula>AND(OR(H1682="△",H1682="×"),#REF!&lt;1,#REF!&lt;&gt;"")</formula>
    </cfRule>
  </conditionalFormatting>
  <conditionalFormatting sqref="O1682">
    <cfRule type="expression" dxfId="15540" priority="26790">
      <formula>AND(OR(H1682="△",H1682="×"),#REF!&lt;1,#REF!&lt;&gt;"")</formula>
    </cfRule>
  </conditionalFormatting>
  <conditionalFormatting sqref="R1682">
    <cfRule type="expression" dxfId="15539" priority="26768">
      <formula>AND(OR(H1682="△",H1682="×"),#REF!&lt;1,#REF!&lt;&gt;"")</formula>
    </cfRule>
  </conditionalFormatting>
  <conditionalFormatting sqref="T1514:T1533">
    <cfRule type="expression" dxfId="15538" priority="26757">
      <formula>AND(OR(H1514="△",H1514="×"),#REF!&lt;1,#REF!&lt;&gt;"")</formula>
    </cfRule>
  </conditionalFormatting>
  <conditionalFormatting sqref="V1515:V1516">
    <cfRule type="expression" dxfId="15537" priority="26756">
      <formula>AND(OR(H1515="△",H1515="×"),#REF!&lt;1,#REF!&lt;&gt;"")</formula>
    </cfRule>
  </conditionalFormatting>
  <conditionalFormatting sqref="U1514:U1533">
    <cfRule type="expression" dxfId="15536" priority="26755">
      <formula>AND(OR(H1514="△",H1514="×"),#REF!&lt;1,#REF!&lt;&gt;"")</formula>
    </cfRule>
  </conditionalFormatting>
  <conditionalFormatting sqref="AJ1514:AJ1533">
    <cfRule type="expression" dxfId="15535" priority="26741">
      <formula>AND(OR(H1514="△",H1514="×"),#REF!&lt;1,#REF!&lt;&gt;"")</formula>
    </cfRule>
    <cfRule type="expression" dxfId="15534" priority="26753">
      <formula>AND(OR(H1514="△",H1514="×"),#REF!&lt;1,#REF!&lt;&gt;"")</formula>
    </cfRule>
  </conditionalFormatting>
  <conditionalFormatting sqref="AC1514:AC1533">
    <cfRule type="expression" dxfId="15533" priority="26752">
      <formula>AND(OR(H1514="△",H1514="×"),#REF!&lt;1,#REF!&lt;&gt;"")</formula>
    </cfRule>
  </conditionalFormatting>
  <conditionalFormatting sqref="AD1514:AD1533">
    <cfRule type="expression" dxfId="15532" priority="26751">
      <formula>AND(OR(H1514="△",H1514="×"),#REF!&lt;1,#REF!&lt;&gt;"")</formula>
    </cfRule>
  </conditionalFormatting>
  <conditionalFormatting sqref="AE1514:AE1533">
    <cfRule type="expression" dxfId="15531" priority="26750">
      <formula>AND(OR(H1514="△",H1514="×"),#REF!&lt;1,#REF!&lt;&gt;"")</formula>
    </cfRule>
  </conditionalFormatting>
  <conditionalFormatting sqref="AF1514:AF1533">
    <cfRule type="expression" dxfId="15530" priority="26749">
      <formula>AND(OR(H1514="△",H1514="×"),#REF!&lt;1,#REF!&lt;&gt;"")</formula>
    </cfRule>
  </conditionalFormatting>
  <conditionalFormatting sqref="AG1514:AG1533">
    <cfRule type="expression" dxfId="15529" priority="26748">
      <formula>AND(OR(H1514="△",H1514="×"),#REF!&lt;1,#REF!&lt;&gt;"")</formula>
    </cfRule>
  </conditionalFormatting>
  <conditionalFormatting sqref="AH1514:AH1533">
    <cfRule type="expression" dxfId="15528" priority="26747">
      <formula>AND(OR(H1514="△",H1514="×"),#REF!&lt;1,#REF!&lt;&gt;"")</formula>
    </cfRule>
  </conditionalFormatting>
  <conditionalFormatting sqref="AI1514:AI1519">
    <cfRule type="expression" dxfId="15527" priority="26746">
      <formula>AND(OR(H1514="△",H1514="×"),#REF!&lt;1,#REF!&lt;&gt;"")</formula>
    </cfRule>
  </conditionalFormatting>
  <conditionalFormatting sqref="W1514:W1533">
    <cfRule type="expression" dxfId="15526" priority="26745">
      <formula>AND(OR(H1514="△",H1514="×"),#REF!&lt;1,#REF!&lt;&gt;"")</formula>
    </cfRule>
  </conditionalFormatting>
  <conditionalFormatting sqref="X1514:X1533">
    <cfRule type="expression" dxfId="15525" priority="26739">
      <formula>AND(OR(H1514="△",H1514="×"),#REF!&lt;1,#REF!&lt;&gt;"")</formula>
    </cfRule>
  </conditionalFormatting>
  <conditionalFormatting sqref="Y1514:Y1533">
    <cfRule type="expression" dxfId="15524" priority="26740">
      <formula>AND(OR(H1514="△",H1514="×"),#REF!&lt;1,#REF!&lt;&gt;"")</formula>
    </cfRule>
  </conditionalFormatting>
  <conditionalFormatting sqref="Z1515">
    <cfRule type="expression" dxfId="15523" priority="26742">
      <formula>AND(OR(H1515="△",H1515="×"),#REF!&lt;1,#REF!&lt;&gt;"")</formula>
    </cfRule>
  </conditionalFormatting>
  <conditionalFormatting sqref="AA1519">
    <cfRule type="expression" dxfId="15522" priority="26743">
      <formula>AND(OR(H1519="△",H1519="×"),#REF!&lt;1,#REF!&lt;&gt;"")</formula>
    </cfRule>
  </conditionalFormatting>
  <conditionalFormatting sqref="AB1523:AB1533">
    <cfRule type="expression" dxfId="15521" priority="26744">
      <formula>AND(OR(H1523="△",H1523="×"),#REF!&lt;1,#REF!&lt;&gt;"")</formula>
    </cfRule>
  </conditionalFormatting>
  <conditionalFormatting sqref="P1514:P1533">
    <cfRule type="expression" dxfId="15520" priority="26759">
      <formula>AND(OR(H1514="△",H1514="×"),#REF!&lt;1,#REF!&lt;&gt;"")</formula>
    </cfRule>
  </conditionalFormatting>
  <conditionalFormatting sqref="O1514:O1533">
    <cfRule type="expression" dxfId="15519" priority="26760">
      <formula>AND(OR(H1514="△",H1514="×"),#REF!&lt;1,#REF!&lt;&gt;"")</formula>
    </cfRule>
  </conditionalFormatting>
  <conditionalFormatting sqref="R1514:R1533">
    <cfRule type="expression" dxfId="15518" priority="26738">
      <formula>AND(OR(H1514="△",H1514="×"),#REF!&lt;1,#REF!&lt;&gt;"")</formula>
    </cfRule>
  </conditionalFormatting>
  <conditionalFormatting sqref="T1165">
    <cfRule type="expression" dxfId="15517" priority="26653">
      <formula>AND(OR(H1165="△",H1165="×"),#REF!&lt;1,#REF!&lt;&gt;"")</formula>
    </cfRule>
  </conditionalFormatting>
  <conditionalFormatting sqref="U1165">
    <cfRule type="expression" dxfId="15516" priority="26652">
      <formula>AND(OR(H1165="△",H1165="×"),#REF!&lt;1,#REF!&lt;&gt;"")</formula>
    </cfRule>
  </conditionalFormatting>
  <conditionalFormatting sqref="AJ1165">
    <cfRule type="expression" dxfId="15515" priority="26638">
      <formula>AND(OR(H1165="△",H1165="×"),#REF!&lt;1,#REF!&lt;&gt;"")</formula>
    </cfRule>
    <cfRule type="expression" dxfId="15514" priority="26650">
      <formula>AND(OR(H1165="△",H1165="×"),#REF!&lt;1,#REF!&lt;&gt;"")</formula>
    </cfRule>
  </conditionalFormatting>
  <conditionalFormatting sqref="AC1165">
    <cfRule type="expression" dxfId="15513" priority="26649">
      <formula>AND(OR(H1165="△",H1165="×"),#REF!&lt;1,#REF!&lt;&gt;"")</formula>
    </cfRule>
  </conditionalFormatting>
  <conditionalFormatting sqref="AD1165">
    <cfRule type="expression" dxfId="15512" priority="26648">
      <formula>AND(OR(H1165="△",H1165="×"),#REF!&lt;1,#REF!&lt;&gt;"")</formula>
    </cfRule>
  </conditionalFormatting>
  <conditionalFormatting sqref="AE1165">
    <cfRule type="expression" dxfId="15511" priority="26647">
      <formula>AND(OR(H1165="△",H1165="×"),#REF!&lt;1,#REF!&lt;&gt;"")</formula>
    </cfRule>
  </conditionalFormatting>
  <conditionalFormatting sqref="AF1165">
    <cfRule type="expression" dxfId="15510" priority="26646">
      <formula>AND(OR(H1165="△",H1165="×"),#REF!&lt;1,#REF!&lt;&gt;"")</formula>
    </cfRule>
  </conditionalFormatting>
  <conditionalFormatting sqref="AG1165">
    <cfRule type="expression" dxfId="15509" priority="26645">
      <formula>AND(OR(H1165="△",H1165="×"),#REF!&lt;1,#REF!&lt;&gt;"")</formula>
    </cfRule>
  </conditionalFormatting>
  <conditionalFormatting sqref="AH1165">
    <cfRule type="expression" dxfId="15508" priority="26644">
      <formula>AND(OR(H1165="△",H1165="×"),#REF!&lt;1,#REF!&lt;&gt;"")</formula>
    </cfRule>
  </conditionalFormatting>
  <conditionalFormatting sqref="AI1165">
    <cfRule type="expression" dxfId="15507" priority="26643">
      <formula>AND(OR(H1165="△",H1165="×"),#REF!&lt;1,#REF!&lt;&gt;"")</formula>
    </cfRule>
  </conditionalFormatting>
  <conditionalFormatting sqref="W1165">
    <cfRule type="expression" dxfId="15506" priority="26642">
      <formula>AND(OR(H1165="△",H1165="×"),#REF!&lt;1,#REF!&lt;&gt;"")</formula>
    </cfRule>
  </conditionalFormatting>
  <conditionalFormatting sqref="X1165">
    <cfRule type="expression" dxfId="15505" priority="26636">
      <formula>AND(OR(H1165="△",H1165="×"),#REF!&lt;1,#REF!&lt;&gt;"")</formula>
    </cfRule>
  </conditionalFormatting>
  <conditionalFormatting sqref="Y1165">
    <cfRule type="expression" dxfId="15504" priority="26637">
      <formula>AND(OR(H1165="△",H1165="×"),#REF!&lt;1,#REF!&lt;&gt;"")</formula>
    </cfRule>
  </conditionalFormatting>
  <conditionalFormatting sqref="Z1165">
    <cfRule type="expression" dxfId="15503" priority="26639">
      <formula>AND(OR(H1165="△",H1165="×"),#REF!&lt;1,#REF!&lt;&gt;"")</formula>
    </cfRule>
  </conditionalFormatting>
  <conditionalFormatting sqref="AA1165">
    <cfRule type="expression" dxfId="15502" priority="26640">
      <formula>AND(OR(H1165="△",H1165="×"),#REF!&lt;1,#REF!&lt;&gt;"")</formula>
    </cfRule>
  </conditionalFormatting>
  <conditionalFormatting sqref="AB1165">
    <cfRule type="expression" dxfId="15501" priority="26641">
      <formula>AND(OR(H1165="△",H1165="×"),#REF!&lt;1,#REF!&lt;&gt;"")</formula>
    </cfRule>
  </conditionalFormatting>
  <conditionalFormatting sqref="R1165">
    <cfRule type="expression" dxfId="15500" priority="26635">
      <formula>AND(OR(H1165="△",H1165="×"),#REF!&lt;1,#REF!&lt;&gt;"")</formula>
    </cfRule>
  </conditionalFormatting>
  <conditionalFormatting sqref="T1164">
    <cfRule type="expression" dxfId="15499" priority="26631">
      <formula>AND(OR(H1164="△",H1164="×"),#REF!&lt;1,#REF!&lt;&gt;"")</formula>
    </cfRule>
  </conditionalFormatting>
  <conditionalFormatting sqref="U1164">
    <cfRule type="expression" dxfId="15498" priority="26630">
      <formula>AND(OR(H1164="△",H1164="×"),#REF!&lt;1,#REF!&lt;&gt;"")</formula>
    </cfRule>
  </conditionalFormatting>
  <conditionalFormatting sqref="AJ1164">
    <cfRule type="expression" dxfId="15497" priority="26616">
      <formula>AND(OR(H1164="△",H1164="×"),#REF!&lt;1,#REF!&lt;&gt;"")</formula>
    </cfRule>
    <cfRule type="expression" dxfId="15496" priority="26628">
      <formula>AND(OR(H1164="△",H1164="×"),#REF!&lt;1,#REF!&lt;&gt;"")</formula>
    </cfRule>
  </conditionalFormatting>
  <conditionalFormatting sqref="AC1164">
    <cfRule type="expression" dxfId="15495" priority="26627">
      <formula>AND(OR(H1164="△",H1164="×"),#REF!&lt;1,#REF!&lt;&gt;"")</formula>
    </cfRule>
  </conditionalFormatting>
  <conditionalFormatting sqref="AD1164">
    <cfRule type="expression" dxfId="15494" priority="26626">
      <formula>AND(OR(H1164="△",H1164="×"),#REF!&lt;1,#REF!&lt;&gt;"")</formula>
    </cfRule>
  </conditionalFormatting>
  <conditionalFormatting sqref="AE1164">
    <cfRule type="expression" dxfId="15493" priority="26625">
      <formula>AND(OR(H1164="△",H1164="×"),#REF!&lt;1,#REF!&lt;&gt;"")</formula>
    </cfRule>
  </conditionalFormatting>
  <conditionalFormatting sqref="AF1164">
    <cfRule type="expression" dxfId="15492" priority="26624">
      <formula>AND(OR(H1164="△",H1164="×"),#REF!&lt;1,#REF!&lt;&gt;"")</formula>
    </cfRule>
  </conditionalFormatting>
  <conditionalFormatting sqref="AG1164">
    <cfRule type="expression" dxfId="15491" priority="26623">
      <formula>AND(OR(H1164="△",H1164="×"),#REF!&lt;1,#REF!&lt;&gt;"")</formula>
    </cfRule>
  </conditionalFormatting>
  <conditionalFormatting sqref="AH1164">
    <cfRule type="expression" dxfId="15490" priority="26622">
      <formula>AND(OR(H1164="△",H1164="×"),#REF!&lt;1,#REF!&lt;&gt;"")</formula>
    </cfRule>
  </conditionalFormatting>
  <conditionalFormatting sqref="AI1164">
    <cfRule type="expression" dxfId="15489" priority="26621">
      <formula>AND(OR(H1164="△",H1164="×"),#REF!&lt;1,#REF!&lt;&gt;"")</formula>
    </cfRule>
  </conditionalFormatting>
  <conditionalFormatting sqref="W1164">
    <cfRule type="expression" dxfId="15488" priority="26620">
      <formula>AND(OR(H1164="△",H1164="×"),#REF!&lt;1,#REF!&lt;&gt;"")</formula>
    </cfRule>
  </conditionalFormatting>
  <conditionalFormatting sqref="X1164">
    <cfRule type="expression" dxfId="15487" priority="26614">
      <formula>AND(OR(H1164="△",H1164="×"),#REF!&lt;1,#REF!&lt;&gt;"")</formula>
    </cfRule>
  </conditionalFormatting>
  <conditionalFormatting sqref="Y1164">
    <cfRule type="expression" dxfId="15486" priority="26615">
      <formula>AND(OR(H1164="△",H1164="×"),#REF!&lt;1,#REF!&lt;&gt;"")</formula>
    </cfRule>
  </conditionalFormatting>
  <conditionalFormatting sqref="Z1164">
    <cfRule type="expression" dxfId="15485" priority="26617">
      <formula>AND(OR(H1164="△",H1164="×"),#REF!&lt;1,#REF!&lt;&gt;"")</formula>
    </cfRule>
  </conditionalFormatting>
  <conditionalFormatting sqref="AA1164">
    <cfRule type="expression" dxfId="15484" priority="26618">
      <formula>AND(OR(H1164="△",H1164="×"),#REF!&lt;1,#REF!&lt;&gt;"")</formula>
    </cfRule>
  </conditionalFormatting>
  <conditionalFormatting sqref="AB1164">
    <cfRule type="expression" dxfId="15483" priority="26619">
      <formula>AND(OR(H1164="△",H1164="×"),#REF!&lt;1,#REF!&lt;&gt;"")</formula>
    </cfRule>
  </conditionalFormatting>
  <conditionalFormatting sqref="R1164">
    <cfRule type="expression" dxfId="15482" priority="26613">
      <formula>AND(OR(H1164="△",H1164="×"),#REF!&lt;1,#REF!&lt;&gt;"")</formula>
    </cfRule>
  </conditionalFormatting>
  <conditionalFormatting sqref="T1178">
    <cfRule type="expression" dxfId="15481" priority="26607">
      <formula>AND(OR(H1178="△",H1178="×"),#REF!&lt;1,#REF!&lt;&gt;"")</formula>
    </cfRule>
  </conditionalFormatting>
  <conditionalFormatting sqref="U1178">
    <cfRule type="expression" dxfId="15480" priority="26606">
      <formula>AND(OR(H1178="△",H1178="×"),#REF!&lt;1,#REF!&lt;&gt;"")</formula>
    </cfRule>
  </conditionalFormatting>
  <conditionalFormatting sqref="AJ1178">
    <cfRule type="expression" dxfId="15479" priority="26595">
      <formula>AND(OR(H1178="△",H1178="×"),#REF!&lt;1,#REF!&lt;&gt;"")</formula>
    </cfRule>
    <cfRule type="expression" dxfId="15478" priority="26605">
      <formula>AND(OR(H1178="△",H1178="×"),#REF!&lt;1,#REF!&lt;&gt;"")</formula>
    </cfRule>
  </conditionalFormatting>
  <conditionalFormatting sqref="AC1178">
    <cfRule type="expression" dxfId="15477" priority="26604">
      <formula>AND(OR(H1178="△",H1178="×"),#REF!&lt;1,#REF!&lt;&gt;"")</formula>
    </cfRule>
  </conditionalFormatting>
  <conditionalFormatting sqref="AD1178">
    <cfRule type="expression" dxfId="15476" priority="26603">
      <formula>AND(OR(H1178="△",H1178="×"),#REF!&lt;1,#REF!&lt;&gt;"")</formula>
    </cfRule>
  </conditionalFormatting>
  <conditionalFormatting sqref="AG1178">
    <cfRule type="expression" dxfId="15475" priority="26602">
      <formula>AND(OR(H1178="△",H1178="×"),#REF!&lt;1,#REF!&lt;&gt;"")</formula>
    </cfRule>
  </conditionalFormatting>
  <conditionalFormatting sqref="AH1178">
    <cfRule type="expression" dxfId="15474" priority="26601">
      <formula>AND(OR(H1178="△",H1178="×"),#REF!&lt;1,#REF!&lt;&gt;"")</formula>
    </cfRule>
  </conditionalFormatting>
  <conditionalFormatting sqref="AI1178">
    <cfRule type="expression" dxfId="15473" priority="26600">
      <formula>AND(OR(H1178="△",H1178="×"),#REF!&lt;1,#REF!&lt;&gt;"")</formula>
    </cfRule>
  </conditionalFormatting>
  <conditionalFormatting sqref="W1178">
    <cfRule type="expression" dxfId="15472" priority="26599">
      <formula>AND(OR(H1178="△",H1178="×"),#REF!&lt;1,#REF!&lt;&gt;"")</formula>
    </cfRule>
  </conditionalFormatting>
  <conditionalFormatting sqref="X1178">
    <cfRule type="expression" dxfId="15471" priority="26593">
      <formula>AND(OR(H1178="△",H1178="×"),#REF!&lt;1,#REF!&lt;&gt;"")</formula>
    </cfRule>
  </conditionalFormatting>
  <conditionalFormatting sqref="Y1178">
    <cfRule type="expression" dxfId="15470" priority="26594">
      <formula>AND(OR(H1178="△",H1178="×"),#REF!&lt;1,#REF!&lt;&gt;"")</formula>
    </cfRule>
  </conditionalFormatting>
  <conditionalFormatting sqref="Z1178">
    <cfRule type="expression" dxfId="15469" priority="26596">
      <formula>AND(OR(H1178="△",H1178="×"),#REF!&lt;1,#REF!&lt;&gt;"")</formula>
    </cfRule>
  </conditionalFormatting>
  <conditionalFormatting sqref="AA1178">
    <cfRule type="expression" dxfId="15468" priority="26597">
      <formula>AND(OR(H1178="△",H1178="×"),#REF!&lt;1,#REF!&lt;&gt;"")</formula>
    </cfRule>
  </conditionalFormatting>
  <conditionalFormatting sqref="AB1178">
    <cfRule type="expression" dxfId="15467" priority="26598">
      <formula>AND(OR(H1178="△",H1178="×"),#REF!&lt;1,#REF!&lt;&gt;"")</formula>
    </cfRule>
  </conditionalFormatting>
  <conditionalFormatting sqref="P1178">
    <cfRule type="expression" dxfId="15466" priority="26609">
      <formula>AND(OR(H1178="△",H1178="×"),#REF!&lt;1,#REF!&lt;&gt;"")</formula>
    </cfRule>
  </conditionalFormatting>
  <conditionalFormatting sqref="O1178">
    <cfRule type="expression" dxfId="15465" priority="26610">
      <formula>AND(OR(H1178="△",H1178="×"),#REF!&lt;1,#REF!&lt;&gt;"")</formula>
    </cfRule>
  </conditionalFormatting>
  <conditionalFormatting sqref="R1178">
    <cfRule type="expression" dxfId="15464" priority="26592">
      <formula>AND(OR(H1178="△",H1178="×"),#REF!&lt;1,#REF!&lt;&gt;"")</formula>
    </cfRule>
  </conditionalFormatting>
  <conditionalFormatting sqref="T1149">
    <cfRule type="expression" dxfId="15463" priority="26583">
      <formula>AND(OR(H1149="△",H1149="×"),#REF!&lt;1,#REF!&lt;&gt;"")</formula>
    </cfRule>
  </conditionalFormatting>
  <conditionalFormatting sqref="V1149">
    <cfRule type="expression" dxfId="15462" priority="26582">
      <formula>AND(OR(H1149="△",H1149="×"),#REF!&lt;1,#REF!&lt;&gt;"")</formula>
    </cfRule>
  </conditionalFormatting>
  <conditionalFormatting sqref="U1149">
    <cfRule type="expression" dxfId="15461" priority="26581">
      <formula>AND(OR(H1149="△",H1149="×"),#REF!&lt;1,#REF!&lt;&gt;"")</formula>
    </cfRule>
  </conditionalFormatting>
  <conditionalFormatting sqref="AJ1149">
    <cfRule type="expression" dxfId="15460" priority="26568">
      <formula>AND(OR(H1149="△",H1149="×"),#REF!&lt;1,#REF!&lt;&gt;"")</formula>
    </cfRule>
    <cfRule type="expression" dxfId="15459" priority="26579">
      <formula>AND(OR(H1149="△",H1149="×"),#REF!&lt;1,#REF!&lt;&gt;"")</formula>
    </cfRule>
  </conditionalFormatting>
  <conditionalFormatting sqref="AC1149">
    <cfRule type="expression" dxfId="15458" priority="26578">
      <formula>AND(OR(H1149="△",H1149="×"),#REF!&lt;1,#REF!&lt;&gt;"")</formula>
    </cfRule>
  </conditionalFormatting>
  <conditionalFormatting sqref="AD1149">
    <cfRule type="expression" dxfId="15457" priority="26577">
      <formula>AND(OR(H1149="△",H1149="×"),#REF!&lt;1,#REF!&lt;&gt;"")</formula>
    </cfRule>
  </conditionalFormatting>
  <conditionalFormatting sqref="AE1149">
    <cfRule type="expression" dxfId="15456" priority="26576">
      <formula>AND(OR(H1149="△",H1149="×"),#REF!&lt;1,#REF!&lt;&gt;"")</formula>
    </cfRule>
  </conditionalFormatting>
  <conditionalFormatting sqref="AF1149">
    <cfRule type="expression" dxfId="15455" priority="26575">
      <formula>AND(OR(H1149="△",H1149="×"),#REF!&lt;1,#REF!&lt;&gt;"")</formula>
    </cfRule>
  </conditionalFormatting>
  <conditionalFormatting sqref="AG1149">
    <cfRule type="expression" dxfId="15454" priority="26574">
      <formula>AND(OR(H1149="△",H1149="×"),#REF!&lt;1,#REF!&lt;&gt;"")</formula>
    </cfRule>
  </conditionalFormatting>
  <conditionalFormatting sqref="AH1149">
    <cfRule type="expression" dxfId="15453" priority="26573">
      <formula>AND(OR(H1149="△",H1149="×"),#REF!&lt;1,#REF!&lt;&gt;"")</formula>
    </cfRule>
  </conditionalFormatting>
  <conditionalFormatting sqref="AI1149">
    <cfRule type="expression" dxfId="15452" priority="26572">
      <formula>AND(OR(H1149="△",H1149="×"),#REF!&lt;1,#REF!&lt;&gt;"")</formula>
    </cfRule>
  </conditionalFormatting>
  <conditionalFormatting sqref="X1149">
    <cfRule type="expression" dxfId="15451" priority="26566">
      <formula>AND(OR(H1149="△",H1149="×"),#REF!&lt;1,#REF!&lt;&gt;"")</formula>
    </cfRule>
  </conditionalFormatting>
  <conditionalFormatting sqref="Y1149">
    <cfRule type="expression" dxfId="15450" priority="26567">
      <formula>AND(OR(H1149="△",H1149="×"),#REF!&lt;1,#REF!&lt;&gt;"")</formula>
    </cfRule>
  </conditionalFormatting>
  <conditionalFormatting sqref="Z1149">
    <cfRule type="expression" dxfId="15449" priority="26569">
      <formula>AND(OR(H1149="△",H1149="×"),#REF!&lt;1,#REF!&lt;&gt;"")</formula>
    </cfRule>
  </conditionalFormatting>
  <conditionalFormatting sqref="AA1149">
    <cfRule type="expression" dxfId="15448" priority="26570">
      <formula>AND(OR(H1149="△",H1149="×"),#REF!&lt;1,#REF!&lt;&gt;"")</formula>
    </cfRule>
  </conditionalFormatting>
  <conditionalFormatting sqref="AB1149">
    <cfRule type="expression" dxfId="15447" priority="26571">
      <formula>AND(OR(H1149="△",H1149="×"),#REF!&lt;1,#REF!&lt;&gt;"")</formula>
    </cfRule>
  </conditionalFormatting>
  <conditionalFormatting sqref="P1149">
    <cfRule type="expression" dxfId="15446" priority="26585">
      <formula>AND(OR(H1149="△",H1149="×"),#REF!&lt;1,#REF!&lt;&gt;"")</formula>
    </cfRule>
  </conditionalFormatting>
  <conditionalFormatting sqref="O1149">
    <cfRule type="expression" dxfId="15445" priority="26586">
      <formula>AND(OR(H1149="△",H1149="×"),#REF!&lt;1,#REF!&lt;&gt;"")</formula>
    </cfRule>
  </conditionalFormatting>
  <conditionalFormatting sqref="R1149">
    <cfRule type="expression" dxfId="15444" priority="26565">
      <formula>AND(OR(H1149="△",H1149="×"),#REF!&lt;1,#REF!&lt;&gt;"")</formula>
    </cfRule>
  </conditionalFormatting>
  <conditionalFormatting sqref="T1167">
    <cfRule type="expression" dxfId="15443" priority="26557">
      <formula>AND(OR(H1167="△",H1167="×"),#REF!&lt;1,#REF!&lt;&gt;"")</formula>
    </cfRule>
  </conditionalFormatting>
  <conditionalFormatting sqref="U1167">
    <cfRule type="expression" dxfId="15442" priority="26556">
      <formula>AND(OR(H1167="△",H1167="×"),#REF!&lt;1,#REF!&lt;&gt;"")</formula>
    </cfRule>
  </conditionalFormatting>
  <conditionalFormatting sqref="W1167">
    <cfRule type="expression" dxfId="15441" priority="26554">
      <formula>AND(OR(H1167="△",H1167="×"),#REF!&lt;1,#REF!&lt;&gt;"")</formula>
    </cfRule>
  </conditionalFormatting>
  <conditionalFormatting sqref="P1167">
    <cfRule type="expression" dxfId="15440" priority="26559">
      <formula>AND(OR(H1167="△",H1167="×"),#REF!&lt;1,#REF!&lt;&gt;"")</formula>
    </cfRule>
  </conditionalFormatting>
  <conditionalFormatting sqref="R1167">
    <cfRule type="expression" dxfId="15439" priority="26553">
      <formula>AND(OR(H1167="△",H1167="×"),#REF!&lt;1,#REF!&lt;&gt;"")</formula>
    </cfRule>
  </conditionalFormatting>
  <conditionalFormatting sqref="X1167">
    <cfRule type="expression" dxfId="15438" priority="26552">
      <formula>OR(Q1167="△",Q1167="×")</formula>
    </cfRule>
  </conditionalFormatting>
  <conditionalFormatting sqref="Y1167">
    <cfRule type="expression" dxfId="15437" priority="26551">
      <formula>OR(Q1167="△",Q1167="×")</formula>
    </cfRule>
  </conditionalFormatting>
  <conditionalFormatting sqref="Z1167">
    <cfRule type="expression" dxfId="15436" priority="26550">
      <formula>OR(Q1167="△",Q1167="×")</formula>
    </cfRule>
  </conditionalFormatting>
  <conditionalFormatting sqref="AA1167">
    <cfRule type="expression" dxfId="15435" priority="26549">
      <formula>OR(Q1167="△",Q1167="×")</formula>
    </cfRule>
  </conditionalFormatting>
  <conditionalFormatting sqref="AB1167">
    <cfRule type="expression" dxfId="15434" priority="26548">
      <formula>OR(Q1167="△",Q1167="×")</formula>
    </cfRule>
  </conditionalFormatting>
  <conditionalFormatting sqref="AC1167">
    <cfRule type="expression" dxfId="15433" priority="26547">
      <formula>OR(Q1167="△",Q1167="×")</formula>
    </cfRule>
  </conditionalFormatting>
  <conditionalFormatting sqref="T1150">
    <cfRule type="expression" dxfId="15432" priority="26537">
      <formula>AND(OR(H1150="△",H1150="×"),#REF!&lt;1,#REF!&lt;&gt;"")</formula>
    </cfRule>
  </conditionalFormatting>
  <conditionalFormatting sqref="U1150">
    <cfRule type="expression" dxfId="15431" priority="26536">
      <formula>AND(OR(H1150="△",H1150="×"),#REF!&lt;1,#REF!&lt;&gt;"")</formula>
    </cfRule>
  </conditionalFormatting>
  <conditionalFormatting sqref="AJ1150">
    <cfRule type="expression" dxfId="15430" priority="26522">
      <formula>AND(OR(H1150="△",H1150="×"),#REF!&lt;1,#REF!&lt;&gt;"")</formula>
    </cfRule>
    <cfRule type="expression" dxfId="15429" priority="26534">
      <formula>AND(OR(H1150="△",H1150="×"),#REF!&lt;1,#REF!&lt;&gt;"")</formula>
    </cfRule>
  </conditionalFormatting>
  <conditionalFormatting sqref="AC1150">
    <cfRule type="expression" dxfId="15428" priority="26533">
      <formula>AND(OR(H1150="△",H1150="×"),#REF!&lt;1,#REF!&lt;&gt;"")</formula>
    </cfRule>
  </conditionalFormatting>
  <conditionalFormatting sqref="AD1150">
    <cfRule type="expression" dxfId="15427" priority="26532">
      <formula>AND(OR(H1150="△",H1150="×"),#REF!&lt;1,#REF!&lt;&gt;"")</formula>
    </cfRule>
  </conditionalFormatting>
  <conditionalFormatting sqref="AE1150">
    <cfRule type="expression" dxfId="15426" priority="26531">
      <formula>AND(OR(H1150="△",H1150="×"),#REF!&lt;1,#REF!&lt;&gt;"")</formula>
    </cfRule>
  </conditionalFormatting>
  <conditionalFormatting sqref="AF1150">
    <cfRule type="expression" dxfId="15425" priority="26530">
      <formula>AND(OR(H1150="△",H1150="×"),#REF!&lt;1,#REF!&lt;&gt;"")</formula>
    </cfRule>
  </conditionalFormatting>
  <conditionalFormatting sqref="AG1150">
    <cfRule type="expression" dxfId="15424" priority="26529">
      <formula>AND(OR(H1150="△",H1150="×"),#REF!&lt;1,#REF!&lt;&gt;"")</formula>
    </cfRule>
  </conditionalFormatting>
  <conditionalFormatting sqref="AH1150">
    <cfRule type="expression" dxfId="15423" priority="26528">
      <formula>AND(OR(H1150="△",H1150="×"),#REF!&lt;1,#REF!&lt;&gt;"")</formula>
    </cfRule>
  </conditionalFormatting>
  <conditionalFormatting sqref="AI1150">
    <cfRule type="expression" dxfId="15422" priority="26527">
      <formula>AND(OR(H1150="△",H1150="×"),#REF!&lt;1,#REF!&lt;&gt;"")</formula>
    </cfRule>
  </conditionalFormatting>
  <conditionalFormatting sqref="W1150">
    <cfRule type="expression" dxfId="15421" priority="26526">
      <formula>AND(OR(H1150="△",H1150="×"),#REF!&lt;1,#REF!&lt;&gt;"")</formula>
    </cfRule>
  </conditionalFormatting>
  <conditionalFormatting sqref="X1150">
    <cfRule type="expression" dxfId="15420" priority="26520">
      <formula>AND(OR(H1150="△",H1150="×"),#REF!&lt;1,#REF!&lt;&gt;"")</formula>
    </cfRule>
  </conditionalFormatting>
  <conditionalFormatting sqref="Y1150">
    <cfRule type="expression" dxfId="15419" priority="26521">
      <formula>AND(OR(H1150="△",H1150="×"),#REF!&lt;1,#REF!&lt;&gt;"")</formula>
    </cfRule>
  </conditionalFormatting>
  <conditionalFormatting sqref="Z1150">
    <cfRule type="expression" dxfId="15418" priority="26523">
      <formula>AND(OR(H1150="△",H1150="×"),#REF!&lt;1,#REF!&lt;&gt;"")</formula>
    </cfRule>
  </conditionalFormatting>
  <conditionalFormatting sqref="AA1150">
    <cfRule type="expression" dxfId="15417" priority="26524">
      <formula>AND(OR(H1150="△",H1150="×"),#REF!&lt;1,#REF!&lt;&gt;"")</formula>
    </cfRule>
  </conditionalFormatting>
  <conditionalFormatting sqref="AB1150">
    <cfRule type="expression" dxfId="15416" priority="26525">
      <formula>AND(OR(H1150="△",H1150="×"),#REF!&lt;1,#REF!&lt;&gt;"")</formula>
    </cfRule>
  </conditionalFormatting>
  <conditionalFormatting sqref="P1150">
    <cfRule type="expression" dxfId="15415" priority="26539">
      <formula>AND(OR(H1150="△",H1150="×"),#REF!&lt;1,#REF!&lt;&gt;"")</formula>
    </cfRule>
  </conditionalFormatting>
  <conditionalFormatting sqref="O1150">
    <cfRule type="expression" dxfId="15414" priority="26540">
      <formula>AND(OR(H1150="△",H1150="×"),#REF!&lt;1,#REF!&lt;&gt;"")</formula>
    </cfRule>
  </conditionalFormatting>
  <conditionalFormatting sqref="R1150">
    <cfRule type="expression" dxfId="15413" priority="26519">
      <formula>AND(OR(H1150="△",H1150="×"),#REF!&lt;1,#REF!&lt;&gt;"")</formula>
    </cfRule>
  </conditionalFormatting>
  <conditionalFormatting sqref="P1180:P1182">
    <cfRule type="expression" dxfId="15412" priority="26515">
      <formula>AND(OR(H1180="△",H1180="×"),#REF!&lt;1,#REF!&lt;&gt;"")</formula>
    </cfRule>
  </conditionalFormatting>
  <conditionalFormatting sqref="O1180:O1182">
    <cfRule type="expression" dxfId="15411" priority="26516">
      <formula>AND(OR(H1180="△",H1180="×"),#REF!&lt;1,#REF!&lt;&gt;"")</formula>
    </cfRule>
  </conditionalFormatting>
  <conditionalFormatting sqref="T1175">
    <cfRule type="expression" dxfId="15410" priority="26506">
      <formula>AND(OR(H1175="△",H1175="×"),#REF!&lt;1,#REF!&lt;&gt;"")</formula>
    </cfRule>
  </conditionalFormatting>
  <conditionalFormatting sqref="V1175">
    <cfRule type="expression" dxfId="15409" priority="26505">
      <formula>AND(OR(H1175="△",H1175="×"),#REF!&lt;1,#REF!&lt;&gt;"")</formula>
    </cfRule>
  </conditionalFormatting>
  <conditionalFormatting sqref="U1175">
    <cfRule type="expression" dxfId="15408" priority="26504">
      <formula>AND(OR(H1175="△",H1175="×"),#REF!&lt;1,#REF!&lt;&gt;"")</formula>
    </cfRule>
  </conditionalFormatting>
  <conditionalFormatting sqref="AJ1175">
    <cfRule type="expression" dxfId="15407" priority="26490">
      <formula>AND(OR(H1175="△",H1175="×"),#REF!&lt;1,#REF!&lt;&gt;"")</formula>
    </cfRule>
    <cfRule type="expression" dxfId="15406" priority="26502">
      <formula>AND(OR(H1175="△",H1175="×"),#REF!&lt;1,#REF!&lt;&gt;"")</formula>
    </cfRule>
  </conditionalFormatting>
  <conditionalFormatting sqref="AC1175">
    <cfRule type="expression" dxfId="15405" priority="26501">
      <formula>AND(OR(H1175="△",H1175="×"),#REF!&lt;1,#REF!&lt;&gt;"")</formula>
    </cfRule>
  </conditionalFormatting>
  <conditionalFormatting sqref="AD1175">
    <cfRule type="expression" dxfId="15404" priority="26500">
      <formula>AND(OR(H1175="△",H1175="×"),#REF!&lt;1,#REF!&lt;&gt;"")</formula>
    </cfRule>
  </conditionalFormatting>
  <conditionalFormatting sqref="AE1175">
    <cfRule type="expression" dxfId="15403" priority="26499">
      <formula>AND(OR(H1175="△",H1175="×"),#REF!&lt;1,#REF!&lt;&gt;"")</formula>
    </cfRule>
  </conditionalFormatting>
  <conditionalFormatting sqref="AF1175">
    <cfRule type="expression" dxfId="15402" priority="26498">
      <formula>AND(OR(H1175="△",H1175="×"),#REF!&lt;1,#REF!&lt;&gt;"")</formula>
    </cfRule>
  </conditionalFormatting>
  <conditionalFormatting sqref="AG1175">
    <cfRule type="expression" dxfId="15401" priority="26497">
      <formula>AND(OR(H1175="△",H1175="×"),#REF!&lt;1,#REF!&lt;&gt;"")</formula>
    </cfRule>
  </conditionalFormatting>
  <conditionalFormatting sqref="AH1175">
    <cfRule type="expression" dxfId="15400" priority="26496">
      <formula>AND(OR(H1175="△",H1175="×"),#REF!&lt;1,#REF!&lt;&gt;"")</formula>
    </cfRule>
  </conditionalFormatting>
  <conditionalFormatting sqref="AI1175">
    <cfRule type="expression" dxfId="15399" priority="26495">
      <formula>AND(OR(H1175="△",H1175="×"),#REF!&lt;1,#REF!&lt;&gt;"")</formula>
    </cfRule>
  </conditionalFormatting>
  <conditionalFormatting sqref="W1175">
    <cfRule type="expression" dxfId="15398" priority="26494">
      <formula>AND(OR(H1175="△",H1175="×"),#REF!&lt;1,#REF!&lt;&gt;"")</formula>
    </cfRule>
  </conditionalFormatting>
  <conditionalFormatting sqref="X1175">
    <cfRule type="expression" dxfId="15397" priority="26488">
      <formula>AND(OR(H1175="△",H1175="×"),#REF!&lt;1,#REF!&lt;&gt;"")</formula>
    </cfRule>
  </conditionalFormatting>
  <conditionalFormatting sqref="Y1175">
    <cfRule type="expression" dxfId="15396" priority="26489">
      <formula>AND(OR(H1175="△",H1175="×"),#REF!&lt;1,#REF!&lt;&gt;"")</formula>
    </cfRule>
  </conditionalFormatting>
  <conditionalFormatting sqref="Z1175">
    <cfRule type="expression" dxfId="15395" priority="26491">
      <formula>AND(OR(H1175="△",H1175="×"),#REF!&lt;1,#REF!&lt;&gt;"")</formula>
    </cfRule>
  </conditionalFormatting>
  <conditionalFormatting sqref="AA1175">
    <cfRule type="expression" dxfId="15394" priority="26492">
      <formula>AND(OR(H1175="△",H1175="×"),#REF!&lt;1,#REF!&lt;&gt;"")</formula>
    </cfRule>
  </conditionalFormatting>
  <conditionalFormatting sqref="AB1175">
    <cfRule type="expression" dxfId="15393" priority="26493">
      <formula>AND(OR(H1175="△",H1175="×"),#REF!&lt;1,#REF!&lt;&gt;"")</formula>
    </cfRule>
  </conditionalFormatting>
  <conditionalFormatting sqref="P1175">
    <cfRule type="expression" dxfId="15392" priority="26508">
      <formula>AND(OR(H1175="△",H1175="×"),#REF!&lt;1,#REF!&lt;&gt;"")</formula>
    </cfRule>
  </conditionalFormatting>
  <conditionalFormatting sqref="O1175">
    <cfRule type="expression" dxfId="15391" priority="26509">
      <formula>AND(OR(H1175="△",H1175="×"),#REF!&lt;1,#REF!&lt;&gt;"")</formula>
    </cfRule>
  </conditionalFormatting>
  <conditionalFormatting sqref="R1175">
    <cfRule type="expression" dxfId="15390" priority="26487">
      <formula>AND(OR(H1175="△",H1175="×"),#REF!&lt;1,#REF!&lt;&gt;"")</formula>
    </cfRule>
  </conditionalFormatting>
  <conditionalFormatting sqref="T1155">
    <cfRule type="expression" dxfId="15389" priority="26478">
      <formula>AND(OR(H1155="△",H1155="×"),#REF!&lt;1,#REF!&lt;&gt;"")</formula>
    </cfRule>
  </conditionalFormatting>
  <conditionalFormatting sqref="U1155">
    <cfRule type="expression" dxfId="15388" priority="26477">
      <formula>AND(OR(H1155="△",H1155="×"),#REF!&lt;1,#REF!&lt;&gt;"")</formula>
    </cfRule>
  </conditionalFormatting>
  <conditionalFormatting sqref="AJ1155">
    <cfRule type="expression" dxfId="15387" priority="26464">
      <formula>AND(OR(H1155="△",H1155="×"),#REF!&lt;1,#REF!&lt;&gt;"")</formula>
    </cfRule>
    <cfRule type="expression" dxfId="15386" priority="26475">
      <formula>AND(OR(H1155="△",H1155="×"),#REF!&lt;1,#REF!&lt;&gt;"")</formula>
    </cfRule>
  </conditionalFormatting>
  <conditionalFormatting sqref="AC1155">
    <cfRule type="expression" dxfId="15385" priority="26474">
      <formula>AND(OR(H1155="△",H1155="×"),#REF!&lt;1,#REF!&lt;&gt;"")</formula>
    </cfRule>
  </conditionalFormatting>
  <conditionalFormatting sqref="AD1155">
    <cfRule type="expression" dxfId="15384" priority="26473">
      <formula>AND(OR(H1155="△",H1155="×"),#REF!&lt;1,#REF!&lt;&gt;"")</formula>
    </cfRule>
  </conditionalFormatting>
  <conditionalFormatting sqref="AF1155">
    <cfRule type="expression" dxfId="15383" priority="26472">
      <formula>AND(OR(H1155="△",H1155="×"),#REF!&lt;1,#REF!&lt;&gt;"")</formula>
    </cfRule>
  </conditionalFormatting>
  <conditionalFormatting sqref="AG1155">
    <cfRule type="expression" dxfId="15382" priority="26471">
      <formula>AND(OR(H1155="△",H1155="×"),#REF!&lt;1,#REF!&lt;&gt;"")</formula>
    </cfRule>
  </conditionalFormatting>
  <conditionalFormatting sqref="AH1155">
    <cfRule type="expression" dxfId="15381" priority="26470">
      <formula>AND(OR(H1155="△",H1155="×"),#REF!&lt;1,#REF!&lt;&gt;"")</formula>
    </cfRule>
  </conditionalFormatting>
  <conditionalFormatting sqref="AI1155">
    <cfRule type="expression" dxfId="15380" priority="26469">
      <formula>AND(OR(H1155="△",H1155="×"),#REF!&lt;1,#REF!&lt;&gt;"")</formula>
    </cfRule>
  </conditionalFormatting>
  <conditionalFormatting sqref="W1155">
    <cfRule type="expression" dxfId="15379" priority="26468">
      <formula>AND(OR(H1155="△",H1155="×"),#REF!&lt;1,#REF!&lt;&gt;"")</formula>
    </cfRule>
  </conditionalFormatting>
  <conditionalFormatting sqref="X1155">
    <cfRule type="expression" dxfId="15378" priority="26462">
      <formula>AND(OR(H1155="△",H1155="×"),#REF!&lt;1,#REF!&lt;&gt;"")</formula>
    </cfRule>
  </conditionalFormatting>
  <conditionalFormatting sqref="Y1155">
    <cfRule type="expression" dxfId="15377" priority="26463">
      <formula>AND(OR(H1155="△",H1155="×"),#REF!&lt;1,#REF!&lt;&gt;"")</formula>
    </cfRule>
  </conditionalFormatting>
  <conditionalFormatting sqref="Z1155">
    <cfRule type="expression" dxfId="15376" priority="26465">
      <formula>AND(OR(H1155="△",H1155="×"),#REF!&lt;1,#REF!&lt;&gt;"")</formula>
    </cfRule>
  </conditionalFormatting>
  <conditionalFormatting sqref="AA1155">
    <cfRule type="expression" dxfId="15375" priority="26466">
      <formula>AND(OR(H1155="△",H1155="×"),#REF!&lt;1,#REF!&lt;&gt;"")</formula>
    </cfRule>
  </conditionalFormatting>
  <conditionalFormatting sqref="AB1155">
    <cfRule type="expression" dxfId="15374" priority="26467">
      <formula>AND(OR(H1155="△",H1155="×"),#REF!&lt;1,#REF!&lt;&gt;"")</formula>
    </cfRule>
  </conditionalFormatting>
  <conditionalFormatting sqref="P1155">
    <cfRule type="expression" dxfId="15373" priority="26480">
      <formula>AND(OR(H1155="△",H1155="×"),#REF!&lt;1,#REF!&lt;&gt;"")</formula>
    </cfRule>
  </conditionalFormatting>
  <conditionalFormatting sqref="O1155">
    <cfRule type="expression" dxfId="15372" priority="26481">
      <formula>AND(OR(H1155="△",H1155="×"),#REF!&lt;1,#REF!&lt;&gt;"")</formula>
    </cfRule>
  </conditionalFormatting>
  <conditionalFormatting sqref="R1155">
    <cfRule type="expression" dxfId="15371" priority="26461">
      <formula>AND(OR(H1155="△",H1155="×"),#REF!&lt;1,#REF!&lt;&gt;"")</formula>
    </cfRule>
  </conditionalFormatting>
  <conditionalFormatting sqref="T1172">
    <cfRule type="expression" dxfId="15370" priority="26452">
      <formula>AND(OR(H1172="△",H1172="×"),#REF!&lt;1,#REF!&lt;&gt;"")</formula>
    </cfRule>
  </conditionalFormatting>
  <conditionalFormatting sqref="U1172">
    <cfRule type="expression" dxfId="15369" priority="26450">
      <formula>AND(OR(H1172="△",H1172="×"),#REF!&lt;1,#REF!&lt;&gt;"")</formula>
    </cfRule>
  </conditionalFormatting>
  <conditionalFormatting sqref="AC1172">
    <cfRule type="expression" dxfId="15368" priority="26448">
      <formula>AND(OR(H1172="△",H1172="×"),#REF!&lt;1,#REF!&lt;&gt;"")</formula>
    </cfRule>
  </conditionalFormatting>
  <conditionalFormatting sqref="AD1172">
    <cfRule type="expression" dxfId="15367" priority="26447">
      <formula>AND(OR(H1172="△",H1172="×"),#REF!&lt;1,#REF!&lt;&gt;"")</formula>
    </cfRule>
  </conditionalFormatting>
  <conditionalFormatting sqref="AE1172">
    <cfRule type="expression" dxfId="15366" priority="26446">
      <formula>AND(OR(H1172="△",H1172="×"),#REF!&lt;1,#REF!&lt;&gt;"")</formula>
    </cfRule>
  </conditionalFormatting>
  <conditionalFormatting sqref="AF1172">
    <cfRule type="expression" dxfId="15365" priority="26445">
      <formula>AND(OR(H1172="△",H1172="×"),#REF!&lt;1,#REF!&lt;&gt;"")</formula>
    </cfRule>
  </conditionalFormatting>
  <conditionalFormatting sqref="AG1172">
    <cfRule type="expression" dxfId="15364" priority="26444">
      <formula>AND(OR(H1172="△",H1172="×"),#REF!&lt;1,#REF!&lt;&gt;"")</formula>
    </cfRule>
  </conditionalFormatting>
  <conditionalFormatting sqref="AH1172">
    <cfRule type="expression" dxfId="15363" priority="26443">
      <formula>AND(OR(H1172="△",H1172="×"),#REF!&lt;1,#REF!&lt;&gt;"")</formula>
    </cfRule>
  </conditionalFormatting>
  <conditionalFormatting sqref="W1172">
    <cfRule type="expression" dxfId="15362" priority="26441">
      <formula>AND(OR(H1172="△",H1172="×"),#REF!&lt;1,#REF!&lt;&gt;"")</formula>
    </cfRule>
  </conditionalFormatting>
  <conditionalFormatting sqref="X1172">
    <cfRule type="expression" dxfId="15361" priority="26436">
      <formula>AND(OR(H1172="△",H1172="×"),#REF!&lt;1,#REF!&lt;&gt;"")</formula>
    </cfRule>
  </conditionalFormatting>
  <conditionalFormatting sqref="Y1172">
    <cfRule type="expression" dxfId="15360" priority="26437">
      <formula>AND(OR(H1172="△",H1172="×"),#REF!&lt;1,#REF!&lt;&gt;"")</formula>
    </cfRule>
  </conditionalFormatting>
  <conditionalFormatting sqref="Z1172">
    <cfRule type="expression" dxfId="15359" priority="26438">
      <formula>AND(OR(H1172="△",H1172="×"),#REF!&lt;1,#REF!&lt;&gt;"")</formula>
    </cfRule>
  </conditionalFormatting>
  <conditionalFormatting sqref="AA1172">
    <cfRule type="expression" dxfId="15358" priority="26439">
      <formula>AND(OR(H1172="△",H1172="×"),#REF!&lt;1,#REF!&lt;&gt;"")</formula>
    </cfRule>
  </conditionalFormatting>
  <conditionalFormatting sqref="AB1172">
    <cfRule type="expression" dxfId="15357" priority="26440">
      <formula>AND(OR(H1172="△",H1172="×"),#REF!&lt;1,#REF!&lt;&gt;"")</formula>
    </cfRule>
  </conditionalFormatting>
  <conditionalFormatting sqref="P1172">
    <cfRule type="expression" dxfId="15356" priority="26454">
      <formula>AND(OR(H1172="△",H1172="×"),#REF!&lt;1,#REF!&lt;&gt;"")</formula>
    </cfRule>
  </conditionalFormatting>
  <conditionalFormatting sqref="O1172">
    <cfRule type="expression" dxfId="15355" priority="26455">
      <formula>AND(OR(H1172="△",H1172="×"),#REF!&lt;1,#REF!&lt;&gt;"")</formula>
    </cfRule>
  </conditionalFormatting>
  <conditionalFormatting sqref="R1172">
    <cfRule type="expression" dxfId="15354" priority="26435">
      <formula>AND(OR(H1172="△",H1172="×"),#REF!&lt;1,#REF!&lt;&gt;"")</formula>
    </cfRule>
  </conditionalFormatting>
  <conditionalFormatting sqref="T1156">
    <cfRule type="expression" dxfId="15353" priority="26426">
      <formula>AND(OR(H1156="△",H1156="×"),#REF!&lt;1,#REF!&lt;&gt;"")</formula>
    </cfRule>
  </conditionalFormatting>
  <conditionalFormatting sqref="U1156">
    <cfRule type="expression" dxfId="15352" priority="26425">
      <formula>AND(OR(H1156="△",H1156="×"),#REF!&lt;1,#REF!&lt;&gt;"")</formula>
    </cfRule>
  </conditionalFormatting>
  <conditionalFormatting sqref="AJ1156">
    <cfRule type="expression" dxfId="15351" priority="26411">
      <formula>AND(OR(H1156="△",H1156="×"),#REF!&lt;1,#REF!&lt;&gt;"")</formula>
    </cfRule>
    <cfRule type="expression" dxfId="15350" priority="26423">
      <formula>AND(OR(H1156="△",H1156="×"),#REF!&lt;1,#REF!&lt;&gt;"")</formula>
    </cfRule>
  </conditionalFormatting>
  <conditionalFormatting sqref="AC1156">
    <cfRule type="expression" dxfId="15349" priority="26422">
      <formula>AND(OR(H1156="△",H1156="×"),#REF!&lt;1,#REF!&lt;&gt;"")</formula>
    </cfRule>
  </conditionalFormatting>
  <conditionalFormatting sqref="AD1156">
    <cfRule type="expression" dxfId="15348" priority="26421">
      <formula>AND(OR(H1156="△",H1156="×"),#REF!&lt;1,#REF!&lt;&gt;"")</formula>
    </cfRule>
  </conditionalFormatting>
  <conditionalFormatting sqref="AE1156">
    <cfRule type="expression" dxfId="15347" priority="26420">
      <formula>AND(OR(H1156="△",H1156="×"),#REF!&lt;1,#REF!&lt;&gt;"")</formula>
    </cfRule>
  </conditionalFormatting>
  <conditionalFormatting sqref="AF1156">
    <cfRule type="expression" dxfId="15346" priority="26419">
      <formula>AND(OR(H1156="△",H1156="×"),#REF!&lt;1,#REF!&lt;&gt;"")</formula>
    </cfRule>
  </conditionalFormatting>
  <conditionalFormatting sqref="AG1156">
    <cfRule type="expression" dxfId="15345" priority="26418">
      <formula>AND(OR(H1156="△",H1156="×"),#REF!&lt;1,#REF!&lt;&gt;"")</formula>
    </cfRule>
  </conditionalFormatting>
  <conditionalFormatting sqref="AH1156">
    <cfRule type="expression" dxfId="15344" priority="26417">
      <formula>AND(OR(H1156="△",H1156="×"),#REF!&lt;1,#REF!&lt;&gt;"")</formula>
    </cfRule>
  </conditionalFormatting>
  <conditionalFormatting sqref="W1156">
    <cfRule type="expression" dxfId="15343" priority="26415">
      <formula>AND(OR(H1156="△",H1156="×"),#REF!&lt;1,#REF!&lt;&gt;"")</formula>
    </cfRule>
  </conditionalFormatting>
  <conditionalFormatting sqref="X1156">
    <cfRule type="expression" dxfId="15342" priority="26409">
      <formula>AND(OR(H1156="△",H1156="×"),#REF!&lt;1,#REF!&lt;&gt;"")</formula>
    </cfRule>
  </conditionalFormatting>
  <conditionalFormatting sqref="Y1156">
    <cfRule type="expression" dxfId="15341" priority="26410">
      <formula>AND(OR(H1156="△",H1156="×"),#REF!&lt;1,#REF!&lt;&gt;"")</formula>
    </cfRule>
  </conditionalFormatting>
  <conditionalFormatting sqref="Z1156">
    <cfRule type="expression" dxfId="15340" priority="26412">
      <formula>AND(OR(H1156="△",H1156="×"),#REF!&lt;1,#REF!&lt;&gt;"")</formula>
    </cfRule>
  </conditionalFormatting>
  <conditionalFormatting sqref="AA1156">
    <cfRule type="expression" dxfId="15339" priority="26413">
      <formula>AND(OR(H1156="△",H1156="×"),#REF!&lt;1,#REF!&lt;&gt;"")</formula>
    </cfRule>
  </conditionalFormatting>
  <conditionalFormatting sqref="AB1156">
    <cfRule type="expression" dxfId="15338" priority="26414">
      <formula>AND(OR(H1156="△",H1156="×"),#REF!&lt;1,#REF!&lt;&gt;"")</formula>
    </cfRule>
  </conditionalFormatting>
  <conditionalFormatting sqref="P1156">
    <cfRule type="expression" dxfId="15337" priority="26428">
      <formula>AND(OR(H1156="△",H1156="×"),#REF!&lt;1,#REF!&lt;&gt;"")</formula>
    </cfRule>
  </conditionalFormatting>
  <conditionalFormatting sqref="O1156">
    <cfRule type="expression" dxfId="15336" priority="26429">
      <formula>AND(OR(H1156="△",H1156="×"),#REF!&lt;1,#REF!&lt;&gt;"")</formula>
    </cfRule>
  </conditionalFormatting>
  <conditionalFormatting sqref="R1156">
    <cfRule type="expression" dxfId="15335" priority="26408">
      <formula>AND(OR(H1156="△",H1156="×"),#REF!&lt;1,#REF!&lt;&gt;"")</formula>
    </cfRule>
  </conditionalFormatting>
  <conditionalFormatting sqref="T1169">
    <cfRule type="expression" dxfId="15334" priority="26399">
      <formula>AND(OR(H1169="△",H1169="×"),#REF!&lt;1,#REF!&lt;&gt;"")</formula>
    </cfRule>
  </conditionalFormatting>
  <conditionalFormatting sqref="U1169">
    <cfRule type="expression" dxfId="15333" priority="26398">
      <formula>AND(OR(H1169="△",H1169="×"),#REF!&lt;1,#REF!&lt;&gt;"")</formula>
    </cfRule>
  </conditionalFormatting>
  <conditionalFormatting sqref="AJ1169">
    <cfRule type="expression" dxfId="15332" priority="26385">
      <formula>AND(OR(H1169="△",H1169="×"),#REF!&lt;1,#REF!&lt;&gt;"")</formula>
    </cfRule>
    <cfRule type="expression" dxfId="15331" priority="26396">
      <formula>AND(OR(H1169="△",H1169="×"),#REF!&lt;1,#REF!&lt;&gt;"")</formula>
    </cfRule>
  </conditionalFormatting>
  <conditionalFormatting sqref="AC1169">
    <cfRule type="expression" dxfId="15330" priority="26395">
      <formula>AND(OR(H1169="△",H1169="×"),#REF!&lt;1,#REF!&lt;&gt;"")</formula>
    </cfRule>
  </conditionalFormatting>
  <conditionalFormatting sqref="AD1169">
    <cfRule type="expression" dxfId="15329" priority="26394">
      <formula>AND(OR(H1169="△",H1169="×"),#REF!&lt;1,#REF!&lt;&gt;"")</formula>
    </cfRule>
  </conditionalFormatting>
  <conditionalFormatting sqref="AF1169">
    <cfRule type="expression" dxfId="15328" priority="26393">
      <formula>AND(OR(H1169="△",H1169="×"),#REF!&lt;1,#REF!&lt;&gt;"")</formula>
    </cfRule>
  </conditionalFormatting>
  <conditionalFormatting sqref="AG1169">
    <cfRule type="expression" dxfId="15327" priority="26392">
      <formula>AND(OR(H1169="△",H1169="×"),#REF!&lt;1,#REF!&lt;&gt;"")</formula>
    </cfRule>
  </conditionalFormatting>
  <conditionalFormatting sqref="AH1169">
    <cfRule type="expression" dxfId="15326" priority="26391">
      <formula>AND(OR(H1169="△",H1169="×"),#REF!&lt;1,#REF!&lt;&gt;"")</formula>
    </cfRule>
  </conditionalFormatting>
  <conditionalFormatting sqref="AI1169">
    <cfRule type="expression" dxfId="15325" priority="26390">
      <formula>AND(OR(H1169="△",H1169="×"),#REF!&lt;1,#REF!&lt;&gt;"")</formula>
    </cfRule>
  </conditionalFormatting>
  <conditionalFormatting sqref="W1169">
    <cfRule type="expression" dxfId="15324" priority="26389">
      <formula>AND(OR(H1169="△",H1169="×"),#REF!&lt;1,#REF!&lt;&gt;"")</formula>
    </cfRule>
  </conditionalFormatting>
  <conditionalFormatting sqref="X1169">
    <cfRule type="expression" dxfId="15323" priority="26383">
      <formula>AND(OR(H1169="△",H1169="×"),#REF!&lt;1,#REF!&lt;&gt;"")</formula>
    </cfRule>
  </conditionalFormatting>
  <conditionalFormatting sqref="Y1169">
    <cfRule type="expression" dxfId="15322" priority="26384">
      <formula>AND(OR(H1169="△",H1169="×"),#REF!&lt;1,#REF!&lt;&gt;"")</formula>
    </cfRule>
  </conditionalFormatting>
  <conditionalFormatting sqref="Z1169">
    <cfRule type="expression" dxfId="15321" priority="26386">
      <formula>AND(OR(H1169="△",H1169="×"),#REF!&lt;1,#REF!&lt;&gt;"")</formula>
    </cfRule>
  </conditionalFormatting>
  <conditionalFormatting sqref="AA1169">
    <cfRule type="expression" dxfId="15320" priority="26387">
      <formula>AND(OR(H1169="△",H1169="×"),#REF!&lt;1,#REF!&lt;&gt;"")</formula>
    </cfRule>
  </conditionalFormatting>
  <conditionalFormatting sqref="AB1169">
    <cfRule type="expression" dxfId="15319" priority="26388">
      <formula>AND(OR(H1169="△",H1169="×"),#REF!&lt;1,#REF!&lt;&gt;"")</formula>
    </cfRule>
  </conditionalFormatting>
  <conditionalFormatting sqref="P1169">
    <cfRule type="expression" dxfId="15318" priority="26401">
      <formula>AND(OR(H1169="△",H1169="×"),#REF!&lt;1,#REF!&lt;&gt;"")</formula>
    </cfRule>
  </conditionalFormatting>
  <conditionalFormatting sqref="O1169">
    <cfRule type="expression" dxfId="15317" priority="26402">
      <formula>AND(OR(H1169="△",H1169="×"),#REF!&lt;1,#REF!&lt;&gt;"")</formula>
    </cfRule>
  </conditionalFormatting>
  <conditionalFormatting sqref="R1169">
    <cfRule type="expression" dxfId="15316" priority="26382">
      <formula>AND(OR(H1169="△",H1169="×"),#REF!&lt;1,#REF!&lt;&gt;"")</formula>
    </cfRule>
  </conditionalFormatting>
  <conditionalFormatting sqref="T1170">
    <cfRule type="expression" dxfId="15315" priority="26373">
      <formula>AND(OR(H1170="△",H1170="×"),#REF!&lt;1,#REF!&lt;&gt;"")</formula>
    </cfRule>
  </conditionalFormatting>
  <conditionalFormatting sqref="U1170">
    <cfRule type="expression" dxfId="15314" priority="26372">
      <formula>AND(OR(H1170="△",H1170="×"),#REF!&lt;1,#REF!&lt;&gt;"")</formula>
    </cfRule>
  </conditionalFormatting>
  <conditionalFormatting sqref="AJ1170">
    <cfRule type="expression" dxfId="15313" priority="26358">
      <formula>AND(OR(H1170="△",H1170="×"),#REF!&lt;1,#REF!&lt;&gt;"")</formula>
    </cfRule>
    <cfRule type="expression" dxfId="15312" priority="26370">
      <formula>AND(OR(H1170="△",H1170="×"),#REF!&lt;1,#REF!&lt;&gt;"")</formula>
    </cfRule>
  </conditionalFormatting>
  <conditionalFormatting sqref="AC1170">
    <cfRule type="expression" dxfId="15311" priority="26369">
      <formula>AND(OR(H1170="△",H1170="×"),#REF!&lt;1,#REF!&lt;&gt;"")</formula>
    </cfRule>
  </conditionalFormatting>
  <conditionalFormatting sqref="AD1170">
    <cfRule type="expression" dxfId="15310" priority="26368">
      <formula>AND(OR(H1170="△",H1170="×"),#REF!&lt;1,#REF!&lt;&gt;"")</formula>
    </cfRule>
  </conditionalFormatting>
  <conditionalFormatting sqref="AE1170">
    <cfRule type="expression" dxfId="15309" priority="26367">
      <formula>AND(OR(H1170="△",H1170="×"),#REF!&lt;1,#REF!&lt;&gt;"")</formula>
    </cfRule>
  </conditionalFormatting>
  <conditionalFormatting sqref="AF1170">
    <cfRule type="expression" dxfId="15308" priority="26366">
      <formula>AND(OR(H1170="△",H1170="×"),#REF!&lt;1,#REF!&lt;&gt;"")</formula>
    </cfRule>
  </conditionalFormatting>
  <conditionalFormatting sqref="AG1170">
    <cfRule type="expression" dxfId="15307" priority="26365">
      <formula>AND(OR(H1170="△",H1170="×"),#REF!&lt;1,#REF!&lt;&gt;"")</formula>
    </cfRule>
  </conditionalFormatting>
  <conditionalFormatting sqref="AH1170">
    <cfRule type="expression" dxfId="15306" priority="26364">
      <formula>AND(OR(H1170="△",H1170="×"),#REF!&lt;1,#REF!&lt;&gt;"")</formula>
    </cfRule>
  </conditionalFormatting>
  <conditionalFormatting sqref="AI1170">
    <cfRule type="expression" dxfId="15305" priority="26363">
      <formula>AND(OR(H1170="△",H1170="×"),#REF!&lt;1,#REF!&lt;&gt;"")</formula>
    </cfRule>
  </conditionalFormatting>
  <conditionalFormatting sqref="W1170">
    <cfRule type="expression" dxfId="15304" priority="26362">
      <formula>AND(OR(H1170="△",H1170="×"),#REF!&lt;1,#REF!&lt;&gt;"")</formula>
    </cfRule>
  </conditionalFormatting>
  <conditionalFormatting sqref="X1170">
    <cfRule type="expression" dxfId="15303" priority="26356">
      <formula>AND(OR(H1170="△",H1170="×"),#REF!&lt;1,#REF!&lt;&gt;"")</formula>
    </cfRule>
  </conditionalFormatting>
  <conditionalFormatting sqref="Y1170">
    <cfRule type="expression" dxfId="15302" priority="26357">
      <formula>AND(OR(H1170="△",H1170="×"),#REF!&lt;1,#REF!&lt;&gt;"")</formula>
    </cfRule>
  </conditionalFormatting>
  <conditionalFormatting sqref="Z1170">
    <cfRule type="expression" dxfId="15301" priority="26359">
      <formula>AND(OR(H1170="△",H1170="×"),#REF!&lt;1,#REF!&lt;&gt;"")</formula>
    </cfRule>
  </conditionalFormatting>
  <conditionalFormatting sqref="AA1170">
    <cfRule type="expression" dxfId="15300" priority="26360">
      <formula>AND(OR(H1170="△",H1170="×"),#REF!&lt;1,#REF!&lt;&gt;"")</formula>
    </cfRule>
  </conditionalFormatting>
  <conditionalFormatting sqref="AB1170">
    <cfRule type="expression" dxfId="15299" priority="26361">
      <formula>AND(OR(H1170="△",H1170="×"),#REF!&lt;1,#REF!&lt;&gt;"")</formula>
    </cfRule>
  </conditionalFormatting>
  <conditionalFormatting sqref="P1170">
    <cfRule type="expression" dxfId="15298" priority="26375">
      <formula>AND(OR(H1170="△",H1170="×"),#REF!&lt;1,#REF!&lt;&gt;"")</formula>
    </cfRule>
  </conditionalFormatting>
  <conditionalFormatting sqref="O1170">
    <cfRule type="expression" dxfId="15297" priority="26376">
      <formula>AND(OR(H1170="△",H1170="×"),#REF!&lt;1,#REF!&lt;&gt;"")</formula>
    </cfRule>
  </conditionalFormatting>
  <conditionalFormatting sqref="R1170">
    <cfRule type="expression" dxfId="15296" priority="26355">
      <formula>AND(OR(H1170="△",H1170="×"),#REF!&lt;1,#REF!&lt;&gt;"")</formula>
    </cfRule>
  </conditionalFormatting>
  <conditionalFormatting sqref="T1177">
    <cfRule type="expression" dxfId="15295" priority="26346">
      <formula>AND(OR(H1177="△",H1177="×"),#REF!&lt;1,#REF!&lt;&gt;"")</formula>
    </cfRule>
  </conditionalFormatting>
  <conditionalFormatting sqref="V1177">
    <cfRule type="expression" dxfId="15294" priority="26345">
      <formula>AND(OR(H1177="△",H1177="×"),#REF!&lt;1,#REF!&lt;&gt;"")</formula>
    </cfRule>
  </conditionalFormatting>
  <conditionalFormatting sqref="U1177">
    <cfRule type="expression" dxfId="15293" priority="26344">
      <formula>AND(OR(H1177="△",H1177="×"),#REF!&lt;1,#REF!&lt;&gt;"")</formula>
    </cfRule>
  </conditionalFormatting>
  <conditionalFormatting sqref="AJ1177">
    <cfRule type="expression" dxfId="15292" priority="26330">
      <formula>AND(OR(H1177="△",H1177="×"),#REF!&lt;1,#REF!&lt;&gt;"")</formula>
    </cfRule>
    <cfRule type="expression" dxfId="15291" priority="26342">
      <formula>AND(OR(H1177="△",H1177="×"),#REF!&lt;1,#REF!&lt;&gt;"")</formula>
    </cfRule>
  </conditionalFormatting>
  <conditionalFormatting sqref="AC1177">
    <cfRule type="expression" dxfId="15290" priority="26341">
      <formula>AND(OR(H1177="△",H1177="×"),#REF!&lt;1,#REF!&lt;&gt;"")</formula>
    </cfRule>
  </conditionalFormatting>
  <conditionalFormatting sqref="AD1177">
    <cfRule type="expression" dxfId="15289" priority="26340">
      <formula>AND(OR(H1177="△",H1177="×"),#REF!&lt;1,#REF!&lt;&gt;"")</formula>
    </cfRule>
  </conditionalFormatting>
  <conditionalFormatting sqref="AE1177">
    <cfRule type="expression" dxfId="15288" priority="26339">
      <formula>AND(OR(H1177="△",H1177="×"),#REF!&lt;1,#REF!&lt;&gt;"")</formula>
    </cfRule>
  </conditionalFormatting>
  <conditionalFormatting sqref="AF1177">
    <cfRule type="expression" dxfId="15287" priority="26338">
      <formula>AND(OR(H1177="△",H1177="×"),#REF!&lt;1,#REF!&lt;&gt;"")</formula>
    </cfRule>
  </conditionalFormatting>
  <conditionalFormatting sqref="AG1177">
    <cfRule type="expression" dxfId="15286" priority="26337">
      <formula>AND(OR(H1177="△",H1177="×"),#REF!&lt;1,#REF!&lt;&gt;"")</formula>
    </cfRule>
  </conditionalFormatting>
  <conditionalFormatting sqref="AH1177">
    <cfRule type="expression" dxfId="15285" priority="26336">
      <formula>AND(OR(H1177="△",H1177="×"),#REF!&lt;1,#REF!&lt;&gt;"")</formula>
    </cfRule>
  </conditionalFormatting>
  <conditionalFormatting sqref="AI1177">
    <cfRule type="expression" dxfId="15284" priority="26335">
      <formula>AND(OR(H1177="△",H1177="×"),#REF!&lt;1,#REF!&lt;&gt;"")</formula>
    </cfRule>
  </conditionalFormatting>
  <conditionalFormatting sqref="W1177">
    <cfRule type="expression" dxfId="15283" priority="26334">
      <formula>AND(OR(H1177="△",H1177="×"),#REF!&lt;1,#REF!&lt;&gt;"")</formula>
    </cfRule>
  </conditionalFormatting>
  <conditionalFormatting sqref="X1177">
    <cfRule type="expression" dxfId="15282" priority="26328">
      <formula>AND(OR(H1177="△",H1177="×"),#REF!&lt;1,#REF!&lt;&gt;"")</formula>
    </cfRule>
  </conditionalFormatting>
  <conditionalFormatting sqref="Y1177">
    <cfRule type="expression" dxfId="15281" priority="26329">
      <formula>AND(OR(H1177="△",H1177="×"),#REF!&lt;1,#REF!&lt;&gt;"")</formula>
    </cfRule>
  </conditionalFormatting>
  <conditionalFormatting sqref="Z1177">
    <cfRule type="expression" dxfId="15280" priority="26331">
      <formula>AND(OR(H1177="△",H1177="×"),#REF!&lt;1,#REF!&lt;&gt;"")</formula>
    </cfRule>
  </conditionalFormatting>
  <conditionalFormatting sqref="AA1177">
    <cfRule type="expression" dxfId="15279" priority="26332">
      <formula>AND(OR(H1177="△",H1177="×"),#REF!&lt;1,#REF!&lt;&gt;"")</formula>
    </cfRule>
  </conditionalFormatting>
  <conditionalFormatting sqref="AB1177">
    <cfRule type="expression" dxfId="15278" priority="26333">
      <formula>AND(OR(H1177="△",H1177="×"),#REF!&lt;1,#REF!&lt;&gt;"")</formula>
    </cfRule>
  </conditionalFormatting>
  <conditionalFormatting sqref="P1177">
    <cfRule type="expression" dxfId="15277" priority="26348">
      <formula>AND(OR(H1177="△",H1177="×"),#REF!&lt;1,#REF!&lt;&gt;"")</formula>
    </cfRule>
  </conditionalFormatting>
  <conditionalFormatting sqref="O1177">
    <cfRule type="expression" dxfId="15276" priority="26349">
      <formula>AND(OR(H1177="△",H1177="×"),#REF!&lt;1,#REF!&lt;&gt;"")</formula>
    </cfRule>
  </conditionalFormatting>
  <conditionalFormatting sqref="R1177">
    <cfRule type="expression" dxfId="15275" priority="26327">
      <formula>AND(OR(H1177="△",H1177="×"),#REF!&lt;1,#REF!&lt;&gt;"")</formula>
    </cfRule>
  </conditionalFormatting>
  <conditionalFormatting sqref="T1158">
    <cfRule type="expression" dxfId="15274" priority="26318">
      <formula>AND(OR(H1158="△",H1158="×"),#REF!&lt;1,#REF!&lt;&gt;"")</formula>
    </cfRule>
  </conditionalFormatting>
  <conditionalFormatting sqref="V1158">
    <cfRule type="expression" dxfId="15273" priority="26317">
      <formula>AND(OR(H1158="△",H1158="×"),#REF!&lt;1,#REF!&lt;&gt;"")</formula>
    </cfRule>
  </conditionalFormatting>
  <conditionalFormatting sqref="U1158">
    <cfRule type="expression" dxfId="15272" priority="26316">
      <formula>AND(OR(H1158="△",H1158="×"),#REF!&lt;1,#REF!&lt;&gt;"")</formula>
    </cfRule>
  </conditionalFormatting>
  <conditionalFormatting sqref="AJ1158">
    <cfRule type="expression" dxfId="15271" priority="26302">
      <formula>AND(OR(H1158="△",H1158="×"),#REF!&lt;1,#REF!&lt;&gt;"")</formula>
    </cfRule>
    <cfRule type="expression" dxfId="15270" priority="26314">
      <formula>AND(OR(H1158="△",H1158="×"),#REF!&lt;1,#REF!&lt;&gt;"")</formula>
    </cfRule>
  </conditionalFormatting>
  <conditionalFormatting sqref="AC1158">
    <cfRule type="expression" dxfId="15269" priority="26313">
      <formula>AND(OR(H1158="△",H1158="×"),#REF!&lt;1,#REF!&lt;&gt;"")</formula>
    </cfRule>
  </conditionalFormatting>
  <conditionalFormatting sqref="AD1158">
    <cfRule type="expression" dxfId="15268" priority="26312">
      <formula>AND(OR(H1158="△",H1158="×"),#REF!&lt;1,#REF!&lt;&gt;"")</formula>
    </cfRule>
  </conditionalFormatting>
  <conditionalFormatting sqref="AE1158">
    <cfRule type="expression" dxfId="15267" priority="26311">
      <formula>AND(OR(H1158="△",H1158="×"),#REF!&lt;1,#REF!&lt;&gt;"")</formula>
    </cfRule>
  </conditionalFormatting>
  <conditionalFormatting sqref="AF1158">
    <cfRule type="expression" dxfId="15266" priority="26310">
      <formula>AND(OR(H1158="△",H1158="×"),#REF!&lt;1,#REF!&lt;&gt;"")</formula>
    </cfRule>
  </conditionalFormatting>
  <conditionalFormatting sqref="AG1158">
    <cfRule type="expression" dxfId="15265" priority="26309">
      <formula>AND(OR(H1158="△",H1158="×"),#REF!&lt;1,#REF!&lt;&gt;"")</formula>
    </cfRule>
  </conditionalFormatting>
  <conditionalFormatting sqref="AH1158">
    <cfRule type="expression" dxfId="15264" priority="26308">
      <formula>AND(OR(H1158="△",H1158="×"),#REF!&lt;1,#REF!&lt;&gt;"")</formula>
    </cfRule>
  </conditionalFormatting>
  <conditionalFormatting sqref="AI1158">
    <cfRule type="expression" dxfId="15263" priority="26307">
      <formula>AND(OR(H1158="△",H1158="×"),#REF!&lt;1,#REF!&lt;&gt;"")</formula>
    </cfRule>
  </conditionalFormatting>
  <conditionalFormatting sqref="W1158">
    <cfRule type="expression" dxfId="15262" priority="26306">
      <formula>AND(OR(H1158="△",H1158="×"),#REF!&lt;1,#REF!&lt;&gt;"")</formula>
    </cfRule>
  </conditionalFormatting>
  <conditionalFormatting sqref="X1158">
    <cfRule type="expression" dxfId="15261" priority="26300">
      <formula>AND(OR(H1158="△",H1158="×"),#REF!&lt;1,#REF!&lt;&gt;"")</formula>
    </cfRule>
  </conditionalFormatting>
  <conditionalFormatting sqref="Y1158">
    <cfRule type="expression" dxfId="15260" priority="26301">
      <formula>AND(OR(H1158="△",H1158="×"),#REF!&lt;1,#REF!&lt;&gt;"")</formula>
    </cfRule>
  </conditionalFormatting>
  <conditionalFormatting sqref="Z1158">
    <cfRule type="expression" dxfId="15259" priority="26303">
      <formula>AND(OR(H1158="△",H1158="×"),#REF!&lt;1,#REF!&lt;&gt;"")</formula>
    </cfRule>
  </conditionalFormatting>
  <conditionalFormatting sqref="AA1158">
    <cfRule type="expression" dxfId="15258" priority="26304">
      <formula>AND(OR(H1158="△",H1158="×"),#REF!&lt;1,#REF!&lt;&gt;"")</formula>
    </cfRule>
  </conditionalFormatting>
  <conditionalFormatting sqref="AB1158">
    <cfRule type="expression" dxfId="15257" priority="26305">
      <formula>AND(OR(H1158="△",H1158="×"),#REF!&lt;1,#REF!&lt;&gt;"")</formula>
    </cfRule>
  </conditionalFormatting>
  <conditionalFormatting sqref="P1158">
    <cfRule type="expression" dxfId="15256" priority="26320">
      <formula>AND(OR(H1158="△",H1158="×"),#REF!&lt;1,#REF!&lt;&gt;"")</formula>
    </cfRule>
  </conditionalFormatting>
  <conditionalFormatting sqref="O1158">
    <cfRule type="expression" dxfId="15255" priority="26321">
      <formula>AND(OR(H1158="△",H1158="×"),#REF!&lt;1,#REF!&lt;&gt;"")</formula>
    </cfRule>
  </conditionalFormatting>
  <conditionalFormatting sqref="R1158">
    <cfRule type="expression" dxfId="15254" priority="26299">
      <formula>AND(OR(H1158="△",H1158="×"),#REF!&lt;1,#REF!&lt;&gt;"")</formula>
    </cfRule>
  </conditionalFormatting>
  <conditionalFormatting sqref="T1153">
    <cfRule type="expression" dxfId="15253" priority="26290">
      <formula>AND(OR(H1153="△",H1153="×"),#REF!&lt;1,#REF!&lt;&gt;"")</formula>
    </cfRule>
  </conditionalFormatting>
  <conditionalFormatting sqref="U1153">
    <cfRule type="expression" dxfId="15252" priority="26289">
      <formula>AND(OR(H1153="△",H1153="×"),#REF!&lt;1,#REF!&lt;&gt;"")</formula>
    </cfRule>
  </conditionalFormatting>
  <conditionalFormatting sqref="AJ1153">
    <cfRule type="expression" dxfId="15251" priority="26275">
      <formula>AND(OR(H1153="△",H1153="×"),#REF!&lt;1,#REF!&lt;&gt;"")</formula>
    </cfRule>
    <cfRule type="expression" dxfId="15250" priority="26287">
      <formula>AND(OR(H1153="△",H1153="×"),#REF!&lt;1,#REF!&lt;&gt;"")</formula>
    </cfRule>
  </conditionalFormatting>
  <conditionalFormatting sqref="AC1153">
    <cfRule type="expression" dxfId="15249" priority="26286">
      <formula>AND(OR(H1153="△",H1153="×"),#REF!&lt;1,#REF!&lt;&gt;"")</formula>
    </cfRule>
  </conditionalFormatting>
  <conditionalFormatting sqref="AD1153">
    <cfRule type="expression" dxfId="15248" priority="26285">
      <formula>AND(OR(H1153="△",H1153="×"),#REF!&lt;1,#REF!&lt;&gt;"")</formula>
    </cfRule>
  </conditionalFormatting>
  <conditionalFormatting sqref="AE1153">
    <cfRule type="expression" dxfId="15247" priority="26284">
      <formula>AND(OR(H1153="△",H1153="×"),#REF!&lt;1,#REF!&lt;&gt;"")</formula>
    </cfRule>
  </conditionalFormatting>
  <conditionalFormatting sqref="AF1153">
    <cfRule type="expression" dxfId="15246" priority="26283">
      <formula>AND(OR(H1153="△",H1153="×"),#REF!&lt;1,#REF!&lt;&gt;"")</formula>
    </cfRule>
  </conditionalFormatting>
  <conditionalFormatting sqref="AG1153">
    <cfRule type="expression" dxfId="15245" priority="26282">
      <formula>AND(OR(H1153="△",H1153="×"),#REF!&lt;1,#REF!&lt;&gt;"")</formula>
    </cfRule>
  </conditionalFormatting>
  <conditionalFormatting sqref="AH1153">
    <cfRule type="expression" dxfId="15244" priority="26281">
      <formula>AND(OR(H1153="△",H1153="×"),#REF!&lt;1,#REF!&lt;&gt;"")</formula>
    </cfRule>
  </conditionalFormatting>
  <conditionalFormatting sqref="AI1153">
    <cfRule type="expression" dxfId="15243" priority="26280">
      <formula>AND(OR(H1153="△",H1153="×"),#REF!&lt;1,#REF!&lt;&gt;"")</formula>
    </cfRule>
  </conditionalFormatting>
  <conditionalFormatting sqref="W1153">
    <cfRule type="expression" dxfId="15242" priority="26279">
      <formula>AND(OR(H1153="△",H1153="×"),#REF!&lt;1,#REF!&lt;&gt;"")</formula>
    </cfRule>
  </conditionalFormatting>
  <conditionalFormatting sqref="X1153">
    <cfRule type="expression" dxfId="15241" priority="26273">
      <formula>AND(OR(H1153="△",H1153="×"),#REF!&lt;1,#REF!&lt;&gt;"")</formula>
    </cfRule>
  </conditionalFormatting>
  <conditionalFormatting sqref="Y1153">
    <cfRule type="expression" dxfId="15240" priority="26274">
      <formula>AND(OR(H1153="△",H1153="×"),#REF!&lt;1,#REF!&lt;&gt;"")</formula>
    </cfRule>
  </conditionalFormatting>
  <conditionalFormatting sqref="Z1153">
    <cfRule type="expression" dxfId="15239" priority="26276">
      <formula>AND(OR(H1153="△",H1153="×"),#REF!&lt;1,#REF!&lt;&gt;"")</formula>
    </cfRule>
  </conditionalFormatting>
  <conditionalFormatting sqref="AA1153">
    <cfRule type="expression" dxfId="15238" priority="26277">
      <formula>AND(OR(H1153="△",H1153="×"),#REF!&lt;1,#REF!&lt;&gt;"")</formula>
    </cfRule>
  </conditionalFormatting>
  <conditionalFormatting sqref="AB1153">
    <cfRule type="expression" dxfId="15237" priority="26278">
      <formula>AND(OR(H1153="△",H1153="×"),#REF!&lt;1,#REF!&lt;&gt;"")</formula>
    </cfRule>
  </conditionalFormatting>
  <conditionalFormatting sqref="P1153">
    <cfRule type="expression" dxfId="15236" priority="26292">
      <formula>AND(OR(H1153="△",H1153="×"),#REF!&lt;1,#REF!&lt;&gt;"")</formula>
    </cfRule>
  </conditionalFormatting>
  <conditionalFormatting sqref="O1153">
    <cfRule type="expression" dxfId="15235" priority="26293">
      <formula>AND(OR(H1153="△",H1153="×"),#REF!&lt;1,#REF!&lt;&gt;"")</formula>
    </cfRule>
  </conditionalFormatting>
  <conditionalFormatting sqref="R1153">
    <cfRule type="expression" dxfId="15234" priority="26272">
      <formula>AND(OR(H1153="△",H1153="×"),#REF!&lt;1,#REF!&lt;&gt;"")</formula>
    </cfRule>
  </conditionalFormatting>
  <conditionalFormatting sqref="T1163">
    <cfRule type="expression" dxfId="15233" priority="26270">
      <formula>AND(OR(H1163="△",H1163="×"),#REF!&lt;1,#REF!&lt;&gt;"")</formula>
    </cfRule>
  </conditionalFormatting>
  <conditionalFormatting sqref="U1163">
    <cfRule type="expression" dxfId="15232" priority="26269">
      <formula>AND(OR(H1163="△",H1163="×"),#REF!&lt;1,#REF!&lt;&gt;"")</formula>
    </cfRule>
  </conditionalFormatting>
  <conditionalFormatting sqref="AJ1163">
    <cfRule type="expression" dxfId="15231" priority="26259">
      <formula>AND(OR(H1163="△",H1163="×"),#REF!&lt;1,#REF!&lt;&gt;"")</formula>
    </cfRule>
    <cfRule type="expression" dxfId="15230" priority="26267">
      <formula>AND(OR(H1163="△",H1163="×"),#REF!&lt;1,#REF!&lt;&gt;"")</formula>
    </cfRule>
  </conditionalFormatting>
  <conditionalFormatting sqref="AC1163">
    <cfRule type="expression" dxfId="15229" priority="26266">
      <formula>AND(OR(H1163="△",H1163="×"),#REF!&lt;1,#REF!&lt;&gt;"")</formula>
    </cfRule>
  </conditionalFormatting>
  <conditionalFormatting sqref="AD1163">
    <cfRule type="expression" dxfId="15228" priority="26265">
      <formula>AND(OR(H1163="△",H1163="×"),#REF!&lt;1,#REF!&lt;&gt;"")</formula>
    </cfRule>
  </conditionalFormatting>
  <conditionalFormatting sqref="AE1163">
    <cfRule type="expression" dxfId="15227" priority="26264">
      <formula>AND(OR(H1163="△",H1163="×"),#REF!&lt;1,#REF!&lt;&gt;"")</formula>
    </cfRule>
  </conditionalFormatting>
  <conditionalFormatting sqref="AF1163">
    <cfRule type="expression" dxfId="15226" priority="26263">
      <formula>AND(OR(H1163="△",H1163="×"),#REF!&lt;1,#REF!&lt;&gt;"")</formula>
    </cfRule>
  </conditionalFormatting>
  <conditionalFormatting sqref="AG1163">
    <cfRule type="expression" dxfId="15225" priority="26262">
      <formula>AND(OR(H1163="△",H1163="×"),#REF!&lt;1,#REF!&lt;&gt;"")</formula>
    </cfRule>
  </conditionalFormatting>
  <conditionalFormatting sqref="AH1163">
    <cfRule type="expression" dxfId="15224" priority="26261">
      <formula>AND(OR(H1163="△",H1163="×"),#REF!&lt;1,#REF!&lt;&gt;"")</formula>
    </cfRule>
  </conditionalFormatting>
  <conditionalFormatting sqref="AI1163">
    <cfRule type="expression" dxfId="15223" priority="26260">
      <formula>AND(OR(H1163="△",H1163="×"),#REF!&lt;1,#REF!&lt;&gt;"")</formula>
    </cfRule>
  </conditionalFormatting>
  <conditionalFormatting sqref="R1163">
    <cfRule type="expression" dxfId="15222" priority="26258">
      <formula>AND(OR(H1163="△",H1163="×"),#REF!&lt;1,#REF!&lt;&gt;"")</formula>
    </cfRule>
  </conditionalFormatting>
  <conditionalFormatting sqref="W1163">
    <cfRule type="expression" dxfId="15221" priority="26255">
      <formula>OR(Q1163="△",Q1163="×")</formula>
    </cfRule>
  </conditionalFormatting>
  <conditionalFormatting sqref="X1163">
    <cfRule type="expression" dxfId="15220" priority="26254">
      <formula>OR(Q1163="△",Q1163="×")</formula>
    </cfRule>
  </conditionalFormatting>
  <conditionalFormatting sqref="Y1163">
    <cfRule type="expression" dxfId="15219" priority="26253">
      <formula>OR(Q1163="△",Q1163="×")</formula>
    </cfRule>
  </conditionalFormatting>
  <conditionalFormatting sqref="Z1163">
    <cfRule type="expression" dxfId="15218" priority="26252">
      <formula>OR(Q1163="△",Q1163="×")</formula>
    </cfRule>
  </conditionalFormatting>
  <conditionalFormatting sqref="AA1163">
    <cfRule type="expression" dxfId="15217" priority="26251">
      <formula>OR(Q1163="△",Q1163="×")</formula>
    </cfRule>
  </conditionalFormatting>
  <conditionalFormatting sqref="AB1163">
    <cfRule type="expression" dxfId="15216" priority="26250">
      <formula>OR(Q1163="△",Q1163="×")</formula>
    </cfRule>
  </conditionalFormatting>
  <conditionalFormatting sqref="T1157">
    <cfRule type="expression" dxfId="15215" priority="26241">
      <formula>AND(OR(H1157="△",H1157="×"),#REF!&lt;1,#REF!&lt;&gt;"")</formula>
    </cfRule>
  </conditionalFormatting>
  <conditionalFormatting sqref="V1157">
    <cfRule type="expression" dxfId="15214" priority="26240">
      <formula>AND(OR(H1157="△",H1157="×"),#REF!&lt;1,#REF!&lt;&gt;"")</formula>
    </cfRule>
  </conditionalFormatting>
  <conditionalFormatting sqref="U1157">
    <cfRule type="expression" dxfId="15213" priority="26239">
      <formula>AND(OR(H1157="△",H1157="×"),#REF!&lt;1,#REF!&lt;&gt;"")</formula>
    </cfRule>
  </conditionalFormatting>
  <conditionalFormatting sqref="AJ1157">
    <cfRule type="expression" dxfId="15212" priority="26225">
      <formula>AND(OR(H1157="△",H1157="×"),#REF!&lt;1,#REF!&lt;&gt;"")</formula>
    </cfRule>
    <cfRule type="expression" dxfId="15211" priority="26237">
      <formula>AND(OR(H1157="△",H1157="×"),#REF!&lt;1,#REF!&lt;&gt;"")</formula>
    </cfRule>
  </conditionalFormatting>
  <conditionalFormatting sqref="AC1157">
    <cfRule type="expression" dxfId="15210" priority="26236">
      <formula>AND(OR(H1157="△",H1157="×"),#REF!&lt;1,#REF!&lt;&gt;"")</formula>
    </cfRule>
  </conditionalFormatting>
  <conditionalFormatting sqref="AD1157">
    <cfRule type="expression" dxfId="15209" priority="26235">
      <formula>AND(OR(H1157="△",H1157="×"),#REF!&lt;1,#REF!&lt;&gt;"")</formula>
    </cfRule>
  </conditionalFormatting>
  <conditionalFormatting sqref="AE1157">
    <cfRule type="expression" dxfId="15208" priority="26234">
      <formula>AND(OR(H1157="△",H1157="×"),#REF!&lt;1,#REF!&lt;&gt;"")</formula>
    </cfRule>
  </conditionalFormatting>
  <conditionalFormatting sqref="AF1157">
    <cfRule type="expression" dxfId="15207" priority="26233">
      <formula>AND(OR(H1157="△",H1157="×"),#REF!&lt;1,#REF!&lt;&gt;"")</formula>
    </cfRule>
  </conditionalFormatting>
  <conditionalFormatting sqref="AG1157">
    <cfRule type="expression" dxfId="15206" priority="26232">
      <formula>AND(OR(H1157="△",H1157="×"),#REF!&lt;1,#REF!&lt;&gt;"")</formula>
    </cfRule>
  </conditionalFormatting>
  <conditionalFormatting sqref="AH1157">
    <cfRule type="expression" dxfId="15205" priority="26231">
      <formula>AND(OR(H1157="△",H1157="×"),#REF!&lt;1,#REF!&lt;&gt;"")</formula>
    </cfRule>
  </conditionalFormatting>
  <conditionalFormatting sqref="AI1157">
    <cfRule type="expression" dxfId="15204" priority="26230">
      <formula>AND(OR(H1157="△",H1157="×"),#REF!&lt;1,#REF!&lt;&gt;"")</formula>
    </cfRule>
  </conditionalFormatting>
  <conditionalFormatting sqref="W1157">
    <cfRule type="expression" dxfId="15203" priority="26229">
      <formula>AND(OR(H1157="△",H1157="×"),#REF!&lt;1,#REF!&lt;&gt;"")</formula>
    </cfRule>
  </conditionalFormatting>
  <conditionalFormatting sqref="X1157">
    <cfRule type="expression" dxfId="15202" priority="26223">
      <formula>AND(OR(H1157="△",H1157="×"),#REF!&lt;1,#REF!&lt;&gt;"")</formula>
    </cfRule>
  </conditionalFormatting>
  <conditionalFormatting sqref="Y1157">
    <cfRule type="expression" dxfId="15201" priority="26224">
      <formula>AND(OR(H1157="△",H1157="×"),#REF!&lt;1,#REF!&lt;&gt;"")</formula>
    </cfRule>
  </conditionalFormatting>
  <conditionalFormatting sqref="Z1157">
    <cfRule type="expression" dxfId="15200" priority="26226">
      <formula>AND(OR(H1157="△",H1157="×"),#REF!&lt;1,#REF!&lt;&gt;"")</formula>
    </cfRule>
  </conditionalFormatting>
  <conditionalFormatting sqref="AA1157">
    <cfRule type="expression" dxfId="15199" priority="26227">
      <formula>AND(OR(H1157="△",H1157="×"),#REF!&lt;1,#REF!&lt;&gt;"")</formula>
    </cfRule>
  </conditionalFormatting>
  <conditionalFormatting sqref="AB1157">
    <cfRule type="expression" dxfId="15198" priority="26228">
      <formula>AND(OR(H1157="△",H1157="×"),#REF!&lt;1,#REF!&lt;&gt;"")</formula>
    </cfRule>
  </conditionalFormatting>
  <conditionalFormatting sqref="P1157">
    <cfRule type="expression" dxfId="15197" priority="26243">
      <formula>AND(OR(H1157="△",H1157="×"),#REF!&lt;1,#REF!&lt;&gt;"")</formula>
    </cfRule>
  </conditionalFormatting>
  <conditionalFormatting sqref="O1157">
    <cfRule type="expression" dxfId="15196" priority="26244">
      <formula>AND(OR(H1157="△",H1157="×"),#REF!&lt;1,#REF!&lt;&gt;"")</formula>
    </cfRule>
  </conditionalFormatting>
  <conditionalFormatting sqref="R1157">
    <cfRule type="expression" dxfId="15195" priority="26222">
      <formula>AND(OR(H1157="△",H1157="×"),#REF!&lt;1,#REF!&lt;&gt;"")</formula>
    </cfRule>
  </conditionalFormatting>
  <conditionalFormatting sqref="T1174">
    <cfRule type="expression" dxfId="15194" priority="26213">
      <formula>AND(OR(H1174="△",H1174="×"),#REF!&lt;1,#REF!&lt;&gt;"")</formula>
    </cfRule>
  </conditionalFormatting>
  <conditionalFormatting sqref="V1174">
    <cfRule type="expression" dxfId="15193" priority="26212">
      <formula>AND(OR(H1174="△",H1174="×"),#REF!&lt;1,#REF!&lt;&gt;"")</formula>
    </cfRule>
  </conditionalFormatting>
  <conditionalFormatting sqref="U1174">
    <cfRule type="expression" dxfId="15192" priority="26211">
      <formula>AND(OR(H1174="△",H1174="×"),#REF!&lt;1,#REF!&lt;&gt;"")</formula>
    </cfRule>
  </conditionalFormatting>
  <conditionalFormatting sqref="AJ1174">
    <cfRule type="expression" dxfId="15191" priority="26197">
      <formula>AND(OR(H1174="△",H1174="×"),#REF!&lt;1,#REF!&lt;&gt;"")</formula>
    </cfRule>
    <cfRule type="expression" dxfId="15190" priority="26209">
      <formula>AND(OR(H1174="△",H1174="×"),#REF!&lt;1,#REF!&lt;&gt;"")</formula>
    </cfRule>
  </conditionalFormatting>
  <conditionalFormatting sqref="AC1174">
    <cfRule type="expression" dxfId="15189" priority="26208">
      <formula>AND(OR(H1174="△",H1174="×"),#REF!&lt;1,#REF!&lt;&gt;"")</formula>
    </cfRule>
  </conditionalFormatting>
  <conditionalFormatting sqref="AD1174">
    <cfRule type="expression" dxfId="15188" priority="26207">
      <formula>AND(OR(H1174="△",H1174="×"),#REF!&lt;1,#REF!&lt;&gt;"")</formula>
    </cfRule>
  </conditionalFormatting>
  <conditionalFormatting sqref="AE1174">
    <cfRule type="expression" dxfId="15187" priority="26206">
      <formula>AND(OR(H1174="△",H1174="×"),#REF!&lt;1,#REF!&lt;&gt;"")</formula>
    </cfRule>
  </conditionalFormatting>
  <conditionalFormatting sqref="AF1174">
    <cfRule type="expression" dxfId="15186" priority="26205">
      <formula>AND(OR(H1174="△",H1174="×"),#REF!&lt;1,#REF!&lt;&gt;"")</formula>
    </cfRule>
  </conditionalFormatting>
  <conditionalFormatting sqref="AG1174">
    <cfRule type="expression" dxfId="15185" priority="26204">
      <formula>AND(OR(H1174="△",H1174="×"),#REF!&lt;1,#REF!&lt;&gt;"")</formula>
    </cfRule>
  </conditionalFormatting>
  <conditionalFormatting sqref="AH1174">
    <cfRule type="expression" dxfId="15184" priority="26203">
      <formula>AND(OR(H1174="△",H1174="×"),#REF!&lt;1,#REF!&lt;&gt;"")</formula>
    </cfRule>
  </conditionalFormatting>
  <conditionalFormatting sqref="W1174">
    <cfRule type="expression" dxfId="15183" priority="26201">
      <formula>AND(OR(H1174="△",H1174="×"),#REF!&lt;1,#REF!&lt;&gt;"")</formula>
    </cfRule>
  </conditionalFormatting>
  <conditionalFormatting sqref="X1174">
    <cfRule type="expression" dxfId="15182" priority="26195">
      <formula>AND(OR(H1174="△",H1174="×"),#REF!&lt;1,#REF!&lt;&gt;"")</formula>
    </cfRule>
  </conditionalFormatting>
  <conditionalFormatting sqref="Y1174">
    <cfRule type="expression" dxfId="15181" priority="26196">
      <formula>AND(OR(H1174="△",H1174="×"),#REF!&lt;1,#REF!&lt;&gt;"")</formula>
    </cfRule>
  </conditionalFormatting>
  <conditionalFormatting sqref="Z1174">
    <cfRule type="expression" dxfId="15180" priority="26198">
      <formula>AND(OR(H1174="△",H1174="×"),#REF!&lt;1,#REF!&lt;&gt;"")</formula>
    </cfRule>
  </conditionalFormatting>
  <conditionalFormatting sqref="AA1174">
    <cfRule type="expression" dxfId="15179" priority="26199">
      <formula>AND(OR(H1174="△",H1174="×"),#REF!&lt;1,#REF!&lt;&gt;"")</formula>
    </cfRule>
  </conditionalFormatting>
  <conditionalFormatting sqref="AB1174">
    <cfRule type="expression" dxfId="15178" priority="26200">
      <formula>AND(OR(H1174="△",H1174="×"),#REF!&lt;1,#REF!&lt;&gt;"")</formula>
    </cfRule>
  </conditionalFormatting>
  <conditionalFormatting sqref="P1174">
    <cfRule type="expression" dxfId="15177" priority="26215">
      <formula>AND(OR(H1174="△",H1174="×"),#REF!&lt;1,#REF!&lt;&gt;"")</formula>
    </cfRule>
  </conditionalFormatting>
  <conditionalFormatting sqref="O1174">
    <cfRule type="expression" dxfId="15176" priority="26216">
      <formula>AND(OR(H1174="△",H1174="×"),#REF!&lt;1,#REF!&lt;&gt;"")</formula>
    </cfRule>
  </conditionalFormatting>
  <conditionalFormatting sqref="R1174">
    <cfRule type="expression" dxfId="15175" priority="26194">
      <formula>AND(OR(H1174="△",H1174="×"),#REF!&lt;1,#REF!&lt;&gt;"")</formula>
    </cfRule>
  </conditionalFormatting>
  <conditionalFormatting sqref="T1159">
    <cfRule type="expression" dxfId="15174" priority="26185">
      <formula>AND(OR(H1159="△",H1159="×"),#REF!&lt;1,#REF!&lt;&gt;"")</formula>
    </cfRule>
  </conditionalFormatting>
  <conditionalFormatting sqref="V1159">
    <cfRule type="expression" dxfId="15173" priority="26184">
      <formula>AND(OR(H1159="△",H1159="×"),#REF!&lt;1,#REF!&lt;&gt;"")</formula>
    </cfRule>
  </conditionalFormatting>
  <conditionalFormatting sqref="U1159">
    <cfRule type="expression" dxfId="15172" priority="26183">
      <formula>AND(OR(H1159="△",H1159="×"),#REF!&lt;1,#REF!&lt;&gt;"")</formula>
    </cfRule>
  </conditionalFormatting>
  <conditionalFormatting sqref="AJ1159">
    <cfRule type="expression" dxfId="15171" priority="26169">
      <formula>AND(OR(H1159="△",H1159="×"),#REF!&lt;1,#REF!&lt;&gt;"")</formula>
    </cfRule>
    <cfRule type="expression" dxfId="15170" priority="26181">
      <formula>AND(OR(H1159="△",H1159="×"),#REF!&lt;1,#REF!&lt;&gt;"")</formula>
    </cfRule>
  </conditionalFormatting>
  <conditionalFormatting sqref="AC1159">
    <cfRule type="expression" dxfId="15169" priority="26180">
      <formula>AND(OR(H1159="△",H1159="×"),#REF!&lt;1,#REF!&lt;&gt;"")</formula>
    </cfRule>
  </conditionalFormatting>
  <conditionalFormatting sqref="AD1159">
    <cfRule type="expression" dxfId="15168" priority="26179">
      <formula>AND(OR(H1159="△",H1159="×"),#REF!&lt;1,#REF!&lt;&gt;"")</formula>
    </cfRule>
  </conditionalFormatting>
  <conditionalFormatting sqref="AE1159">
    <cfRule type="expression" dxfId="15167" priority="26178">
      <formula>AND(OR(H1159="△",H1159="×"),#REF!&lt;1,#REF!&lt;&gt;"")</formula>
    </cfRule>
  </conditionalFormatting>
  <conditionalFormatting sqref="AF1159">
    <cfRule type="expression" dxfId="15166" priority="26177">
      <formula>AND(OR(H1159="△",H1159="×"),#REF!&lt;1,#REF!&lt;&gt;"")</formula>
    </cfRule>
  </conditionalFormatting>
  <conditionalFormatting sqref="AG1159">
    <cfRule type="expression" dxfId="15165" priority="26176">
      <formula>AND(OR(H1159="△",H1159="×"),#REF!&lt;1,#REF!&lt;&gt;"")</formula>
    </cfRule>
  </conditionalFormatting>
  <conditionalFormatting sqref="AH1159">
    <cfRule type="expression" dxfId="15164" priority="26175">
      <formula>AND(OR(H1159="△",H1159="×"),#REF!&lt;1,#REF!&lt;&gt;"")</formula>
    </cfRule>
  </conditionalFormatting>
  <conditionalFormatting sqref="AI1159">
    <cfRule type="expression" dxfId="15163" priority="26174">
      <formula>AND(OR(H1159="△",H1159="×"),#REF!&lt;1,#REF!&lt;&gt;"")</formula>
    </cfRule>
  </conditionalFormatting>
  <conditionalFormatting sqref="W1159">
    <cfRule type="expression" dxfId="15162" priority="26173">
      <formula>AND(OR(H1159="△",H1159="×"),#REF!&lt;1,#REF!&lt;&gt;"")</formula>
    </cfRule>
  </conditionalFormatting>
  <conditionalFormatting sqref="X1159">
    <cfRule type="expression" dxfId="15161" priority="26167">
      <formula>AND(OR(H1159="△",H1159="×"),#REF!&lt;1,#REF!&lt;&gt;"")</formula>
    </cfRule>
  </conditionalFormatting>
  <conditionalFormatting sqref="Y1159">
    <cfRule type="expression" dxfId="15160" priority="26168">
      <formula>AND(OR(H1159="△",H1159="×"),#REF!&lt;1,#REF!&lt;&gt;"")</formula>
    </cfRule>
  </conditionalFormatting>
  <conditionalFormatting sqref="Z1159">
    <cfRule type="expression" dxfId="15159" priority="26170">
      <formula>AND(OR(H1159="△",H1159="×"),#REF!&lt;1,#REF!&lt;&gt;"")</formula>
    </cfRule>
  </conditionalFormatting>
  <conditionalFormatting sqref="AA1159">
    <cfRule type="expression" dxfId="15158" priority="26171">
      <formula>AND(OR(H1159="△",H1159="×"),#REF!&lt;1,#REF!&lt;&gt;"")</formula>
    </cfRule>
  </conditionalFormatting>
  <conditionalFormatting sqref="AB1159">
    <cfRule type="expression" dxfId="15157" priority="26172">
      <formula>AND(OR(H1159="△",H1159="×"),#REF!&lt;1,#REF!&lt;&gt;"")</formula>
    </cfRule>
  </conditionalFormatting>
  <conditionalFormatting sqref="P1159">
    <cfRule type="expression" dxfId="15156" priority="26187">
      <formula>AND(OR(H1159="△",H1159="×"),#REF!&lt;1,#REF!&lt;&gt;"")</formula>
    </cfRule>
  </conditionalFormatting>
  <conditionalFormatting sqref="O1159">
    <cfRule type="expression" dxfId="15155" priority="26188">
      <formula>AND(OR(H1159="△",H1159="×"),#REF!&lt;1,#REF!&lt;&gt;"")</formula>
    </cfRule>
  </conditionalFormatting>
  <conditionalFormatting sqref="R1159">
    <cfRule type="expression" dxfId="15154" priority="26166">
      <formula>AND(OR(H1159="△",H1159="×"),#REF!&lt;1,#REF!&lt;&gt;"")</formula>
    </cfRule>
  </conditionalFormatting>
  <conditionalFormatting sqref="T1166">
    <cfRule type="expression" dxfId="15153" priority="26157">
      <formula>AND(OR(H1166="△",H1166="×"),#REF!&lt;1,#REF!&lt;&gt;"")</formula>
    </cfRule>
  </conditionalFormatting>
  <conditionalFormatting sqref="V1166">
    <cfRule type="expression" dxfId="15152" priority="26156">
      <formula>AND(OR(H1166="△",H1166="×"),#REF!&lt;1,#REF!&lt;&gt;"")</formula>
    </cfRule>
  </conditionalFormatting>
  <conditionalFormatting sqref="U1166">
    <cfRule type="expression" dxfId="15151" priority="26155">
      <formula>AND(OR(H1166="△",H1166="×"),#REF!&lt;1,#REF!&lt;&gt;"")</formula>
    </cfRule>
  </conditionalFormatting>
  <conditionalFormatting sqref="AJ1166">
    <cfRule type="expression" dxfId="15150" priority="26141">
      <formula>AND(OR(H1166="△",H1166="×"),#REF!&lt;1,#REF!&lt;&gt;"")</formula>
    </cfRule>
    <cfRule type="expression" dxfId="15149" priority="26153">
      <formula>AND(OR(H1166="△",H1166="×"),#REF!&lt;1,#REF!&lt;&gt;"")</formula>
    </cfRule>
  </conditionalFormatting>
  <conditionalFormatting sqref="AC1166">
    <cfRule type="expression" dxfId="15148" priority="26152">
      <formula>AND(OR(H1166="△",H1166="×"),#REF!&lt;1,#REF!&lt;&gt;"")</formula>
    </cfRule>
  </conditionalFormatting>
  <conditionalFormatting sqref="AD1166">
    <cfRule type="expression" dxfId="15147" priority="26151">
      <formula>AND(OR(H1166="△",H1166="×"),#REF!&lt;1,#REF!&lt;&gt;"")</formula>
    </cfRule>
  </conditionalFormatting>
  <conditionalFormatting sqref="AE1166">
    <cfRule type="expression" dxfId="15146" priority="26150">
      <formula>AND(OR(H1166="△",H1166="×"),#REF!&lt;1,#REF!&lt;&gt;"")</formula>
    </cfRule>
  </conditionalFormatting>
  <conditionalFormatting sqref="AF1166">
    <cfRule type="expression" dxfId="15145" priority="26149">
      <formula>AND(OR(H1166="△",H1166="×"),#REF!&lt;1,#REF!&lt;&gt;"")</formula>
    </cfRule>
  </conditionalFormatting>
  <conditionalFormatting sqref="AG1166">
    <cfRule type="expression" dxfId="15144" priority="26148">
      <formula>AND(OR(H1166="△",H1166="×"),#REF!&lt;1,#REF!&lt;&gt;"")</formula>
    </cfRule>
  </conditionalFormatting>
  <conditionalFormatting sqref="AH1166">
    <cfRule type="expression" dxfId="15143" priority="26147">
      <formula>AND(OR(H1166="△",H1166="×"),#REF!&lt;1,#REF!&lt;&gt;"")</formula>
    </cfRule>
  </conditionalFormatting>
  <conditionalFormatting sqref="AI1166">
    <cfRule type="expression" dxfId="15142" priority="26146">
      <formula>AND(OR(H1166="△",H1166="×"),#REF!&lt;1,#REF!&lt;&gt;"")</formula>
    </cfRule>
  </conditionalFormatting>
  <conditionalFormatting sqref="W1166">
    <cfRule type="expression" dxfId="15141" priority="26145">
      <formula>AND(OR(H1166="△",H1166="×"),#REF!&lt;1,#REF!&lt;&gt;"")</formula>
    </cfRule>
  </conditionalFormatting>
  <conditionalFormatting sqref="X1166">
    <cfRule type="expression" dxfId="15140" priority="26139">
      <formula>AND(OR(H1166="△",H1166="×"),#REF!&lt;1,#REF!&lt;&gt;"")</formula>
    </cfRule>
  </conditionalFormatting>
  <conditionalFormatting sqref="Y1166">
    <cfRule type="expression" dxfId="15139" priority="26140">
      <formula>AND(OR(H1166="△",H1166="×"),#REF!&lt;1,#REF!&lt;&gt;"")</formula>
    </cfRule>
  </conditionalFormatting>
  <conditionalFormatting sqref="Z1166">
    <cfRule type="expression" dxfId="15138" priority="26142">
      <formula>AND(OR(H1166="△",H1166="×"),#REF!&lt;1,#REF!&lt;&gt;"")</formula>
    </cfRule>
  </conditionalFormatting>
  <conditionalFormatting sqref="AA1166">
    <cfRule type="expression" dxfId="15137" priority="26143">
      <formula>AND(OR(H1166="△",H1166="×"),#REF!&lt;1,#REF!&lt;&gt;"")</formula>
    </cfRule>
  </conditionalFormatting>
  <conditionalFormatting sqref="AB1166">
    <cfRule type="expression" dxfId="15136" priority="26144">
      <formula>AND(OR(H1166="△",H1166="×"),#REF!&lt;1,#REF!&lt;&gt;"")</formula>
    </cfRule>
  </conditionalFormatting>
  <conditionalFormatting sqref="P1166">
    <cfRule type="expression" dxfId="15135" priority="26159">
      <formula>AND(OR(H1166="△",H1166="×"),#REF!&lt;1,#REF!&lt;&gt;"")</formula>
    </cfRule>
  </conditionalFormatting>
  <conditionalFormatting sqref="O1166">
    <cfRule type="expression" dxfId="15134" priority="26160">
      <formula>AND(OR(H1166="△",H1166="×"),#REF!&lt;1,#REF!&lt;&gt;"")</formula>
    </cfRule>
  </conditionalFormatting>
  <conditionalFormatting sqref="R1166">
    <cfRule type="expression" dxfId="15133" priority="26138">
      <formula>AND(OR(H1166="△",H1166="×"),#REF!&lt;1,#REF!&lt;&gt;"")</formula>
    </cfRule>
  </conditionalFormatting>
  <conditionalFormatting sqref="T1184">
    <cfRule type="expression" dxfId="15132" priority="26129">
      <formula>AND(OR(H1184="△",H1184="×"),#REF!&lt;1,#REF!&lt;&gt;"")</formula>
    </cfRule>
  </conditionalFormatting>
  <conditionalFormatting sqref="U1184">
    <cfRule type="expression" dxfId="15131" priority="26128">
      <formula>AND(OR(H1184="△",H1184="×"),#REF!&lt;1,#REF!&lt;&gt;"")</formula>
    </cfRule>
  </conditionalFormatting>
  <conditionalFormatting sqref="AJ1184">
    <cfRule type="expression" dxfId="15130" priority="26114">
      <formula>AND(OR(H1184="△",H1184="×"),#REF!&lt;1,#REF!&lt;&gt;"")</formula>
    </cfRule>
    <cfRule type="expression" dxfId="15129" priority="26126">
      <formula>AND(OR(H1184="△",H1184="×"),#REF!&lt;1,#REF!&lt;&gt;"")</formula>
    </cfRule>
  </conditionalFormatting>
  <conditionalFormatting sqref="AC1184">
    <cfRule type="expression" dxfId="15128" priority="26125">
      <formula>AND(OR(H1184="△",H1184="×"),#REF!&lt;1,#REF!&lt;&gt;"")</formula>
    </cfRule>
  </conditionalFormatting>
  <conditionalFormatting sqref="AD1184:AD1185">
    <cfRule type="expression" dxfId="15127" priority="26124">
      <formula>AND(OR(H1184="△",H1184="×"),#REF!&lt;1,#REF!&lt;&gt;"")</formula>
    </cfRule>
  </conditionalFormatting>
  <conditionalFormatting sqref="AE1184:AE1185">
    <cfRule type="expression" dxfId="15126" priority="26123">
      <formula>AND(OR(H1184="△",H1184="×"),#REF!&lt;1,#REF!&lt;&gt;"")</formula>
    </cfRule>
  </conditionalFormatting>
  <conditionalFormatting sqref="AF1184">
    <cfRule type="expression" dxfId="15125" priority="26122">
      <formula>AND(OR(H1184="△",H1184="×"),#REF!&lt;1,#REF!&lt;&gt;"")</formula>
    </cfRule>
  </conditionalFormatting>
  <conditionalFormatting sqref="AG1184">
    <cfRule type="expression" dxfId="15124" priority="26121">
      <formula>AND(OR(H1184="△",H1184="×"),#REF!&lt;1,#REF!&lt;&gt;"")</formula>
    </cfRule>
  </conditionalFormatting>
  <conditionalFormatting sqref="AH1184">
    <cfRule type="expression" dxfId="15123" priority="26120">
      <formula>AND(OR(H1184="△",H1184="×"),#REF!&lt;1,#REF!&lt;&gt;"")</formula>
    </cfRule>
  </conditionalFormatting>
  <conditionalFormatting sqref="W1184">
    <cfRule type="expression" dxfId="15122" priority="26118">
      <formula>AND(OR(H1184="△",H1184="×"),#REF!&lt;1,#REF!&lt;&gt;"")</formula>
    </cfRule>
  </conditionalFormatting>
  <conditionalFormatting sqref="X1184">
    <cfRule type="expression" dxfId="15121" priority="26112">
      <formula>AND(OR(H1184="△",H1184="×"),#REF!&lt;1,#REF!&lt;&gt;"")</formula>
    </cfRule>
  </conditionalFormatting>
  <conditionalFormatting sqref="Y1184">
    <cfRule type="expression" dxfId="15120" priority="26113">
      <formula>AND(OR(H1184="△",H1184="×"),#REF!&lt;1,#REF!&lt;&gt;"")</formula>
    </cfRule>
  </conditionalFormatting>
  <conditionalFormatting sqref="Z1184">
    <cfRule type="expression" dxfId="15119" priority="26115">
      <formula>AND(OR(H1184="△",H1184="×"),#REF!&lt;1,#REF!&lt;&gt;"")</formula>
    </cfRule>
  </conditionalFormatting>
  <conditionalFormatting sqref="AA1184">
    <cfRule type="expression" dxfId="15118" priority="26116">
      <formula>AND(OR(H1184="△",H1184="×"),#REF!&lt;1,#REF!&lt;&gt;"")</formula>
    </cfRule>
  </conditionalFormatting>
  <conditionalFormatting sqref="AB1184">
    <cfRule type="expression" dxfId="15117" priority="26117">
      <formula>AND(OR(H1184="△",H1184="×"),#REF!&lt;1,#REF!&lt;&gt;"")</formula>
    </cfRule>
  </conditionalFormatting>
  <conditionalFormatting sqref="P1184">
    <cfRule type="expression" dxfId="15116" priority="26131">
      <formula>AND(OR(H1184="△",H1184="×"),#REF!&lt;1,#REF!&lt;&gt;"")</formula>
    </cfRule>
  </conditionalFormatting>
  <conditionalFormatting sqref="O1184">
    <cfRule type="expression" dxfId="15115" priority="26132">
      <formula>AND(OR(H1184="△",H1184="×"),#REF!&lt;1,#REF!&lt;&gt;"")</formula>
    </cfRule>
  </conditionalFormatting>
  <conditionalFormatting sqref="R1184">
    <cfRule type="expression" dxfId="15114" priority="26111">
      <formula>AND(OR(H1184="△",H1184="×"),#REF!&lt;1,#REF!&lt;&gt;"")</formula>
    </cfRule>
  </conditionalFormatting>
  <conditionalFormatting sqref="T1182">
    <cfRule type="expression" dxfId="15113" priority="26106">
      <formula>AND(OR(H1182="△",H1182="×"),#REF!&lt;1,#REF!&lt;&gt;"")</formula>
    </cfRule>
  </conditionalFormatting>
  <conditionalFormatting sqref="U1182">
    <cfRule type="expression" dxfId="15112" priority="26105">
      <formula>AND(OR(H1182="△",H1182="×"),#REF!&lt;1,#REF!&lt;&gt;"")</formula>
    </cfRule>
  </conditionalFormatting>
  <conditionalFormatting sqref="AJ1182">
    <cfRule type="expression" dxfId="15111" priority="26094">
      <formula>AND(OR(H1182="△",H1182="×"),#REF!&lt;1,#REF!&lt;&gt;"")</formula>
    </cfRule>
    <cfRule type="expression" dxfId="15110" priority="26103">
      <formula>AND(OR(H1182="△",H1182="×"),#REF!&lt;1,#REF!&lt;&gt;"")</formula>
    </cfRule>
  </conditionalFormatting>
  <conditionalFormatting sqref="AC1182">
    <cfRule type="expression" dxfId="15109" priority="26102">
      <formula>AND(OR(H1182="△",H1182="×"),#REF!&lt;1,#REF!&lt;&gt;"")</formula>
    </cfRule>
  </conditionalFormatting>
  <conditionalFormatting sqref="AG1182">
    <cfRule type="expression" dxfId="15108" priority="26101">
      <formula>AND(OR(H1182="△",H1182="×"),#REF!&lt;1,#REF!&lt;&gt;"")</formula>
    </cfRule>
  </conditionalFormatting>
  <conditionalFormatting sqref="AH1182">
    <cfRule type="expression" dxfId="15107" priority="26100">
      <formula>AND(OR(H1182="△",H1182="×"),#REF!&lt;1,#REF!&lt;&gt;"")</formula>
    </cfRule>
  </conditionalFormatting>
  <conditionalFormatting sqref="AI1182">
    <cfRule type="expression" dxfId="15106" priority="26099">
      <formula>AND(OR(H1182="△",H1182="×"),#REF!&lt;1,#REF!&lt;&gt;"")</formula>
    </cfRule>
  </conditionalFormatting>
  <conditionalFormatting sqref="W1182">
    <cfRule type="expression" dxfId="15105" priority="26098">
      <formula>AND(OR(H1182="△",H1182="×"),#REF!&lt;1,#REF!&lt;&gt;"")</formula>
    </cfRule>
  </conditionalFormatting>
  <conditionalFormatting sqref="X1182">
    <cfRule type="expression" dxfId="15104" priority="26092">
      <formula>AND(OR(H1182="△",H1182="×"),#REF!&lt;1,#REF!&lt;&gt;"")</formula>
    </cfRule>
  </conditionalFormatting>
  <conditionalFormatting sqref="Y1182">
    <cfRule type="expression" dxfId="15103" priority="26093">
      <formula>AND(OR(H1182="△",H1182="×"),#REF!&lt;1,#REF!&lt;&gt;"")</formula>
    </cfRule>
  </conditionalFormatting>
  <conditionalFormatting sqref="Z1182">
    <cfRule type="expression" dxfId="15102" priority="26095">
      <formula>AND(OR(H1182="△",H1182="×"),#REF!&lt;1,#REF!&lt;&gt;"")</formula>
    </cfRule>
  </conditionalFormatting>
  <conditionalFormatting sqref="AA1182">
    <cfRule type="expression" dxfId="15101" priority="26096">
      <formula>AND(OR(H1182="△",H1182="×"),#REF!&lt;1,#REF!&lt;&gt;"")</formula>
    </cfRule>
  </conditionalFormatting>
  <conditionalFormatting sqref="AB1182">
    <cfRule type="expression" dxfId="15100" priority="26097">
      <formula>AND(OR(H1182="△",H1182="×"),#REF!&lt;1,#REF!&lt;&gt;"")</formula>
    </cfRule>
  </conditionalFormatting>
  <conditionalFormatting sqref="R1182">
    <cfRule type="expression" dxfId="15099" priority="26091">
      <formula>AND(OR(H1182="△",H1182="×"),#REF!&lt;1,#REF!&lt;&gt;"")</formula>
    </cfRule>
  </conditionalFormatting>
  <conditionalFormatting sqref="T1181">
    <cfRule type="expression" dxfId="15098" priority="26086">
      <formula>AND(OR(H1181="△",H1181="×"),#REF!&lt;1,#REF!&lt;&gt;"")</formula>
    </cfRule>
  </conditionalFormatting>
  <conditionalFormatting sqref="U1181">
    <cfRule type="expression" dxfId="15097" priority="26085">
      <formula>AND(OR(H1181="△",H1181="×"),#REF!&lt;1,#REF!&lt;&gt;"")</formula>
    </cfRule>
  </conditionalFormatting>
  <conditionalFormatting sqref="AJ1181">
    <cfRule type="expression" dxfId="15096" priority="26071">
      <formula>AND(OR(H1181="△",H1181="×"),#REF!&lt;1,#REF!&lt;&gt;"")</formula>
    </cfRule>
    <cfRule type="expression" dxfId="15095" priority="26083">
      <formula>AND(OR(H1181="△",H1181="×"),#REF!&lt;1,#REF!&lt;&gt;"")</formula>
    </cfRule>
  </conditionalFormatting>
  <conditionalFormatting sqref="AC1181">
    <cfRule type="expression" dxfId="15094" priority="26082">
      <formula>AND(OR(H1181="△",H1181="×"),#REF!&lt;1,#REF!&lt;&gt;"")</formula>
    </cfRule>
  </conditionalFormatting>
  <conditionalFormatting sqref="AD1181">
    <cfRule type="expression" dxfId="15093" priority="26081">
      <formula>AND(OR(H1181="△",H1181="×"),#REF!&lt;1,#REF!&lt;&gt;"")</formula>
    </cfRule>
  </conditionalFormatting>
  <conditionalFormatting sqref="AE1181">
    <cfRule type="expression" dxfId="15092" priority="26080">
      <formula>AND(OR(H1181="△",H1181="×"),#REF!&lt;1,#REF!&lt;&gt;"")</formula>
    </cfRule>
  </conditionalFormatting>
  <conditionalFormatting sqref="AF1181">
    <cfRule type="expression" dxfId="15091" priority="26079">
      <formula>AND(OR(H1181="△",H1181="×"),#REF!&lt;1,#REF!&lt;&gt;"")</formula>
    </cfRule>
  </conditionalFormatting>
  <conditionalFormatting sqref="AG1181">
    <cfRule type="expression" dxfId="15090" priority="26078">
      <formula>AND(OR(H1181="△",H1181="×"),#REF!&lt;1,#REF!&lt;&gt;"")</formula>
    </cfRule>
  </conditionalFormatting>
  <conditionalFormatting sqref="AH1181">
    <cfRule type="expression" dxfId="15089" priority="26077">
      <formula>AND(OR(H1181="△",H1181="×"),#REF!&lt;1,#REF!&lt;&gt;"")</formula>
    </cfRule>
  </conditionalFormatting>
  <conditionalFormatting sqref="AI1181">
    <cfRule type="expression" dxfId="15088" priority="26076">
      <formula>AND(OR(H1181="△",H1181="×"),#REF!&lt;1,#REF!&lt;&gt;"")</formula>
    </cfRule>
  </conditionalFormatting>
  <conditionalFormatting sqref="W1181">
    <cfRule type="expression" dxfId="15087" priority="26075">
      <formula>AND(OR(H1181="△",H1181="×"),#REF!&lt;1,#REF!&lt;&gt;"")</formula>
    </cfRule>
  </conditionalFormatting>
  <conditionalFormatting sqref="X1181">
    <cfRule type="expression" dxfId="15086" priority="26069">
      <formula>AND(OR(H1181="△",H1181="×"),#REF!&lt;1,#REF!&lt;&gt;"")</formula>
    </cfRule>
  </conditionalFormatting>
  <conditionalFormatting sqref="Y1181">
    <cfRule type="expression" dxfId="15085" priority="26070">
      <formula>AND(OR(H1181="△",H1181="×"),#REF!&lt;1,#REF!&lt;&gt;"")</formula>
    </cfRule>
  </conditionalFormatting>
  <conditionalFormatting sqref="Z1181">
    <cfRule type="expression" dxfId="15084" priority="26072">
      <formula>AND(OR(H1181="△",H1181="×"),#REF!&lt;1,#REF!&lt;&gt;"")</formula>
    </cfRule>
  </conditionalFormatting>
  <conditionalFormatting sqref="AA1181">
    <cfRule type="expression" dxfId="15083" priority="26073">
      <formula>AND(OR(H1181="△",H1181="×"),#REF!&lt;1,#REF!&lt;&gt;"")</formula>
    </cfRule>
  </conditionalFormatting>
  <conditionalFormatting sqref="AB1181">
    <cfRule type="expression" dxfId="15082" priority="26074">
      <formula>AND(OR(H1181="△",H1181="×"),#REF!&lt;1,#REF!&lt;&gt;"")</formula>
    </cfRule>
  </conditionalFormatting>
  <conditionalFormatting sqref="R1181">
    <cfRule type="expression" dxfId="15081" priority="26068">
      <formula>AND(OR(H1181="△",H1181="×"),#REF!&lt;1,#REF!&lt;&gt;"")</formula>
    </cfRule>
  </conditionalFormatting>
  <conditionalFormatting sqref="T1180">
    <cfRule type="expression" dxfId="15080" priority="26063">
      <formula>AND(OR(H1180="△",H1180="×"),#REF!&lt;1,#REF!&lt;&gt;"")</formula>
    </cfRule>
  </conditionalFormatting>
  <conditionalFormatting sqref="U1180">
    <cfRule type="expression" dxfId="15079" priority="26062">
      <formula>AND(OR(H1180="△",H1180="×"),#REF!&lt;1,#REF!&lt;&gt;"")</formula>
    </cfRule>
  </conditionalFormatting>
  <conditionalFormatting sqref="AJ1180">
    <cfRule type="expression" dxfId="15078" priority="26048">
      <formula>AND(OR(H1180="△",H1180="×"),#REF!&lt;1,#REF!&lt;&gt;"")</formula>
    </cfRule>
    <cfRule type="expression" dxfId="15077" priority="26060">
      <formula>AND(OR(H1180="△",H1180="×"),#REF!&lt;1,#REF!&lt;&gt;"")</formula>
    </cfRule>
  </conditionalFormatting>
  <conditionalFormatting sqref="AC1180">
    <cfRule type="expression" dxfId="15076" priority="26059">
      <formula>AND(OR(H1180="△",H1180="×"),#REF!&lt;1,#REF!&lt;&gt;"")</formula>
    </cfRule>
  </conditionalFormatting>
  <conditionalFormatting sqref="AD1180">
    <cfRule type="expression" dxfId="15075" priority="26058">
      <formula>AND(OR(H1180="△",H1180="×"),#REF!&lt;1,#REF!&lt;&gt;"")</formula>
    </cfRule>
  </conditionalFormatting>
  <conditionalFormatting sqref="AE1180">
    <cfRule type="expression" dxfId="15074" priority="26057">
      <formula>AND(OR(H1180="△",H1180="×"),#REF!&lt;1,#REF!&lt;&gt;"")</formula>
    </cfRule>
  </conditionalFormatting>
  <conditionalFormatting sqref="AF1180">
    <cfRule type="expression" dxfId="15073" priority="26056">
      <formula>AND(OR(H1180="△",H1180="×"),#REF!&lt;1,#REF!&lt;&gt;"")</formula>
    </cfRule>
  </conditionalFormatting>
  <conditionalFormatting sqref="AG1180">
    <cfRule type="expression" dxfId="15072" priority="26055">
      <formula>AND(OR(H1180="△",H1180="×"),#REF!&lt;1,#REF!&lt;&gt;"")</formula>
    </cfRule>
  </conditionalFormatting>
  <conditionalFormatting sqref="AH1180">
    <cfRule type="expression" dxfId="15071" priority="26054">
      <formula>AND(OR(H1180="△",H1180="×"),#REF!&lt;1,#REF!&lt;&gt;"")</formula>
    </cfRule>
  </conditionalFormatting>
  <conditionalFormatting sqref="AI1180">
    <cfRule type="expression" dxfId="15070" priority="26053">
      <formula>AND(OR(H1180="△",H1180="×"),#REF!&lt;1,#REF!&lt;&gt;"")</formula>
    </cfRule>
  </conditionalFormatting>
  <conditionalFormatting sqref="W1180">
    <cfRule type="expression" dxfId="15069" priority="26052">
      <formula>AND(OR(H1180="△",H1180="×"),#REF!&lt;1,#REF!&lt;&gt;"")</formula>
    </cfRule>
  </conditionalFormatting>
  <conditionalFormatting sqref="X1180">
    <cfRule type="expression" dxfId="15068" priority="26046">
      <formula>AND(OR(H1180="△",H1180="×"),#REF!&lt;1,#REF!&lt;&gt;"")</formula>
    </cfRule>
  </conditionalFormatting>
  <conditionalFormatting sqref="Y1180">
    <cfRule type="expression" dxfId="15067" priority="26047">
      <formula>AND(OR(H1180="△",H1180="×"),#REF!&lt;1,#REF!&lt;&gt;"")</formula>
    </cfRule>
  </conditionalFormatting>
  <conditionalFormatting sqref="Z1180">
    <cfRule type="expression" dxfId="15066" priority="26049">
      <formula>AND(OR(H1180="△",H1180="×"),#REF!&lt;1,#REF!&lt;&gt;"")</formula>
    </cfRule>
  </conditionalFormatting>
  <conditionalFormatting sqref="AA1180">
    <cfRule type="expression" dxfId="15065" priority="26050">
      <formula>AND(OR(H1180="△",H1180="×"),#REF!&lt;1,#REF!&lt;&gt;"")</formula>
    </cfRule>
  </conditionalFormatting>
  <conditionalFormatting sqref="AB1180">
    <cfRule type="expression" dxfId="15064" priority="26051">
      <formula>AND(OR(H1180="△",H1180="×"),#REF!&lt;1,#REF!&lt;&gt;"")</formula>
    </cfRule>
  </conditionalFormatting>
  <conditionalFormatting sqref="R1180">
    <cfRule type="expression" dxfId="15063" priority="26045">
      <formula>AND(OR(H1180="△",H1180="×"),#REF!&lt;1,#REF!&lt;&gt;"")</formula>
    </cfRule>
  </conditionalFormatting>
  <conditionalFormatting sqref="W1149">
    <cfRule type="expression" dxfId="15062" priority="26044">
      <formula>AND(OR(H1149="△",H1149="×"),#REF!&lt;1,#REF!&lt;&gt;"")</formula>
    </cfRule>
  </conditionalFormatting>
  <conditionalFormatting sqref="AE1167">
    <cfRule type="expression" dxfId="15061" priority="26043">
      <formula>AND(OR(H1167="△",H1167="×"),#REF!&lt;1,#REF!&lt;&gt;"")</formula>
    </cfRule>
  </conditionalFormatting>
  <conditionalFormatting sqref="AF1167">
    <cfRule type="expression" dxfId="15060" priority="26042">
      <formula>AND(OR(H1167="△",H1167="×"),#REF!&lt;1,#REF!&lt;&gt;"")</formula>
    </cfRule>
  </conditionalFormatting>
  <conditionalFormatting sqref="AG1167">
    <cfRule type="expression" dxfId="15059" priority="26041">
      <formula>AND(OR(H1167="△",H1167="×"),#REF!&lt;1,#REF!&lt;&gt;"")</formula>
    </cfRule>
  </conditionalFormatting>
  <conditionalFormatting sqref="AD1167">
    <cfRule type="expression" dxfId="15058" priority="26040">
      <formula>AND(OR(H1167="△",H1167="×"),#REF!&lt;1,#REF!&lt;&gt;"")</formula>
    </cfRule>
  </conditionalFormatting>
  <conditionalFormatting sqref="AH1167">
    <cfRule type="expression" dxfId="15057" priority="26039">
      <formula>AND(OR(H1167="△",H1167="×"),#REF!&lt;1,#REF!&lt;&gt;"")</formula>
    </cfRule>
  </conditionalFormatting>
  <conditionalFormatting sqref="AE1178">
    <cfRule type="expression" dxfId="15056" priority="26038">
      <formula>AND(OR(H1178="△",H1178="×"),#REF!&lt;1,#REF!&lt;&gt;"")</formula>
    </cfRule>
  </conditionalFormatting>
  <conditionalFormatting sqref="AF1178">
    <cfRule type="expression" dxfId="15055" priority="26037">
      <formula>AND(OR(H1178="△",H1178="×"),#REF!&lt;1,#REF!&lt;&gt;"")</formula>
    </cfRule>
  </conditionalFormatting>
  <conditionalFormatting sqref="T1160">
    <cfRule type="expression" dxfId="15054" priority="26027">
      <formula>AND(OR(H1160="△",H1160="×"),#REF!&lt;1,#REF!&lt;&gt;"")</formula>
    </cfRule>
  </conditionalFormatting>
  <conditionalFormatting sqref="U1160">
    <cfRule type="expression" dxfId="15053" priority="26026">
      <formula>AND(OR(H1160="△",H1160="×"),#REF!&lt;1,#REF!&lt;&gt;"")</formula>
    </cfRule>
  </conditionalFormatting>
  <conditionalFormatting sqref="AJ1160">
    <cfRule type="expression" dxfId="15052" priority="26012">
      <formula>AND(OR(H1160="△",H1160="×"),#REF!&lt;1,#REF!&lt;&gt;"")</formula>
    </cfRule>
    <cfRule type="expression" dxfId="15051" priority="26024">
      <formula>AND(OR(H1160="△",H1160="×"),#REF!&lt;1,#REF!&lt;&gt;"")</formula>
    </cfRule>
  </conditionalFormatting>
  <conditionalFormatting sqref="AC1160">
    <cfRule type="expression" dxfId="15050" priority="26023">
      <formula>AND(OR(H1160="△",H1160="×"),#REF!&lt;1,#REF!&lt;&gt;"")</formula>
    </cfRule>
  </conditionalFormatting>
  <conditionalFormatting sqref="AD1160">
    <cfRule type="expression" dxfId="15049" priority="26022">
      <formula>AND(OR(H1160="△",H1160="×"),#REF!&lt;1,#REF!&lt;&gt;"")</formula>
    </cfRule>
  </conditionalFormatting>
  <conditionalFormatting sqref="AE1160">
    <cfRule type="expression" dxfId="15048" priority="26021">
      <formula>AND(OR(H1160="△",H1160="×"),#REF!&lt;1,#REF!&lt;&gt;"")</formula>
    </cfRule>
  </conditionalFormatting>
  <conditionalFormatting sqref="AF1160">
    <cfRule type="expression" dxfId="15047" priority="26020">
      <formula>AND(OR(H1160="△",H1160="×"),#REF!&lt;1,#REF!&lt;&gt;"")</formula>
    </cfRule>
  </conditionalFormatting>
  <conditionalFormatting sqref="AG1160">
    <cfRule type="expression" dxfId="15046" priority="26019">
      <formula>AND(OR(H1160="△",H1160="×"),#REF!&lt;1,#REF!&lt;&gt;"")</formula>
    </cfRule>
  </conditionalFormatting>
  <conditionalFormatting sqref="AH1160">
    <cfRule type="expression" dxfId="15045" priority="26018">
      <formula>AND(OR(H1160="△",H1160="×"),#REF!&lt;1,#REF!&lt;&gt;"")</formula>
    </cfRule>
  </conditionalFormatting>
  <conditionalFormatting sqref="W1160">
    <cfRule type="expression" dxfId="15044" priority="26016">
      <formula>AND(OR(H1160="△",H1160="×"),#REF!&lt;1,#REF!&lt;&gt;"")</formula>
    </cfRule>
  </conditionalFormatting>
  <conditionalFormatting sqref="X1160">
    <cfRule type="expression" dxfId="15043" priority="26010">
      <formula>AND(OR(H1160="△",H1160="×"),#REF!&lt;1,#REF!&lt;&gt;"")</formula>
    </cfRule>
  </conditionalFormatting>
  <conditionalFormatting sqref="Y1160">
    <cfRule type="expression" dxfId="15042" priority="26011">
      <formula>AND(OR(H1160="△",H1160="×"),#REF!&lt;1,#REF!&lt;&gt;"")</formula>
    </cfRule>
  </conditionalFormatting>
  <conditionalFormatting sqref="Z1160">
    <cfRule type="expression" dxfId="15041" priority="26013">
      <formula>AND(OR(H1160="△",H1160="×"),#REF!&lt;1,#REF!&lt;&gt;"")</formula>
    </cfRule>
  </conditionalFormatting>
  <conditionalFormatting sqref="AA1160">
    <cfRule type="expression" dxfId="15040" priority="26014">
      <formula>AND(OR(H1160="△",H1160="×"),#REF!&lt;1,#REF!&lt;&gt;"")</formula>
    </cfRule>
  </conditionalFormatting>
  <conditionalFormatting sqref="AB1160">
    <cfRule type="expression" dxfId="15039" priority="26015">
      <formula>AND(OR(H1160="△",H1160="×"),#REF!&lt;1,#REF!&lt;&gt;"")</formula>
    </cfRule>
  </conditionalFormatting>
  <conditionalFormatting sqref="P1160">
    <cfRule type="expression" dxfId="15038" priority="26029">
      <formula>AND(OR(H1160="△",H1160="×"),#REF!&lt;1,#REF!&lt;&gt;"")</formula>
    </cfRule>
  </conditionalFormatting>
  <conditionalFormatting sqref="O1160">
    <cfRule type="expression" dxfId="15037" priority="26030">
      <formula>AND(OR(H1160="△",H1160="×"),#REF!&lt;1,#REF!&lt;&gt;"")</formula>
    </cfRule>
  </conditionalFormatting>
  <conditionalFormatting sqref="R1160:S1160">
    <cfRule type="expression" dxfId="15036" priority="26009">
      <formula>AND(OR(H1160="△",H1160="×"),#REF!&lt;1,#REF!&lt;&gt;"")</formula>
    </cfRule>
  </conditionalFormatting>
  <conditionalFormatting sqref="AJ1172">
    <cfRule type="expression" dxfId="15035" priority="26007">
      <formula>AND(OR(H1172="△",H1172="×"),#REF!&lt;1,#REF!&lt;&gt;"")</formula>
    </cfRule>
    <cfRule type="expression" dxfId="15034" priority="26008">
      <formula>AND(OR(H1172="△",H1172="×"),#REF!&lt;1,#REF!&lt;&gt;"")</formula>
    </cfRule>
  </conditionalFormatting>
  <conditionalFormatting sqref="AJ1167">
    <cfRule type="expression" dxfId="15033" priority="26005">
      <formula>AND(OR(H1167="△",H1167="×"),#REF!&lt;1,#REF!&lt;&gt;"")</formula>
    </cfRule>
    <cfRule type="expression" dxfId="15032" priority="26006">
      <formula>AND(OR(H1167="△",H1167="×"),#REF!&lt;1,#REF!&lt;&gt;"")</formula>
    </cfRule>
  </conditionalFormatting>
  <conditionalFormatting sqref="T1186">
    <cfRule type="expression" dxfId="15031" priority="25992">
      <formula>AND(OR(H1186="△",H1186="×"),#REF!&lt;1,#REF!&lt;&gt;"")</formula>
    </cfRule>
  </conditionalFormatting>
  <conditionalFormatting sqref="U1186">
    <cfRule type="expression" dxfId="15030" priority="25991">
      <formula>AND(OR(H1186="△",H1186="×"),#REF!&lt;1,#REF!&lt;&gt;"")</formula>
    </cfRule>
  </conditionalFormatting>
  <conditionalFormatting sqref="AJ1186">
    <cfRule type="expression" dxfId="15029" priority="25979">
      <formula>AND(OR(H1186="△",H1186="×"),#REF!&lt;1,#REF!&lt;&gt;"")</formula>
    </cfRule>
    <cfRule type="expression" dxfId="15028" priority="25989">
      <formula>AND(OR(H1186="△",H1186="×"),#REF!&lt;1,#REF!&lt;&gt;"")</formula>
    </cfRule>
  </conditionalFormatting>
  <conditionalFormatting sqref="AC1186">
    <cfRule type="expression" dxfId="15027" priority="25988">
      <formula>AND(OR(H1186="△",H1186="×"),#REF!&lt;1,#REF!&lt;&gt;"")</formula>
    </cfRule>
  </conditionalFormatting>
  <conditionalFormatting sqref="AF1186">
    <cfRule type="expression" dxfId="15026" priority="25987">
      <formula>AND(OR(H1186="△",H1186="×"),#REF!&lt;1,#REF!&lt;&gt;"")</formula>
    </cfRule>
  </conditionalFormatting>
  <conditionalFormatting sqref="AG1186">
    <cfRule type="expression" dxfId="15025" priority="25986">
      <formula>AND(OR(H1186="△",H1186="×"),#REF!&lt;1,#REF!&lt;&gt;"")</formula>
    </cfRule>
  </conditionalFormatting>
  <conditionalFormatting sqref="AH1186">
    <cfRule type="expression" dxfId="15024" priority="25985">
      <formula>AND(OR(H1186="△",H1186="×"),#REF!&lt;1,#REF!&lt;&gt;"")</formula>
    </cfRule>
  </conditionalFormatting>
  <conditionalFormatting sqref="W1186">
    <cfRule type="expression" dxfId="15023" priority="25983">
      <formula>AND(OR(H1186="△",H1186="×"),#REF!&lt;1,#REF!&lt;&gt;"")</formula>
    </cfRule>
  </conditionalFormatting>
  <conditionalFormatting sqref="X1186">
    <cfRule type="expression" dxfId="15022" priority="25977">
      <formula>AND(OR(H1186="△",H1186="×"),#REF!&lt;1,#REF!&lt;&gt;"")</formula>
    </cfRule>
  </conditionalFormatting>
  <conditionalFormatting sqref="Y1186">
    <cfRule type="expression" dxfId="15021" priority="25978">
      <formula>AND(OR(H1186="△",H1186="×"),#REF!&lt;1,#REF!&lt;&gt;"")</formula>
    </cfRule>
  </conditionalFormatting>
  <conditionalFormatting sqref="Z1186">
    <cfRule type="expression" dxfId="15020" priority="25980">
      <formula>AND(OR(H1186="△",H1186="×"),#REF!&lt;1,#REF!&lt;&gt;"")</formula>
    </cfRule>
  </conditionalFormatting>
  <conditionalFormatting sqref="AA1186">
    <cfRule type="expression" dxfId="15019" priority="25981">
      <formula>AND(OR(H1186="△",H1186="×"),#REF!&lt;1,#REF!&lt;&gt;"")</formula>
    </cfRule>
  </conditionalFormatting>
  <conditionalFormatting sqref="AB1186">
    <cfRule type="expression" dxfId="15018" priority="25982">
      <formula>AND(OR(H1186="△",H1186="×"),#REF!&lt;1,#REF!&lt;&gt;"")</formula>
    </cfRule>
  </conditionalFormatting>
  <conditionalFormatting sqref="P1186">
    <cfRule type="expression" dxfId="15017" priority="25994">
      <formula>AND(OR(H1186="△",H1186="×"),#REF!&lt;1,#REF!&lt;&gt;"")</formula>
    </cfRule>
  </conditionalFormatting>
  <conditionalFormatting sqref="O1186">
    <cfRule type="expression" dxfId="15016" priority="25995">
      <formula>AND(OR(H1186="△",H1186="×"),#REF!&lt;1,#REF!&lt;&gt;"")</formula>
    </cfRule>
  </conditionalFormatting>
  <conditionalFormatting sqref="R1186">
    <cfRule type="expression" dxfId="15015" priority="25976">
      <formula>AND(OR(H1186="△",H1186="×"),#REF!&lt;1,#REF!&lt;&gt;"")</formula>
    </cfRule>
  </conditionalFormatting>
  <conditionalFormatting sqref="AD1186">
    <cfRule type="expression" dxfId="15014" priority="25975">
      <formula>AND(OR(H1186="△",H1186="×"),#REF!&lt;1,#REF!&lt;&gt;"")</formula>
    </cfRule>
  </conditionalFormatting>
  <conditionalFormatting sqref="AE1186">
    <cfRule type="expression" dxfId="15013" priority="25974">
      <formula>AND(OR(H1186="△",H1186="×"),#REF!&lt;1,#REF!&lt;&gt;"")</formula>
    </cfRule>
  </conditionalFormatting>
  <conditionalFormatting sqref="T1176">
    <cfRule type="expression" dxfId="15012" priority="25965">
      <formula>AND(OR(H1176="△",H1176="×"),#REF!&lt;1,#REF!&lt;&gt;"")</formula>
    </cfRule>
  </conditionalFormatting>
  <conditionalFormatting sqref="V1176">
    <cfRule type="expression" dxfId="15011" priority="25964">
      <formula>AND(OR(H1176="△",H1176="×"),#REF!&lt;1,#REF!&lt;&gt;"")</formula>
    </cfRule>
  </conditionalFormatting>
  <conditionalFormatting sqref="U1176">
    <cfRule type="expression" dxfId="15010" priority="25963">
      <formula>AND(OR(H1176="△",H1176="×"),#REF!&lt;1,#REF!&lt;&gt;"")</formula>
    </cfRule>
  </conditionalFormatting>
  <conditionalFormatting sqref="AJ1176">
    <cfRule type="expression" dxfId="15009" priority="25949">
      <formula>AND(OR(H1176="△",H1176="×"),#REF!&lt;1,#REF!&lt;&gt;"")</formula>
    </cfRule>
    <cfRule type="expression" dxfId="15008" priority="25961">
      <formula>AND(OR(H1176="△",H1176="×"),#REF!&lt;1,#REF!&lt;&gt;"")</formula>
    </cfRule>
  </conditionalFormatting>
  <conditionalFormatting sqref="AC1176">
    <cfRule type="expression" dxfId="15007" priority="25960">
      <formula>AND(OR(H1176="△",H1176="×"),#REF!&lt;1,#REF!&lt;&gt;"")</formula>
    </cfRule>
  </conditionalFormatting>
  <conditionalFormatting sqref="AD1176">
    <cfRule type="expression" dxfId="15006" priority="25959">
      <formula>AND(OR(H1176="△",H1176="×"),#REF!&lt;1,#REF!&lt;&gt;"")</formula>
    </cfRule>
  </conditionalFormatting>
  <conditionalFormatting sqref="AE1176">
    <cfRule type="expression" dxfId="15005" priority="25958">
      <formula>AND(OR(H1176="△",H1176="×"),#REF!&lt;1,#REF!&lt;&gt;"")</formula>
    </cfRule>
  </conditionalFormatting>
  <conditionalFormatting sqref="AF1176">
    <cfRule type="expression" dxfId="15004" priority="25957">
      <formula>AND(OR(H1176="△",H1176="×"),#REF!&lt;1,#REF!&lt;&gt;"")</formula>
    </cfRule>
  </conditionalFormatting>
  <conditionalFormatting sqref="AG1176">
    <cfRule type="expression" dxfId="15003" priority="25956">
      <formula>AND(OR(H1176="△",H1176="×"),#REF!&lt;1,#REF!&lt;&gt;"")</formula>
    </cfRule>
  </conditionalFormatting>
  <conditionalFormatting sqref="AH1176">
    <cfRule type="expression" dxfId="15002" priority="25955">
      <formula>AND(OR(H1176="△",H1176="×"),#REF!&lt;1,#REF!&lt;&gt;"")</formula>
    </cfRule>
  </conditionalFormatting>
  <conditionalFormatting sqref="AI1176">
    <cfRule type="expression" dxfId="15001" priority="25954">
      <formula>AND(OR(H1176="△",H1176="×"),#REF!&lt;1,#REF!&lt;&gt;"")</formula>
    </cfRule>
  </conditionalFormatting>
  <conditionalFormatting sqref="W1176">
    <cfRule type="expression" dxfId="15000" priority="25953">
      <formula>AND(OR(H1176="△",H1176="×"),#REF!&lt;1,#REF!&lt;&gt;"")</formula>
    </cfRule>
  </conditionalFormatting>
  <conditionalFormatting sqref="X1176">
    <cfRule type="expression" dxfId="14999" priority="25947">
      <formula>AND(OR(H1176="△",H1176="×"),#REF!&lt;1,#REF!&lt;&gt;"")</formula>
    </cfRule>
  </conditionalFormatting>
  <conditionalFormatting sqref="Y1176">
    <cfRule type="expression" dxfId="14998" priority="25948">
      <formula>AND(OR(H1176="△",H1176="×"),#REF!&lt;1,#REF!&lt;&gt;"")</formula>
    </cfRule>
  </conditionalFormatting>
  <conditionalFormatting sqref="Z1176">
    <cfRule type="expression" dxfId="14997" priority="25950">
      <formula>AND(OR(H1176="△",H1176="×"),#REF!&lt;1,#REF!&lt;&gt;"")</formula>
    </cfRule>
  </conditionalFormatting>
  <conditionalFormatting sqref="AA1176">
    <cfRule type="expression" dxfId="14996" priority="25951">
      <formula>AND(OR(H1176="△",H1176="×"),#REF!&lt;1,#REF!&lt;&gt;"")</formula>
    </cfRule>
  </conditionalFormatting>
  <conditionalFormatting sqref="AB1176">
    <cfRule type="expression" dxfId="14995" priority="25952">
      <formula>AND(OR(H1176="△",H1176="×"),#REF!&lt;1,#REF!&lt;&gt;"")</formula>
    </cfRule>
  </conditionalFormatting>
  <conditionalFormatting sqref="P1176">
    <cfRule type="expression" dxfId="14994" priority="25967">
      <formula>AND(OR(H1176="△",H1176="×"),#REF!&lt;1,#REF!&lt;&gt;"")</formula>
    </cfRule>
  </conditionalFormatting>
  <conditionalFormatting sqref="O1176">
    <cfRule type="expression" dxfId="14993" priority="25968">
      <formula>AND(OR(H1176="△",H1176="×"),#REF!&lt;1,#REF!&lt;&gt;"")</formula>
    </cfRule>
  </conditionalFormatting>
  <conditionalFormatting sqref="R1176">
    <cfRule type="expression" dxfId="14992" priority="25946">
      <formula>AND(OR(H1176="△",H1176="×"),#REF!&lt;1,#REF!&lt;&gt;"")</formula>
    </cfRule>
  </conditionalFormatting>
  <conditionalFormatting sqref="T1168">
    <cfRule type="expression" dxfId="14991" priority="25909">
      <formula>AND(OR(H1168="△",H1168="×"),#REF!&lt;1,#REF!&lt;&gt;"")</formula>
    </cfRule>
  </conditionalFormatting>
  <conditionalFormatting sqref="U1168">
    <cfRule type="expression" dxfId="14990" priority="25908">
      <formula>AND(OR(H1168="△",H1168="×"),#REF!&lt;1,#REF!&lt;&gt;"")</formula>
    </cfRule>
  </conditionalFormatting>
  <conditionalFormatting sqref="AJ1168">
    <cfRule type="expression" dxfId="14989" priority="25894">
      <formula>AND(OR(H1168="△",H1168="×"),#REF!&lt;1,#REF!&lt;&gt;"")</formula>
    </cfRule>
    <cfRule type="expression" dxfId="14988" priority="25906">
      <formula>AND(OR(H1168="△",H1168="×"),#REF!&lt;1,#REF!&lt;&gt;"")</formula>
    </cfRule>
  </conditionalFormatting>
  <conditionalFormatting sqref="AC1168">
    <cfRule type="expression" dxfId="14987" priority="25905">
      <formula>AND(OR(H1168="△",H1168="×"),#REF!&lt;1,#REF!&lt;&gt;"")</formula>
    </cfRule>
  </conditionalFormatting>
  <conditionalFormatting sqref="AD1168">
    <cfRule type="expression" dxfId="14986" priority="25904">
      <formula>AND(OR(H1168="△",H1168="×"),#REF!&lt;1,#REF!&lt;&gt;"")</formula>
    </cfRule>
  </conditionalFormatting>
  <conditionalFormatting sqref="AE1168">
    <cfRule type="expression" dxfId="14985" priority="25903">
      <formula>AND(OR(H1168="△",H1168="×"),#REF!&lt;1,#REF!&lt;&gt;"")</formula>
    </cfRule>
  </conditionalFormatting>
  <conditionalFormatting sqref="AF1168">
    <cfRule type="expression" dxfId="14984" priority="25902">
      <formula>AND(OR(H1168="△",H1168="×"),#REF!&lt;1,#REF!&lt;&gt;"")</formula>
    </cfRule>
  </conditionalFormatting>
  <conditionalFormatting sqref="AG1168">
    <cfRule type="expression" dxfId="14983" priority="25901">
      <formula>AND(OR(H1168="△",H1168="×"),#REF!&lt;1,#REF!&lt;&gt;"")</formula>
    </cfRule>
  </conditionalFormatting>
  <conditionalFormatting sqref="AH1168">
    <cfRule type="expression" dxfId="14982" priority="25900">
      <formula>AND(OR(H1168="△",H1168="×"),#REF!&lt;1,#REF!&lt;&gt;"")</formula>
    </cfRule>
  </conditionalFormatting>
  <conditionalFormatting sqref="AI1168">
    <cfRule type="expression" dxfId="14981" priority="25899">
      <formula>AND(OR(H1168="△",H1168="×"),#REF!&lt;1,#REF!&lt;&gt;"")</formula>
    </cfRule>
  </conditionalFormatting>
  <conditionalFormatting sqref="W1168">
    <cfRule type="expression" dxfId="14980" priority="25898">
      <formula>AND(OR(H1168="△",H1168="×"),#REF!&lt;1,#REF!&lt;&gt;"")</formula>
    </cfRule>
  </conditionalFormatting>
  <conditionalFormatting sqref="X1168">
    <cfRule type="expression" dxfId="14979" priority="25892">
      <formula>AND(OR(H1168="△",H1168="×"),#REF!&lt;1,#REF!&lt;&gt;"")</formula>
    </cfRule>
  </conditionalFormatting>
  <conditionalFormatting sqref="Y1168">
    <cfRule type="expression" dxfId="14978" priority="25893">
      <formula>AND(OR(H1168="△",H1168="×"),#REF!&lt;1,#REF!&lt;&gt;"")</formula>
    </cfRule>
  </conditionalFormatting>
  <conditionalFormatting sqref="Z1168">
    <cfRule type="expression" dxfId="14977" priority="25895">
      <formula>AND(OR(H1168="△",H1168="×"),#REF!&lt;1,#REF!&lt;&gt;"")</formula>
    </cfRule>
  </conditionalFormatting>
  <conditionalFormatting sqref="AA1168">
    <cfRule type="expression" dxfId="14976" priority="25896">
      <formula>AND(OR(H1168="△",H1168="×"),#REF!&lt;1,#REF!&lt;&gt;"")</formula>
    </cfRule>
  </conditionalFormatting>
  <conditionalFormatting sqref="AB1168">
    <cfRule type="expression" dxfId="14975" priority="25897">
      <formula>AND(OR(H1168="△",H1168="×"),#REF!&lt;1,#REF!&lt;&gt;"")</formula>
    </cfRule>
  </conditionalFormatting>
  <conditionalFormatting sqref="P1168">
    <cfRule type="expression" dxfId="14974" priority="25911">
      <formula>AND(OR(H1168="△",H1168="×"),#REF!&lt;1,#REF!&lt;&gt;"")</formula>
    </cfRule>
  </conditionalFormatting>
  <conditionalFormatting sqref="O1168">
    <cfRule type="expression" dxfId="14973" priority="25912">
      <formula>AND(OR(H1168="△",H1168="×"),#REF!&lt;1,#REF!&lt;&gt;"")</formula>
    </cfRule>
  </conditionalFormatting>
  <conditionalFormatting sqref="R1168">
    <cfRule type="expression" dxfId="14972" priority="25891">
      <formula>AND(OR(H1168="△",H1168="×"),#REF!&lt;1,#REF!&lt;&gt;"")</formula>
    </cfRule>
  </conditionalFormatting>
  <conditionalFormatting sqref="T1152">
    <cfRule type="expression" dxfId="14971" priority="25882">
      <formula>AND(OR(H1152="△",H1152="×"),#REF!&lt;1,#REF!&lt;&gt;"")</formula>
    </cfRule>
  </conditionalFormatting>
  <conditionalFormatting sqref="V1152">
    <cfRule type="expression" dxfId="14970" priority="25881">
      <formula>AND(OR(H1152="△",H1152="×"),#REF!&lt;1,#REF!&lt;&gt;"")</formula>
    </cfRule>
  </conditionalFormatting>
  <conditionalFormatting sqref="U1152">
    <cfRule type="expression" dxfId="14969" priority="25880">
      <formula>AND(OR(H1152="△",H1152="×"),#REF!&lt;1,#REF!&lt;&gt;"")</formula>
    </cfRule>
  </conditionalFormatting>
  <conditionalFormatting sqref="AJ1152">
    <cfRule type="expression" dxfId="14968" priority="25866">
      <formula>AND(OR(H1152="△",H1152="×"),#REF!&lt;1,#REF!&lt;&gt;"")</formula>
    </cfRule>
    <cfRule type="expression" dxfId="14967" priority="25878">
      <formula>AND(OR(H1152="△",H1152="×"),#REF!&lt;1,#REF!&lt;&gt;"")</formula>
    </cfRule>
  </conditionalFormatting>
  <conditionalFormatting sqref="AC1152">
    <cfRule type="expression" dxfId="14966" priority="25877">
      <formula>AND(OR(H1152="△",H1152="×"),#REF!&lt;1,#REF!&lt;&gt;"")</formula>
    </cfRule>
  </conditionalFormatting>
  <conditionalFormatting sqref="AD1152">
    <cfRule type="expression" dxfId="14965" priority="25876">
      <formula>AND(OR(H1152="△",H1152="×"),#REF!&lt;1,#REF!&lt;&gt;"")</formula>
    </cfRule>
  </conditionalFormatting>
  <conditionalFormatting sqref="AE1152">
    <cfRule type="expression" dxfId="14964" priority="25875">
      <formula>AND(OR(H1152="△",H1152="×"),#REF!&lt;1,#REF!&lt;&gt;"")</formula>
    </cfRule>
  </conditionalFormatting>
  <conditionalFormatting sqref="AF1152">
    <cfRule type="expression" dxfId="14963" priority="25874">
      <formula>AND(OR(H1152="△",H1152="×"),#REF!&lt;1,#REF!&lt;&gt;"")</formula>
    </cfRule>
  </conditionalFormatting>
  <conditionalFormatting sqref="AG1152">
    <cfRule type="expression" dxfId="14962" priority="25873">
      <formula>AND(OR(H1152="△",H1152="×"),#REF!&lt;1,#REF!&lt;&gt;"")</formula>
    </cfRule>
  </conditionalFormatting>
  <conditionalFormatting sqref="AH1152">
    <cfRule type="expression" dxfId="14961" priority="25872">
      <formula>AND(OR(H1152="△",H1152="×"),#REF!&lt;1,#REF!&lt;&gt;"")</formula>
    </cfRule>
  </conditionalFormatting>
  <conditionalFormatting sqref="AI1152">
    <cfRule type="expression" dxfId="14960" priority="25871">
      <formula>AND(OR(H1152="△",H1152="×"),#REF!&lt;1,#REF!&lt;&gt;"")</formula>
    </cfRule>
  </conditionalFormatting>
  <conditionalFormatting sqref="W1152">
    <cfRule type="expression" dxfId="14959" priority="25870">
      <formula>AND(OR(H1152="△",H1152="×"),#REF!&lt;1,#REF!&lt;&gt;"")</formula>
    </cfRule>
  </conditionalFormatting>
  <conditionalFormatting sqref="X1152">
    <cfRule type="expression" dxfId="14958" priority="25864">
      <formula>AND(OR(H1152="△",H1152="×"),#REF!&lt;1,#REF!&lt;&gt;"")</formula>
    </cfRule>
  </conditionalFormatting>
  <conditionalFormatting sqref="Y1152">
    <cfRule type="expression" dxfId="14957" priority="25865">
      <formula>AND(OR(H1152="△",H1152="×"),#REF!&lt;1,#REF!&lt;&gt;"")</formula>
    </cfRule>
  </conditionalFormatting>
  <conditionalFormatting sqref="Z1152">
    <cfRule type="expression" dxfId="14956" priority="25867">
      <formula>AND(OR(H1152="△",H1152="×"),#REF!&lt;1,#REF!&lt;&gt;"")</formula>
    </cfRule>
  </conditionalFormatting>
  <conditionalFormatting sqref="AA1152">
    <cfRule type="expression" dxfId="14955" priority="25868">
      <formula>AND(OR(H1152="△",H1152="×"),#REF!&lt;1,#REF!&lt;&gt;"")</formula>
    </cfRule>
  </conditionalFormatting>
  <conditionalFormatting sqref="AB1152">
    <cfRule type="expression" dxfId="14954" priority="25869">
      <formula>AND(OR(H1152="△",H1152="×"),#REF!&lt;1,#REF!&lt;&gt;"")</formula>
    </cfRule>
  </conditionalFormatting>
  <conditionalFormatting sqref="P1152">
    <cfRule type="expression" dxfId="14953" priority="25884">
      <formula>AND(OR(H1152="△",H1152="×"),#REF!&lt;1,#REF!&lt;&gt;"")</formula>
    </cfRule>
  </conditionalFormatting>
  <conditionalFormatting sqref="O1152">
    <cfRule type="expression" dxfId="14952" priority="25885">
      <formula>AND(OR(H1152="△",H1152="×"),#REF!&lt;1,#REF!&lt;&gt;"")</formula>
    </cfRule>
  </conditionalFormatting>
  <conditionalFormatting sqref="R1152">
    <cfRule type="expression" dxfId="14951" priority="25863">
      <formula>AND(OR(H1152="△",H1152="×"),#REF!&lt;1,#REF!&lt;&gt;"")</formula>
    </cfRule>
  </conditionalFormatting>
  <conditionalFormatting sqref="T1154">
    <cfRule type="expression" dxfId="14950" priority="25854">
      <formula>AND(OR(H1154="△",H1154="×"),#REF!&lt;1,#REF!&lt;&gt;"")</formula>
    </cfRule>
  </conditionalFormatting>
  <conditionalFormatting sqref="V1154">
    <cfRule type="expression" dxfId="14949" priority="25853">
      <formula>AND(OR(H1154="△",H1154="×"),#REF!&lt;1,#REF!&lt;&gt;"")</formula>
    </cfRule>
  </conditionalFormatting>
  <conditionalFormatting sqref="U1154">
    <cfRule type="expression" dxfId="14948" priority="25852">
      <formula>AND(OR(H1154="△",H1154="×"),#REF!&lt;1,#REF!&lt;&gt;"")</formula>
    </cfRule>
  </conditionalFormatting>
  <conditionalFormatting sqref="AJ1154">
    <cfRule type="expression" dxfId="14947" priority="25838">
      <formula>AND(OR(H1154="△",H1154="×"),#REF!&lt;1,#REF!&lt;&gt;"")</formula>
    </cfRule>
    <cfRule type="expression" dxfId="14946" priority="25850">
      <formula>AND(OR(H1154="△",H1154="×"),#REF!&lt;1,#REF!&lt;&gt;"")</formula>
    </cfRule>
  </conditionalFormatting>
  <conditionalFormatting sqref="AC1154">
    <cfRule type="expression" dxfId="14945" priority="25849">
      <formula>AND(OR(H1154="△",H1154="×"),#REF!&lt;1,#REF!&lt;&gt;"")</formula>
    </cfRule>
  </conditionalFormatting>
  <conditionalFormatting sqref="AD1154">
    <cfRule type="expression" dxfId="14944" priority="25848">
      <formula>AND(OR(H1154="△",H1154="×"),#REF!&lt;1,#REF!&lt;&gt;"")</formula>
    </cfRule>
  </conditionalFormatting>
  <conditionalFormatting sqref="AE1154">
    <cfRule type="expression" dxfId="14943" priority="25847">
      <formula>AND(OR(H1154="△",H1154="×"),#REF!&lt;1,#REF!&lt;&gt;"")</formula>
    </cfRule>
  </conditionalFormatting>
  <conditionalFormatting sqref="AF1154">
    <cfRule type="expression" dxfId="14942" priority="25846">
      <formula>AND(OR(H1154="△",H1154="×"),#REF!&lt;1,#REF!&lt;&gt;"")</formula>
    </cfRule>
  </conditionalFormatting>
  <conditionalFormatting sqref="AG1154">
    <cfRule type="expression" dxfId="14941" priority="25845">
      <formula>AND(OR(H1154="△",H1154="×"),#REF!&lt;1,#REF!&lt;&gt;"")</formula>
    </cfRule>
  </conditionalFormatting>
  <conditionalFormatting sqref="AH1154">
    <cfRule type="expression" dxfId="14940" priority="25844">
      <formula>AND(OR(H1154="△",H1154="×"),#REF!&lt;1,#REF!&lt;&gt;"")</formula>
    </cfRule>
  </conditionalFormatting>
  <conditionalFormatting sqref="AI1154">
    <cfRule type="expression" dxfId="14939" priority="25843">
      <formula>AND(OR(H1154="△",H1154="×"),#REF!&lt;1,#REF!&lt;&gt;"")</formula>
    </cfRule>
  </conditionalFormatting>
  <conditionalFormatting sqref="W1154">
    <cfRule type="expression" dxfId="14938" priority="25842">
      <formula>AND(OR(H1154="△",H1154="×"),#REF!&lt;1,#REF!&lt;&gt;"")</formula>
    </cfRule>
  </conditionalFormatting>
  <conditionalFormatting sqref="X1154">
    <cfRule type="expression" dxfId="14937" priority="25836">
      <formula>AND(OR(H1154="△",H1154="×"),#REF!&lt;1,#REF!&lt;&gt;"")</formula>
    </cfRule>
  </conditionalFormatting>
  <conditionalFormatting sqref="Y1154">
    <cfRule type="expression" dxfId="14936" priority="25837">
      <formula>AND(OR(H1154="△",H1154="×"),#REF!&lt;1,#REF!&lt;&gt;"")</formula>
    </cfRule>
  </conditionalFormatting>
  <conditionalFormatting sqref="Z1154">
    <cfRule type="expression" dxfId="14935" priority="25839">
      <formula>AND(OR(H1154="△",H1154="×"),#REF!&lt;1,#REF!&lt;&gt;"")</formula>
    </cfRule>
  </conditionalFormatting>
  <conditionalFormatting sqref="AA1154">
    <cfRule type="expression" dxfId="14934" priority="25840">
      <formula>AND(OR(H1154="△",H1154="×"),#REF!&lt;1,#REF!&lt;&gt;"")</formula>
    </cfRule>
  </conditionalFormatting>
  <conditionalFormatting sqref="AB1154">
    <cfRule type="expression" dxfId="14933" priority="25841">
      <formula>AND(OR(H1154="△",H1154="×"),#REF!&lt;1,#REF!&lt;&gt;"")</formula>
    </cfRule>
  </conditionalFormatting>
  <conditionalFormatting sqref="P1154">
    <cfRule type="expression" dxfId="14932" priority="25856">
      <formula>AND(OR(H1154="△",H1154="×"),#REF!&lt;1,#REF!&lt;&gt;"")</formula>
    </cfRule>
  </conditionalFormatting>
  <conditionalFormatting sqref="O1154">
    <cfRule type="expression" dxfId="14931" priority="25857">
      <formula>AND(OR(H1154="△",H1154="×"),#REF!&lt;1,#REF!&lt;&gt;"")</formula>
    </cfRule>
  </conditionalFormatting>
  <conditionalFormatting sqref="R1154">
    <cfRule type="expression" dxfId="14930" priority="25835">
      <formula>AND(OR(H1154="△",H1154="×"),#REF!&lt;1,#REF!&lt;&gt;"")</formula>
    </cfRule>
  </conditionalFormatting>
  <conditionalFormatting sqref="T1185">
    <cfRule type="expression" dxfId="14929" priority="25826">
      <formula>AND(OR(H1185="△",H1185="×"),#REF!&lt;1,#REF!&lt;&gt;"")</formula>
    </cfRule>
  </conditionalFormatting>
  <conditionalFormatting sqref="U1185">
    <cfRule type="expression" dxfId="14928" priority="25825">
      <formula>AND(OR(H1185="△",H1185="×"),#REF!&lt;1,#REF!&lt;&gt;"")</formula>
    </cfRule>
  </conditionalFormatting>
  <conditionalFormatting sqref="AJ1185">
    <cfRule type="expression" dxfId="14927" priority="25813">
      <formula>AND(OR(H1185="△",H1185="×"),#REF!&lt;1,#REF!&lt;&gt;"")</formula>
    </cfRule>
    <cfRule type="expression" dxfId="14926" priority="25823">
      <formula>AND(OR(H1185="△",H1185="×"),#REF!&lt;1,#REF!&lt;&gt;"")</formula>
    </cfRule>
  </conditionalFormatting>
  <conditionalFormatting sqref="AC1185">
    <cfRule type="expression" dxfId="14925" priority="25822">
      <formula>AND(OR(H1185="△",H1185="×"),#REF!&lt;1,#REF!&lt;&gt;"")</formula>
    </cfRule>
  </conditionalFormatting>
  <conditionalFormatting sqref="AF1185">
    <cfRule type="expression" dxfId="14924" priority="25821">
      <formula>AND(OR(H1185="△",H1185="×"),#REF!&lt;1,#REF!&lt;&gt;"")</formula>
    </cfRule>
  </conditionalFormatting>
  <conditionalFormatting sqref="AG1185">
    <cfRule type="expression" dxfId="14923" priority="25820">
      <formula>AND(OR(H1185="△",H1185="×"),#REF!&lt;1,#REF!&lt;&gt;"")</formula>
    </cfRule>
  </conditionalFormatting>
  <conditionalFormatting sqref="AH1185">
    <cfRule type="expression" dxfId="14922" priority="25819">
      <formula>AND(OR(H1185="△",H1185="×"),#REF!&lt;1,#REF!&lt;&gt;"")</formula>
    </cfRule>
  </conditionalFormatting>
  <conditionalFormatting sqref="AI1185">
    <cfRule type="expression" dxfId="14921" priority="25818">
      <formula>AND(OR(H1185="△",H1185="×"),#REF!&lt;1,#REF!&lt;&gt;"")</formula>
    </cfRule>
  </conditionalFormatting>
  <conditionalFormatting sqref="W1185">
    <cfRule type="expression" dxfId="14920" priority="25817">
      <formula>AND(OR(H1185="△",H1185="×"),#REF!&lt;1,#REF!&lt;&gt;"")</formula>
    </cfRule>
  </conditionalFormatting>
  <conditionalFormatting sqref="X1185">
    <cfRule type="expression" dxfId="14919" priority="25811">
      <formula>AND(OR(H1185="△",H1185="×"),#REF!&lt;1,#REF!&lt;&gt;"")</formula>
    </cfRule>
  </conditionalFormatting>
  <conditionalFormatting sqref="Y1185">
    <cfRule type="expression" dxfId="14918" priority="25812">
      <formula>AND(OR(H1185="△",H1185="×"),#REF!&lt;1,#REF!&lt;&gt;"")</formula>
    </cfRule>
  </conditionalFormatting>
  <conditionalFormatting sqref="Z1185">
    <cfRule type="expression" dxfId="14917" priority="25814">
      <formula>AND(OR(H1185="△",H1185="×"),#REF!&lt;1,#REF!&lt;&gt;"")</formula>
    </cfRule>
  </conditionalFormatting>
  <conditionalFormatting sqref="AA1185">
    <cfRule type="expression" dxfId="14916" priority="25815">
      <formula>AND(OR(H1185="△",H1185="×"),#REF!&lt;1,#REF!&lt;&gt;"")</formula>
    </cfRule>
  </conditionalFormatting>
  <conditionalFormatting sqref="AB1185">
    <cfRule type="expression" dxfId="14915" priority="25816">
      <formula>AND(OR(H1185="△",H1185="×"),#REF!&lt;1,#REF!&lt;&gt;"")</formula>
    </cfRule>
  </conditionalFormatting>
  <conditionalFormatting sqref="P1185">
    <cfRule type="expression" dxfId="14914" priority="25828">
      <formula>AND(OR(H1185="△",H1185="×"),#REF!&lt;1,#REF!&lt;&gt;"")</formula>
    </cfRule>
  </conditionalFormatting>
  <conditionalFormatting sqref="O1185">
    <cfRule type="expression" dxfId="14913" priority="25829">
      <formula>AND(OR(H1185="△",H1185="×"),#REF!&lt;1,#REF!&lt;&gt;"")</formula>
    </cfRule>
  </conditionalFormatting>
  <conditionalFormatting sqref="R1185">
    <cfRule type="expression" dxfId="14912" priority="25810">
      <formula>AND(OR(H1185="△",H1185="×"),#REF!&lt;1,#REF!&lt;&gt;"")</formula>
    </cfRule>
  </conditionalFormatting>
  <conditionalFormatting sqref="Q1185">
    <cfRule type="expression" dxfId="14911" priority="25809">
      <formula>AND(OR(E1185="△",E1185="×"),H1185&lt;1,H1185&lt;&gt;"")</formula>
    </cfRule>
  </conditionalFormatting>
  <conditionalFormatting sqref="O1167">
    <cfRule type="expression" dxfId="14910" priority="25808">
      <formula>#REF!-O1167&lt;0</formula>
    </cfRule>
  </conditionalFormatting>
  <conditionalFormatting sqref="AE1155">
    <cfRule type="expression" dxfId="14909" priority="25807">
      <formula>AND(OR(H1155="△",H1155="×"),#REF!&lt;1,#REF!&lt;&gt;"")</formula>
    </cfRule>
  </conditionalFormatting>
  <conditionalFormatting sqref="AE1169">
    <cfRule type="expression" dxfId="14908" priority="25806">
      <formula>AND(OR(H1169="△",H1169="×"),#REF!&lt;1,#REF!&lt;&gt;"")</formula>
    </cfRule>
  </conditionalFormatting>
  <conditionalFormatting sqref="T1161">
    <cfRule type="expression" dxfId="14907" priority="25797">
      <formula>AND(OR(H1161="△",H1161="×"),#REF!&lt;1,#REF!&lt;&gt;"")</formula>
    </cfRule>
  </conditionalFormatting>
  <conditionalFormatting sqref="U1161">
    <cfRule type="expression" dxfId="14906" priority="25796">
      <formula>AND(OR(H1161="△",H1161="×"),#REF!&lt;1,#REF!&lt;&gt;"")</formula>
    </cfRule>
  </conditionalFormatting>
  <conditionalFormatting sqref="AJ1161">
    <cfRule type="expression" dxfId="14905" priority="25783">
      <formula>AND(OR(H1161="△",H1161="×"),#REF!&lt;1,#REF!&lt;&gt;"")</formula>
    </cfRule>
    <cfRule type="expression" dxfId="14904" priority="25794">
      <formula>AND(OR(H1161="△",H1161="×"),#REF!&lt;1,#REF!&lt;&gt;"")</formula>
    </cfRule>
  </conditionalFormatting>
  <conditionalFormatting sqref="AC1161">
    <cfRule type="expression" dxfId="14903" priority="25793">
      <formula>AND(OR(H1161="△",H1161="×"),#REF!&lt;1,#REF!&lt;&gt;"")</formula>
    </cfRule>
  </conditionalFormatting>
  <conditionalFormatting sqref="AD1161 AD1131:AE1131">
    <cfRule type="expression" dxfId="14902" priority="25792">
      <formula>AND(OR(H1131="△",H1131="×"),#REF!&lt;1,#REF!&lt;&gt;"")</formula>
    </cfRule>
  </conditionalFormatting>
  <conditionalFormatting sqref="AF1161">
    <cfRule type="expression" dxfId="14901" priority="25791">
      <formula>AND(OR(H1161="△",H1161="×"),#REF!&lt;1,#REF!&lt;&gt;"")</formula>
    </cfRule>
  </conditionalFormatting>
  <conditionalFormatting sqref="AG1161">
    <cfRule type="expression" dxfId="14900" priority="25790">
      <formula>AND(OR(H1161="△",H1161="×"),#REF!&lt;1,#REF!&lt;&gt;"")</formula>
    </cfRule>
  </conditionalFormatting>
  <conditionalFormatting sqref="AH1161">
    <cfRule type="expression" dxfId="14899" priority="25789">
      <formula>AND(OR(H1161="△",H1161="×"),#REF!&lt;1,#REF!&lt;&gt;"")</formula>
    </cfRule>
  </conditionalFormatting>
  <conditionalFormatting sqref="AI1161">
    <cfRule type="expression" dxfId="14898" priority="25788">
      <formula>AND(OR(H1161="△",H1161="×"),#REF!&lt;1,#REF!&lt;&gt;"")</formula>
    </cfRule>
  </conditionalFormatting>
  <conditionalFormatting sqref="W1161">
    <cfRule type="expression" dxfId="14897" priority="25787">
      <formula>AND(OR(H1161="△",H1161="×"),#REF!&lt;1,#REF!&lt;&gt;"")</formula>
    </cfRule>
  </conditionalFormatting>
  <conditionalFormatting sqref="X1161">
    <cfRule type="expression" dxfId="14896" priority="25781">
      <formula>AND(OR(H1161="△",H1161="×"),#REF!&lt;1,#REF!&lt;&gt;"")</formula>
    </cfRule>
  </conditionalFormatting>
  <conditionalFormatting sqref="Y1161">
    <cfRule type="expression" dxfId="14895" priority="25782">
      <formula>AND(OR(H1161="△",H1161="×"),#REF!&lt;1,#REF!&lt;&gt;"")</formula>
    </cfRule>
  </conditionalFormatting>
  <conditionalFormatting sqref="Z1161 Z803:AB803">
    <cfRule type="expression" dxfId="14894" priority="25784">
      <formula>AND(OR(H803="△",H803="×"),#REF!&lt;1,#REF!&lt;&gt;"")</formula>
    </cfRule>
  </conditionalFormatting>
  <conditionalFormatting sqref="AA1161 AA770:AB770">
    <cfRule type="expression" dxfId="14893" priority="25785">
      <formula>AND(OR(H770="△",H770="×"),#REF!&lt;1,#REF!&lt;&gt;"")</formula>
    </cfRule>
  </conditionalFormatting>
  <conditionalFormatting sqref="AB1161">
    <cfRule type="expression" dxfId="14892" priority="25786">
      <formula>AND(OR(H1161="△",H1161="×"),#REF!&lt;1,#REF!&lt;&gt;"")</formula>
    </cfRule>
  </conditionalFormatting>
  <conditionalFormatting sqref="P1161">
    <cfRule type="expression" dxfId="14891" priority="25799">
      <formula>AND(OR(H1161="△",H1161="×"),#REF!&lt;1,#REF!&lt;&gt;"")</formula>
    </cfRule>
  </conditionalFormatting>
  <conditionalFormatting sqref="O1161">
    <cfRule type="expression" dxfId="14890" priority="25800">
      <formula>AND(OR(H1161="△",H1161="×"),#REF!&lt;1,#REF!&lt;&gt;"")</formula>
    </cfRule>
  </conditionalFormatting>
  <conditionalFormatting sqref="R1161">
    <cfRule type="expression" dxfId="14889" priority="25780">
      <formula>AND(OR(H1161="△",H1161="×"),#REF!&lt;1,#REF!&lt;&gt;"")</formula>
    </cfRule>
  </conditionalFormatting>
  <conditionalFormatting sqref="AE1161">
    <cfRule type="expression" dxfId="14888" priority="25779">
      <formula>AND(OR(H1161="△",H1161="×"),#REF!&lt;1,#REF!&lt;&gt;"")</formula>
    </cfRule>
  </conditionalFormatting>
  <conditionalFormatting sqref="T1173">
    <cfRule type="expression" dxfId="14887" priority="25770">
      <formula>AND(OR(H1173="△",H1173="×"),#REF!&lt;1,#REF!&lt;&gt;"")</formula>
    </cfRule>
  </conditionalFormatting>
  <conditionalFormatting sqref="U1173">
    <cfRule type="expression" dxfId="14886" priority="25769">
      <formula>AND(OR(H1173="△",H1173="×"),#REF!&lt;1,#REF!&lt;&gt;"")</formula>
    </cfRule>
  </conditionalFormatting>
  <conditionalFormatting sqref="AJ1173">
    <cfRule type="expression" dxfId="14885" priority="25758">
      <formula>AND(OR(H1173="△",H1173="×"),#REF!&lt;1,#REF!&lt;&gt;"")</formula>
    </cfRule>
    <cfRule type="expression" dxfId="14884" priority="25767">
      <formula>AND(OR(H1173="△",H1173="×"),#REF!&lt;1,#REF!&lt;&gt;"")</formula>
    </cfRule>
  </conditionalFormatting>
  <conditionalFormatting sqref="AC1173">
    <cfRule type="expression" dxfId="14883" priority="25766">
      <formula>AND(OR(H1173="△",H1173="×"),#REF!&lt;1,#REF!&lt;&gt;"")</formula>
    </cfRule>
  </conditionalFormatting>
  <conditionalFormatting sqref="AG1173">
    <cfRule type="expression" dxfId="14882" priority="25765">
      <formula>AND(OR(H1173="△",H1173="×"),#REF!&lt;1,#REF!&lt;&gt;"")</formula>
    </cfRule>
  </conditionalFormatting>
  <conditionalFormatting sqref="AH1173">
    <cfRule type="expression" dxfId="14881" priority="25764">
      <formula>AND(OR(H1173="△",H1173="×"),#REF!&lt;1,#REF!&lt;&gt;"")</formula>
    </cfRule>
  </conditionalFormatting>
  <conditionalFormatting sqref="W1173">
    <cfRule type="expression" dxfId="14880" priority="25762">
      <formula>AND(OR(H1173="△",H1173="×"),#REF!&lt;1,#REF!&lt;&gt;"")</formula>
    </cfRule>
  </conditionalFormatting>
  <conditionalFormatting sqref="X1173">
    <cfRule type="expression" dxfId="14879" priority="25756">
      <formula>AND(OR(H1173="△",H1173="×"),#REF!&lt;1,#REF!&lt;&gt;"")</formula>
    </cfRule>
  </conditionalFormatting>
  <conditionalFormatting sqref="Y1173">
    <cfRule type="expression" dxfId="14878" priority="25757">
      <formula>AND(OR(H1173="△",H1173="×"),#REF!&lt;1,#REF!&lt;&gt;"")</formula>
    </cfRule>
  </conditionalFormatting>
  <conditionalFormatting sqref="Z1173">
    <cfRule type="expression" dxfId="14877" priority="25759">
      <formula>AND(OR(H1173="△",H1173="×"),#REF!&lt;1,#REF!&lt;&gt;"")</formula>
    </cfRule>
  </conditionalFormatting>
  <conditionalFormatting sqref="AA1173">
    <cfRule type="expression" dxfId="14876" priority="25760">
      <formula>AND(OR(H1173="△",H1173="×"),#REF!&lt;1,#REF!&lt;&gt;"")</formula>
    </cfRule>
  </conditionalFormatting>
  <conditionalFormatting sqref="AB1173">
    <cfRule type="expression" dxfId="14875" priority="25761">
      <formula>AND(OR(H1173="△",H1173="×"),#REF!&lt;1,#REF!&lt;&gt;"")</formula>
    </cfRule>
  </conditionalFormatting>
  <conditionalFormatting sqref="P1173">
    <cfRule type="expression" dxfId="14874" priority="25772">
      <formula>AND(OR(H1173="△",H1173="×"),#REF!&lt;1,#REF!&lt;&gt;"")</formula>
    </cfRule>
  </conditionalFormatting>
  <conditionalFormatting sqref="O1173">
    <cfRule type="expression" dxfId="14873" priority="25773">
      <formula>AND(OR(H1173="△",H1173="×"),#REF!&lt;1,#REF!&lt;&gt;"")</formula>
    </cfRule>
  </conditionalFormatting>
  <conditionalFormatting sqref="R1173">
    <cfRule type="expression" dxfId="14872" priority="25755">
      <formula>AND(OR(H1173="△",H1173="×"),#REF!&lt;1,#REF!&lt;&gt;"")</formula>
    </cfRule>
  </conditionalFormatting>
  <conditionalFormatting sqref="AD1173">
    <cfRule type="expression" dxfId="14871" priority="25754">
      <formula>AND(OR(H1173="△",H1173="×"),#REF!&lt;1,#REF!&lt;&gt;"")</formula>
    </cfRule>
  </conditionalFormatting>
  <conditionalFormatting sqref="AE1173">
    <cfRule type="expression" dxfId="14870" priority="25753">
      <formula>AND(OR(H1173="△",H1173="×"),#REF!&lt;1,#REF!&lt;&gt;"")</formula>
    </cfRule>
  </conditionalFormatting>
  <conditionalFormatting sqref="AF1173">
    <cfRule type="expression" dxfId="14869" priority="25752">
      <formula>AND(OR(H1173="△",H1173="×"),#REF!&lt;1,#REF!&lt;&gt;"")</formula>
    </cfRule>
  </conditionalFormatting>
  <conditionalFormatting sqref="T1183">
    <cfRule type="expression" dxfId="14868" priority="25746">
      <formula>AND(OR(H1183="△",H1183="×"),#REF!&lt;1,#REF!&lt;&gt;"")</formula>
    </cfRule>
  </conditionalFormatting>
  <conditionalFormatting sqref="V1183">
    <cfRule type="expression" dxfId="14867" priority="25745">
      <formula>AND(OR(H1183="△",H1183="×"),#REF!&lt;1,#REF!&lt;&gt;"")</formula>
    </cfRule>
  </conditionalFormatting>
  <conditionalFormatting sqref="U1183">
    <cfRule type="expression" dxfId="14866" priority="25744">
      <formula>AND(OR(H1183="△",H1183="×"),#REF!&lt;1,#REF!&lt;&gt;"")</formula>
    </cfRule>
  </conditionalFormatting>
  <conditionalFormatting sqref="AJ1183">
    <cfRule type="expression" dxfId="14865" priority="25734">
      <formula>AND(OR(H1183="△",H1183="×"),#REF!&lt;1,#REF!&lt;&gt;"")</formula>
    </cfRule>
    <cfRule type="expression" dxfId="14864" priority="25743">
      <formula>AND(OR(H1183="△",H1183="×"),#REF!&lt;1,#REF!&lt;&gt;"")</formula>
    </cfRule>
  </conditionalFormatting>
  <conditionalFormatting sqref="AC1183">
    <cfRule type="expression" dxfId="14863" priority="25742">
      <formula>AND(OR(H1183="△",H1183="×"),#REF!&lt;1,#REF!&lt;&gt;"")</formula>
    </cfRule>
  </conditionalFormatting>
  <conditionalFormatting sqref="AG1183">
    <cfRule type="expression" dxfId="14862" priority="25741">
      <formula>AND(OR(H1183="△",H1183="×"),#REF!&lt;1,#REF!&lt;&gt;"")</formula>
    </cfRule>
  </conditionalFormatting>
  <conditionalFormatting sqref="AH1183">
    <cfRule type="expression" dxfId="14861" priority="25740">
      <formula>AND(OR(H1183="△",H1183="×"),#REF!&lt;1,#REF!&lt;&gt;"")</formula>
    </cfRule>
  </conditionalFormatting>
  <conditionalFormatting sqref="AI1183">
    <cfRule type="expression" dxfId="14860" priority="25739">
      <formula>AND(OR(H1183="△",H1183="×"),#REF!&lt;1,#REF!&lt;&gt;"")</formula>
    </cfRule>
  </conditionalFormatting>
  <conditionalFormatting sqref="W1183">
    <cfRule type="expression" dxfId="14859" priority="25738">
      <formula>AND(OR(H1183="△",H1183="×"),#REF!&lt;1,#REF!&lt;&gt;"")</formula>
    </cfRule>
  </conditionalFormatting>
  <conditionalFormatting sqref="X1183">
    <cfRule type="expression" dxfId="14858" priority="25732">
      <formula>AND(OR(H1183="△",H1183="×"),#REF!&lt;1,#REF!&lt;&gt;"")</formula>
    </cfRule>
  </conditionalFormatting>
  <conditionalFormatting sqref="Y1183">
    <cfRule type="expression" dxfId="14857" priority="25733">
      <formula>AND(OR(H1183="△",H1183="×"),#REF!&lt;1,#REF!&lt;&gt;"")</formula>
    </cfRule>
  </conditionalFormatting>
  <conditionalFormatting sqref="Z1183 Z780:AB781 Z774:AB774">
    <cfRule type="expression" dxfId="14856" priority="25735">
      <formula>AND(OR(H774="△",H774="×"),#REF!&lt;1,#REF!&lt;&gt;"")</formula>
    </cfRule>
  </conditionalFormatting>
  <conditionalFormatting sqref="AA1183">
    <cfRule type="expression" dxfId="14855" priority="25736">
      <formula>AND(OR(H1183="△",H1183="×"),#REF!&lt;1,#REF!&lt;&gt;"")</formula>
    </cfRule>
  </conditionalFormatting>
  <conditionalFormatting sqref="AB1183">
    <cfRule type="expression" dxfId="14854" priority="25737">
      <formula>AND(OR(H1183="△",H1183="×"),#REF!&lt;1,#REF!&lt;&gt;"")</formula>
    </cfRule>
  </conditionalFormatting>
  <conditionalFormatting sqref="P1183">
    <cfRule type="expression" dxfId="14853" priority="25748">
      <formula>AND(OR(H1183="△",H1183="×"),#REF!&lt;1,#REF!&lt;&gt;"")</formula>
    </cfRule>
  </conditionalFormatting>
  <conditionalFormatting sqref="O1183">
    <cfRule type="expression" dxfId="14852" priority="25749">
      <formula>AND(OR(H1183="△",H1183="×"),#REF!&lt;1,#REF!&lt;&gt;"")</formula>
    </cfRule>
  </conditionalFormatting>
  <conditionalFormatting sqref="R1183">
    <cfRule type="expression" dxfId="14851" priority="25731">
      <formula>AND(OR(H1183="△",H1183="×"),#REF!&lt;1,#REF!&lt;&gt;"")</formula>
    </cfRule>
  </conditionalFormatting>
  <conditionalFormatting sqref="AD1183">
    <cfRule type="expression" dxfId="14850" priority="25730">
      <formula>AND(OR(H1183="△",H1183="×"),#REF!&lt;1,#REF!&lt;&gt;"")</formula>
    </cfRule>
  </conditionalFormatting>
  <conditionalFormatting sqref="T1151">
    <cfRule type="expression" dxfId="14849" priority="25715">
      <formula>AND(OR(H1151="△",H1151="×"),#REF!&lt;1,#REF!&lt;&gt;"")</formula>
    </cfRule>
  </conditionalFormatting>
  <conditionalFormatting sqref="U1151">
    <cfRule type="expression" dxfId="14848" priority="25714">
      <formula>AND(OR(H1151="△",H1151="×"),#REF!&lt;1,#REF!&lt;&gt;"")</formula>
    </cfRule>
  </conditionalFormatting>
  <conditionalFormatting sqref="AJ1151">
    <cfRule type="expression" dxfId="14847" priority="25701">
      <formula>AND(OR(H1151="△",H1151="×"),#REF!&lt;1,#REF!&lt;&gt;"")</formula>
    </cfRule>
    <cfRule type="expression" dxfId="14846" priority="25712">
      <formula>AND(OR(H1151="△",H1151="×"),#REF!&lt;1,#REF!&lt;&gt;"")</formula>
    </cfRule>
  </conditionalFormatting>
  <conditionalFormatting sqref="AC1151">
    <cfRule type="expression" dxfId="14845" priority="25711">
      <formula>AND(OR(H1151="△",H1151="×"),#REF!&lt;1,#REF!&lt;&gt;"")</formula>
    </cfRule>
  </conditionalFormatting>
  <conditionalFormatting sqref="AD1151">
    <cfRule type="expression" dxfId="14844" priority="25710">
      <formula>AND(OR(H1151="△",H1151="×"),#REF!&lt;1,#REF!&lt;&gt;"")</formula>
    </cfRule>
  </conditionalFormatting>
  <conditionalFormatting sqref="AE1151">
    <cfRule type="expression" dxfId="14843" priority="25709">
      <formula>AND(OR(H1151="△",H1151="×"),#REF!&lt;1,#REF!&lt;&gt;"")</formula>
    </cfRule>
  </conditionalFormatting>
  <conditionalFormatting sqref="AF1151">
    <cfRule type="expression" dxfId="14842" priority="25708">
      <formula>AND(OR(H1151="△",H1151="×"),#REF!&lt;1,#REF!&lt;&gt;"")</formula>
    </cfRule>
  </conditionalFormatting>
  <conditionalFormatting sqref="AG1151">
    <cfRule type="expression" dxfId="14841" priority="25707">
      <formula>AND(OR(H1151="△",H1151="×"),#REF!&lt;1,#REF!&lt;&gt;"")</formula>
    </cfRule>
  </conditionalFormatting>
  <conditionalFormatting sqref="AI1151">
    <cfRule type="expression" dxfId="14840" priority="25706">
      <formula>AND(OR(H1151="△",H1151="×"),#REF!&lt;1,#REF!&lt;&gt;"")</formula>
    </cfRule>
  </conditionalFormatting>
  <conditionalFormatting sqref="W1151">
    <cfRule type="expression" dxfId="14839" priority="25705">
      <formula>AND(OR(H1151="△",H1151="×"),#REF!&lt;1,#REF!&lt;&gt;"")</formula>
    </cfRule>
  </conditionalFormatting>
  <conditionalFormatting sqref="X1151">
    <cfRule type="expression" dxfId="14838" priority="25699">
      <formula>AND(OR(H1151="△",H1151="×"),#REF!&lt;1,#REF!&lt;&gt;"")</formula>
    </cfRule>
  </conditionalFormatting>
  <conditionalFormatting sqref="Y1151">
    <cfRule type="expression" dxfId="14837" priority="25700">
      <formula>AND(OR(H1151="△",H1151="×"),#REF!&lt;1,#REF!&lt;&gt;"")</formula>
    </cfRule>
  </conditionalFormatting>
  <conditionalFormatting sqref="Z1151">
    <cfRule type="expression" dxfId="14836" priority="25702">
      <formula>AND(OR(H1151="△",H1151="×"),#REF!&lt;1,#REF!&lt;&gt;"")</formula>
    </cfRule>
  </conditionalFormatting>
  <conditionalFormatting sqref="AA1151">
    <cfRule type="expression" dxfId="14835" priority="25703">
      <formula>AND(OR(H1151="△",H1151="×"),#REF!&lt;1,#REF!&lt;&gt;"")</formula>
    </cfRule>
  </conditionalFormatting>
  <conditionalFormatting sqref="AB1151">
    <cfRule type="expression" dxfId="14834" priority="25704">
      <formula>AND(OR(H1151="△",H1151="×"),#REF!&lt;1,#REF!&lt;&gt;"")</formula>
    </cfRule>
  </conditionalFormatting>
  <conditionalFormatting sqref="P1151">
    <cfRule type="expression" dxfId="14833" priority="25716">
      <formula>AND(OR(H1151="△",H1151="×"),#REF!&lt;1,#REF!&lt;&gt;"")</formula>
    </cfRule>
  </conditionalFormatting>
  <conditionalFormatting sqref="O1151">
    <cfRule type="expression" dxfId="14832" priority="25717">
      <formula>AND(OR(H1151="△",H1151="×"),#REF!&lt;1,#REF!&lt;&gt;"")</formula>
    </cfRule>
  </conditionalFormatting>
  <conditionalFormatting sqref="R1151">
    <cfRule type="expression" dxfId="14831" priority="25698">
      <formula>AND(OR(H1151="△",H1151="×"),#REF!&lt;1,#REF!&lt;&gt;"")</formula>
    </cfRule>
  </conditionalFormatting>
  <conditionalFormatting sqref="T1179">
    <cfRule type="expression" dxfId="14830" priority="25686">
      <formula>AND(OR(H1179="△",H1179="×"),#REF!&lt;1,#REF!&lt;&gt;"")</formula>
    </cfRule>
  </conditionalFormatting>
  <conditionalFormatting sqref="U1179">
    <cfRule type="expression" dxfId="14829" priority="25685">
      <formula>AND(OR(H1179="△",H1179="×"),#REF!&lt;1,#REF!&lt;&gt;"")</formula>
    </cfRule>
  </conditionalFormatting>
  <conditionalFormatting sqref="AJ1179">
    <cfRule type="expression" dxfId="14828" priority="25672">
      <formula>AND(OR(H1179="△",H1179="×"),#REF!&lt;1,#REF!&lt;&gt;"")</formula>
    </cfRule>
    <cfRule type="expression" dxfId="14827" priority="25683">
      <formula>AND(OR(H1179="△",H1179="×"),#REF!&lt;1,#REF!&lt;&gt;"")</formula>
    </cfRule>
  </conditionalFormatting>
  <conditionalFormatting sqref="AC1179">
    <cfRule type="expression" dxfId="14826" priority="25682">
      <formula>AND(OR(H1179="△",H1179="×"),#REF!&lt;1,#REF!&lt;&gt;"")</formula>
    </cfRule>
  </conditionalFormatting>
  <conditionalFormatting sqref="AD1179">
    <cfRule type="expression" dxfId="14825" priority="25681">
      <formula>AND(OR(H1179="△",H1179="×"),#REF!&lt;1,#REF!&lt;&gt;"")</formula>
    </cfRule>
  </conditionalFormatting>
  <conditionalFormatting sqref="AF1179">
    <cfRule type="expression" dxfId="14824" priority="25680">
      <formula>AND(OR(H1179="△",H1179="×"),#REF!&lt;1,#REF!&lt;&gt;"")</formula>
    </cfRule>
  </conditionalFormatting>
  <conditionalFormatting sqref="AG1179">
    <cfRule type="expression" dxfId="14823" priority="25679">
      <formula>AND(OR(H1179="△",H1179="×"),#REF!&lt;1,#REF!&lt;&gt;"")</formula>
    </cfRule>
  </conditionalFormatting>
  <conditionalFormatting sqref="AH1179">
    <cfRule type="expression" dxfId="14822" priority="25678">
      <formula>AND(OR(H1179="△",H1179="×"),#REF!&lt;1,#REF!&lt;&gt;"")</formula>
    </cfRule>
  </conditionalFormatting>
  <conditionalFormatting sqref="AI1179">
    <cfRule type="expression" dxfId="14821" priority="25677">
      <formula>AND(OR(H1179="△",H1179="×"),#REF!&lt;1,#REF!&lt;&gt;"")</formula>
    </cfRule>
  </conditionalFormatting>
  <conditionalFormatting sqref="W1179">
    <cfRule type="expression" dxfId="14820" priority="25676">
      <formula>AND(OR(H1179="△",H1179="×"),#REF!&lt;1,#REF!&lt;&gt;"")</formula>
    </cfRule>
  </conditionalFormatting>
  <conditionalFormatting sqref="X1179">
    <cfRule type="expression" dxfId="14819" priority="25670">
      <formula>AND(OR(H1179="△",H1179="×"),#REF!&lt;1,#REF!&lt;&gt;"")</formula>
    </cfRule>
  </conditionalFormatting>
  <conditionalFormatting sqref="Y1179">
    <cfRule type="expression" dxfId="14818" priority="25671">
      <formula>AND(OR(H1179="△",H1179="×"),#REF!&lt;1,#REF!&lt;&gt;"")</formula>
    </cfRule>
  </conditionalFormatting>
  <conditionalFormatting sqref="Z1179">
    <cfRule type="expression" dxfId="14817" priority="25673">
      <formula>AND(OR(H1179="△",H1179="×"),#REF!&lt;1,#REF!&lt;&gt;"")</formula>
    </cfRule>
  </conditionalFormatting>
  <conditionalFormatting sqref="AA1179">
    <cfRule type="expression" dxfId="14816" priority="25674">
      <formula>AND(OR(H1179="△",H1179="×"),#REF!&lt;1,#REF!&lt;&gt;"")</formula>
    </cfRule>
  </conditionalFormatting>
  <conditionalFormatting sqref="AB1179">
    <cfRule type="expression" dxfId="14815" priority="25675">
      <formula>AND(OR(H1179="△",H1179="×"),#REF!&lt;1,#REF!&lt;&gt;"")</formula>
    </cfRule>
  </conditionalFormatting>
  <conditionalFormatting sqref="P1179">
    <cfRule type="expression" dxfId="14814" priority="25688">
      <formula>AND(OR(H1179="△",H1179="×"),#REF!&lt;1,#REF!&lt;&gt;"")</formula>
    </cfRule>
  </conditionalFormatting>
  <conditionalFormatting sqref="O1179">
    <cfRule type="expression" dxfId="14813" priority="25689">
      <formula>AND(OR(H1179="△",H1179="×"),#REF!&lt;1,#REF!&lt;&gt;"")</formula>
    </cfRule>
  </conditionalFormatting>
  <conditionalFormatting sqref="R1179">
    <cfRule type="expression" dxfId="14812" priority="25669">
      <formula>AND(OR(H1179="△",H1179="×"),#REF!&lt;1,#REF!&lt;&gt;"")</formula>
    </cfRule>
  </conditionalFormatting>
  <conditionalFormatting sqref="AE1179">
    <cfRule type="expression" dxfId="14811" priority="25668">
      <formula>AND(OR(H1179="△",H1179="×"),#REF!&lt;1,#REF!&lt;&gt;"")</formula>
    </cfRule>
  </conditionalFormatting>
  <conditionalFormatting sqref="T1147">
    <cfRule type="expression" dxfId="14810" priority="25660">
      <formula>AND(OR(H1147="△",H1147="×"),#REF!&lt;1,#REF!&lt;&gt;"")</formula>
    </cfRule>
  </conditionalFormatting>
  <conditionalFormatting sqref="U1147">
    <cfRule type="expression" dxfId="14809" priority="25659">
      <formula>AND(OR(H1147="△",H1147="×"),#REF!&lt;1,#REF!&lt;&gt;"")</formula>
    </cfRule>
  </conditionalFormatting>
  <conditionalFormatting sqref="AJ1147">
    <cfRule type="expression" dxfId="14808" priority="25652">
      <formula>AND(OR(H1147="△",H1147="×"),#REF!&lt;1,#REF!&lt;&gt;"")</formula>
    </cfRule>
    <cfRule type="expression" dxfId="14807" priority="25657">
      <formula>AND(OR(H1147="△",H1147="×"),#REF!&lt;1,#REF!&lt;&gt;"")</formula>
    </cfRule>
  </conditionalFormatting>
  <conditionalFormatting sqref="AC1147">
    <cfRule type="expression" dxfId="14806" priority="25656">
      <formula>AND(OR(H1147="△",H1147="×"),#REF!&lt;1,#REF!&lt;&gt;"")</formula>
    </cfRule>
  </conditionalFormatting>
  <conditionalFormatting sqref="AD1147">
    <cfRule type="expression" dxfId="14805" priority="25655">
      <formula>AND(OR(H1147="△",H1147="×"),#REF!&lt;1,#REF!&lt;&gt;"")</formula>
    </cfRule>
  </conditionalFormatting>
  <conditionalFormatting sqref="AG1147">
    <cfRule type="expression" dxfId="14804" priority="25654">
      <formula>AND(OR(H1147="△",H1147="×"),#REF!&lt;1,#REF!&lt;&gt;"")</formula>
    </cfRule>
  </conditionalFormatting>
  <conditionalFormatting sqref="AB1147">
    <cfRule type="expression" dxfId="14803" priority="25653">
      <formula>AND(OR(H1147="△",H1147="×"),#REF!&lt;1,#REF!&lt;&gt;"")</formula>
    </cfRule>
  </conditionalFormatting>
  <conditionalFormatting sqref="P1147">
    <cfRule type="expression" dxfId="14802" priority="25662">
      <formula>AND(OR(H1147="△",H1147="×"),#REF!&lt;1,#REF!&lt;&gt;"")</formula>
    </cfRule>
  </conditionalFormatting>
  <conditionalFormatting sqref="R1147">
    <cfRule type="expression" dxfId="14801" priority="25651">
      <formula>AND(OR(H1147="△",H1147="×"),#REF!&lt;1,#REF!&lt;&gt;"")</formula>
    </cfRule>
  </conditionalFormatting>
  <conditionalFormatting sqref="W1147">
    <cfRule type="expression" dxfId="14800" priority="25650">
      <formula>OR(Q1147="△",Q1147="×")</formula>
    </cfRule>
  </conditionalFormatting>
  <conditionalFormatting sqref="X1147">
    <cfRule type="expression" dxfId="14799" priority="25649">
      <formula>OR(Q1147="△",Q1147="×")</formula>
    </cfRule>
  </conditionalFormatting>
  <conditionalFormatting sqref="Y1147">
    <cfRule type="expression" dxfId="14798" priority="25648">
      <formula>OR(Q1147="△",Q1147="×")</formula>
    </cfRule>
  </conditionalFormatting>
  <conditionalFormatting sqref="Z1147">
    <cfRule type="expression" dxfId="14797" priority="25647">
      <formula>OR(Q1147="△",Q1147="×")</formula>
    </cfRule>
  </conditionalFormatting>
  <conditionalFormatting sqref="AA1147">
    <cfRule type="expression" dxfId="14796" priority="25646">
      <formula>OR(Q1147="△",Q1147="×")</formula>
    </cfRule>
  </conditionalFormatting>
  <conditionalFormatting sqref="AE1147">
    <cfRule type="expression" dxfId="14795" priority="25645">
      <formula>AND(OR(#REF!="△",#REF!="×"),#REF!&lt;1,#REF!&lt;&gt;"")</formula>
    </cfRule>
  </conditionalFormatting>
  <conditionalFormatting sqref="AF1147 AF1383 AF465:AH465 AF1067 AF937 AF1690 AF1007:AH1007 AG1018 AG407 AH400 AF895:AG895 AG891 AF239 AF803">
    <cfRule type="expression" dxfId="14794" priority="25644">
      <formula>AND(OR(#REF!="△",#REF!="×"),#REF!&lt;1,#REF!&lt;&gt;"")</formula>
    </cfRule>
  </conditionalFormatting>
  <conditionalFormatting sqref="O1147">
    <cfRule type="expression" dxfId="14793" priority="25641">
      <formula>#REF!-O1147&lt;0</formula>
    </cfRule>
  </conditionalFormatting>
  <conditionalFormatting sqref="V1147">
    <cfRule type="expression" dxfId="14792" priority="25640">
      <formula>AND(OR(H1147="△",H1147="×"),#REF!&lt;1,#REF!&lt;&gt;"")</formula>
    </cfRule>
  </conditionalFormatting>
  <conditionalFormatting sqref="T1171">
    <cfRule type="expression" dxfId="14791" priority="25632">
      <formula>AND(OR(H1171="△",H1171="×"),#REF!&lt;1,#REF!&lt;&gt;"")</formula>
    </cfRule>
  </conditionalFormatting>
  <conditionalFormatting sqref="U1171">
    <cfRule type="expression" dxfId="14790" priority="25631">
      <formula>AND(OR(H1171="△",H1171="×"),#REF!&lt;1,#REF!&lt;&gt;"")</formula>
    </cfRule>
  </conditionalFormatting>
  <conditionalFormatting sqref="AJ1171">
    <cfRule type="expression" dxfId="14789" priority="25617">
      <formula>AND(OR(H1171="△",H1171="×"),#REF!&lt;1,#REF!&lt;&gt;"")</formula>
    </cfRule>
    <cfRule type="expression" dxfId="14788" priority="25629">
      <formula>AND(OR(H1171="△",H1171="×"),#REF!&lt;1,#REF!&lt;&gt;"")</formula>
    </cfRule>
  </conditionalFormatting>
  <conditionalFormatting sqref="AC1171">
    <cfRule type="expression" dxfId="14787" priority="25628">
      <formula>AND(OR(H1171="△",H1171="×"),#REF!&lt;1,#REF!&lt;&gt;"")</formula>
    </cfRule>
  </conditionalFormatting>
  <conditionalFormatting sqref="AD1171">
    <cfRule type="expression" dxfId="14786" priority="25627">
      <formula>AND(OR(H1171="△",H1171="×"),#REF!&lt;1,#REF!&lt;&gt;"")</formula>
    </cfRule>
  </conditionalFormatting>
  <conditionalFormatting sqref="AE1171">
    <cfRule type="expression" dxfId="14785" priority="25626">
      <formula>AND(OR(H1171="△",H1171="×"),#REF!&lt;1,#REF!&lt;&gt;"")</formula>
    </cfRule>
  </conditionalFormatting>
  <conditionalFormatting sqref="AF1171">
    <cfRule type="expression" dxfId="14784" priority="25625">
      <formula>AND(OR(H1171="△",H1171="×"),#REF!&lt;1,#REF!&lt;&gt;"")</formula>
    </cfRule>
  </conditionalFormatting>
  <conditionalFormatting sqref="AG1171">
    <cfRule type="expression" dxfId="14783" priority="25624">
      <formula>AND(OR(H1171="△",H1171="×"),#REF!&lt;1,#REF!&lt;&gt;"")</formula>
    </cfRule>
  </conditionalFormatting>
  <conditionalFormatting sqref="AH1171">
    <cfRule type="expression" dxfId="14782" priority="25623">
      <formula>AND(OR(H1171="△",H1171="×"),#REF!&lt;1,#REF!&lt;&gt;"")</formula>
    </cfRule>
  </conditionalFormatting>
  <conditionalFormatting sqref="W1171">
    <cfRule type="expression" dxfId="14781" priority="25621">
      <formula>AND(OR(H1171="△",H1171="×"),#REF!&lt;1,#REF!&lt;&gt;"")</formula>
    </cfRule>
  </conditionalFormatting>
  <conditionalFormatting sqref="X1171">
    <cfRule type="expression" dxfId="14780" priority="25615">
      <formula>AND(OR(H1171="△",H1171="×"),#REF!&lt;1,#REF!&lt;&gt;"")</formula>
    </cfRule>
  </conditionalFormatting>
  <conditionalFormatting sqref="Y1171">
    <cfRule type="expression" dxfId="14779" priority="25616">
      <formula>AND(OR(H1171="△",H1171="×"),#REF!&lt;1,#REF!&lt;&gt;"")</formula>
    </cfRule>
  </conditionalFormatting>
  <conditionalFormatting sqref="Z1171">
    <cfRule type="expression" dxfId="14778" priority="25618">
      <formula>AND(OR(H1171="△",H1171="×"),#REF!&lt;1,#REF!&lt;&gt;"")</formula>
    </cfRule>
  </conditionalFormatting>
  <conditionalFormatting sqref="AA1171">
    <cfRule type="expression" dxfId="14777" priority="25619">
      <formula>AND(OR(H1171="△",H1171="×"),#REF!&lt;1,#REF!&lt;&gt;"")</formula>
    </cfRule>
  </conditionalFormatting>
  <conditionalFormatting sqref="AB1171">
    <cfRule type="expression" dxfId="14776" priority="25620">
      <formula>AND(OR(H1171="△",H1171="×"),#REF!&lt;1,#REF!&lt;&gt;"")</formula>
    </cfRule>
  </conditionalFormatting>
  <conditionalFormatting sqref="P1171">
    <cfRule type="expression" dxfId="14775" priority="25634">
      <formula>AND(OR(H1171="△",H1171="×"),#REF!&lt;1,#REF!&lt;&gt;"")</formula>
    </cfRule>
  </conditionalFormatting>
  <conditionalFormatting sqref="O1171">
    <cfRule type="expression" dxfId="14774" priority="25635">
      <formula>AND(OR(H1171="△",H1171="×"),#REF!&lt;1,#REF!&lt;&gt;"")</formula>
    </cfRule>
  </conditionalFormatting>
  <conditionalFormatting sqref="R1171">
    <cfRule type="expression" dxfId="14773" priority="25614">
      <formula>AND(OR(H1171="△",H1171="×"),#REF!&lt;1,#REF!&lt;&gt;"")</formula>
    </cfRule>
  </conditionalFormatting>
  <conditionalFormatting sqref="T1162">
    <cfRule type="expression" dxfId="14772" priority="25607">
      <formula>AND(OR(H1162="△",H1162="×"),#REF!&lt;1,#REF!&lt;&gt;"")</formula>
    </cfRule>
  </conditionalFormatting>
  <conditionalFormatting sqref="U1162">
    <cfRule type="expression" dxfId="14771" priority="25606">
      <formula>AND(OR(H1162="△",H1162="×"),#REF!&lt;1,#REF!&lt;&gt;"")</formula>
    </cfRule>
  </conditionalFormatting>
  <conditionalFormatting sqref="AC1162">
    <cfRule type="expression" dxfId="14770" priority="25604">
      <formula>AND(OR(H1162="△",H1162="×"),#REF!&lt;1,#REF!&lt;&gt;"")</formula>
    </cfRule>
  </conditionalFormatting>
  <conditionalFormatting sqref="AD1162">
    <cfRule type="expression" dxfId="14769" priority="25603">
      <formula>AND(OR(H1162="△",H1162="×"),#REF!&lt;1,#REF!&lt;&gt;"")</formula>
    </cfRule>
  </conditionalFormatting>
  <conditionalFormatting sqref="AF1162">
    <cfRule type="expression" dxfId="14768" priority="25602">
      <formula>AND(OR(H1162="△",H1162="×"),#REF!&lt;1,#REF!&lt;&gt;"")</formula>
    </cfRule>
  </conditionalFormatting>
  <conditionalFormatting sqref="AG1162">
    <cfRule type="expression" dxfId="14767" priority="25601">
      <formula>AND(OR(H1162="△",H1162="×"),#REF!&lt;1,#REF!&lt;&gt;"")</formula>
    </cfRule>
  </conditionalFormatting>
  <conditionalFormatting sqref="AH1162">
    <cfRule type="expression" dxfId="14766" priority="25600">
      <formula>AND(OR(H1162="△",H1162="×"),#REF!&lt;1,#REF!&lt;&gt;"")</formula>
    </cfRule>
  </conditionalFormatting>
  <conditionalFormatting sqref="W1162">
    <cfRule type="expression" dxfId="14765" priority="25598">
      <formula>AND(OR(H1162="△",H1162="×"),#REF!&lt;1,#REF!&lt;&gt;"")</formula>
    </cfRule>
  </conditionalFormatting>
  <conditionalFormatting sqref="X1162">
    <cfRule type="expression" dxfId="14764" priority="25593">
      <formula>AND(OR(H1162="△",H1162="×"),#REF!&lt;1,#REF!&lt;&gt;"")</formula>
    </cfRule>
  </conditionalFormatting>
  <conditionalFormatting sqref="Y1162">
    <cfRule type="expression" dxfId="14763" priority="25594">
      <formula>AND(OR(H1162="△",H1162="×"),#REF!&lt;1,#REF!&lt;&gt;"")</formula>
    </cfRule>
  </conditionalFormatting>
  <conditionalFormatting sqref="Z1162">
    <cfRule type="expression" dxfId="14762" priority="25595">
      <formula>AND(OR(H1162="△",H1162="×"),#REF!&lt;1,#REF!&lt;&gt;"")</formula>
    </cfRule>
  </conditionalFormatting>
  <conditionalFormatting sqref="AA1162">
    <cfRule type="expression" dxfId="14761" priority="25596">
      <formula>AND(OR(H1162="△",H1162="×"),#REF!&lt;1,#REF!&lt;&gt;"")</formula>
    </cfRule>
  </conditionalFormatting>
  <conditionalFormatting sqref="AB1162">
    <cfRule type="expression" dxfId="14760" priority="25597">
      <formula>AND(OR(H1162="△",H1162="×"),#REF!&lt;1,#REF!&lt;&gt;"")</formula>
    </cfRule>
  </conditionalFormatting>
  <conditionalFormatting sqref="P1162">
    <cfRule type="expression" dxfId="14759" priority="25609">
      <formula>AND(OR(H1162="△",H1162="×"),#REF!&lt;1,#REF!&lt;&gt;"")</formula>
    </cfRule>
  </conditionalFormatting>
  <conditionalFormatting sqref="R1162">
    <cfRule type="expression" dxfId="14758" priority="25592">
      <formula>AND(OR(H1162="△",H1162="×"),#REF!&lt;1,#REF!&lt;&gt;"")</formula>
    </cfRule>
  </conditionalFormatting>
  <conditionalFormatting sqref="AJ1162">
    <cfRule type="expression" dxfId="14757" priority="25590">
      <formula>AND(OR(H1162="△",H1162="×"),#REF!&lt;1,#REF!&lt;&gt;"")</formula>
    </cfRule>
    <cfRule type="expression" dxfId="14756" priority="25591">
      <formula>AND(OR(H1162="△",H1162="×"),#REF!&lt;1,#REF!&lt;&gt;"")</formula>
    </cfRule>
  </conditionalFormatting>
  <conditionalFormatting sqref="O1162">
    <cfRule type="expression" dxfId="14755" priority="25586">
      <formula>AND(OR(H1162="△",H1162="×"),#REF!&lt;1,#REF!&lt;&gt;"")</formula>
    </cfRule>
  </conditionalFormatting>
  <conditionalFormatting sqref="AE1162">
    <cfRule type="expression" dxfId="14754" priority="25585">
      <formula>AND(OR(H1162="△",H1162="×"),#REF!&lt;1,#REF!&lt;&gt;"")</formula>
    </cfRule>
  </conditionalFormatting>
  <conditionalFormatting sqref="T772">
    <cfRule type="expression" dxfId="14753" priority="25537">
      <formula>AND(OR(H772="△",H772="×"),#REF!&lt;1,#REF!&lt;&gt;"")</formula>
    </cfRule>
  </conditionalFormatting>
  <conditionalFormatting sqref="U772">
    <cfRule type="expression" dxfId="14752" priority="25535">
      <formula>AND(OR(H772="△",H772="×"),#REF!&lt;1,#REF!&lt;&gt;"")</formula>
    </cfRule>
  </conditionalFormatting>
  <conditionalFormatting sqref="AJ772">
    <cfRule type="expression" dxfId="14751" priority="25521">
      <formula>AND(OR(H772="△",H772="×"),#REF!&lt;1,#REF!&lt;&gt;"")</formula>
    </cfRule>
    <cfRule type="expression" dxfId="14750" priority="25533">
      <formula>AND(OR(H772="△",H772="×"),#REF!&lt;1,#REF!&lt;&gt;"")</formula>
    </cfRule>
  </conditionalFormatting>
  <conditionalFormatting sqref="AC772">
    <cfRule type="expression" dxfId="14749" priority="25532">
      <formula>AND(OR(H772="△",H772="×"),#REF!&lt;1,#REF!&lt;&gt;"")</formula>
    </cfRule>
  </conditionalFormatting>
  <conditionalFormatting sqref="AD772">
    <cfRule type="expression" dxfId="14748" priority="25531">
      <formula>AND(OR(H772="△",H772="×"),#REF!&lt;1,#REF!&lt;&gt;"")</formula>
    </cfRule>
  </conditionalFormatting>
  <conditionalFormatting sqref="AE772">
    <cfRule type="expression" dxfId="14747" priority="25530">
      <formula>AND(OR(H772="△",H772="×"),#REF!&lt;1,#REF!&lt;&gt;"")</formula>
    </cfRule>
  </conditionalFormatting>
  <conditionalFormatting sqref="AF772">
    <cfRule type="expression" dxfId="14746" priority="25529">
      <formula>AND(OR(H772="△",H772="×"),#REF!&lt;1,#REF!&lt;&gt;"")</formula>
    </cfRule>
  </conditionalFormatting>
  <conditionalFormatting sqref="AG772">
    <cfRule type="expression" dxfId="14745" priority="25528">
      <formula>AND(OR(H772="△",H772="×"),#REF!&lt;1,#REF!&lt;&gt;"")</formula>
    </cfRule>
  </conditionalFormatting>
  <conditionalFormatting sqref="AH772">
    <cfRule type="expression" dxfId="14744" priority="25527">
      <formula>AND(OR(H772="△",H772="×"),#REF!&lt;1,#REF!&lt;&gt;"")</formula>
    </cfRule>
  </conditionalFormatting>
  <conditionalFormatting sqref="AI772">
    <cfRule type="expression" dxfId="14743" priority="25526">
      <formula>AND(OR(H772="△",H772="×"),#REF!&lt;1,#REF!&lt;&gt;"")</formula>
    </cfRule>
  </conditionalFormatting>
  <conditionalFormatting sqref="W772">
    <cfRule type="expression" dxfId="14742" priority="25525">
      <formula>AND(OR(H772="△",H772="×"),#REF!&lt;1,#REF!&lt;&gt;"")</formula>
    </cfRule>
  </conditionalFormatting>
  <conditionalFormatting sqref="X772">
    <cfRule type="expression" dxfId="14741" priority="25519">
      <formula>AND(OR(H772="△",H772="×"),#REF!&lt;1,#REF!&lt;&gt;"")</formula>
    </cfRule>
  </conditionalFormatting>
  <conditionalFormatting sqref="Y772">
    <cfRule type="expression" dxfId="14740" priority="25520">
      <formula>AND(OR(H772="△",H772="×"),#REF!&lt;1,#REF!&lt;&gt;"")</formula>
    </cfRule>
  </conditionalFormatting>
  <conditionalFormatting sqref="Z772">
    <cfRule type="expression" dxfId="14739" priority="25522">
      <formula>AND(OR(H772="△",H772="×"),#REF!&lt;1,#REF!&lt;&gt;"")</formula>
    </cfRule>
  </conditionalFormatting>
  <conditionalFormatting sqref="AA772">
    <cfRule type="expression" dxfId="14738" priority="25523">
      <formula>AND(OR(H772="△",H772="×"),#REF!&lt;1,#REF!&lt;&gt;"")</formula>
    </cfRule>
  </conditionalFormatting>
  <conditionalFormatting sqref="AB772">
    <cfRule type="expression" dxfId="14737" priority="25524">
      <formula>AND(OR(H772="△",H772="×"),#REF!&lt;1,#REF!&lt;&gt;"")</formula>
    </cfRule>
  </conditionalFormatting>
  <conditionalFormatting sqref="P772">
    <cfRule type="expression" dxfId="14736" priority="25539">
      <formula>AND(OR(H772="△",H772="×"),#REF!&lt;1,#REF!&lt;&gt;"")</formula>
    </cfRule>
  </conditionalFormatting>
  <conditionalFormatting sqref="O772">
    <cfRule type="expression" dxfId="14735" priority="25540">
      <formula>AND(OR(H772="△",H772="×"),#REF!&lt;1,#REF!&lt;&gt;"")</formula>
    </cfRule>
  </conditionalFormatting>
  <conditionalFormatting sqref="R772">
    <cfRule type="expression" dxfId="14734" priority="25518">
      <formula>AND(OR(H772="△",H772="×"),#REF!&lt;1,#REF!&lt;&gt;"")</formula>
    </cfRule>
  </conditionalFormatting>
  <conditionalFormatting sqref="T770">
    <cfRule type="expression" dxfId="14733" priority="25509">
      <formula>AND(OR(H770="△",H770="×"),#REF!&lt;1,#REF!&lt;&gt;"")</formula>
    </cfRule>
  </conditionalFormatting>
  <conditionalFormatting sqref="U770">
    <cfRule type="expression" dxfId="14732" priority="25507">
      <formula>AND(OR(H770="△",H770="×"),#REF!&lt;1,#REF!&lt;&gt;"")</formula>
    </cfRule>
  </conditionalFormatting>
  <conditionalFormatting sqref="AJ770">
    <cfRule type="expression" dxfId="14731" priority="25494">
      <formula>AND(OR(H770="△",H770="×"),#REF!&lt;1,#REF!&lt;&gt;"")</formula>
    </cfRule>
    <cfRule type="expression" dxfId="14730" priority="25505">
      <formula>AND(OR(H770="△",H770="×"),#REF!&lt;1,#REF!&lt;&gt;"")</formula>
    </cfRule>
  </conditionalFormatting>
  <conditionalFormatting sqref="AC770">
    <cfRule type="expression" dxfId="14729" priority="25504">
      <formula>AND(OR(H770="△",H770="×"),#REF!&lt;1,#REF!&lt;&gt;"")</formula>
    </cfRule>
  </conditionalFormatting>
  <conditionalFormatting sqref="AD770">
    <cfRule type="expression" dxfId="14728" priority="25503">
      <formula>AND(OR(H770="△",H770="×"),#REF!&lt;1,#REF!&lt;&gt;"")</formula>
    </cfRule>
  </conditionalFormatting>
  <conditionalFormatting sqref="AE770">
    <cfRule type="expression" dxfId="14727" priority="25502">
      <formula>AND(OR(H770="△",H770="×"),#REF!&lt;1,#REF!&lt;&gt;"")</formula>
    </cfRule>
  </conditionalFormatting>
  <conditionalFormatting sqref="AF770">
    <cfRule type="expression" dxfId="14726" priority="25501">
      <formula>AND(OR(H770="△",H770="×"),#REF!&lt;1,#REF!&lt;&gt;"")</formula>
    </cfRule>
  </conditionalFormatting>
  <conditionalFormatting sqref="AG770">
    <cfRule type="expression" dxfId="14725" priority="25500">
      <formula>AND(OR(H770="△",H770="×"),#REF!&lt;1,#REF!&lt;&gt;"")</formula>
    </cfRule>
  </conditionalFormatting>
  <conditionalFormatting sqref="AH770">
    <cfRule type="expression" dxfId="14724" priority="25499">
      <formula>AND(OR(H770="△",H770="×"),#REF!&lt;1,#REF!&lt;&gt;"")</formula>
    </cfRule>
  </conditionalFormatting>
  <conditionalFormatting sqref="W770">
    <cfRule type="expression" dxfId="14723" priority="25498">
      <formula>AND(OR(H770="△",H770="×"),#REF!&lt;1,#REF!&lt;&gt;"")</formula>
    </cfRule>
  </conditionalFormatting>
  <conditionalFormatting sqref="X770">
    <cfRule type="expression" dxfId="14722" priority="25492">
      <formula>AND(OR(H770="△",H770="×"),#REF!&lt;1,#REF!&lt;&gt;"")</formula>
    </cfRule>
  </conditionalFormatting>
  <conditionalFormatting sqref="Y770">
    <cfRule type="expression" dxfId="14721" priority="25493">
      <formula>AND(OR(H770="△",H770="×"),#REF!&lt;1,#REF!&lt;&gt;"")</formula>
    </cfRule>
  </conditionalFormatting>
  <conditionalFormatting sqref="Z770">
    <cfRule type="expression" dxfId="14720" priority="25495">
      <formula>AND(OR(H770="△",H770="×"),#REF!&lt;1,#REF!&lt;&gt;"")</formula>
    </cfRule>
  </conditionalFormatting>
  <conditionalFormatting sqref="P770">
    <cfRule type="expression" dxfId="14719" priority="25511">
      <formula>AND(OR(H770="△",H770="×"),#REF!&lt;1,#REF!&lt;&gt;"")</formula>
    </cfRule>
  </conditionalFormatting>
  <conditionalFormatting sqref="O770">
    <cfRule type="expression" dxfId="14718" priority="25512">
      <formula>AND(OR(H770="△",H770="×"),#REF!&lt;1,#REF!&lt;&gt;"")</formula>
    </cfRule>
  </conditionalFormatting>
  <conditionalFormatting sqref="R770">
    <cfRule type="expression" dxfId="14717" priority="25491">
      <formula>AND(OR(H770="△",H770="×"),#REF!&lt;1,#REF!&lt;&gt;"")</formula>
    </cfRule>
  </conditionalFormatting>
  <conditionalFormatting sqref="T782">
    <cfRule type="expression" dxfId="14716" priority="25482">
      <formula>AND(OR(H782="△",H782="×"),#REF!&lt;1,#REF!&lt;&gt;"")</formula>
    </cfRule>
  </conditionalFormatting>
  <conditionalFormatting sqref="U782">
    <cfRule type="expression" dxfId="14715" priority="25480">
      <formula>AND(OR(H782="△",H782="×"),#REF!&lt;1,#REF!&lt;&gt;"")</formula>
    </cfRule>
  </conditionalFormatting>
  <conditionalFormatting sqref="AJ782">
    <cfRule type="expression" dxfId="14714" priority="25466">
      <formula>AND(OR(H782="△",H782="×"),#REF!&lt;1,#REF!&lt;&gt;"")</formula>
    </cfRule>
    <cfRule type="expression" dxfId="14713" priority="25478">
      <formula>AND(OR(H782="△",H782="×"),#REF!&lt;1,#REF!&lt;&gt;"")</formula>
    </cfRule>
  </conditionalFormatting>
  <conditionalFormatting sqref="AC782">
    <cfRule type="expression" dxfId="14712" priority="25477">
      <formula>AND(OR(H782="△",H782="×"),#REF!&lt;1,#REF!&lt;&gt;"")</formula>
    </cfRule>
  </conditionalFormatting>
  <conditionalFormatting sqref="AD782">
    <cfRule type="expression" dxfId="14711" priority="25476">
      <formula>AND(OR(H782="△",H782="×"),#REF!&lt;1,#REF!&lt;&gt;"")</formula>
    </cfRule>
  </conditionalFormatting>
  <conditionalFormatting sqref="AE782">
    <cfRule type="expression" dxfId="14710" priority="25475">
      <formula>AND(OR(H782="△",H782="×"),#REF!&lt;1,#REF!&lt;&gt;"")</formula>
    </cfRule>
  </conditionalFormatting>
  <conditionalFormatting sqref="AF782">
    <cfRule type="expression" dxfId="14709" priority="25474">
      <formula>AND(OR(H782="△",H782="×"),#REF!&lt;1,#REF!&lt;&gt;"")</formula>
    </cfRule>
  </conditionalFormatting>
  <conditionalFormatting sqref="AG782">
    <cfRule type="expression" dxfId="14708" priority="25473">
      <formula>AND(OR(H782="△",H782="×"),#REF!&lt;1,#REF!&lt;&gt;"")</formula>
    </cfRule>
  </conditionalFormatting>
  <conditionalFormatting sqref="AH782">
    <cfRule type="expression" dxfId="14707" priority="25472">
      <formula>AND(OR(H782="△",H782="×"),#REF!&lt;1,#REF!&lt;&gt;"")</formula>
    </cfRule>
  </conditionalFormatting>
  <conditionalFormatting sqref="AI782">
    <cfRule type="expression" dxfId="14706" priority="25471">
      <formula>AND(OR(H782="△",H782="×"),#REF!&lt;1,#REF!&lt;&gt;"")</formula>
    </cfRule>
  </conditionalFormatting>
  <conditionalFormatting sqref="W782">
    <cfRule type="expression" dxfId="14705" priority="25470">
      <formula>AND(OR(H782="△",H782="×"),#REF!&lt;1,#REF!&lt;&gt;"")</formula>
    </cfRule>
  </conditionalFormatting>
  <conditionalFormatting sqref="X782">
    <cfRule type="expression" dxfId="14704" priority="25464">
      <formula>AND(OR(H782="△",H782="×"),#REF!&lt;1,#REF!&lt;&gt;"")</formula>
    </cfRule>
  </conditionalFormatting>
  <conditionalFormatting sqref="Y782">
    <cfRule type="expression" dxfId="14703" priority="25465">
      <formula>AND(OR(H782="△",H782="×"),#REF!&lt;1,#REF!&lt;&gt;"")</formula>
    </cfRule>
  </conditionalFormatting>
  <conditionalFormatting sqref="Z782">
    <cfRule type="expression" dxfId="14702" priority="25467">
      <formula>AND(OR(H782="△",H782="×"),#REF!&lt;1,#REF!&lt;&gt;"")</formula>
    </cfRule>
  </conditionalFormatting>
  <conditionalFormatting sqref="AA782">
    <cfRule type="expression" dxfId="14701" priority="25468">
      <formula>AND(OR(H782="△",H782="×"),#REF!&lt;1,#REF!&lt;&gt;"")</formula>
    </cfRule>
  </conditionalFormatting>
  <conditionalFormatting sqref="AB782">
    <cfRule type="expression" dxfId="14700" priority="25469">
      <formula>AND(OR(H782="△",H782="×"),#REF!&lt;1,#REF!&lt;&gt;"")</formula>
    </cfRule>
  </conditionalFormatting>
  <conditionalFormatting sqref="P782">
    <cfRule type="expression" dxfId="14699" priority="25484">
      <formula>AND(OR(H782="△",H782="×"),#REF!&lt;1,#REF!&lt;&gt;"")</formula>
    </cfRule>
  </conditionalFormatting>
  <conditionalFormatting sqref="O782">
    <cfRule type="expression" dxfId="14698" priority="25485">
      <formula>AND(OR(H782="△",H782="×"),#REF!&lt;1,#REF!&lt;&gt;"")</formula>
    </cfRule>
  </conditionalFormatting>
  <conditionalFormatting sqref="R782">
    <cfRule type="expression" dxfId="14697" priority="25463">
      <formula>AND(OR(H782="△",H782="×"),#REF!&lt;1,#REF!&lt;&gt;"")</formula>
    </cfRule>
  </conditionalFormatting>
  <conditionalFormatting sqref="T766">
    <cfRule type="expression" dxfId="14696" priority="25454">
      <formula>AND(OR(H766="△",H766="×"),#REF!&lt;1,#REF!&lt;&gt;"")</formula>
    </cfRule>
  </conditionalFormatting>
  <conditionalFormatting sqref="V766">
    <cfRule type="expression" dxfId="14695" priority="25453">
      <formula>AND(OR(H766="△",H766="×"),#REF!&lt;1,#REF!&lt;&gt;"")</formula>
    </cfRule>
  </conditionalFormatting>
  <conditionalFormatting sqref="U766">
    <cfRule type="expression" dxfId="14694" priority="25452">
      <formula>AND(OR(H766="△",H766="×"),#REF!&lt;1,#REF!&lt;&gt;"")</formula>
    </cfRule>
  </conditionalFormatting>
  <conditionalFormatting sqref="AJ766">
    <cfRule type="expression" dxfId="14693" priority="25438">
      <formula>AND(OR(H766="△",H766="×"),#REF!&lt;1,#REF!&lt;&gt;"")</formula>
    </cfRule>
    <cfRule type="expression" dxfId="14692" priority="25450">
      <formula>AND(OR(H766="△",H766="×"),#REF!&lt;1,#REF!&lt;&gt;"")</formula>
    </cfRule>
  </conditionalFormatting>
  <conditionalFormatting sqref="AC766">
    <cfRule type="expression" dxfId="14691" priority="25449">
      <formula>AND(OR(H766="△",H766="×"),#REF!&lt;1,#REF!&lt;&gt;"")</formula>
    </cfRule>
  </conditionalFormatting>
  <conditionalFormatting sqref="AD766">
    <cfRule type="expression" dxfId="14690" priority="25448">
      <formula>AND(OR(H766="△",H766="×"),#REF!&lt;1,#REF!&lt;&gt;"")</formula>
    </cfRule>
  </conditionalFormatting>
  <conditionalFormatting sqref="AE766">
    <cfRule type="expression" dxfId="14689" priority="25447">
      <formula>AND(OR(H766="△",H766="×"),#REF!&lt;1,#REF!&lt;&gt;"")</formula>
    </cfRule>
  </conditionalFormatting>
  <conditionalFormatting sqref="AF766">
    <cfRule type="expression" dxfId="14688" priority="25446">
      <formula>AND(OR(H766="△",H766="×"),#REF!&lt;1,#REF!&lt;&gt;"")</formula>
    </cfRule>
  </conditionalFormatting>
  <conditionalFormatting sqref="AG766">
    <cfRule type="expression" dxfId="14687" priority="25445">
      <formula>AND(OR(H766="△",H766="×"),#REF!&lt;1,#REF!&lt;&gt;"")</formula>
    </cfRule>
  </conditionalFormatting>
  <conditionalFormatting sqref="AH766">
    <cfRule type="expression" dxfId="14686" priority="25444">
      <formula>AND(OR(H766="△",H766="×"),#REF!&lt;1,#REF!&lt;&gt;"")</formula>
    </cfRule>
  </conditionalFormatting>
  <conditionalFormatting sqref="AI766">
    <cfRule type="expression" dxfId="14685" priority="25443">
      <formula>AND(OR(H766="△",H766="×"),#REF!&lt;1,#REF!&lt;&gt;"")</formula>
    </cfRule>
  </conditionalFormatting>
  <conditionalFormatting sqref="W766">
    <cfRule type="expression" dxfId="14684" priority="25442">
      <formula>AND(OR(H766="△",H766="×"),#REF!&lt;1,#REF!&lt;&gt;"")</formula>
    </cfRule>
  </conditionalFormatting>
  <conditionalFormatting sqref="X766">
    <cfRule type="expression" dxfId="14683" priority="25436">
      <formula>AND(OR(H766="△",H766="×"),#REF!&lt;1,#REF!&lt;&gt;"")</formula>
    </cfRule>
  </conditionalFormatting>
  <conditionalFormatting sqref="Y766">
    <cfRule type="expression" dxfId="14682" priority="25437">
      <formula>AND(OR(H766="△",H766="×"),#REF!&lt;1,#REF!&lt;&gt;"")</formula>
    </cfRule>
  </conditionalFormatting>
  <conditionalFormatting sqref="Z766">
    <cfRule type="expression" dxfId="14681" priority="25439">
      <formula>AND(OR(H766="△",H766="×"),#REF!&lt;1,#REF!&lt;&gt;"")</formula>
    </cfRule>
  </conditionalFormatting>
  <conditionalFormatting sqref="AA766">
    <cfRule type="expression" dxfId="14680" priority="25440">
      <formula>AND(OR(H766="△",H766="×"),#REF!&lt;1,#REF!&lt;&gt;"")</formula>
    </cfRule>
  </conditionalFormatting>
  <conditionalFormatting sqref="AB766">
    <cfRule type="expression" dxfId="14679" priority="25441">
      <formula>AND(OR(H766="△",H766="×"),#REF!&lt;1,#REF!&lt;&gt;"")</formula>
    </cfRule>
  </conditionalFormatting>
  <conditionalFormatting sqref="P766">
    <cfRule type="expression" dxfId="14678" priority="25456">
      <formula>AND(OR(H766="△",H766="×"),#REF!&lt;1,#REF!&lt;&gt;"")</formula>
    </cfRule>
  </conditionalFormatting>
  <conditionalFormatting sqref="O766">
    <cfRule type="expression" dxfId="14677" priority="25457">
      <formula>AND(OR(H766="△",H766="×"),#REF!&lt;1,#REF!&lt;&gt;"")</formula>
    </cfRule>
  </conditionalFormatting>
  <conditionalFormatting sqref="R766">
    <cfRule type="expression" dxfId="14676" priority="25435">
      <formula>AND(OR(H766="△",H766="×"),#REF!&lt;1,#REF!&lt;&gt;"")</formula>
    </cfRule>
  </conditionalFormatting>
  <conditionalFormatting sqref="T769">
    <cfRule type="expression" dxfId="14675" priority="25426">
      <formula>AND(OR(H769="△",H769="×"),#REF!&lt;1,#REF!&lt;&gt;"")</formula>
    </cfRule>
  </conditionalFormatting>
  <conditionalFormatting sqref="V769">
    <cfRule type="expression" dxfId="14674" priority="25425">
      <formula>AND(OR(H769="△",H769="×"),#REF!&lt;1,#REF!&lt;&gt;"")</formula>
    </cfRule>
  </conditionalFormatting>
  <conditionalFormatting sqref="U769">
    <cfRule type="expression" dxfId="14673" priority="25424">
      <formula>AND(OR(H769="△",H769="×"),#REF!&lt;1,#REF!&lt;&gt;"")</formula>
    </cfRule>
  </conditionalFormatting>
  <conditionalFormatting sqref="AJ769">
    <cfRule type="expression" dxfId="14672" priority="25410">
      <formula>AND(OR(H769="△",H769="×"),#REF!&lt;1,#REF!&lt;&gt;"")</formula>
    </cfRule>
    <cfRule type="expression" dxfId="14671" priority="25422">
      <formula>AND(OR(H769="△",H769="×"),#REF!&lt;1,#REF!&lt;&gt;"")</formula>
    </cfRule>
  </conditionalFormatting>
  <conditionalFormatting sqref="AC769">
    <cfRule type="expression" dxfId="14670" priority="25421">
      <formula>AND(OR(H769="△",H769="×"),#REF!&lt;1,#REF!&lt;&gt;"")</formula>
    </cfRule>
  </conditionalFormatting>
  <conditionalFormatting sqref="AD769">
    <cfRule type="expression" dxfId="14669" priority="25420">
      <formula>AND(OR(H769="△",H769="×"),#REF!&lt;1,#REF!&lt;&gt;"")</formula>
    </cfRule>
  </conditionalFormatting>
  <conditionalFormatting sqref="AE769">
    <cfRule type="expression" dxfId="14668" priority="25419">
      <formula>AND(OR(H769="△",H769="×"),#REF!&lt;1,#REF!&lt;&gt;"")</formula>
    </cfRule>
  </conditionalFormatting>
  <conditionalFormatting sqref="AF769">
    <cfRule type="expression" dxfId="14667" priority="25418">
      <formula>AND(OR(H769="△",H769="×"),#REF!&lt;1,#REF!&lt;&gt;"")</formula>
    </cfRule>
  </conditionalFormatting>
  <conditionalFormatting sqref="AG769">
    <cfRule type="expression" dxfId="14666" priority="25417">
      <formula>AND(OR(H769="△",H769="×"),#REF!&lt;1,#REF!&lt;&gt;"")</formula>
    </cfRule>
  </conditionalFormatting>
  <conditionalFormatting sqref="AH769">
    <cfRule type="expression" dxfId="14665" priority="25416">
      <formula>AND(OR(H769="△",H769="×"),#REF!&lt;1,#REF!&lt;&gt;"")</formula>
    </cfRule>
  </conditionalFormatting>
  <conditionalFormatting sqref="AI769">
    <cfRule type="expression" dxfId="14664" priority="25415">
      <formula>AND(OR(H769="△",H769="×"),#REF!&lt;1,#REF!&lt;&gt;"")</formula>
    </cfRule>
  </conditionalFormatting>
  <conditionalFormatting sqref="W769">
    <cfRule type="expression" dxfId="14663" priority="25414">
      <formula>AND(OR(H769="△",H769="×"),#REF!&lt;1,#REF!&lt;&gt;"")</formula>
    </cfRule>
  </conditionalFormatting>
  <conditionalFormatting sqref="X769">
    <cfRule type="expression" dxfId="14662" priority="25408">
      <formula>AND(OR(H769="△",H769="×"),#REF!&lt;1,#REF!&lt;&gt;"")</formula>
    </cfRule>
  </conditionalFormatting>
  <conditionalFormatting sqref="Y769">
    <cfRule type="expression" dxfId="14661" priority="25409">
      <formula>AND(OR(H769="△",H769="×"),#REF!&lt;1,#REF!&lt;&gt;"")</formula>
    </cfRule>
  </conditionalFormatting>
  <conditionalFormatting sqref="Z769">
    <cfRule type="expression" dxfId="14660" priority="25411">
      <formula>AND(OR(H769="△",H769="×"),#REF!&lt;1,#REF!&lt;&gt;"")</formula>
    </cfRule>
  </conditionalFormatting>
  <conditionalFormatting sqref="AA769">
    <cfRule type="expression" dxfId="14659" priority="25412">
      <formula>AND(OR(H769="△",H769="×"),#REF!&lt;1,#REF!&lt;&gt;"")</formula>
    </cfRule>
  </conditionalFormatting>
  <conditionalFormatting sqref="AB769">
    <cfRule type="expression" dxfId="14658" priority="25413">
      <formula>AND(OR(H769="△",H769="×"),#REF!&lt;1,#REF!&lt;&gt;"")</formula>
    </cfRule>
  </conditionalFormatting>
  <conditionalFormatting sqref="P769">
    <cfRule type="expression" dxfId="14657" priority="25428">
      <formula>AND(OR(H769="△",H769="×"),#REF!&lt;1,#REF!&lt;&gt;"")</formula>
    </cfRule>
  </conditionalFormatting>
  <conditionalFormatting sqref="O769">
    <cfRule type="expression" dxfId="14656" priority="25429">
      <formula>AND(OR(H769="△",H769="×"),#REF!&lt;1,#REF!&lt;&gt;"")</formula>
    </cfRule>
  </conditionalFormatting>
  <conditionalFormatting sqref="R769">
    <cfRule type="expression" dxfId="14655" priority="25407">
      <formula>AND(OR(H769="△",H769="×"),#REF!&lt;1,#REF!&lt;&gt;"")</formula>
    </cfRule>
  </conditionalFormatting>
  <conditionalFormatting sqref="T781">
    <cfRule type="expression" dxfId="14654" priority="25398">
      <formula>AND(OR(H781="△",H781="×"),#REF!&lt;1,#REF!&lt;&gt;"")</formula>
    </cfRule>
  </conditionalFormatting>
  <conditionalFormatting sqref="U781">
    <cfRule type="expression" dxfId="14653" priority="25396">
      <formula>AND(OR(H781="△",H781="×"),#REF!&lt;1,#REF!&lt;&gt;"")</formula>
    </cfRule>
  </conditionalFormatting>
  <conditionalFormatting sqref="AJ781">
    <cfRule type="expression" dxfId="14652" priority="25382">
      <formula>AND(OR(H781="△",H781="×"),#REF!&lt;1,#REF!&lt;&gt;"")</formula>
    </cfRule>
    <cfRule type="expression" dxfId="14651" priority="25394">
      <formula>AND(OR(H781="△",H781="×"),#REF!&lt;1,#REF!&lt;&gt;"")</formula>
    </cfRule>
  </conditionalFormatting>
  <conditionalFormatting sqref="AC781">
    <cfRule type="expression" dxfId="14650" priority="25393">
      <formula>AND(OR(H781="△",H781="×"),#REF!&lt;1,#REF!&lt;&gt;"")</formula>
    </cfRule>
  </conditionalFormatting>
  <conditionalFormatting sqref="AD781">
    <cfRule type="expression" dxfId="14649" priority="25392">
      <formula>AND(OR(H781="△",H781="×"),#REF!&lt;1,#REF!&lt;&gt;"")</formula>
    </cfRule>
  </conditionalFormatting>
  <conditionalFormatting sqref="AE781">
    <cfRule type="expression" dxfId="14648" priority="25391">
      <formula>AND(OR(H781="△",H781="×"),#REF!&lt;1,#REF!&lt;&gt;"")</formula>
    </cfRule>
  </conditionalFormatting>
  <conditionalFormatting sqref="AF781">
    <cfRule type="expression" dxfId="14647" priority="25390">
      <formula>AND(OR(H781="△",H781="×"),#REF!&lt;1,#REF!&lt;&gt;"")</formula>
    </cfRule>
  </conditionalFormatting>
  <conditionalFormatting sqref="AG781">
    <cfRule type="expression" dxfId="14646" priority="25389">
      <formula>AND(OR(H781="△",H781="×"),#REF!&lt;1,#REF!&lt;&gt;"")</formula>
    </cfRule>
  </conditionalFormatting>
  <conditionalFormatting sqref="AH781">
    <cfRule type="expression" dxfId="14645" priority="25388">
      <formula>AND(OR(H781="△",H781="×"),#REF!&lt;1,#REF!&lt;&gt;"")</formula>
    </cfRule>
  </conditionalFormatting>
  <conditionalFormatting sqref="W781">
    <cfRule type="expression" dxfId="14644" priority="25386">
      <formula>AND(OR(H781="△",H781="×"),#REF!&lt;1,#REF!&lt;&gt;"")</formula>
    </cfRule>
  </conditionalFormatting>
  <conditionalFormatting sqref="X781">
    <cfRule type="expression" dxfId="14643" priority="25380">
      <formula>AND(OR(H781="△",H781="×"),#REF!&lt;1,#REF!&lt;&gt;"")</formula>
    </cfRule>
  </conditionalFormatting>
  <conditionalFormatting sqref="Y781">
    <cfRule type="expression" dxfId="14642" priority="25381">
      <formula>AND(OR(H781="△",H781="×"),#REF!&lt;1,#REF!&lt;&gt;"")</formula>
    </cfRule>
  </conditionalFormatting>
  <conditionalFormatting sqref="P781">
    <cfRule type="expression" dxfId="14641" priority="25400">
      <formula>AND(OR(H781="△",H781="×"),#REF!&lt;1,#REF!&lt;&gt;"")</formula>
    </cfRule>
  </conditionalFormatting>
  <conditionalFormatting sqref="O781">
    <cfRule type="expression" dxfId="14640" priority="25401">
      <formula>AND(OR(H781="△",H781="×"),#REF!&lt;1,#REF!&lt;&gt;"")</formula>
    </cfRule>
  </conditionalFormatting>
  <conditionalFormatting sqref="R781">
    <cfRule type="expression" dxfId="14639" priority="25379">
      <formula>AND(OR(H781="△",H781="×"),#REF!&lt;1,#REF!&lt;&gt;"")</formula>
    </cfRule>
  </conditionalFormatting>
  <conditionalFormatting sqref="T777">
    <cfRule type="expression" dxfId="14638" priority="25370">
      <formula>AND(OR(H777="△",H777="×"),#REF!&lt;1,#REF!&lt;&gt;"")</formula>
    </cfRule>
  </conditionalFormatting>
  <conditionalFormatting sqref="U777">
    <cfRule type="expression" dxfId="14637" priority="25368">
      <formula>AND(OR(H777="△",H777="×"),#REF!&lt;1,#REF!&lt;&gt;"")</formula>
    </cfRule>
  </conditionalFormatting>
  <conditionalFormatting sqref="AJ777">
    <cfRule type="expression" dxfId="14636" priority="25354">
      <formula>AND(OR(H777="△",H777="×"),#REF!&lt;1,#REF!&lt;&gt;"")</formula>
    </cfRule>
    <cfRule type="expression" dxfId="14635" priority="25366">
      <formula>AND(OR(H777="△",H777="×"),#REF!&lt;1,#REF!&lt;&gt;"")</formula>
    </cfRule>
  </conditionalFormatting>
  <conditionalFormatting sqref="AC777">
    <cfRule type="expression" dxfId="14634" priority="25365">
      <formula>AND(OR(H777="△",H777="×"),#REF!&lt;1,#REF!&lt;&gt;"")</formula>
    </cfRule>
  </conditionalFormatting>
  <conditionalFormatting sqref="AD777">
    <cfRule type="expression" dxfId="14633" priority="25364">
      <formula>AND(OR(H777="△",H777="×"),#REF!&lt;1,#REF!&lt;&gt;"")</formula>
    </cfRule>
  </conditionalFormatting>
  <conditionalFormatting sqref="AE777">
    <cfRule type="expression" dxfId="14632" priority="25363">
      <formula>AND(OR(H777="△",H777="×"),#REF!&lt;1,#REF!&lt;&gt;"")</formula>
    </cfRule>
  </conditionalFormatting>
  <conditionalFormatting sqref="AF777">
    <cfRule type="expression" dxfId="14631" priority="25362">
      <formula>AND(OR(H777="△",H777="×"),#REF!&lt;1,#REF!&lt;&gt;"")</formula>
    </cfRule>
  </conditionalFormatting>
  <conditionalFormatting sqref="AG777">
    <cfRule type="expression" dxfId="14630" priority="25361">
      <formula>AND(OR(H777="△",H777="×"),#REF!&lt;1,#REF!&lt;&gt;"")</formula>
    </cfRule>
  </conditionalFormatting>
  <conditionalFormatting sqref="AH777">
    <cfRule type="expression" dxfId="14629" priority="25360">
      <formula>AND(OR(H777="△",H777="×"),#REF!&lt;1,#REF!&lt;&gt;"")</formula>
    </cfRule>
  </conditionalFormatting>
  <conditionalFormatting sqref="AI777">
    <cfRule type="expression" dxfId="14628" priority="25359">
      <formula>AND(OR(H777="△",H777="×"),#REF!&lt;1,#REF!&lt;&gt;"")</formula>
    </cfRule>
  </conditionalFormatting>
  <conditionalFormatting sqref="W777">
    <cfRule type="expression" dxfId="14627" priority="25358">
      <formula>AND(OR(H777="△",H777="×"),#REF!&lt;1,#REF!&lt;&gt;"")</formula>
    </cfRule>
  </conditionalFormatting>
  <conditionalFormatting sqref="X777">
    <cfRule type="expression" dxfId="14626" priority="25352">
      <formula>AND(OR(H777="△",H777="×"),#REF!&lt;1,#REF!&lt;&gt;"")</formula>
    </cfRule>
  </conditionalFormatting>
  <conditionalFormatting sqref="Y777">
    <cfRule type="expression" dxfId="14625" priority="25353">
      <formula>AND(OR(H777="△",H777="×"),#REF!&lt;1,#REF!&lt;&gt;"")</formula>
    </cfRule>
  </conditionalFormatting>
  <conditionalFormatting sqref="Z777">
    <cfRule type="expression" dxfId="14624" priority="25355">
      <formula>AND(OR(H777="△",H777="×"),#REF!&lt;1,#REF!&lt;&gt;"")</formula>
    </cfRule>
  </conditionalFormatting>
  <conditionalFormatting sqref="AA777">
    <cfRule type="expression" dxfId="14623" priority="25356">
      <formula>AND(OR(H777="△",H777="×"),#REF!&lt;1,#REF!&lt;&gt;"")</formula>
    </cfRule>
  </conditionalFormatting>
  <conditionalFormatting sqref="AB777">
    <cfRule type="expression" dxfId="14622" priority="25357">
      <formula>AND(OR(H777="△",H777="×"),#REF!&lt;1,#REF!&lt;&gt;"")</formula>
    </cfRule>
  </conditionalFormatting>
  <conditionalFormatting sqref="P777">
    <cfRule type="expression" dxfId="14621" priority="25372">
      <formula>AND(OR(H777="△",H777="×"),#REF!&lt;1,#REF!&lt;&gt;"")</formula>
    </cfRule>
  </conditionalFormatting>
  <conditionalFormatting sqref="O777">
    <cfRule type="expression" dxfId="14620" priority="25373">
      <formula>AND(OR(H777="△",H777="×"),#REF!&lt;1,#REF!&lt;&gt;"")</formula>
    </cfRule>
  </conditionalFormatting>
  <conditionalFormatting sqref="R777">
    <cfRule type="expression" dxfId="14619" priority="25351">
      <formula>AND(OR(H777="△",H777="×"),#REF!&lt;1,#REF!&lt;&gt;"")</formula>
    </cfRule>
  </conditionalFormatting>
  <conditionalFormatting sqref="T778">
    <cfRule type="expression" dxfId="14618" priority="25342">
      <formula>AND(OR(H778="△",H778="×"),#REF!&lt;1,#REF!&lt;&gt;"")</formula>
    </cfRule>
  </conditionalFormatting>
  <conditionalFormatting sqref="U778">
    <cfRule type="expression" dxfId="14617" priority="25340">
      <formula>AND(OR(H778="△",H778="×"),#REF!&lt;1,#REF!&lt;&gt;"")</formula>
    </cfRule>
  </conditionalFormatting>
  <conditionalFormatting sqref="AJ778">
    <cfRule type="expression" dxfId="14616" priority="25326">
      <formula>AND(OR(H778="△",H778="×"),#REF!&lt;1,#REF!&lt;&gt;"")</formula>
    </cfRule>
    <cfRule type="expression" dxfId="14615" priority="25338">
      <formula>AND(OR(H778="△",H778="×"),#REF!&lt;1,#REF!&lt;&gt;"")</formula>
    </cfRule>
  </conditionalFormatting>
  <conditionalFormatting sqref="AC778">
    <cfRule type="expression" dxfId="14614" priority="25337">
      <formula>AND(OR(H778="△",H778="×"),#REF!&lt;1,#REF!&lt;&gt;"")</formula>
    </cfRule>
  </conditionalFormatting>
  <conditionalFormatting sqref="AD778">
    <cfRule type="expression" dxfId="14613" priority="25336">
      <formula>AND(OR(H778="△",H778="×"),#REF!&lt;1,#REF!&lt;&gt;"")</formula>
    </cfRule>
  </conditionalFormatting>
  <conditionalFormatting sqref="AE778">
    <cfRule type="expression" dxfId="14612" priority="25335">
      <formula>AND(OR(H778="△",H778="×"),#REF!&lt;1,#REF!&lt;&gt;"")</formula>
    </cfRule>
  </conditionalFormatting>
  <conditionalFormatting sqref="AF778">
    <cfRule type="expression" dxfId="14611" priority="25334">
      <formula>AND(OR(H778="△",H778="×"),#REF!&lt;1,#REF!&lt;&gt;"")</formula>
    </cfRule>
  </conditionalFormatting>
  <conditionalFormatting sqref="AG778">
    <cfRule type="expression" dxfId="14610" priority="25333">
      <formula>AND(OR(H778="△",H778="×"),#REF!&lt;1,#REF!&lt;&gt;"")</formula>
    </cfRule>
  </conditionalFormatting>
  <conditionalFormatting sqref="AH778">
    <cfRule type="expression" dxfId="14609" priority="25332">
      <formula>AND(OR(H778="△",H778="×"),#REF!&lt;1,#REF!&lt;&gt;"")</formula>
    </cfRule>
  </conditionalFormatting>
  <conditionalFormatting sqref="AI778">
    <cfRule type="expression" dxfId="14608" priority="25331">
      <formula>AND(OR(H778="△",H778="×"),#REF!&lt;1,#REF!&lt;&gt;"")</formula>
    </cfRule>
  </conditionalFormatting>
  <conditionalFormatting sqref="W778">
    <cfRule type="expression" dxfId="14607" priority="25330">
      <formula>AND(OR(H778="△",H778="×"),#REF!&lt;1,#REF!&lt;&gt;"")</formula>
    </cfRule>
  </conditionalFormatting>
  <conditionalFormatting sqref="X778">
    <cfRule type="expression" dxfId="14606" priority="25324">
      <formula>AND(OR(H778="△",H778="×"),#REF!&lt;1,#REF!&lt;&gt;"")</formula>
    </cfRule>
  </conditionalFormatting>
  <conditionalFormatting sqref="Y778">
    <cfRule type="expression" dxfId="14605" priority="25325">
      <formula>AND(OR(H778="△",H778="×"),#REF!&lt;1,#REF!&lt;&gt;"")</formula>
    </cfRule>
  </conditionalFormatting>
  <conditionalFormatting sqref="Z778">
    <cfRule type="expression" dxfId="14604" priority="25327">
      <formula>AND(OR(H778="△",H778="×"),#REF!&lt;1,#REF!&lt;&gt;"")</formula>
    </cfRule>
  </conditionalFormatting>
  <conditionalFormatting sqref="AA778">
    <cfRule type="expression" dxfId="14603" priority="25328">
      <formula>AND(OR(H778="△",H778="×"),#REF!&lt;1,#REF!&lt;&gt;"")</formula>
    </cfRule>
  </conditionalFormatting>
  <conditionalFormatting sqref="AB778">
    <cfRule type="expression" dxfId="14602" priority="25329">
      <formula>AND(OR(H778="△",H778="×"),#REF!&lt;1,#REF!&lt;&gt;"")</formula>
    </cfRule>
  </conditionalFormatting>
  <conditionalFormatting sqref="P778">
    <cfRule type="expression" dxfId="14601" priority="25344">
      <formula>AND(OR(H778="△",H778="×"),#REF!&lt;1,#REF!&lt;&gt;"")</formula>
    </cfRule>
  </conditionalFormatting>
  <conditionalFormatting sqref="O778">
    <cfRule type="expression" dxfId="14600" priority="25345">
      <formula>AND(OR(H778="△",H778="×"),#REF!&lt;1,#REF!&lt;&gt;"")</formula>
    </cfRule>
  </conditionalFormatting>
  <conditionalFormatting sqref="R778">
    <cfRule type="expression" dxfId="14599" priority="25323">
      <formula>AND(OR(H778="△",H778="×"),#REF!&lt;1,#REF!&lt;&gt;"")</formula>
    </cfRule>
  </conditionalFormatting>
  <conditionalFormatting sqref="T773">
    <cfRule type="expression" dxfId="14598" priority="25314">
      <formula>AND(OR(H773="△",H773="×"),#REF!&lt;1,#REF!&lt;&gt;"")</formula>
    </cfRule>
  </conditionalFormatting>
  <conditionalFormatting sqref="U773">
    <cfRule type="expression" dxfId="14597" priority="25312">
      <formula>AND(OR(H773="△",H773="×"),#REF!&lt;1,#REF!&lt;&gt;"")</formula>
    </cfRule>
  </conditionalFormatting>
  <conditionalFormatting sqref="AJ773">
    <cfRule type="expression" dxfId="14596" priority="25298">
      <formula>AND(OR(H773="△",H773="×"),#REF!&lt;1,#REF!&lt;&gt;"")</formula>
    </cfRule>
    <cfRule type="expression" dxfId="14595" priority="25310">
      <formula>AND(OR(H773="△",H773="×"),#REF!&lt;1,#REF!&lt;&gt;"")</formula>
    </cfRule>
  </conditionalFormatting>
  <conditionalFormatting sqref="AC773">
    <cfRule type="expression" dxfId="14594" priority="25309">
      <formula>AND(OR(H773="△",H773="×"),#REF!&lt;1,#REF!&lt;&gt;"")</formula>
    </cfRule>
  </conditionalFormatting>
  <conditionalFormatting sqref="AD773">
    <cfRule type="expression" dxfId="14593" priority="25308">
      <formula>AND(OR(H773="△",H773="×"),#REF!&lt;1,#REF!&lt;&gt;"")</formula>
    </cfRule>
  </conditionalFormatting>
  <conditionalFormatting sqref="AE773">
    <cfRule type="expression" dxfId="14592" priority="25307">
      <formula>AND(OR(H773="△",H773="×"),#REF!&lt;1,#REF!&lt;&gt;"")</formula>
    </cfRule>
  </conditionalFormatting>
  <conditionalFormatting sqref="AF773">
    <cfRule type="expression" dxfId="14591" priority="25306">
      <formula>AND(OR(H773="△",H773="×"),#REF!&lt;1,#REF!&lt;&gt;"")</formula>
    </cfRule>
  </conditionalFormatting>
  <conditionalFormatting sqref="AG773">
    <cfRule type="expression" dxfId="14590" priority="25305">
      <formula>AND(OR(H773="△",H773="×"),#REF!&lt;1,#REF!&lt;&gt;"")</formula>
    </cfRule>
  </conditionalFormatting>
  <conditionalFormatting sqref="AH773">
    <cfRule type="expression" dxfId="14589" priority="25304">
      <formula>AND(OR(H773="△",H773="×"),#REF!&lt;1,#REF!&lt;&gt;"")</formula>
    </cfRule>
  </conditionalFormatting>
  <conditionalFormatting sqref="W773">
    <cfRule type="expression" dxfId="14588" priority="25302">
      <formula>AND(OR(H773="△",H773="×"),#REF!&lt;1,#REF!&lt;&gt;"")</formula>
    </cfRule>
  </conditionalFormatting>
  <conditionalFormatting sqref="X773">
    <cfRule type="expression" dxfId="14587" priority="25296">
      <formula>AND(OR(H773="△",H773="×"),#REF!&lt;1,#REF!&lt;&gt;"")</formula>
    </cfRule>
  </conditionalFormatting>
  <conditionalFormatting sqref="Y773">
    <cfRule type="expression" dxfId="14586" priority="25297">
      <formula>AND(OR(H773="△",H773="×"),#REF!&lt;1,#REF!&lt;&gt;"")</formula>
    </cfRule>
  </conditionalFormatting>
  <conditionalFormatting sqref="Z773">
    <cfRule type="expression" dxfId="14585" priority="25299">
      <formula>AND(OR(H773="△",H773="×"),#REF!&lt;1,#REF!&lt;&gt;"")</formula>
    </cfRule>
  </conditionalFormatting>
  <conditionalFormatting sqref="P773">
    <cfRule type="expression" dxfId="14584" priority="25316">
      <formula>AND(OR(H773="△",H773="×"),#REF!&lt;1,#REF!&lt;&gt;"")</formula>
    </cfRule>
  </conditionalFormatting>
  <conditionalFormatting sqref="O773">
    <cfRule type="expression" dxfId="14583" priority="25317">
      <formula>AND(OR(H773="△",H773="×"),#REF!&lt;1,#REF!&lt;&gt;"")</formula>
    </cfRule>
  </conditionalFormatting>
  <conditionalFormatting sqref="R773">
    <cfRule type="expression" dxfId="14582" priority="25295">
      <formula>AND(OR(H773="△",H773="×"),#REF!&lt;1,#REF!&lt;&gt;"")</formula>
    </cfRule>
  </conditionalFormatting>
  <conditionalFormatting sqref="T780">
    <cfRule type="expression" dxfId="14581" priority="25286">
      <formula>AND(OR(H780="△",H780="×"),#REF!&lt;1,#REF!&lt;&gt;"")</formula>
    </cfRule>
  </conditionalFormatting>
  <conditionalFormatting sqref="U780">
    <cfRule type="expression" dxfId="14580" priority="25284">
      <formula>AND(OR(H780="△",H780="×"),#REF!&lt;1,#REF!&lt;&gt;"")</formula>
    </cfRule>
  </conditionalFormatting>
  <conditionalFormatting sqref="AJ780">
    <cfRule type="expression" dxfId="14579" priority="25270">
      <formula>AND(OR(H780="△",H780="×"),#REF!&lt;1,#REF!&lt;&gt;"")</formula>
    </cfRule>
    <cfRule type="expression" dxfId="14578" priority="25282">
      <formula>AND(OR(H780="△",H780="×"),#REF!&lt;1,#REF!&lt;&gt;"")</formula>
    </cfRule>
  </conditionalFormatting>
  <conditionalFormatting sqref="AC780">
    <cfRule type="expression" dxfId="14577" priority="25281">
      <formula>AND(OR(H780="△",H780="×"),#REF!&lt;1,#REF!&lt;&gt;"")</formula>
    </cfRule>
  </conditionalFormatting>
  <conditionalFormatting sqref="AD780">
    <cfRule type="expression" dxfId="14576" priority="25280">
      <formula>AND(OR(H780="△",H780="×"),#REF!&lt;1,#REF!&lt;&gt;"")</formula>
    </cfRule>
  </conditionalFormatting>
  <conditionalFormatting sqref="AE780">
    <cfRule type="expression" dxfId="14575" priority="25279">
      <formula>AND(OR(H780="△",H780="×"),#REF!&lt;1,#REF!&lt;&gt;"")</formula>
    </cfRule>
  </conditionalFormatting>
  <conditionalFormatting sqref="AF780">
    <cfRule type="expression" dxfId="14574" priority="25278">
      <formula>AND(OR(H780="△",H780="×"),#REF!&lt;1,#REF!&lt;&gt;"")</formula>
    </cfRule>
  </conditionalFormatting>
  <conditionalFormatting sqref="AG780">
    <cfRule type="expression" dxfId="14573" priority="25277">
      <formula>AND(OR(H780="△",H780="×"),#REF!&lt;1,#REF!&lt;&gt;"")</formula>
    </cfRule>
  </conditionalFormatting>
  <conditionalFormatting sqref="AH780">
    <cfRule type="expression" dxfId="14572" priority="25276">
      <formula>AND(OR(H780="△",H780="×"),#REF!&lt;1,#REF!&lt;&gt;"")</formula>
    </cfRule>
  </conditionalFormatting>
  <conditionalFormatting sqref="AI780">
    <cfRule type="expression" dxfId="14571" priority="25275">
      <formula>AND(OR(H780="△",H780="×"),#REF!&lt;1,#REF!&lt;&gt;"")</formula>
    </cfRule>
  </conditionalFormatting>
  <conditionalFormatting sqref="W780">
    <cfRule type="expression" dxfId="14570" priority="25274">
      <formula>AND(OR(H780="△",H780="×"),#REF!&lt;1,#REF!&lt;&gt;"")</formula>
    </cfRule>
  </conditionalFormatting>
  <conditionalFormatting sqref="X780">
    <cfRule type="expression" dxfId="14569" priority="25268">
      <formula>AND(OR(H780="△",H780="×"),#REF!&lt;1,#REF!&lt;&gt;"")</formula>
    </cfRule>
  </conditionalFormatting>
  <conditionalFormatting sqref="Y780">
    <cfRule type="expression" dxfId="14568" priority="25269">
      <formula>AND(OR(H780="△",H780="×"),#REF!&lt;1,#REF!&lt;&gt;"")</formula>
    </cfRule>
  </conditionalFormatting>
  <conditionalFormatting sqref="P780">
    <cfRule type="expression" dxfId="14567" priority="25288">
      <formula>AND(OR(H780="△",H780="×"),#REF!&lt;1,#REF!&lt;&gt;"")</formula>
    </cfRule>
  </conditionalFormatting>
  <conditionalFormatting sqref="O780">
    <cfRule type="expression" dxfId="14566" priority="25289">
      <formula>AND(OR(H780="△",H780="×"),#REF!&lt;1,#REF!&lt;&gt;"")</formula>
    </cfRule>
  </conditionalFormatting>
  <conditionalFormatting sqref="R780">
    <cfRule type="expression" dxfId="14565" priority="25267">
      <formula>AND(OR(H780="△",H780="×"),#REF!&lt;1,#REF!&lt;&gt;"")</formula>
    </cfRule>
  </conditionalFormatting>
  <conditionalFormatting sqref="T767">
    <cfRule type="expression" dxfId="14564" priority="25258">
      <formula>AND(OR(H767="△",H767="×"),#REF!&lt;1,#REF!&lt;&gt;"")</formula>
    </cfRule>
  </conditionalFormatting>
  <conditionalFormatting sqref="U767">
    <cfRule type="expression" dxfId="14563" priority="25256">
      <formula>AND(OR(H767="△",H767="×"),#REF!&lt;1,#REF!&lt;&gt;"")</formula>
    </cfRule>
  </conditionalFormatting>
  <conditionalFormatting sqref="AJ767">
    <cfRule type="expression" dxfId="14562" priority="25242">
      <formula>AND(OR(H767="△",H767="×"),#REF!&lt;1,#REF!&lt;&gt;"")</formula>
    </cfRule>
    <cfRule type="expression" dxfId="14561" priority="25254">
      <formula>AND(OR(H767="△",H767="×"),#REF!&lt;1,#REF!&lt;&gt;"")</formula>
    </cfRule>
  </conditionalFormatting>
  <conditionalFormatting sqref="AC767">
    <cfRule type="expression" dxfId="14560" priority="25253">
      <formula>AND(OR(H767="△",H767="×"),#REF!&lt;1,#REF!&lt;&gt;"")</formula>
    </cfRule>
  </conditionalFormatting>
  <conditionalFormatting sqref="AD767">
    <cfRule type="expression" dxfId="14559" priority="25252">
      <formula>AND(OR(H767="△",H767="×"),#REF!&lt;1,#REF!&lt;&gt;"")</formula>
    </cfRule>
  </conditionalFormatting>
  <conditionalFormatting sqref="AE767">
    <cfRule type="expression" dxfId="14558" priority="25251">
      <formula>AND(OR(H767="△",H767="×"),#REF!&lt;1,#REF!&lt;&gt;"")</formula>
    </cfRule>
  </conditionalFormatting>
  <conditionalFormatting sqref="AF767">
    <cfRule type="expression" dxfId="14557" priority="25250">
      <formula>AND(OR(H767="△",H767="×"),#REF!&lt;1,#REF!&lt;&gt;"")</formula>
    </cfRule>
  </conditionalFormatting>
  <conditionalFormatting sqref="AG767">
    <cfRule type="expression" dxfId="14556" priority="25249">
      <formula>AND(OR(H767="△",H767="×"),#REF!&lt;1,#REF!&lt;&gt;"")</formula>
    </cfRule>
  </conditionalFormatting>
  <conditionalFormatting sqref="AH767">
    <cfRule type="expression" dxfId="14555" priority="25248">
      <formula>AND(OR(H767="△",H767="×"),#REF!&lt;1,#REF!&lt;&gt;"")</formula>
    </cfRule>
  </conditionalFormatting>
  <conditionalFormatting sqref="AI767">
    <cfRule type="expression" dxfId="14554" priority="25247">
      <formula>AND(OR(H767="△",H767="×"),#REF!&lt;1,#REF!&lt;&gt;"")</formula>
    </cfRule>
  </conditionalFormatting>
  <conditionalFormatting sqref="W767">
    <cfRule type="expression" dxfId="14553" priority="25246">
      <formula>AND(OR(H767="△",H767="×"),#REF!&lt;1,#REF!&lt;&gt;"")</formula>
    </cfRule>
  </conditionalFormatting>
  <conditionalFormatting sqref="X767">
    <cfRule type="expression" dxfId="14552" priority="25240">
      <formula>AND(OR(H767="△",H767="×"),#REF!&lt;1,#REF!&lt;&gt;"")</formula>
    </cfRule>
  </conditionalFormatting>
  <conditionalFormatting sqref="Y767">
    <cfRule type="expression" dxfId="14551" priority="25241">
      <formula>AND(OR(H767="△",H767="×"),#REF!&lt;1,#REF!&lt;&gt;"")</formula>
    </cfRule>
  </conditionalFormatting>
  <conditionalFormatting sqref="Z767">
    <cfRule type="expression" dxfId="14550" priority="25243">
      <formula>AND(OR(H767="△",H767="×"),#REF!&lt;1,#REF!&lt;&gt;"")</formula>
    </cfRule>
  </conditionalFormatting>
  <conditionalFormatting sqref="AA767">
    <cfRule type="expression" dxfId="14549" priority="25244">
      <formula>AND(OR(H767="△",H767="×"),#REF!&lt;1,#REF!&lt;&gt;"")</formula>
    </cfRule>
  </conditionalFormatting>
  <conditionalFormatting sqref="AB767">
    <cfRule type="expression" dxfId="14548" priority="25245">
      <formula>AND(OR(H767="△",H767="×"),#REF!&lt;1,#REF!&lt;&gt;"")</formula>
    </cfRule>
  </conditionalFormatting>
  <conditionalFormatting sqref="P767">
    <cfRule type="expression" dxfId="14547" priority="25260">
      <formula>AND(OR(H767="△",H767="×"),#REF!&lt;1,#REF!&lt;&gt;"")</formula>
    </cfRule>
  </conditionalFormatting>
  <conditionalFormatting sqref="O767">
    <cfRule type="expression" dxfId="14546" priority="25261">
      <formula>AND(OR(H767="△",H767="×"),#REF!&lt;1,#REF!&lt;&gt;"")</formula>
    </cfRule>
  </conditionalFormatting>
  <conditionalFormatting sqref="R767">
    <cfRule type="expression" dxfId="14545" priority="25239">
      <formula>AND(OR(H767="△",H767="×"),#REF!&lt;1,#REF!&lt;&gt;"")</formula>
    </cfRule>
  </conditionalFormatting>
  <conditionalFormatting sqref="T768">
    <cfRule type="expression" dxfId="14544" priority="25230">
      <formula>AND(OR(H768="△",H768="×"),#REF!&lt;1,#REF!&lt;&gt;"")</formula>
    </cfRule>
  </conditionalFormatting>
  <conditionalFormatting sqref="V768">
    <cfRule type="expression" dxfId="14543" priority="25229">
      <formula>AND(OR(H768="△",H768="×"),#REF!&lt;1,#REF!&lt;&gt;"")</formula>
    </cfRule>
  </conditionalFormatting>
  <conditionalFormatting sqref="U768">
    <cfRule type="expression" dxfId="14542" priority="25228">
      <formula>AND(OR(H768="△",H768="×"),#REF!&lt;1,#REF!&lt;&gt;"")</formula>
    </cfRule>
  </conditionalFormatting>
  <conditionalFormatting sqref="AJ768">
    <cfRule type="expression" dxfId="14541" priority="25214">
      <formula>AND(OR(H768="△",H768="×"),#REF!&lt;1,#REF!&lt;&gt;"")</formula>
    </cfRule>
    <cfRule type="expression" dxfId="14540" priority="25226">
      <formula>AND(OR(H768="△",H768="×"),#REF!&lt;1,#REF!&lt;&gt;"")</formula>
    </cfRule>
  </conditionalFormatting>
  <conditionalFormatting sqref="AC768">
    <cfRule type="expression" dxfId="14539" priority="25225">
      <formula>AND(OR(H768="△",H768="×"),#REF!&lt;1,#REF!&lt;&gt;"")</formula>
    </cfRule>
  </conditionalFormatting>
  <conditionalFormatting sqref="AD768">
    <cfRule type="expression" dxfId="14538" priority="25224">
      <formula>AND(OR(H768="△",H768="×"),#REF!&lt;1,#REF!&lt;&gt;"")</formula>
    </cfRule>
  </conditionalFormatting>
  <conditionalFormatting sqref="AE768">
    <cfRule type="expression" dxfId="14537" priority="25223">
      <formula>AND(OR(H768="△",H768="×"),#REF!&lt;1,#REF!&lt;&gt;"")</formula>
    </cfRule>
  </conditionalFormatting>
  <conditionalFormatting sqref="AF768">
    <cfRule type="expression" dxfId="14536" priority="25222">
      <formula>AND(OR(H768="△",H768="×"),#REF!&lt;1,#REF!&lt;&gt;"")</formula>
    </cfRule>
  </conditionalFormatting>
  <conditionalFormatting sqref="AG768">
    <cfRule type="expression" dxfId="14535" priority="25221">
      <formula>AND(OR(H768="△",H768="×"),#REF!&lt;1,#REF!&lt;&gt;"")</formula>
    </cfRule>
  </conditionalFormatting>
  <conditionalFormatting sqref="AH768">
    <cfRule type="expression" dxfId="14534" priority="25220">
      <formula>AND(OR(H768="△",H768="×"),#REF!&lt;1,#REF!&lt;&gt;"")</formula>
    </cfRule>
  </conditionalFormatting>
  <conditionalFormatting sqref="AI768">
    <cfRule type="expression" dxfId="14533" priority="25219">
      <formula>AND(OR(H768="△",H768="×"),#REF!&lt;1,#REF!&lt;&gt;"")</formula>
    </cfRule>
  </conditionalFormatting>
  <conditionalFormatting sqref="W768">
    <cfRule type="expression" dxfId="14532" priority="25218">
      <formula>AND(OR(H768="△",H768="×"),#REF!&lt;1,#REF!&lt;&gt;"")</formula>
    </cfRule>
  </conditionalFormatting>
  <conditionalFormatting sqref="X768">
    <cfRule type="expression" dxfId="14531" priority="25212">
      <formula>AND(OR(H768="△",H768="×"),#REF!&lt;1,#REF!&lt;&gt;"")</formula>
    </cfRule>
  </conditionalFormatting>
  <conditionalFormatting sqref="Y768">
    <cfRule type="expression" dxfId="14530" priority="25213">
      <formula>AND(OR(H768="△",H768="×"),#REF!&lt;1,#REF!&lt;&gt;"")</formula>
    </cfRule>
  </conditionalFormatting>
  <conditionalFormatting sqref="Z768">
    <cfRule type="expression" dxfId="14529" priority="25215">
      <formula>AND(OR(H768="△",H768="×"),#REF!&lt;1,#REF!&lt;&gt;"")</formula>
    </cfRule>
  </conditionalFormatting>
  <conditionalFormatting sqref="AA768">
    <cfRule type="expression" dxfId="14528" priority="25216">
      <formula>AND(OR(H768="△",H768="×"),#REF!&lt;1,#REF!&lt;&gt;"")</formula>
    </cfRule>
  </conditionalFormatting>
  <conditionalFormatting sqref="AB768">
    <cfRule type="expression" dxfId="14527" priority="25217">
      <formula>AND(OR(H768="△",H768="×"),#REF!&lt;1,#REF!&lt;&gt;"")</formula>
    </cfRule>
  </conditionalFormatting>
  <conditionalFormatting sqref="P768">
    <cfRule type="expression" dxfId="14526" priority="25232">
      <formula>AND(OR(H768="△",H768="×"),#REF!&lt;1,#REF!&lt;&gt;"")</formula>
    </cfRule>
  </conditionalFormatting>
  <conditionalFormatting sqref="O768">
    <cfRule type="expression" dxfId="14525" priority="25233">
      <formula>AND(OR(H768="△",H768="×"),#REF!&lt;1,#REF!&lt;&gt;"")</formula>
    </cfRule>
  </conditionalFormatting>
  <conditionalFormatting sqref="R768">
    <cfRule type="expression" dxfId="14524" priority="25211">
      <formula>AND(OR(H768="△",H768="×"),#REF!&lt;1,#REF!&lt;&gt;"")</formula>
    </cfRule>
  </conditionalFormatting>
  <conditionalFormatting sqref="T774">
    <cfRule type="expression" dxfId="14523" priority="25202">
      <formula>AND(OR(H774="△",H774="×"),#REF!&lt;1,#REF!&lt;&gt;"")</formula>
    </cfRule>
  </conditionalFormatting>
  <conditionalFormatting sqref="U774">
    <cfRule type="expression" dxfId="14522" priority="25200">
      <formula>AND(OR(H774="△",H774="×"),#REF!&lt;1,#REF!&lt;&gt;"")</formula>
    </cfRule>
  </conditionalFormatting>
  <conditionalFormatting sqref="AJ774">
    <cfRule type="expression" dxfId="14521" priority="25186">
      <formula>AND(OR(H774="△",H774="×"),#REF!&lt;1,#REF!&lt;&gt;"")</formula>
    </cfRule>
    <cfRule type="expression" dxfId="14520" priority="25198">
      <formula>AND(OR(H774="△",H774="×"),#REF!&lt;1,#REF!&lt;&gt;"")</formula>
    </cfRule>
  </conditionalFormatting>
  <conditionalFormatting sqref="AC774">
    <cfRule type="expression" dxfId="14519" priority="25197">
      <formula>AND(OR(H774="△",H774="×"),#REF!&lt;1,#REF!&lt;&gt;"")</formula>
    </cfRule>
  </conditionalFormatting>
  <conditionalFormatting sqref="AD774">
    <cfRule type="expression" dxfId="14518" priority="25196">
      <formula>AND(OR(H774="△",H774="×"),#REF!&lt;1,#REF!&lt;&gt;"")</formula>
    </cfRule>
  </conditionalFormatting>
  <conditionalFormatting sqref="AE774">
    <cfRule type="expression" dxfId="14517" priority="25195">
      <formula>AND(OR(H774="△",H774="×"),#REF!&lt;1,#REF!&lt;&gt;"")</formula>
    </cfRule>
  </conditionalFormatting>
  <conditionalFormatting sqref="AF774">
    <cfRule type="expression" dxfId="14516" priority="25194">
      <formula>AND(OR(H774="△",H774="×"),#REF!&lt;1,#REF!&lt;&gt;"")</formula>
    </cfRule>
  </conditionalFormatting>
  <conditionalFormatting sqref="AG774">
    <cfRule type="expression" dxfId="14515" priority="25193">
      <formula>AND(OR(H774="△",H774="×"),#REF!&lt;1,#REF!&lt;&gt;"")</formula>
    </cfRule>
  </conditionalFormatting>
  <conditionalFormatting sqref="AH774">
    <cfRule type="expression" dxfId="14514" priority="25192">
      <formula>AND(OR(H774="△",H774="×"),#REF!&lt;1,#REF!&lt;&gt;"")</formula>
    </cfRule>
  </conditionalFormatting>
  <conditionalFormatting sqref="AI774">
    <cfRule type="expression" dxfId="14513" priority="25191">
      <formula>AND(OR(H774="△",H774="×"),#REF!&lt;1,#REF!&lt;&gt;"")</formula>
    </cfRule>
  </conditionalFormatting>
  <conditionalFormatting sqref="W774">
    <cfRule type="expression" dxfId="14512" priority="25190">
      <formula>AND(OR(H774="△",H774="×"),#REF!&lt;1,#REF!&lt;&gt;"")</formula>
    </cfRule>
  </conditionalFormatting>
  <conditionalFormatting sqref="X774">
    <cfRule type="expression" dxfId="14511" priority="25184">
      <formula>AND(OR(H774="△",H774="×"),#REF!&lt;1,#REF!&lt;&gt;"")</formula>
    </cfRule>
  </conditionalFormatting>
  <conditionalFormatting sqref="Y774">
    <cfRule type="expression" dxfId="14510" priority="25185">
      <formula>AND(OR(H774="△",H774="×"),#REF!&lt;1,#REF!&lt;&gt;"")</formula>
    </cfRule>
  </conditionalFormatting>
  <conditionalFormatting sqref="P774">
    <cfRule type="expression" dxfId="14509" priority="25204">
      <formula>AND(OR(H774="△",H774="×"),#REF!&lt;1,#REF!&lt;&gt;"")</formula>
    </cfRule>
  </conditionalFormatting>
  <conditionalFormatting sqref="O774">
    <cfRule type="expression" dxfId="14508" priority="25205">
      <formula>AND(OR(H774="△",H774="×"),#REF!&lt;1,#REF!&lt;&gt;"")</formula>
    </cfRule>
  </conditionalFormatting>
  <conditionalFormatting sqref="R774">
    <cfRule type="expression" dxfId="14507" priority="25183">
      <formula>AND(OR(H774="△",H774="×"),#REF!&lt;1,#REF!&lt;&gt;"")</formula>
    </cfRule>
  </conditionalFormatting>
  <conditionalFormatting sqref="W765">
    <cfRule type="expression" dxfId="14506" priority="25181">
      <formula>AND(OR(H765="△",H765="×"),#REF!&lt;1,#REF!&lt;&gt;"")</formula>
    </cfRule>
  </conditionalFormatting>
  <conditionalFormatting sqref="X765">
    <cfRule type="expression" dxfId="14505" priority="25176">
      <formula>AND(OR(H765="△",H765="×"),#REF!&lt;1,#REF!&lt;&gt;"")</formula>
    </cfRule>
  </conditionalFormatting>
  <conditionalFormatting sqref="Y765">
    <cfRule type="expression" dxfId="14504" priority="25177">
      <formula>AND(OR(H765="△",H765="×"),#REF!&lt;1,#REF!&lt;&gt;"")</formula>
    </cfRule>
  </conditionalFormatting>
  <conditionalFormatting sqref="Z765">
    <cfRule type="expression" dxfId="14503" priority="25178">
      <formula>AND(OR(H765="△",H765="×"),#REF!&lt;1,#REF!&lt;&gt;"")</formula>
    </cfRule>
  </conditionalFormatting>
  <conditionalFormatting sqref="AA765">
    <cfRule type="expression" dxfId="14502" priority="25179">
      <formula>AND(OR(H765="△",H765="×"),#REF!&lt;1,#REF!&lt;&gt;"")</formula>
    </cfRule>
  </conditionalFormatting>
  <conditionalFormatting sqref="AB765">
    <cfRule type="expression" dxfId="14501" priority="25180">
      <formula>AND(OR(H765="△",H765="×"),#REF!&lt;1,#REF!&lt;&gt;"")</formula>
    </cfRule>
  </conditionalFormatting>
  <conditionalFormatting sqref="P765">
    <cfRule type="expression" dxfId="14500" priority="25171">
      <formula>AND(OR(H765="△",H765="×"),#REF!&lt;1,#REF!&lt;&gt;"")</formula>
    </cfRule>
  </conditionalFormatting>
  <conditionalFormatting sqref="O765">
    <cfRule type="expression" dxfId="14499" priority="25172">
      <formula>AND(OR(H765="△",H765="×"),#REF!&lt;1,#REF!&lt;&gt;"")</formula>
    </cfRule>
  </conditionalFormatting>
  <conditionalFormatting sqref="T765">
    <cfRule type="expression" dxfId="14498" priority="25167">
      <formula>AND(OR(H765="△",H765="×"),#REF!&lt;1,#REF!&lt;&gt;"")</formula>
    </cfRule>
  </conditionalFormatting>
  <conditionalFormatting sqref="U765">
    <cfRule type="expression" dxfId="14497" priority="25166">
      <formula>AND(OR(H765="△",H765="×"),#REF!&lt;1,#REF!&lt;&gt;"")</formula>
    </cfRule>
  </conditionalFormatting>
  <conditionalFormatting sqref="R765">
    <cfRule type="expression" dxfId="14496" priority="25165">
      <formula>AND(OR(H765="△",H765="×"),#REF!&lt;1,#REF!&lt;&gt;"")</formula>
    </cfRule>
  </conditionalFormatting>
  <conditionalFormatting sqref="V765">
    <cfRule type="expression" dxfId="14495" priority="25164">
      <formula>AND(OR(H765="△",H765="×"),#REF!&lt;1,#REF!&lt;&gt;"")</formula>
    </cfRule>
  </conditionalFormatting>
  <conditionalFormatting sqref="AJ765">
    <cfRule type="expression" dxfId="14494" priority="25156">
      <formula>AND(OR(H765="△",H765="×"),#REF!&lt;1,#REF!&lt;&gt;"")</formula>
    </cfRule>
    <cfRule type="expression" dxfId="14493" priority="25163">
      <formula>AND(OR(H765="△",H765="×"),#REF!&lt;1,#REF!&lt;&gt;"")</formula>
    </cfRule>
  </conditionalFormatting>
  <conditionalFormatting sqref="AC765">
    <cfRule type="expression" dxfId="14492" priority="25162">
      <formula>AND(OR(H765="△",H765="×"),#REF!&lt;1,#REF!&lt;&gt;"")</formula>
    </cfRule>
  </conditionalFormatting>
  <conditionalFormatting sqref="AE765">
    <cfRule type="expression" dxfId="14491" priority="25161">
      <formula>AND(OR(H765="△",H765="×"),#REF!&lt;1,#REF!&lt;&gt;"")</formula>
    </cfRule>
  </conditionalFormatting>
  <conditionalFormatting sqref="AF765">
    <cfRule type="expression" dxfId="14490" priority="25160">
      <formula>AND(OR(H765="△",H765="×"),#REF!&lt;1,#REF!&lt;&gt;"")</formula>
    </cfRule>
  </conditionalFormatting>
  <conditionalFormatting sqref="AG765">
    <cfRule type="expression" dxfId="14489" priority="25159">
      <formula>AND(OR(H765="△",H765="×"),#REF!&lt;1,#REF!&lt;&gt;"")</formula>
    </cfRule>
  </conditionalFormatting>
  <conditionalFormatting sqref="AH765">
    <cfRule type="expression" dxfId="14488" priority="25158">
      <formula>AND(OR(H765="△",H765="×"),#REF!&lt;1,#REF!&lt;&gt;"")</formula>
    </cfRule>
  </conditionalFormatting>
  <conditionalFormatting sqref="AI765">
    <cfRule type="expression" dxfId="14487" priority="25157">
      <formula>AND(OR(H765="△",H765="×"),#REF!&lt;1,#REF!&lt;&gt;"")</formula>
    </cfRule>
  </conditionalFormatting>
  <conditionalFormatting sqref="AD765">
    <cfRule type="expression" dxfId="14486" priority="25155">
      <formula>AND(OR(H765="△",H765="×"),#REF!&lt;1,#REF!&lt;&gt;"")</formula>
    </cfRule>
  </conditionalFormatting>
  <conditionalFormatting sqref="T771">
    <cfRule type="expression" dxfId="14485" priority="25149">
      <formula>AND(OR(H771="△",H771="×"),#REF!&lt;1,#REF!&lt;&gt;"")</formula>
    </cfRule>
  </conditionalFormatting>
  <conditionalFormatting sqref="V771">
    <cfRule type="expression" dxfId="14484" priority="25148">
      <formula>AND(OR(H771="△",H771="×"),#REF!&lt;1,#REF!&lt;&gt;"")</formula>
    </cfRule>
  </conditionalFormatting>
  <conditionalFormatting sqref="U771">
    <cfRule type="expression" dxfId="14483" priority="25147">
      <formula>AND(OR(H771="△",H771="×"),#REF!&lt;1,#REF!&lt;&gt;"")</formula>
    </cfRule>
  </conditionalFormatting>
  <conditionalFormatting sqref="AJ771">
    <cfRule type="expression" dxfId="14482" priority="25135">
      <formula>AND(OR(H771="△",H771="×"),#REF!&lt;1,#REF!&lt;&gt;"")</formula>
    </cfRule>
    <cfRule type="expression" dxfId="14481" priority="25146">
      <formula>AND(OR(H771="△",H771="×"),#REF!&lt;1,#REF!&lt;&gt;"")</formula>
    </cfRule>
  </conditionalFormatting>
  <conditionalFormatting sqref="AC771">
    <cfRule type="expression" dxfId="14480" priority="25145">
      <formula>AND(OR(H771="△",H771="×"),#REF!&lt;1,#REF!&lt;&gt;"")</formula>
    </cfRule>
  </conditionalFormatting>
  <conditionalFormatting sqref="AD771">
    <cfRule type="expression" dxfId="14479" priority="25144">
      <formula>AND(OR(H771="△",H771="×"),#REF!&lt;1,#REF!&lt;&gt;"")</formula>
    </cfRule>
  </conditionalFormatting>
  <conditionalFormatting sqref="AF771">
    <cfRule type="expression" dxfId="14478" priority="25143">
      <formula>AND(OR(H771="△",H771="×"),#REF!&lt;1,#REF!&lt;&gt;"")</formula>
    </cfRule>
  </conditionalFormatting>
  <conditionalFormatting sqref="AG771">
    <cfRule type="expression" dxfId="14477" priority="25142">
      <formula>AND(OR(H771="△",H771="×"),#REF!&lt;1,#REF!&lt;&gt;"")</formula>
    </cfRule>
  </conditionalFormatting>
  <conditionalFormatting sqref="AH771">
    <cfRule type="expression" dxfId="14476" priority="25141">
      <formula>AND(OR(H771="△",H771="×"),#REF!&lt;1,#REF!&lt;&gt;"")</formula>
    </cfRule>
  </conditionalFormatting>
  <conditionalFormatting sqref="AI771">
    <cfRule type="expression" dxfId="14475" priority="25140">
      <formula>AND(OR(H771="△",H771="×"),#REF!&lt;1,#REF!&lt;&gt;"")</formula>
    </cfRule>
  </conditionalFormatting>
  <conditionalFormatting sqref="W771">
    <cfRule type="expression" dxfId="14474" priority="25139">
      <formula>AND(OR(H771="△",H771="×"),#REF!&lt;1,#REF!&lt;&gt;"")</formula>
    </cfRule>
  </conditionalFormatting>
  <conditionalFormatting sqref="X771">
    <cfRule type="expression" dxfId="14473" priority="25133">
      <formula>AND(OR(H771="△",H771="×"),#REF!&lt;1,#REF!&lt;&gt;"")</formula>
    </cfRule>
  </conditionalFormatting>
  <conditionalFormatting sqref="Y771">
    <cfRule type="expression" dxfId="14472" priority="25134">
      <formula>AND(OR(H771="△",H771="×"),#REF!&lt;1,#REF!&lt;&gt;"")</formula>
    </cfRule>
  </conditionalFormatting>
  <conditionalFormatting sqref="Z771">
    <cfRule type="expression" dxfId="14471" priority="25136">
      <formula>AND(OR(H771="△",H771="×"),#REF!&lt;1,#REF!&lt;&gt;"")</formula>
    </cfRule>
  </conditionalFormatting>
  <conditionalFormatting sqref="AA771">
    <cfRule type="expression" dxfId="14470" priority="25137">
      <formula>AND(OR(H771="△",H771="×"),#REF!&lt;1,#REF!&lt;&gt;"")</formula>
    </cfRule>
  </conditionalFormatting>
  <conditionalFormatting sqref="AB771">
    <cfRule type="expression" dxfId="14469" priority="25138">
      <formula>AND(OR(H771="△",H771="×"),#REF!&lt;1,#REF!&lt;&gt;"")</formula>
    </cfRule>
  </conditionalFormatting>
  <conditionalFormatting sqref="P771">
    <cfRule type="expression" dxfId="14468" priority="25151">
      <formula>AND(OR(H771="△",H771="×"),#REF!&lt;1,#REF!&lt;&gt;"")</formula>
    </cfRule>
  </conditionalFormatting>
  <conditionalFormatting sqref="O771">
    <cfRule type="expression" dxfId="14467" priority="25152">
      <formula>AND(OR(H771="△",H771="×"),#REF!&lt;1,#REF!&lt;&gt;"")</formula>
    </cfRule>
  </conditionalFormatting>
  <conditionalFormatting sqref="R771">
    <cfRule type="expression" dxfId="14466" priority="25132">
      <formula>AND(OR(H771="△",H771="×"),#REF!&lt;1,#REF!&lt;&gt;"")</formula>
    </cfRule>
  </conditionalFormatting>
  <conditionalFormatting sqref="AE771">
    <cfRule type="expression" dxfId="14465" priority="25127">
      <formula>AND(OR(H771="△",H771="×"),#REF!&lt;1,#REF!&lt;&gt;"")</formula>
    </cfRule>
  </conditionalFormatting>
  <conditionalFormatting sqref="T775">
    <cfRule type="expression" dxfId="14464" priority="25121">
      <formula>AND(OR(H775="△",H775="×"),#REF!&lt;1,#REF!&lt;&gt;"")</formula>
    </cfRule>
  </conditionalFormatting>
  <conditionalFormatting sqref="U775">
    <cfRule type="expression" dxfId="14463" priority="25119">
      <formula>AND(OR(H775="△",H775="×"),#REF!&lt;1,#REF!&lt;&gt;"")</formula>
    </cfRule>
  </conditionalFormatting>
  <conditionalFormatting sqref="AJ775">
    <cfRule type="expression" dxfId="14462" priority="25106">
      <formula>AND(OR(H775="△",H775="×"),#REF!&lt;1,#REF!&lt;&gt;"")</formula>
    </cfRule>
    <cfRule type="expression" dxfId="14461" priority="25118">
      <formula>AND(OR(H775="△",H775="×"),#REF!&lt;1,#REF!&lt;&gt;"")</formula>
    </cfRule>
  </conditionalFormatting>
  <conditionalFormatting sqref="AC775">
    <cfRule type="expression" dxfId="14460" priority="25117">
      <formula>AND(OR(H775="△",H775="×"),#REF!&lt;1,#REF!&lt;&gt;"")</formula>
    </cfRule>
  </conditionalFormatting>
  <conditionalFormatting sqref="AD775">
    <cfRule type="expression" dxfId="14459" priority="25116">
      <formula>AND(OR(H775="△",H775="×"),#REF!&lt;1,#REF!&lt;&gt;"")</formula>
    </cfRule>
  </conditionalFormatting>
  <conditionalFormatting sqref="AE775">
    <cfRule type="expression" dxfId="14458" priority="25115">
      <formula>AND(OR(H775="△",H775="×"),#REF!&lt;1,#REF!&lt;&gt;"")</formula>
    </cfRule>
  </conditionalFormatting>
  <conditionalFormatting sqref="AF775">
    <cfRule type="expression" dxfId="14457" priority="25114">
      <formula>AND(OR(H775="△",H775="×"),#REF!&lt;1,#REF!&lt;&gt;"")</formula>
    </cfRule>
  </conditionalFormatting>
  <conditionalFormatting sqref="AG775">
    <cfRule type="expression" dxfId="14456" priority="25113">
      <formula>AND(OR(H775="△",H775="×"),#REF!&lt;1,#REF!&lt;&gt;"")</formula>
    </cfRule>
  </conditionalFormatting>
  <conditionalFormatting sqref="AH775">
    <cfRule type="expression" dxfId="14455" priority="25112">
      <formula>AND(OR(H775="△",H775="×"),#REF!&lt;1,#REF!&lt;&gt;"")</formula>
    </cfRule>
  </conditionalFormatting>
  <conditionalFormatting sqref="AI775">
    <cfRule type="expression" dxfId="14454" priority="25111">
      <formula>AND(OR(H775="△",H775="×"),#REF!&lt;1,#REF!&lt;&gt;"")</formula>
    </cfRule>
  </conditionalFormatting>
  <conditionalFormatting sqref="W775">
    <cfRule type="expression" dxfId="14453" priority="25110">
      <formula>AND(OR(H775="△",H775="×"),#REF!&lt;1,#REF!&lt;&gt;"")</formula>
    </cfRule>
  </conditionalFormatting>
  <conditionalFormatting sqref="X775">
    <cfRule type="expression" dxfId="14452" priority="25104">
      <formula>AND(OR(H775="△",H775="×"),#REF!&lt;1,#REF!&lt;&gt;"")</formula>
    </cfRule>
  </conditionalFormatting>
  <conditionalFormatting sqref="Y775">
    <cfRule type="expression" dxfId="14451" priority="25105">
      <formula>AND(OR(H775="△",H775="×"),#REF!&lt;1,#REF!&lt;&gt;"")</formula>
    </cfRule>
  </conditionalFormatting>
  <conditionalFormatting sqref="Z775">
    <cfRule type="expression" dxfId="14450" priority="25107">
      <formula>AND(OR(H775="△",H775="×"),#REF!&lt;1,#REF!&lt;&gt;"")</formula>
    </cfRule>
  </conditionalFormatting>
  <conditionalFormatting sqref="AA775">
    <cfRule type="expression" dxfId="14449" priority="25108">
      <formula>AND(OR(H775="△",H775="×"),#REF!&lt;1,#REF!&lt;&gt;"")</formula>
    </cfRule>
  </conditionalFormatting>
  <conditionalFormatting sqref="AB775">
    <cfRule type="expression" dxfId="14448" priority="25109">
      <formula>AND(OR(H775="△",H775="×"),#REF!&lt;1,#REF!&lt;&gt;"")</formula>
    </cfRule>
  </conditionalFormatting>
  <conditionalFormatting sqref="P775">
    <cfRule type="expression" dxfId="14447" priority="25123">
      <formula>AND(OR(H775="△",H775="×"),#REF!&lt;1,#REF!&lt;&gt;"")</formula>
    </cfRule>
  </conditionalFormatting>
  <conditionalFormatting sqref="O775">
    <cfRule type="expression" dxfId="14446" priority="25124">
      <formula>AND(OR(H775="△",H775="×"),#REF!&lt;1,#REF!&lt;&gt;"")</formula>
    </cfRule>
  </conditionalFormatting>
  <conditionalFormatting sqref="R775">
    <cfRule type="expression" dxfId="14445" priority="25103">
      <formula>AND(OR(H775="△",H775="×"),#REF!&lt;1,#REF!&lt;&gt;"")</formula>
    </cfRule>
  </conditionalFormatting>
  <conditionalFormatting sqref="T776">
    <cfRule type="expression" dxfId="14444" priority="25093">
      <formula>AND(OR(H776="△",H776="×"),#REF!&lt;1,#REF!&lt;&gt;"")</formula>
    </cfRule>
  </conditionalFormatting>
  <conditionalFormatting sqref="U776">
    <cfRule type="expression" dxfId="14443" priority="25091">
      <formula>AND(OR(H776="△",H776="×"),#REF!&lt;1,#REF!&lt;&gt;"")</formula>
    </cfRule>
  </conditionalFormatting>
  <conditionalFormatting sqref="AJ776">
    <cfRule type="expression" dxfId="14442" priority="25078">
      <formula>AND(OR(H776="△",H776="×"),#REF!&lt;1,#REF!&lt;&gt;"")</formula>
    </cfRule>
    <cfRule type="expression" dxfId="14441" priority="25090">
      <formula>AND(OR(H776="△",H776="×"),#REF!&lt;1,#REF!&lt;&gt;"")</formula>
    </cfRule>
  </conditionalFormatting>
  <conditionalFormatting sqref="AC776">
    <cfRule type="expression" dxfId="14440" priority="25089">
      <formula>AND(OR(H776="△",H776="×"),#REF!&lt;1,#REF!&lt;&gt;"")</formula>
    </cfRule>
  </conditionalFormatting>
  <conditionalFormatting sqref="AD776">
    <cfRule type="expression" dxfId="14439" priority="25088">
      <formula>AND(OR(H776="△",H776="×"),#REF!&lt;1,#REF!&lt;&gt;"")</formula>
    </cfRule>
  </conditionalFormatting>
  <conditionalFormatting sqref="AE776">
    <cfRule type="expression" dxfId="14438" priority="25087">
      <formula>AND(OR(H776="△",H776="×"),#REF!&lt;1,#REF!&lt;&gt;"")</formula>
    </cfRule>
  </conditionalFormatting>
  <conditionalFormatting sqref="AF776">
    <cfRule type="expression" dxfId="14437" priority="25086">
      <formula>AND(OR(H776="△",H776="×"),#REF!&lt;1,#REF!&lt;&gt;"")</formula>
    </cfRule>
  </conditionalFormatting>
  <conditionalFormatting sqref="AG776">
    <cfRule type="expression" dxfId="14436" priority="25085">
      <formula>AND(OR(H776="△",H776="×"),#REF!&lt;1,#REF!&lt;&gt;"")</formula>
    </cfRule>
  </conditionalFormatting>
  <conditionalFormatting sqref="AH776">
    <cfRule type="expression" dxfId="14435" priority="25084">
      <formula>AND(OR(H776="△",H776="×"),#REF!&lt;1,#REF!&lt;&gt;"")</formula>
    </cfRule>
  </conditionalFormatting>
  <conditionalFormatting sqref="AI776">
    <cfRule type="expression" dxfId="14434" priority="25083">
      <formula>AND(OR(H776="△",H776="×"),#REF!&lt;1,#REF!&lt;&gt;"")</formula>
    </cfRule>
  </conditionalFormatting>
  <conditionalFormatting sqref="W776">
    <cfRule type="expression" dxfId="14433" priority="25082">
      <formula>AND(OR(H776="△",H776="×"),#REF!&lt;1,#REF!&lt;&gt;"")</formula>
    </cfRule>
  </conditionalFormatting>
  <conditionalFormatting sqref="X776">
    <cfRule type="expression" dxfId="14432" priority="25076">
      <formula>AND(OR(H776="△",H776="×"),#REF!&lt;1,#REF!&lt;&gt;"")</formula>
    </cfRule>
  </conditionalFormatting>
  <conditionalFormatting sqref="Y776">
    <cfRule type="expression" dxfId="14431" priority="25077">
      <formula>AND(OR(H776="△",H776="×"),#REF!&lt;1,#REF!&lt;&gt;"")</formula>
    </cfRule>
  </conditionalFormatting>
  <conditionalFormatting sqref="Z776">
    <cfRule type="expression" dxfId="14430" priority="25079">
      <formula>AND(OR(H776="△",H776="×"),#REF!&lt;1,#REF!&lt;&gt;"")</formula>
    </cfRule>
  </conditionalFormatting>
  <conditionalFormatting sqref="P776">
    <cfRule type="expression" dxfId="14429" priority="25095">
      <formula>AND(OR(H776="△",H776="×"),#REF!&lt;1,#REF!&lt;&gt;"")</formula>
    </cfRule>
  </conditionalFormatting>
  <conditionalFormatting sqref="O776">
    <cfRule type="expression" dxfId="14428" priority="25096">
      <formula>AND(OR(H776="△",H776="×"),#REF!&lt;1,#REF!&lt;&gt;"")</formula>
    </cfRule>
  </conditionalFormatting>
  <conditionalFormatting sqref="R776">
    <cfRule type="expression" dxfId="14427" priority="25075">
      <formula>AND(OR(H776="△",H776="×"),#REF!&lt;1,#REF!&lt;&gt;"")</formula>
    </cfRule>
  </conditionalFormatting>
  <conditionalFormatting sqref="T779">
    <cfRule type="expression" dxfId="14426" priority="25065">
      <formula>AND(OR(H779="△",H779="×"),#REF!&lt;1,#REF!&lt;&gt;"")</formula>
    </cfRule>
  </conditionalFormatting>
  <conditionalFormatting sqref="V779">
    <cfRule type="expression" dxfId="14425" priority="25064">
      <formula>AND(OR(H779="△",H779="×"),#REF!&lt;1,#REF!&lt;&gt;"")</formula>
    </cfRule>
  </conditionalFormatting>
  <conditionalFormatting sqref="U779">
    <cfRule type="expression" dxfId="14424" priority="25063">
      <formula>AND(OR(H779="△",H779="×"),#REF!&lt;1,#REF!&lt;&gt;"")</formula>
    </cfRule>
  </conditionalFormatting>
  <conditionalFormatting sqref="AJ779">
    <cfRule type="expression" dxfId="14423" priority="25050">
      <formula>AND(OR(H779="△",H779="×"),#REF!&lt;1,#REF!&lt;&gt;"")</formula>
    </cfRule>
    <cfRule type="expression" dxfId="14422" priority="25062">
      <formula>AND(OR(H779="△",H779="×"),#REF!&lt;1,#REF!&lt;&gt;"")</formula>
    </cfRule>
  </conditionalFormatting>
  <conditionalFormatting sqref="AC779">
    <cfRule type="expression" dxfId="14421" priority="25061">
      <formula>AND(OR(H779="△",H779="×"),#REF!&lt;1,#REF!&lt;&gt;"")</formula>
    </cfRule>
  </conditionalFormatting>
  <conditionalFormatting sqref="AD779">
    <cfRule type="expression" dxfId="14420" priority="25060">
      <formula>AND(OR(H779="△",H779="×"),#REF!&lt;1,#REF!&lt;&gt;"")</formula>
    </cfRule>
  </conditionalFormatting>
  <conditionalFormatting sqref="AE779">
    <cfRule type="expression" dxfId="14419" priority="25059">
      <formula>AND(OR(H779="△",H779="×"),#REF!&lt;1,#REF!&lt;&gt;"")</formula>
    </cfRule>
  </conditionalFormatting>
  <conditionalFormatting sqref="AF779">
    <cfRule type="expression" dxfId="14418" priority="25058">
      <formula>AND(OR(H779="△",H779="×"),#REF!&lt;1,#REF!&lt;&gt;"")</formula>
    </cfRule>
  </conditionalFormatting>
  <conditionalFormatting sqref="AG779">
    <cfRule type="expression" dxfId="14417" priority="25057">
      <formula>AND(OR(H779="△",H779="×"),#REF!&lt;1,#REF!&lt;&gt;"")</formula>
    </cfRule>
  </conditionalFormatting>
  <conditionalFormatting sqref="AH779">
    <cfRule type="expression" dxfId="14416" priority="25056">
      <formula>AND(OR(H779="△",H779="×"),#REF!&lt;1,#REF!&lt;&gt;"")</formula>
    </cfRule>
  </conditionalFormatting>
  <conditionalFormatting sqref="AI779">
    <cfRule type="expression" dxfId="14415" priority="25055">
      <formula>AND(OR(H779="△",H779="×"),#REF!&lt;1,#REF!&lt;&gt;"")</formula>
    </cfRule>
  </conditionalFormatting>
  <conditionalFormatting sqref="W779">
    <cfRule type="expression" dxfId="14414" priority="25054">
      <formula>AND(OR(H779="△",H779="×"),#REF!&lt;1,#REF!&lt;&gt;"")</formula>
    </cfRule>
  </conditionalFormatting>
  <conditionalFormatting sqref="X779">
    <cfRule type="expression" dxfId="14413" priority="25048">
      <formula>AND(OR(H779="△",H779="×"),#REF!&lt;1,#REF!&lt;&gt;"")</formula>
    </cfRule>
  </conditionalFormatting>
  <conditionalFormatting sqref="Y779">
    <cfRule type="expression" dxfId="14412" priority="25049">
      <formula>AND(OR(H779="△",H779="×"),#REF!&lt;1,#REF!&lt;&gt;"")</formula>
    </cfRule>
  </conditionalFormatting>
  <conditionalFormatting sqref="Z779">
    <cfRule type="expression" dxfId="14411" priority="25051">
      <formula>AND(OR(H779="△",H779="×"),#REF!&lt;1,#REF!&lt;&gt;"")</formula>
    </cfRule>
  </conditionalFormatting>
  <conditionalFormatting sqref="AA779">
    <cfRule type="expression" dxfId="14410" priority="25052">
      <formula>AND(OR(H779="△",H779="×"),#REF!&lt;1,#REF!&lt;&gt;"")</formula>
    </cfRule>
  </conditionalFormatting>
  <conditionalFormatting sqref="AB779">
    <cfRule type="expression" dxfId="14409" priority="25053">
      <formula>AND(OR(H779="△",H779="×"),#REF!&lt;1,#REF!&lt;&gt;"")</formula>
    </cfRule>
  </conditionalFormatting>
  <conditionalFormatting sqref="P779">
    <cfRule type="expression" dxfId="14408" priority="25067">
      <formula>AND(OR(H779="△",H779="×"),#REF!&lt;1,#REF!&lt;&gt;"")</formula>
    </cfRule>
  </conditionalFormatting>
  <conditionalFormatting sqref="O779">
    <cfRule type="expression" dxfId="14407" priority="25068">
      <formula>AND(OR(H779="△",H779="×"),#REF!&lt;1,#REF!&lt;&gt;"")</formula>
    </cfRule>
  </conditionalFormatting>
  <conditionalFormatting sqref="R779">
    <cfRule type="expression" dxfId="14406" priority="25047">
      <formula>AND(OR(H779="△",H779="×"),#REF!&lt;1,#REF!&lt;&gt;"")</formula>
    </cfRule>
  </conditionalFormatting>
  <conditionalFormatting sqref="T783">
    <cfRule type="expression" dxfId="14405" priority="25034">
      <formula>AND(OR(H783="△",H783="×"),#REF!&lt;1,#REF!&lt;&gt;"")</formula>
    </cfRule>
  </conditionalFormatting>
  <conditionalFormatting sqref="U783">
    <cfRule type="expression" dxfId="14404" priority="25032">
      <formula>AND(OR(H783="△",H783="×"),#REF!&lt;1,#REF!&lt;&gt;"")</formula>
    </cfRule>
  </conditionalFormatting>
  <conditionalFormatting sqref="AJ783">
    <cfRule type="expression" dxfId="14403" priority="25019">
      <formula>AND(OR(H783="△",H783="×"),#REF!&lt;1,#REF!&lt;&gt;"")</formula>
    </cfRule>
    <cfRule type="expression" dxfId="14402" priority="25030">
      <formula>AND(OR(H783="△",H783="×"),#REF!&lt;1,#REF!&lt;&gt;"")</formula>
    </cfRule>
  </conditionalFormatting>
  <conditionalFormatting sqref="AC783">
    <cfRule type="expression" dxfId="14401" priority="25029">
      <formula>AND(OR(H783="△",H783="×"),#REF!&lt;1,#REF!&lt;&gt;"")</formula>
    </cfRule>
  </conditionalFormatting>
  <conditionalFormatting sqref="AD783">
    <cfRule type="expression" dxfId="14400" priority="25028">
      <formula>AND(OR(H783="△",H783="×"),#REF!&lt;1,#REF!&lt;&gt;"")</formula>
    </cfRule>
  </conditionalFormatting>
  <conditionalFormatting sqref="AF783">
    <cfRule type="expression" dxfId="14399" priority="25027">
      <formula>AND(OR(H783="△",H783="×"),#REF!&lt;1,#REF!&lt;&gt;"")</formula>
    </cfRule>
  </conditionalFormatting>
  <conditionalFormatting sqref="AG783">
    <cfRule type="expression" dxfId="14398" priority="25026">
      <formula>AND(OR(H783="△",H783="×"),#REF!&lt;1,#REF!&lt;&gt;"")</formula>
    </cfRule>
  </conditionalFormatting>
  <conditionalFormatting sqref="AH783">
    <cfRule type="expression" dxfId="14397" priority="25025">
      <formula>AND(OR(H783="△",H783="×"),#REF!&lt;1,#REF!&lt;&gt;"")</formula>
    </cfRule>
  </conditionalFormatting>
  <conditionalFormatting sqref="AI783">
    <cfRule type="expression" dxfId="14396" priority="25024">
      <formula>AND(OR(H783="△",H783="×"),#REF!&lt;1,#REF!&lt;&gt;"")</formula>
    </cfRule>
  </conditionalFormatting>
  <conditionalFormatting sqref="W783">
    <cfRule type="expression" dxfId="14395" priority="25023">
      <formula>AND(OR(H783="△",H783="×"),#REF!&lt;1,#REF!&lt;&gt;"")</formula>
    </cfRule>
  </conditionalFormatting>
  <conditionalFormatting sqref="X783">
    <cfRule type="expression" dxfId="14394" priority="25017">
      <formula>AND(OR(H783="△",H783="×"),#REF!&lt;1,#REF!&lt;&gt;"")</formula>
    </cfRule>
  </conditionalFormatting>
  <conditionalFormatting sqref="Y783">
    <cfRule type="expression" dxfId="14393" priority="25018">
      <formula>AND(OR(H783="△",H783="×"),#REF!&lt;1,#REF!&lt;&gt;"")</formula>
    </cfRule>
  </conditionalFormatting>
  <conditionalFormatting sqref="Z783">
    <cfRule type="expression" dxfId="14392" priority="25020">
      <formula>AND(OR(H783="△",H783="×"),#REF!&lt;1,#REF!&lt;&gt;"")</formula>
    </cfRule>
  </conditionalFormatting>
  <conditionalFormatting sqref="AA783">
    <cfRule type="expression" dxfId="14391" priority="25021">
      <formula>AND(OR(H783="△",H783="×"),#REF!&lt;1,#REF!&lt;&gt;"")</formula>
    </cfRule>
  </conditionalFormatting>
  <conditionalFormatting sqref="AB783">
    <cfRule type="expression" dxfId="14390" priority="25022">
      <formula>AND(OR(H783="△",H783="×"),#REF!&lt;1,#REF!&lt;&gt;"")</formula>
    </cfRule>
  </conditionalFormatting>
  <conditionalFormatting sqref="P783">
    <cfRule type="expression" dxfId="14389" priority="25036">
      <formula>AND(OR(H783="△",H783="×"),#REF!&lt;1,#REF!&lt;&gt;"")</formula>
    </cfRule>
  </conditionalFormatting>
  <conditionalFormatting sqref="O783">
    <cfRule type="expression" dxfId="14388" priority="25037">
      <formula>AND(OR(H783="△",H783="×"),#REF!&lt;1,#REF!&lt;&gt;"")</formula>
    </cfRule>
  </conditionalFormatting>
  <conditionalFormatting sqref="R783">
    <cfRule type="expression" dxfId="14387" priority="25016">
      <formula>AND(OR(H783="△",H783="×"),#REF!&lt;1,#REF!&lt;&gt;"")</formula>
    </cfRule>
  </conditionalFormatting>
  <conditionalFormatting sqref="AE783">
    <cfRule type="expression" dxfId="14386" priority="25015">
      <formula>AND(OR(H783="△",H783="×"),#REF!&lt;1,#REF!&lt;&gt;"")</formula>
    </cfRule>
  </conditionalFormatting>
  <conditionalFormatting sqref="T316:T319">
    <cfRule type="expression" dxfId="14385" priority="24982">
      <formula>AND(OR(H316="△",H316="×"),#REF!&lt;1,#REF!&lt;&gt;"")</formula>
    </cfRule>
  </conditionalFormatting>
  <conditionalFormatting sqref="U316:U319">
    <cfRule type="expression" dxfId="14384" priority="24980">
      <formula>AND(OR(H316="△",H316="×"),#REF!&lt;1,#REF!&lt;&gt;"")</formula>
    </cfRule>
  </conditionalFormatting>
  <conditionalFormatting sqref="AJ316:AJ319">
    <cfRule type="expression" dxfId="14383" priority="24966">
      <formula>AND(OR(H316="△",H316="×"),#REF!&lt;1,#REF!&lt;&gt;"")</formula>
    </cfRule>
    <cfRule type="expression" dxfId="14382" priority="24978">
      <formula>AND(OR(H316="△",H316="×"),#REF!&lt;1,#REF!&lt;&gt;"")</formula>
    </cfRule>
  </conditionalFormatting>
  <conditionalFormatting sqref="AC316:AC319">
    <cfRule type="expression" dxfId="14381" priority="24977">
      <formula>AND(OR(H316="△",H316="×"),#REF!&lt;1,#REF!&lt;&gt;"")</formula>
    </cfRule>
  </conditionalFormatting>
  <conditionalFormatting sqref="AD316:AD319">
    <cfRule type="expression" dxfId="14380" priority="24976">
      <formula>AND(OR(H316="△",H316="×"),#REF!&lt;1,#REF!&lt;&gt;"")</formula>
    </cfRule>
  </conditionalFormatting>
  <conditionalFormatting sqref="AE316:AE319">
    <cfRule type="expression" dxfId="14379" priority="24975">
      <formula>AND(OR(H316="△",H316="×"),#REF!&lt;1,#REF!&lt;&gt;"")</formula>
    </cfRule>
  </conditionalFormatting>
  <conditionalFormatting sqref="AF316:AF319">
    <cfRule type="expression" dxfId="14378" priority="24974">
      <formula>AND(OR(H316="△",H316="×"),#REF!&lt;1,#REF!&lt;&gt;"")</formula>
    </cfRule>
  </conditionalFormatting>
  <conditionalFormatting sqref="AG316:AG319">
    <cfRule type="expression" dxfId="14377" priority="24973">
      <formula>AND(OR(H316="△",H316="×"),#REF!&lt;1,#REF!&lt;&gt;"")</formula>
    </cfRule>
  </conditionalFormatting>
  <conditionalFormatting sqref="AH316:AH319">
    <cfRule type="expression" dxfId="14376" priority="24972">
      <formula>AND(OR(H316="△",H316="×"),#REF!&lt;1,#REF!&lt;&gt;"")</formula>
    </cfRule>
  </conditionalFormatting>
  <conditionalFormatting sqref="AI316">
    <cfRule type="expression" dxfId="14375" priority="24971">
      <formula>AND(OR(H316="△",H316="×"),#REF!&lt;1,#REF!&lt;&gt;"")</formula>
    </cfRule>
  </conditionalFormatting>
  <conditionalFormatting sqref="W316:W319">
    <cfRule type="expression" dxfId="14374" priority="24970">
      <formula>AND(OR(H316="△",H316="×"),#REF!&lt;1,#REF!&lt;&gt;"")</formula>
    </cfRule>
  </conditionalFormatting>
  <conditionalFormatting sqref="X316:X319">
    <cfRule type="expression" dxfId="14373" priority="24964">
      <formula>AND(OR(H316="△",H316="×"),#REF!&lt;1,#REF!&lt;&gt;"")</formula>
    </cfRule>
  </conditionalFormatting>
  <conditionalFormatting sqref="Y316:Y319">
    <cfRule type="expression" dxfId="14372" priority="24965">
      <formula>AND(OR(H316="△",H316="×"),#REF!&lt;1,#REF!&lt;&gt;"")</formula>
    </cfRule>
  </conditionalFormatting>
  <conditionalFormatting sqref="Z316:Z319">
    <cfRule type="expression" dxfId="14371" priority="24967">
      <formula>AND(OR(H316="△",H316="×"),#REF!&lt;1,#REF!&lt;&gt;"")</formula>
    </cfRule>
  </conditionalFormatting>
  <conditionalFormatting sqref="AA316:AA319">
    <cfRule type="expression" dxfId="14370" priority="24968">
      <formula>AND(OR(H316="△",H316="×"),#REF!&lt;1,#REF!&lt;&gt;"")</formula>
    </cfRule>
  </conditionalFormatting>
  <conditionalFormatting sqref="AB317:AB319">
    <cfRule type="expression" dxfId="14369" priority="24969">
      <formula>AND(OR(H317="△",H317="×"),#REF!&lt;1,#REF!&lt;&gt;"")</formula>
    </cfRule>
  </conditionalFormatting>
  <conditionalFormatting sqref="P316:P319">
    <cfRule type="expression" dxfId="14368" priority="24984">
      <formula>AND(OR(H316="△",H316="×"),#REF!&lt;1,#REF!&lt;&gt;"")</formula>
    </cfRule>
  </conditionalFormatting>
  <conditionalFormatting sqref="O316:O319">
    <cfRule type="expression" dxfId="14367" priority="24985">
      <formula>AND(OR(H316="△",H316="×"),#REF!&lt;1,#REF!&lt;&gt;"")</formula>
    </cfRule>
  </conditionalFormatting>
  <conditionalFormatting sqref="R316:R319">
    <cfRule type="expression" dxfId="14366" priority="24963">
      <formula>AND(OR(H316="△",H316="×"),#REF!&lt;1,#REF!&lt;&gt;"")</formula>
    </cfRule>
  </conditionalFormatting>
  <conditionalFormatting sqref="T331">
    <cfRule type="expression" dxfId="14365" priority="24954">
      <formula>AND(OR(H331="△",H331="×"),#REF!&lt;1,#REF!&lt;&gt;"")</formula>
    </cfRule>
  </conditionalFormatting>
  <conditionalFormatting sqref="U331">
    <cfRule type="expression" dxfId="14364" priority="24952">
      <formula>AND(OR(H331="△",H331="×"),#REF!&lt;1,#REF!&lt;&gt;"")</formula>
    </cfRule>
  </conditionalFormatting>
  <conditionalFormatting sqref="AJ331">
    <cfRule type="expression" dxfId="14363" priority="24943">
      <formula>AND(OR(H331="△",H331="×"),#REF!&lt;1,#REF!&lt;&gt;"")</formula>
    </cfRule>
    <cfRule type="expression" dxfId="14362" priority="24950">
      <formula>AND(OR(H331="△",H331="×"),#REF!&lt;1,#REF!&lt;&gt;"")</formula>
    </cfRule>
  </conditionalFormatting>
  <conditionalFormatting sqref="AC331">
    <cfRule type="expression" dxfId="14361" priority="24949">
      <formula>AND(OR(H331="△",H331="×"),#REF!&lt;1,#REF!&lt;&gt;"")</formula>
    </cfRule>
  </conditionalFormatting>
  <conditionalFormatting sqref="AG331">
    <cfRule type="expression" dxfId="14360" priority="24948">
      <formula>AND(OR(H331="△",H331="×"),#REF!&lt;1,#REF!&lt;&gt;"")</formula>
    </cfRule>
  </conditionalFormatting>
  <conditionalFormatting sqref="AH331">
    <cfRule type="expression" dxfId="14359" priority="24947">
      <formula>AND(OR(H331="△",H331="×"),#REF!&lt;1,#REF!&lt;&gt;"")</formula>
    </cfRule>
  </conditionalFormatting>
  <conditionalFormatting sqref="AI331">
    <cfRule type="expression" dxfId="14358" priority="24946">
      <formula>AND(OR(H331="△",H331="×"),#REF!&lt;1,#REF!&lt;&gt;"")</formula>
    </cfRule>
  </conditionalFormatting>
  <conditionalFormatting sqref="W331">
    <cfRule type="expression" dxfId="14357" priority="24945">
      <formula>AND(OR(H331="△",H331="×"),#REF!&lt;1,#REF!&lt;&gt;"")</formula>
    </cfRule>
  </conditionalFormatting>
  <conditionalFormatting sqref="X331">
    <cfRule type="expression" dxfId="14356" priority="24941">
      <formula>AND(OR(H331="△",H331="×"),#REF!&lt;1,#REF!&lt;&gt;"")</formula>
    </cfRule>
  </conditionalFormatting>
  <conditionalFormatting sqref="Y331">
    <cfRule type="expression" dxfId="14355" priority="24942">
      <formula>AND(OR(H331="△",H331="×"),#REF!&lt;1,#REF!&lt;&gt;"")</formula>
    </cfRule>
  </conditionalFormatting>
  <conditionalFormatting sqref="Z331">
    <cfRule type="expression" dxfId="14354" priority="24944">
      <formula>AND(OR(H331="△",H331="×"),#REF!&lt;1,#REF!&lt;&gt;"")</formula>
    </cfRule>
  </conditionalFormatting>
  <conditionalFormatting sqref="P331">
    <cfRule type="expression" dxfId="14353" priority="24956">
      <formula>AND(OR(H331="△",H331="×"),#REF!&lt;1,#REF!&lt;&gt;"")</formula>
    </cfRule>
  </conditionalFormatting>
  <conditionalFormatting sqref="O331">
    <cfRule type="expression" dxfId="14352" priority="24957">
      <formula>AND(OR(H331="△",H331="×"),#REF!&lt;1,#REF!&lt;&gt;"")</formula>
    </cfRule>
  </conditionalFormatting>
  <conditionalFormatting sqref="R331">
    <cfRule type="expression" dxfId="14351" priority="24940">
      <formula>AND(OR(H331="△",H331="×"),#REF!&lt;1,#REF!&lt;&gt;"")</formula>
    </cfRule>
  </conditionalFormatting>
  <conditionalFormatting sqref="T321">
    <cfRule type="expression" dxfId="14350" priority="24931">
      <formula>AND(OR(H321="△",H321="×"),#REF!&lt;1,#REF!&lt;&gt;"")</formula>
    </cfRule>
  </conditionalFormatting>
  <conditionalFormatting sqref="V321">
    <cfRule type="expression" dxfId="14349" priority="24930">
      <formula>AND(OR(H321="△",H321="×"),#REF!&lt;1,#REF!&lt;&gt;"")</formula>
    </cfRule>
  </conditionalFormatting>
  <conditionalFormatting sqref="U321">
    <cfRule type="expression" dxfId="14348" priority="24929">
      <formula>AND(OR(H321="△",H321="×"),#REF!&lt;1,#REF!&lt;&gt;"")</formula>
    </cfRule>
  </conditionalFormatting>
  <conditionalFormatting sqref="AJ321">
    <cfRule type="expression" dxfId="14347" priority="24915">
      <formula>AND(OR(H321="△",H321="×"),#REF!&lt;1,#REF!&lt;&gt;"")</formula>
    </cfRule>
    <cfRule type="expression" dxfId="14346" priority="24927">
      <formula>AND(OR(H321="△",H321="×"),#REF!&lt;1,#REF!&lt;&gt;"")</formula>
    </cfRule>
  </conditionalFormatting>
  <conditionalFormatting sqref="AC321">
    <cfRule type="expression" dxfId="14345" priority="24926">
      <formula>AND(OR(H321="△",H321="×"),#REF!&lt;1,#REF!&lt;&gt;"")</formula>
    </cfRule>
  </conditionalFormatting>
  <conditionalFormatting sqref="AD321">
    <cfRule type="expression" dxfId="14344" priority="24925">
      <formula>AND(OR(H321="△",H321="×"),#REF!&lt;1,#REF!&lt;&gt;"")</formula>
    </cfRule>
  </conditionalFormatting>
  <conditionalFormatting sqref="AE321">
    <cfRule type="expression" dxfId="14343" priority="24924">
      <formula>AND(OR(H321="△",H321="×"),#REF!&lt;1,#REF!&lt;&gt;"")</formula>
    </cfRule>
  </conditionalFormatting>
  <conditionalFormatting sqref="AF321">
    <cfRule type="expression" dxfId="14342" priority="24923">
      <formula>AND(OR(H321="△",H321="×"),#REF!&lt;1,#REF!&lt;&gt;"")</formula>
    </cfRule>
  </conditionalFormatting>
  <conditionalFormatting sqref="AG321">
    <cfRule type="expression" dxfId="14341" priority="24922">
      <formula>AND(OR(H321="△",H321="×"),#REF!&lt;1,#REF!&lt;&gt;"")</formula>
    </cfRule>
  </conditionalFormatting>
  <conditionalFormatting sqref="AH321">
    <cfRule type="expression" dxfId="14340" priority="24921">
      <formula>AND(OR(H321="△",H321="×"),#REF!&lt;1,#REF!&lt;&gt;"")</formula>
    </cfRule>
  </conditionalFormatting>
  <conditionalFormatting sqref="AI321">
    <cfRule type="expression" dxfId="14339" priority="24920">
      <formula>AND(OR(H321="△",H321="×"),#REF!&lt;1,#REF!&lt;&gt;"")</formula>
    </cfRule>
  </conditionalFormatting>
  <conditionalFormatting sqref="W321">
    <cfRule type="expression" dxfId="14338" priority="24919">
      <formula>AND(OR(H321="△",H321="×"),#REF!&lt;1,#REF!&lt;&gt;"")</formula>
    </cfRule>
  </conditionalFormatting>
  <conditionalFormatting sqref="X321">
    <cfRule type="expression" dxfId="14337" priority="24913">
      <formula>AND(OR(H321="△",H321="×"),#REF!&lt;1,#REF!&lt;&gt;"")</formula>
    </cfRule>
  </conditionalFormatting>
  <conditionalFormatting sqref="Y321">
    <cfRule type="expression" dxfId="14336" priority="24914">
      <formula>AND(OR(H321="△",H321="×"),#REF!&lt;1,#REF!&lt;&gt;"")</formula>
    </cfRule>
  </conditionalFormatting>
  <conditionalFormatting sqref="Z321">
    <cfRule type="expression" dxfId="14335" priority="24916">
      <formula>AND(OR(H321="△",H321="×"),#REF!&lt;1,#REF!&lt;&gt;"")</formula>
    </cfRule>
  </conditionalFormatting>
  <conditionalFormatting sqref="AA321">
    <cfRule type="expression" dxfId="14334" priority="24917">
      <formula>AND(OR(H321="△",H321="×"),#REF!&lt;1,#REF!&lt;&gt;"")</formula>
    </cfRule>
  </conditionalFormatting>
  <conditionalFormatting sqref="AB321">
    <cfRule type="expression" dxfId="14333" priority="24918">
      <formula>AND(OR(H321="△",H321="×"),#REF!&lt;1,#REF!&lt;&gt;"")</formula>
    </cfRule>
  </conditionalFormatting>
  <conditionalFormatting sqref="P321">
    <cfRule type="expression" dxfId="14332" priority="24933">
      <formula>AND(OR(H321="△",H321="×"),#REF!&lt;1,#REF!&lt;&gt;"")</formula>
    </cfRule>
  </conditionalFormatting>
  <conditionalFormatting sqref="O321">
    <cfRule type="expression" dxfId="14331" priority="24934">
      <formula>AND(OR(H321="△",H321="×"),#REF!&lt;1,#REF!&lt;&gt;"")</formula>
    </cfRule>
  </conditionalFormatting>
  <conditionalFormatting sqref="R321">
    <cfRule type="expression" dxfId="14330" priority="24912">
      <formula>AND(OR(H321="△",H321="×"),#REF!&lt;1,#REF!&lt;&gt;"")</formula>
    </cfRule>
  </conditionalFormatting>
  <conditionalFormatting sqref="T320">
    <cfRule type="expression" dxfId="14329" priority="24904">
      <formula>AND(OR(H320="△",H320="×"),#REF!&lt;1,#REF!&lt;&gt;"")</formula>
    </cfRule>
  </conditionalFormatting>
  <conditionalFormatting sqref="U320">
    <cfRule type="expression" dxfId="14328" priority="24903">
      <formula>AND(OR(H320="△",H320="×"),#REF!&lt;1,#REF!&lt;&gt;"")</formula>
    </cfRule>
  </conditionalFormatting>
  <conditionalFormatting sqref="AJ320">
    <cfRule type="expression" dxfId="14327" priority="24889">
      <formula>AND(OR(H320="△",H320="×"),#REF!&lt;1,#REF!&lt;&gt;"")</formula>
    </cfRule>
    <cfRule type="expression" dxfId="14326" priority="24901">
      <formula>AND(OR(H320="△",H320="×"),#REF!&lt;1,#REF!&lt;&gt;"")</formula>
    </cfRule>
  </conditionalFormatting>
  <conditionalFormatting sqref="AC320">
    <cfRule type="expression" dxfId="14325" priority="24900">
      <formula>AND(OR(H320="△",H320="×"),#REF!&lt;1,#REF!&lt;&gt;"")</formula>
    </cfRule>
  </conditionalFormatting>
  <conditionalFormatting sqref="AD320">
    <cfRule type="expression" dxfId="14324" priority="24899">
      <formula>AND(OR(H320="△",H320="×"),#REF!&lt;1,#REF!&lt;&gt;"")</formula>
    </cfRule>
  </conditionalFormatting>
  <conditionalFormatting sqref="AE320">
    <cfRule type="expression" dxfId="14323" priority="24898">
      <formula>AND(OR(H320="△",H320="×"),#REF!&lt;1,#REF!&lt;&gt;"")</formula>
    </cfRule>
  </conditionalFormatting>
  <conditionalFormatting sqref="AF320">
    <cfRule type="expression" dxfId="14322" priority="24897">
      <formula>AND(OR(H320="△",H320="×"),#REF!&lt;1,#REF!&lt;&gt;"")</formula>
    </cfRule>
  </conditionalFormatting>
  <conditionalFormatting sqref="AG320">
    <cfRule type="expression" dxfId="14321" priority="24896">
      <formula>AND(OR(H320="△",H320="×"),#REF!&lt;1,#REF!&lt;&gt;"")</formula>
    </cfRule>
  </conditionalFormatting>
  <conditionalFormatting sqref="AH320">
    <cfRule type="expression" dxfId="14320" priority="24895">
      <formula>AND(OR(H320="△",H320="×"),#REF!&lt;1,#REF!&lt;&gt;"")</formula>
    </cfRule>
  </conditionalFormatting>
  <conditionalFormatting sqref="AI320">
    <cfRule type="expression" dxfId="14319" priority="24894">
      <formula>AND(OR(H320="△",H320="×"),#REF!&lt;1,#REF!&lt;&gt;"")</formula>
    </cfRule>
  </conditionalFormatting>
  <conditionalFormatting sqref="W320">
    <cfRule type="expression" dxfId="14318" priority="24893">
      <formula>AND(OR(H320="△",H320="×"),#REF!&lt;1,#REF!&lt;&gt;"")</formula>
    </cfRule>
  </conditionalFormatting>
  <conditionalFormatting sqref="X320">
    <cfRule type="expression" dxfId="14317" priority="24887">
      <formula>AND(OR(H320="△",H320="×"),#REF!&lt;1,#REF!&lt;&gt;"")</formula>
    </cfRule>
  </conditionalFormatting>
  <conditionalFormatting sqref="Y320">
    <cfRule type="expression" dxfId="14316" priority="24888">
      <formula>AND(OR(H320="△",H320="×"),#REF!&lt;1,#REF!&lt;&gt;"")</formula>
    </cfRule>
  </conditionalFormatting>
  <conditionalFormatting sqref="Z320">
    <cfRule type="expression" dxfId="14315" priority="24890">
      <formula>AND(OR(H320="△",H320="×"),#REF!&lt;1,#REF!&lt;&gt;"")</formula>
    </cfRule>
  </conditionalFormatting>
  <conditionalFormatting sqref="AA320">
    <cfRule type="expression" dxfId="14314" priority="24891">
      <formula>AND(OR(H320="△",H320="×"),#REF!&lt;1,#REF!&lt;&gt;"")</formula>
    </cfRule>
  </conditionalFormatting>
  <conditionalFormatting sqref="AB320">
    <cfRule type="expression" dxfId="14313" priority="24892">
      <formula>AND(OR(H320="△",H320="×"),#REF!&lt;1,#REF!&lt;&gt;"")</formula>
    </cfRule>
  </conditionalFormatting>
  <conditionalFormatting sqref="P320">
    <cfRule type="expression" dxfId="14312" priority="24906">
      <formula>AND(OR(H320="△",H320="×"),#REF!&lt;1,#REF!&lt;&gt;"")</formula>
    </cfRule>
  </conditionalFormatting>
  <conditionalFormatting sqref="O320">
    <cfRule type="expression" dxfId="14311" priority="24907">
      <formula>AND(OR(H320="△",H320="×"),#REF!&lt;1,#REF!&lt;&gt;"")</formula>
    </cfRule>
  </conditionalFormatting>
  <conditionalFormatting sqref="R320">
    <cfRule type="expression" dxfId="14310" priority="24886">
      <formula>AND(OR(H320="△",H320="×"),#REF!&lt;1,#REF!&lt;&gt;"")</formula>
    </cfRule>
  </conditionalFormatting>
  <conditionalFormatting sqref="T336">
    <cfRule type="expression" dxfId="14309" priority="24877">
      <formula>AND(OR(H336="△",H336="×"),#REF!&lt;1,#REF!&lt;&gt;"")</formula>
    </cfRule>
  </conditionalFormatting>
  <conditionalFormatting sqref="U336">
    <cfRule type="expression" dxfId="14308" priority="24875">
      <formula>AND(OR(H336="△",H336="×"),#REF!&lt;1,#REF!&lt;&gt;"")</formula>
    </cfRule>
  </conditionalFormatting>
  <conditionalFormatting sqref="AJ336">
    <cfRule type="expression" dxfId="14307" priority="24861">
      <formula>AND(OR(H336="△",H336="×"),#REF!&lt;1,#REF!&lt;&gt;"")</formula>
    </cfRule>
    <cfRule type="expression" dxfId="14306" priority="24873">
      <formula>AND(OR(H336="△",H336="×"),#REF!&lt;1,#REF!&lt;&gt;"")</formula>
    </cfRule>
  </conditionalFormatting>
  <conditionalFormatting sqref="AC336">
    <cfRule type="expression" dxfId="14305" priority="24872">
      <formula>AND(OR(H336="△",H336="×"),#REF!&lt;1,#REF!&lt;&gt;"")</formula>
    </cfRule>
  </conditionalFormatting>
  <conditionalFormatting sqref="AD336">
    <cfRule type="expression" dxfId="14304" priority="24871">
      <formula>AND(OR(H336="△",H336="×"),#REF!&lt;1,#REF!&lt;&gt;"")</formula>
    </cfRule>
  </conditionalFormatting>
  <conditionalFormatting sqref="AE336">
    <cfRule type="expression" dxfId="14303" priority="24870">
      <formula>AND(OR(H336="△",H336="×"),#REF!&lt;1,#REF!&lt;&gt;"")</formula>
    </cfRule>
  </conditionalFormatting>
  <conditionalFormatting sqref="AF336">
    <cfRule type="expression" dxfId="14302" priority="24869">
      <formula>AND(OR(H336="△",H336="×"),#REF!&lt;1,#REF!&lt;&gt;"")</formula>
    </cfRule>
  </conditionalFormatting>
  <conditionalFormatting sqref="AG336">
    <cfRule type="expression" dxfId="14301" priority="24868">
      <formula>AND(OR(H336="△",H336="×"),#REF!&lt;1,#REF!&lt;&gt;"")</formula>
    </cfRule>
  </conditionalFormatting>
  <conditionalFormatting sqref="AH336">
    <cfRule type="expression" dxfId="14300" priority="24867">
      <formula>AND(OR(H336="△",H336="×"),#REF!&lt;1,#REF!&lt;&gt;"")</formula>
    </cfRule>
  </conditionalFormatting>
  <conditionalFormatting sqref="AI336">
    <cfRule type="expression" dxfId="14299" priority="24866">
      <formula>AND(OR(H336="△",H336="×"),#REF!&lt;1,#REF!&lt;&gt;"")</formula>
    </cfRule>
  </conditionalFormatting>
  <conditionalFormatting sqref="W336">
    <cfRule type="expression" dxfId="14298" priority="24865">
      <formula>AND(OR(H336="△",H336="×"),#REF!&lt;1,#REF!&lt;&gt;"")</formula>
    </cfRule>
  </conditionalFormatting>
  <conditionalFormatting sqref="X336">
    <cfRule type="expression" dxfId="14297" priority="24859">
      <formula>AND(OR(H336="△",H336="×"),#REF!&lt;1,#REF!&lt;&gt;"")</formula>
    </cfRule>
  </conditionalFormatting>
  <conditionalFormatting sqref="Y336">
    <cfRule type="expression" dxfId="14296" priority="24860">
      <formula>AND(OR(H336="△",H336="×"),#REF!&lt;1,#REF!&lt;&gt;"")</formula>
    </cfRule>
  </conditionalFormatting>
  <conditionalFormatting sqref="Z336">
    <cfRule type="expression" dxfId="14295" priority="24862">
      <formula>AND(OR(H336="△",H336="×"),#REF!&lt;1,#REF!&lt;&gt;"")</formula>
    </cfRule>
  </conditionalFormatting>
  <conditionalFormatting sqref="AA331:AA336">
    <cfRule type="expression" dxfId="14294" priority="24863">
      <formula>AND(OR(H331="△",H331="×"),#REF!&lt;1,#REF!&lt;&gt;"")</formula>
    </cfRule>
  </conditionalFormatting>
  <conditionalFormatting sqref="AB336">
    <cfRule type="expression" dxfId="14293" priority="24864">
      <formula>AND(OR(H336="△",H336="×"),#REF!&lt;1,#REF!&lt;&gt;"")</formula>
    </cfRule>
  </conditionalFormatting>
  <conditionalFormatting sqref="P336">
    <cfRule type="expression" dxfId="14292" priority="24879">
      <formula>AND(OR(H336="△",H336="×"),#REF!&lt;1,#REF!&lt;&gt;"")</formula>
    </cfRule>
  </conditionalFormatting>
  <conditionalFormatting sqref="O336">
    <cfRule type="expression" dxfId="14291" priority="24880">
      <formula>AND(OR(H336="△",H336="×"),#REF!&lt;1,#REF!&lt;&gt;"")</formula>
    </cfRule>
  </conditionalFormatting>
  <conditionalFormatting sqref="R336">
    <cfRule type="expression" dxfId="14290" priority="24858">
      <formula>AND(OR(H336="△",H336="×"),#REF!&lt;1,#REF!&lt;&gt;"")</formula>
    </cfRule>
  </conditionalFormatting>
  <conditionalFormatting sqref="T337">
    <cfRule type="expression" dxfId="14289" priority="24849">
      <formula>AND(OR(H337="△",H337="×"),#REF!&lt;1,#REF!&lt;&gt;"")</formula>
    </cfRule>
  </conditionalFormatting>
  <conditionalFormatting sqref="V337">
    <cfRule type="expression" dxfId="14288" priority="24848">
      <formula>AND(OR(H337="△",H337="×"),#REF!&lt;1,#REF!&lt;&gt;"")</formula>
    </cfRule>
  </conditionalFormatting>
  <conditionalFormatting sqref="U337">
    <cfRule type="expression" dxfId="14287" priority="24847">
      <formula>AND(OR(H337="△",H337="×"),#REF!&lt;1,#REF!&lt;&gt;"")</formula>
    </cfRule>
  </conditionalFormatting>
  <conditionalFormatting sqref="AJ337">
    <cfRule type="expression" dxfId="14286" priority="24834">
      <formula>AND(OR(H337="△",H337="×"),#REF!&lt;1,#REF!&lt;&gt;"")</formula>
    </cfRule>
    <cfRule type="expression" dxfId="14285" priority="24845">
      <formula>AND(OR(H337="△",H337="×"),#REF!&lt;1,#REF!&lt;&gt;"")</formula>
    </cfRule>
  </conditionalFormatting>
  <conditionalFormatting sqref="AC337">
    <cfRule type="expression" dxfId="14284" priority="24844">
      <formula>AND(OR(H337="△",H337="×"),#REF!&lt;1,#REF!&lt;&gt;"")</formula>
    </cfRule>
  </conditionalFormatting>
  <conditionalFormatting sqref="AD337">
    <cfRule type="expression" dxfId="14283" priority="24843">
      <formula>AND(OR(H337="△",H337="×"),#REF!&lt;1,#REF!&lt;&gt;"")</formula>
    </cfRule>
  </conditionalFormatting>
  <conditionalFormatting sqref="AF337">
    <cfRule type="expression" dxfId="14282" priority="24842">
      <formula>AND(OR(H337="△",H337="×"),#REF!&lt;1,#REF!&lt;&gt;"")</formula>
    </cfRule>
  </conditionalFormatting>
  <conditionalFormatting sqref="AG337">
    <cfRule type="expression" dxfId="14281" priority="24841">
      <formula>AND(OR(H337="△",H337="×"),#REF!&lt;1,#REF!&lt;&gt;"")</formula>
    </cfRule>
  </conditionalFormatting>
  <conditionalFormatting sqref="AH337">
    <cfRule type="expression" dxfId="14280" priority="24840">
      <formula>AND(OR(H337="△",H337="×"),#REF!&lt;1,#REF!&lt;&gt;"")</formula>
    </cfRule>
  </conditionalFormatting>
  <conditionalFormatting sqref="W337">
    <cfRule type="expression" dxfId="14279" priority="24838">
      <formula>AND(OR(H337="△",H337="×"),#REF!&lt;1,#REF!&lt;&gt;"")</formula>
    </cfRule>
  </conditionalFormatting>
  <conditionalFormatting sqref="X337">
    <cfRule type="expression" dxfId="14278" priority="24832">
      <formula>AND(OR(H337="△",H337="×"),#REF!&lt;1,#REF!&lt;&gt;"")</formula>
    </cfRule>
  </conditionalFormatting>
  <conditionalFormatting sqref="Y337">
    <cfRule type="expression" dxfId="14277" priority="24833">
      <formula>AND(OR(H337="△",H337="×"),#REF!&lt;1,#REF!&lt;&gt;"")</formula>
    </cfRule>
  </conditionalFormatting>
  <conditionalFormatting sqref="Z337">
    <cfRule type="expression" dxfId="14276" priority="24835">
      <formula>AND(OR(H337="△",H337="×"),#REF!&lt;1,#REF!&lt;&gt;"")</formula>
    </cfRule>
  </conditionalFormatting>
  <conditionalFormatting sqref="AA337">
    <cfRule type="expression" dxfId="14275" priority="24836">
      <formula>AND(OR(H337="△",H337="×"),#REF!&lt;1,#REF!&lt;&gt;"")</formula>
    </cfRule>
  </conditionalFormatting>
  <conditionalFormatting sqref="AB337">
    <cfRule type="expression" dxfId="14274" priority="24837">
      <formula>AND(OR(H337="△",H337="×"),#REF!&lt;1,#REF!&lt;&gt;"")</formula>
    </cfRule>
  </conditionalFormatting>
  <conditionalFormatting sqref="P337">
    <cfRule type="expression" dxfId="14273" priority="24851">
      <formula>AND(OR(H337="△",H337="×"),#REF!&lt;1,#REF!&lt;&gt;"")</formula>
    </cfRule>
  </conditionalFormatting>
  <conditionalFormatting sqref="O337">
    <cfRule type="expression" dxfId="14272" priority="24852">
      <formula>AND(OR(H337="△",H337="×"),#REF!&lt;1,#REF!&lt;&gt;"")</formula>
    </cfRule>
  </conditionalFormatting>
  <conditionalFormatting sqref="R337">
    <cfRule type="expression" dxfId="14271" priority="24831">
      <formula>AND(OR(H337="△",H337="×"),#REF!&lt;1,#REF!&lt;&gt;"")</formula>
    </cfRule>
  </conditionalFormatting>
  <conditionalFormatting sqref="T339">
    <cfRule type="expression" dxfId="14270" priority="24822">
      <formula>AND(OR(H339="△",H339="×"),#REF!&lt;1,#REF!&lt;&gt;"")</formula>
    </cfRule>
  </conditionalFormatting>
  <conditionalFormatting sqref="U339">
    <cfRule type="expression" dxfId="14269" priority="24821">
      <formula>AND(OR(H339="△",H339="×"),#REF!&lt;1,#REF!&lt;&gt;"")</formula>
    </cfRule>
  </conditionalFormatting>
  <conditionalFormatting sqref="AJ339">
    <cfRule type="expression" dxfId="14268" priority="24811">
      <formula>AND(OR(H339="△",H339="×"),#REF!&lt;1,#REF!&lt;&gt;"")</formula>
    </cfRule>
    <cfRule type="expression" dxfId="14267" priority="24819">
      <formula>AND(OR(H339="△",H339="×"),#REF!&lt;1,#REF!&lt;&gt;"")</formula>
    </cfRule>
  </conditionalFormatting>
  <conditionalFormatting sqref="AC339">
    <cfRule type="expression" dxfId="14266" priority="24818">
      <formula>AND(OR(H339="△",H339="×"),#REF!&lt;1,#REF!&lt;&gt;"")</formula>
    </cfRule>
  </conditionalFormatting>
  <conditionalFormatting sqref="AG339">
    <cfRule type="expression" dxfId="14265" priority="24817">
      <formula>AND(OR(H339="△",H339="×"),#REF!&lt;1,#REF!&lt;&gt;"")</formula>
    </cfRule>
  </conditionalFormatting>
  <conditionalFormatting sqref="AI339">
    <cfRule type="expression" dxfId="14264" priority="24816">
      <formula>AND(OR(H339="△",H339="×"),#REF!&lt;1,#REF!&lt;&gt;"")</formula>
    </cfRule>
  </conditionalFormatting>
  <conditionalFormatting sqref="W339">
    <cfRule type="expression" dxfId="14263" priority="24815">
      <formula>AND(OR(H339="△",H339="×"),#REF!&lt;1,#REF!&lt;&gt;"")</formula>
    </cfRule>
  </conditionalFormatting>
  <conditionalFormatting sqref="X339">
    <cfRule type="expression" dxfId="14262" priority="24809">
      <formula>AND(OR(H339="△",H339="×"),#REF!&lt;1,#REF!&lt;&gt;"")</formula>
    </cfRule>
  </conditionalFormatting>
  <conditionalFormatting sqref="Y339">
    <cfRule type="expression" dxfId="14261" priority="24810">
      <formula>AND(OR(H339="△",H339="×"),#REF!&lt;1,#REF!&lt;&gt;"")</formula>
    </cfRule>
  </conditionalFormatting>
  <conditionalFormatting sqref="Z339">
    <cfRule type="expression" dxfId="14260" priority="24812">
      <formula>AND(OR(H339="△",H339="×"),#REF!&lt;1,#REF!&lt;&gt;"")</formula>
    </cfRule>
  </conditionalFormatting>
  <conditionalFormatting sqref="AA339">
    <cfRule type="expression" dxfId="14259" priority="24813">
      <formula>AND(OR(H339="△",H339="×"),#REF!&lt;1,#REF!&lt;&gt;"")</formula>
    </cfRule>
  </conditionalFormatting>
  <conditionalFormatting sqref="AB339">
    <cfRule type="expression" dxfId="14258" priority="24814">
      <formula>AND(OR(H339="△",H339="×"),#REF!&lt;1,#REF!&lt;&gt;"")</formula>
    </cfRule>
  </conditionalFormatting>
  <conditionalFormatting sqref="P339">
    <cfRule type="expression" dxfId="14257" priority="24824">
      <formula>AND(OR(H339="△",H339="×"),#REF!&lt;1,#REF!&lt;&gt;"")</formula>
    </cfRule>
  </conditionalFormatting>
  <conditionalFormatting sqref="O339">
    <cfRule type="expression" dxfId="14256" priority="24825">
      <formula>AND(OR(H339="△",H339="×"),#REF!&lt;1,#REF!&lt;&gt;"")</formula>
    </cfRule>
  </conditionalFormatting>
  <conditionalFormatting sqref="R339">
    <cfRule type="expression" dxfId="14255" priority="24808">
      <formula>AND(OR(H339="△",H339="×"),#REF!&lt;1,#REF!&lt;&gt;"")</formula>
    </cfRule>
  </conditionalFormatting>
  <conditionalFormatting sqref="T340">
    <cfRule type="expression" dxfId="14254" priority="24799">
      <formula>AND(OR(H340="△",H340="×"),#REF!&lt;1,#REF!&lt;&gt;"")</formula>
    </cfRule>
  </conditionalFormatting>
  <conditionalFormatting sqref="U340">
    <cfRule type="expression" dxfId="14253" priority="24798">
      <formula>AND(OR(H340="△",H340="×"),#REF!&lt;1,#REF!&lt;&gt;"")</formula>
    </cfRule>
  </conditionalFormatting>
  <conditionalFormatting sqref="AJ340">
    <cfRule type="expression" dxfId="14252" priority="24784">
      <formula>AND(OR(H340="△",H340="×"),#REF!&lt;1,#REF!&lt;&gt;"")</formula>
    </cfRule>
    <cfRule type="expression" dxfId="14251" priority="24796">
      <formula>AND(OR(H340="△",H340="×"),#REF!&lt;1,#REF!&lt;&gt;"")</formula>
    </cfRule>
  </conditionalFormatting>
  <conditionalFormatting sqref="AC340">
    <cfRule type="expression" dxfId="14250" priority="24795">
      <formula>AND(OR(H340="△",H340="×"),#REF!&lt;1,#REF!&lt;&gt;"")</formula>
    </cfRule>
  </conditionalFormatting>
  <conditionalFormatting sqref="AD340">
    <cfRule type="expression" dxfId="14249" priority="24794">
      <formula>AND(OR(H340="△",H340="×"),#REF!&lt;1,#REF!&lt;&gt;"")</formula>
    </cfRule>
  </conditionalFormatting>
  <conditionalFormatting sqref="AE340">
    <cfRule type="expression" dxfId="14248" priority="24793">
      <formula>AND(OR(H340="△",H340="×"),#REF!&lt;1,#REF!&lt;&gt;"")</formula>
    </cfRule>
  </conditionalFormatting>
  <conditionalFormatting sqref="AF340">
    <cfRule type="expression" dxfId="14247" priority="24792">
      <formula>AND(OR(H340="△",H340="×"),#REF!&lt;1,#REF!&lt;&gt;"")</formula>
    </cfRule>
  </conditionalFormatting>
  <conditionalFormatting sqref="AG340">
    <cfRule type="expression" dxfId="14246" priority="24791">
      <formula>AND(OR(H340="△",H340="×"),#REF!&lt;1,#REF!&lt;&gt;"")</formula>
    </cfRule>
  </conditionalFormatting>
  <conditionalFormatting sqref="AH340">
    <cfRule type="expression" dxfId="14245" priority="24790">
      <formula>AND(OR(H340="△",H340="×"),#REF!&lt;1,#REF!&lt;&gt;"")</formula>
    </cfRule>
  </conditionalFormatting>
  <conditionalFormatting sqref="AI340">
    <cfRule type="expression" dxfId="14244" priority="24789">
      <formula>AND(OR(H340="△",H340="×"),#REF!&lt;1,#REF!&lt;&gt;"")</formula>
    </cfRule>
  </conditionalFormatting>
  <conditionalFormatting sqref="W340">
    <cfRule type="expression" dxfId="14243" priority="24788">
      <formula>AND(OR(H340="△",H340="×"),#REF!&lt;1,#REF!&lt;&gt;"")</formula>
    </cfRule>
  </conditionalFormatting>
  <conditionalFormatting sqref="X340">
    <cfRule type="expression" dxfId="14242" priority="24782">
      <formula>AND(OR(H340="△",H340="×"),#REF!&lt;1,#REF!&lt;&gt;"")</formula>
    </cfRule>
  </conditionalFormatting>
  <conditionalFormatting sqref="Y340">
    <cfRule type="expression" dxfId="14241" priority="24783">
      <formula>AND(OR(H340="△",H340="×"),#REF!&lt;1,#REF!&lt;&gt;"")</formula>
    </cfRule>
  </conditionalFormatting>
  <conditionalFormatting sqref="Z340">
    <cfRule type="expression" dxfId="14240" priority="24785">
      <formula>AND(OR(H340="△",H340="×"),#REF!&lt;1,#REF!&lt;&gt;"")</formula>
    </cfRule>
  </conditionalFormatting>
  <conditionalFormatting sqref="AA340">
    <cfRule type="expression" dxfId="14239" priority="24786">
      <formula>AND(OR(H340="△",H340="×"),#REF!&lt;1,#REF!&lt;&gt;"")</formula>
    </cfRule>
  </conditionalFormatting>
  <conditionalFormatting sqref="AB340">
    <cfRule type="expression" dxfId="14238" priority="24787">
      <formula>AND(OR(H340="△",H340="×"),#REF!&lt;1,#REF!&lt;&gt;"")</formula>
    </cfRule>
  </conditionalFormatting>
  <conditionalFormatting sqref="P340">
    <cfRule type="expression" dxfId="14237" priority="24801">
      <formula>AND(OR(H340="△",H340="×"),#REF!&lt;1,#REF!&lt;&gt;"")</formula>
    </cfRule>
  </conditionalFormatting>
  <conditionalFormatting sqref="O340">
    <cfRule type="expression" dxfId="14236" priority="24802">
      <formula>AND(OR(H340="△",H340="×"),#REF!&lt;1,#REF!&lt;&gt;"")</formula>
    </cfRule>
  </conditionalFormatting>
  <conditionalFormatting sqref="R340">
    <cfRule type="expression" dxfId="14235" priority="24781">
      <formula>AND(OR(H340="△",H340="×"),#REF!&lt;1,#REF!&lt;&gt;"")</formula>
    </cfRule>
  </conditionalFormatting>
  <conditionalFormatting sqref="T341">
    <cfRule type="expression" dxfId="14234" priority="24773">
      <formula>AND(OR(H341="△",H341="×"),#REF!&lt;1,#REF!&lt;&gt;"")</formula>
    </cfRule>
  </conditionalFormatting>
  <conditionalFormatting sqref="U341">
    <cfRule type="expression" dxfId="14233" priority="24772">
      <formula>AND(OR(H341="△",H341="×"),#REF!&lt;1,#REF!&lt;&gt;"")</formula>
    </cfRule>
  </conditionalFormatting>
  <conditionalFormatting sqref="AJ341">
    <cfRule type="expression" dxfId="14232" priority="24759">
      <formula>AND(OR(H341="△",H341="×"),#REF!&lt;1,#REF!&lt;&gt;"")</formula>
    </cfRule>
    <cfRule type="expression" dxfId="14231" priority="24770">
      <formula>AND(OR(H341="△",H341="×"),#REF!&lt;1,#REF!&lt;&gt;"")</formula>
    </cfRule>
  </conditionalFormatting>
  <conditionalFormatting sqref="AC341">
    <cfRule type="expression" dxfId="14230" priority="24769">
      <formula>AND(OR(H341="△",H341="×"),#REF!&lt;1,#REF!&lt;&gt;"")</formula>
    </cfRule>
  </conditionalFormatting>
  <conditionalFormatting sqref="AD341">
    <cfRule type="expression" dxfId="14229" priority="24768">
      <formula>AND(OR(H341="△",H341="×"),#REF!&lt;1,#REF!&lt;&gt;"")</formula>
    </cfRule>
  </conditionalFormatting>
  <conditionalFormatting sqref="AF341">
    <cfRule type="expression" dxfId="14228" priority="24767">
      <formula>AND(OR(H341="△",H341="×"),#REF!&lt;1,#REF!&lt;&gt;"")</formula>
    </cfRule>
  </conditionalFormatting>
  <conditionalFormatting sqref="AG341">
    <cfRule type="expression" dxfId="14227" priority="24766">
      <formula>AND(OR(H341="△",H341="×"),#REF!&lt;1,#REF!&lt;&gt;"")</formula>
    </cfRule>
  </conditionalFormatting>
  <conditionalFormatting sqref="AH341">
    <cfRule type="expression" dxfId="14226" priority="24765">
      <formula>AND(OR(H341="△",H341="×"),#REF!&lt;1,#REF!&lt;&gt;"")</formula>
    </cfRule>
  </conditionalFormatting>
  <conditionalFormatting sqref="W341">
    <cfRule type="expression" dxfId="14225" priority="24763">
      <formula>AND(OR(H341="△",H341="×"),#REF!&lt;1,#REF!&lt;&gt;"")</formula>
    </cfRule>
  </conditionalFormatting>
  <conditionalFormatting sqref="X341">
    <cfRule type="expression" dxfId="14224" priority="24757">
      <formula>AND(OR(H341="△",H341="×"),#REF!&lt;1,#REF!&lt;&gt;"")</formula>
    </cfRule>
  </conditionalFormatting>
  <conditionalFormatting sqref="Y341">
    <cfRule type="expression" dxfId="14223" priority="24758">
      <formula>AND(OR(H341="△",H341="×"),#REF!&lt;1,#REF!&lt;&gt;"")</formula>
    </cfRule>
  </conditionalFormatting>
  <conditionalFormatting sqref="Z341">
    <cfRule type="expression" dxfId="14222" priority="24760">
      <formula>AND(OR(H341="△",H341="×"),#REF!&lt;1,#REF!&lt;&gt;"")</formula>
    </cfRule>
  </conditionalFormatting>
  <conditionalFormatting sqref="AA341">
    <cfRule type="expression" dxfId="14221" priority="24761">
      <formula>AND(OR(H341="△",H341="×"),#REF!&lt;1,#REF!&lt;&gt;"")</formula>
    </cfRule>
  </conditionalFormatting>
  <conditionalFormatting sqref="AB341">
    <cfRule type="expression" dxfId="14220" priority="24762">
      <formula>AND(OR(H341="△",H341="×"),#REF!&lt;1,#REF!&lt;&gt;"")</formula>
    </cfRule>
  </conditionalFormatting>
  <conditionalFormatting sqref="P341">
    <cfRule type="expression" dxfId="14219" priority="24775">
      <formula>AND(OR(H341="△",H341="×"),#REF!&lt;1,#REF!&lt;&gt;"")</formula>
    </cfRule>
  </conditionalFormatting>
  <conditionalFormatting sqref="O341">
    <cfRule type="expression" dxfId="14218" priority="24776">
      <formula>AND(OR(H341="△",H341="×"),#REF!&lt;1,#REF!&lt;&gt;"")</formula>
    </cfRule>
  </conditionalFormatting>
  <conditionalFormatting sqref="R341">
    <cfRule type="expression" dxfId="14217" priority="24756">
      <formula>AND(OR(H341="△",H341="×"),#REF!&lt;1,#REF!&lt;&gt;"")</formula>
    </cfRule>
  </conditionalFormatting>
  <conditionalFormatting sqref="T342">
    <cfRule type="expression" dxfId="14216" priority="24747">
      <formula>AND(OR(H342="△",H342="×"),#REF!&lt;1,#REF!&lt;&gt;"")</formula>
    </cfRule>
  </conditionalFormatting>
  <conditionalFormatting sqref="U342">
    <cfRule type="expression" dxfId="14215" priority="24745">
      <formula>AND(OR(H342="△",H342="×"),#REF!&lt;1,#REF!&lt;&gt;"")</formula>
    </cfRule>
  </conditionalFormatting>
  <conditionalFormatting sqref="AC342">
    <cfRule type="expression" dxfId="14214" priority="24743">
      <formula>AND(OR(H342="△",H342="×"),#REF!&lt;1,#REF!&lt;&gt;"")</formula>
    </cfRule>
  </conditionalFormatting>
  <conditionalFormatting sqref="AI342">
    <cfRule type="expression" dxfId="14213" priority="24742">
      <formula>AND(OR(H342="△",H342="×"),#REF!&lt;1,#REF!&lt;&gt;"")</formula>
    </cfRule>
  </conditionalFormatting>
  <conditionalFormatting sqref="W342">
    <cfRule type="expression" dxfId="14212" priority="24741">
      <formula>AND(OR(H342="△",H342="×"),#REF!&lt;1,#REF!&lt;&gt;"")</formula>
    </cfRule>
  </conditionalFormatting>
  <conditionalFormatting sqref="X342">
    <cfRule type="expression" dxfId="14211" priority="24736">
      <formula>AND(OR(H342="△",H342="×"),#REF!&lt;1,#REF!&lt;&gt;"")</formula>
    </cfRule>
  </conditionalFormatting>
  <conditionalFormatting sqref="Y342">
    <cfRule type="expression" dxfId="14210" priority="24737">
      <formula>AND(OR(H342="△",H342="×"),#REF!&lt;1,#REF!&lt;&gt;"")</formula>
    </cfRule>
  </conditionalFormatting>
  <conditionalFormatting sqref="Z342">
    <cfRule type="expression" dxfId="14209" priority="24738">
      <formula>AND(OR(H342="△",H342="×"),#REF!&lt;1,#REF!&lt;&gt;"")</formula>
    </cfRule>
  </conditionalFormatting>
  <conditionalFormatting sqref="AA342:AA344">
    <cfRule type="expression" dxfId="14208" priority="24739">
      <formula>AND(OR(H342="△",H342="×"),#REF!&lt;1,#REF!&lt;&gt;"")</formula>
    </cfRule>
  </conditionalFormatting>
  <conditionalFormatting sqref="AB342:AB344">
    <cfRule type="expression" dxfId="14207" priority="24740">
      <formula>AND(OR(H342="△",H342="×"),#REF!&lt;1,#REF!&lt;&gt;"")</formula>
    </cfRule>
  </conditionalFormatting>
  <conditionalFormatting sqref="P342">
    <cfRule type="expression" dxfId="14206" priority="24749">
      <formula>AND(OR(H342="△",H342="×"),#REF!&lt;1,#REF!&lt;&gt;"")</formula>
    </cfRule>
  </conditionalFormatting>
  <conditionalFormatting sqref="O342">
    <cfRule type="expression" dxfId="14205" priority="24750">
      <formula>AND(OR(H342="△",H342="×"),#REF!&lt;1,#REF!&lt;&gt;"")</formula>
    </cfRule>
  </conditionalFormatting>
  <conditionalFormatting sqref="R342">
    <cfRule type="expression" dxfId="14204" priority="24735">
      <formula>AND(OR(H342="△",H342="×"),#REF!&lt;1,#REF!&lt;&gt;"")</formula>
    </cfRule>
  </conditionalFormatting>
  <conditionalFormatting sqref="AD339">
    <cfRule type="expression" dxfId="14203" priority="24734">
      <formula>AND(OR(H339="△",H339="×"),#REF!&lt;1,#REF!&lt;&gt;"")</formula>
    </cfRule>
  </conditionalFormatting>
  <conditionalFormatting sqref="AE339">
    <cfRule type="expression" dxfId="14202" priority="24733">
      <formula>AND(OR(H339="△",H339="×"),#REF!&lt;1,#REF!&lt;&gt;"")</formula>
    </cfRule>
  </conditionalFormatting>
  <conditionalFormatting sqref="AF339">
    <cfRule type="expression" dxfId="14201" priority="24732">
      <formula>AND(OR(H339="△",H339="×"),#REF!&lt;1,#REF!&lt;&gt;"")</formula>
    </cfRule>
  </conditionalFormatting>
  <conditionalFormatting sqref="AD342">
    <cfRule type="expression" dxfId="14200" priority="24731">
      <formula>AND(OR(H342="△",H342="×"),#REF!&lt;1,#REF!&lt;&gt;"")</formula>
    </cfRule>
  </conditionalFormatting>
  <conditionalFormatting sqref="AE342">
    <cfRule type="expression" dxfId="14199" priority="24730">
      <formula>AND(OR(H342="△",H342="×"),#REF!&lt;1,#REF!&lt;&gt;"")</formula>
    </cfRule>
  </conditionalFormatting>
  <conditionalFormatting sqref="AF342">
    <cfRule type="expression" dxfId="14198" priority="24729">
      <formula>AND(OR(H342="△",H342="×"),#REF!&lt;1,#REF!&lt;&gt;"")</formula>
    </cfRule>
  </conditionalFormatting>
  <conditionalFormatting sqref="AG342">
    <cfRule type="expression" dxfId="14197" priority="24728">
      <formula>AND(OR(H342="△",H342="×"),#REF!&lt;1,#REF!&lt;&gt;"")</formula>
    </cfRule>
  </conditionalFormatting>
  <conditionalFormatting sqref="AH342">
    <cfRule type="expression" dxfId="14196" priority="24727">
      <formula>AND(OR(H342="△",H342="×"),#REF!&lt;1,#REF!&lt;&gt;"")</formula>
    </cfRule>
  </conditionalFormatting>
  <conditionalFormatting sqref="AH339">
    <cfRule type="expression" dxfId="14195" priority="24726">
      <formula>AND(OR(H339="△",H339="×"),#REF!&lt;1,#REF!&lt;&gt;"")</formula>
    </cfRule>
  </conditionalFormatting>
  <conditionalFormatting sqref="AJ342">
    <cfRule type="expression" dxfId="14194" priority="24724">
      <formula>AND(OR(H342="△",H342="×"),#REF!&lt;1,#REF!&lt;&gt;"")</formula>
    </cfRule>
    <cfRule type="expression" dxfId="14193" priority="24725">
      <formula>AND(OR(H342="△",H342="×"),#REF!&lt;1,#REF!&lt;&gt;"")</formula>
    </cfRule>
  </conditionalFormatting>
  <conditionalFormatting sqref="Q342">
    <cfRule type="expression" dxfId="14192" priority="24723">
      <formula>AND(OR(C342="△",C342="×"),F342&lt;1,F342&lt;&gt;"")</formula>
    </cfRule>
  </conditionalFormatting>
  <conditionalFormatting sqref="T338">
    <cfRule type="expression" dxfId="14191" priority="24715">
      <formula>AND(OR(H338="△",H338="×"),#REF!&lt;1,#REF!&lt;&gt;"")</formula>
    </cfRule>
  </conditionalFormatting>
  <conditionalFormatting sqref="U338">
    <cfRule type="expression" dxfId="14190" priority="24714">
      <formula>AND(OR(H338="△",H338="×"),#REF!&lt;1,#REF!&lt;&gt;"")</formula>
    </cfRule>
  </conditionalFormatting>
  <conditionalFormatting sqref="AJ338">
    <cfRule type="expression" dxfId="14189" priority="24700">
      <formula>AND(OR(H338="△",H338="×"),#REF!&lt;1,#REF!&lt;&gt;"")</formula>
    </cfRule>
    <cfRule type="expression" dxfId="14188" priority="24712">
      <formula>AND(OR(H338="△",H338="×"),#REF!&lt;1,#REF!&lt;&gt;"")</formula>
    </cfRule>
  </conditionalFormatting>
  <conditionalFormatting sqref="AC338">
    <cfRule type="expression" dxfId="14187" priority="24711">
      <formula>AND(OR(H338="△",H338="×"),#REF!&lt;1,#REF!&lt;&gt;"")</formula>
    </cfRule>
  </conditionalFormatting>
  <conditionalFormatting sqref="AD338">
    <cfRule type="expression" dxfId="14186" priority="24710">
      <formula>AND(OR(H338="△",H338="×"),#REF!&lt;1,#REF!&lt;&gt;"")</formula>
    </cfRule>
  </conditionalFormatting>
  <conditionalFormatting sqref="AE338">
    <cfRule type="expression" dxfId="14185" priority="24709">
      <formula>AND(OR(H338="△",H338="×"),#REF!&lt;1,#REF!&lt;&gt;"")</formula>
    </cfRule>
  </conditionalFormatting>
  <conditionalFormatting sqref="AF338">
    <cfRule type="expression" dxfId="14184" priority="24708">
      <formula>AND(OR(H338="△",H338="×"),#REF!&lt;1,#REF!&lt;&gt;"")</formula>
    </cfRule>
  </conditionalFormatting>
  <conditionalFormatting sqref="AG338">
    <cfRule type="expression" dxfId="14183" priority="24707">
      <formula>AND(OR(H338="△",H338="×"),#REF!&lt;1,#REF!&lt;&gt;"")</formula>
    </cfRule>
  </conditionalFormatting>
  <conditionalFormatting sqref="AH338">
    <cfRule type="expression" dxfId="14182" priority="24706">
      <formula>AND(OR(H338="△",H338="×"),#REF!&lt;1,#REF!&lt;&gt;"")</formula>
    </cfRule>
  </conditionalFormatting>
  <conditionalFormatting sqref="AI338">
    <cfRule type="expression" dxfId="14181" priority="24705">
      <formula>AND(OR(H338="△",H338="×"),#REF!&lt;1,#REF!&lt;&gt;"")</formula>
    </cfRule>
  </conditionalFormatting>
  <conditionalFormatting sqref="W338">
    <cfRule type="expression" dxfId="14180" priority="24704">
      <formula>AND(OR(H338="△",H338="×"),#REF!&lt;1,#REF!&lt;&gt;"")</formula>
    </cfRule>
  </conditionalFormatting>
  <conditionalFormatting sqref="X338">
    <cfRule type="expression" dxfId="14179" priority="24698">
      <formula>AND(OR(H338="△",H338="×"),#REF!&lt;1,#REF!&lt;&gt;"")</formula>
    </cfRule>
  </conditionalFormatting>
  <conditionalFormatting sqref="Y338">
    <cfRule type="expression" dxfId="14178" priority="24699">
      <formula>AND(OR(H338="△",H338="×"),#REF!&lt;1,#REF!&lt;&gt;"")</formula>
    </cfRule>
  </conditionalFormatting>
  <conditionalFormatting sqref="Z338">
    <cfRule type="expression" dxfId="14177" priority="24701">
      <formula>AND(OR(H338="△",H338="×"),#REF!&lt;1,#REF!&lt;&gt;"")</formula>
    </cfRule>
  </conditionalFormatting>
  <conditionalFormatting sqref="AA338 AA30:AB30">
    <cfRule type="expression" dxfId="14176" priority="24702">
      <formula>AND(OR(H30="△",H30="×"),#REF!&lt;1,#REF!&lt;&gt;"")</formula>
    </cfRule>
  </conditionalFormatting>
  <conditionalFormatting sqref="AB338">
    <cfRule type="expression" dxfId="14175" priority="24703">
      <formula>AND(OR(H338="△",H338="×"),#REF!&lt;1,#REF!&lt;&gt;"")</formula>
    </cfRule>
  </conditionalFormatting>
  <conditionalFormatting sqref="P338">
    <cfRule type="expression" dxfId="14174" priority="24717">
      <formula>AND(OR(H338="△",H338="×"),#REF!&lt;1,#REF!&lt;&gt;"")</formula>
    </cfRule>
  </conditionalFormatting>
  <conditionalFormatting sqref="O338">
    <cfRule type="expression" dxfId="14173" priority="24718">
      <formula>AND(OR(H338="△",H338="×"),#REF!&lt;1,#REF!&lt;&gt;"")</formula>
    </cfRule>
  </conditionalFormatting>
  <conditionalFormatting sqref="R338">
    <cfRule type="expression" dxfId="14172" priority="24697">
      <formula>AND(OR(H338="△",H338="×"),#REF!&lt;1,#REF!&lt;&gt;"")</formula>
    </cfRule>
  </conditionalFormatting>
  <conditionalFormatting sqref="AD331">
    <cfRule type="expression" dxfId="14171" priority="24696">
      <formula>AND(OR(H331="△",H331="×"),#REF!&lt;1,#REF!&lt;&gt;"")</formula>
    </cfRule>
  </conditionalFormatting>
  <conditionalFormatting sqref="AE331">
    <cfRule type="expression" dxfId="14170" priority="24695">
      <formula>AND(OR(H331="△",H331="×"),#REF!&lt;1,#REF!&lt;&gt;"")</formula>
    </cfRule>
  </conditionalFormatting>
  <conditionalFormatting sqref="AF331">
    <cfRule type="expression" dxfId="14169" priority="24694">
      <formula>AND(OR(H331="△",H331="×"),#REF!&lt;1,#REF!&lt;&gt;"")</formula>
    </cfRule>
  </conditionalFormatting>
  <conditionalFormatting sqref="AD334">
    <cfRule type="expression" dxfId="14168" priority="24693">
      <formula>AND(OR(H334="△",H334="×"),#REF!&lt;1,#REF!&lt;&gt;"")</formula>
    </cfRule>
  </conditionalFormatting>
  <conditionalFormatting sqref="AE334">
    <cfRule type="expression" dxfId="14167" priority="24692">
      <formula>AND(OR(H334="△",H334="×"),#REF!&lt;1,#REF!&lt;&gt;"")</formula>
    </cfRule>
  </conditionalFormatting>
  <conditionalFormatting sqref="AF334">
    <cfRule type="expression" dxfId="14166" priority="24691">
      <formula>AND(OR(H334="△",H334="×"),#REF!&lt;1,#REF!&lt;&gt;"")</formula>
    </cfRule>
  </conditionalFormatting>
  <conditionalFormatting sqref="T327">
    <cfRule type="expression" dxfId="14165" priority="24682">
      <formula>AND(OR(H327="△",H327="×"),#REF!&lt;1,#REF!&lt;&gt;"")</formula>
    </cfRule>
  </conditionalFormatting>
  <conditionalFormatting sqref="V327">
    <cfRule type="expression" dxfId="14164" priority="24681">
      <formula>AND(OR(H327="△",H327="×"),#REF!&lt;1,#REF!&lt;&gt;"")</formula>
    </cfRule>
  </conditionalFormatting>
  <conditionalFormatting sqref="U327">
    <cfRule type="expression" dxfId="14163" priority="24680">
      <formula>AND(OR(H327="△",H327="×"),#REF!&lt;1,#REF!&lt;&gt;"")</formula>
    </cfRule>
  </conditionalFormatting>
  <conditionalFormatting sqref="AJ327">
    <cfRule type="expression" dxfId="14162" priority="24666">
      <formula>AND(OR(H327="△",H327="×"),#REF!&lt;1,#REF!&lt;&gt;"")</formula>
    </cfRule>
    <cfRule type="expression" dxfId="14161" priority="24678">
      <formula>AND(OR(H327="△",H327="×"),#REF!&lt;1,#REF!&lt;&gt;"")</formula>
    </cfRule>
  </conditionalFormatting>
  <conditionalFormatting sqref="AC327">
    <cfRule type="expression" dxfId="14160" priority="24677">
      <formula>AND(OR(H327="△",H327="×"),#REF!&lt;1,#REF!&lt;&gt;"")</formula>
    </cfRule>
  </conditionalFormatting>
  <conditionalFormatting sqref="AD327">
    <cfRule type="expression" dxfId="14159" priority="24676">
      <formula>AND(OR(H327="△",H327="×"),#REF!&lt;1,#REF!&lt;&gt;"")</formula>
    </cfRule>
  </conditionalFormatting>
  <conditionalFormatting sqref="AE327">
    <cfRule type="expression" dxfId="14158" priority="24675">
      <formula>AND(OR(H327="△",H327="×"),#REF!&lt;1,#REF!&lt;&gt;"")</formula>
    </cfRule>
  </conditionalFormatting>
  <conditionalFormatting sqref="AF327">
    <cfRule type="expression" dxfId="14157" priority="24674">
      <formula>AND(OR(H327="△",H327="×"),#REF!&lt;1,#REF!&lt;&gt;"")</formula>
    </cfRule>
  </conditionalFormatting>
  <conditionalFormatting sqref="AG327">
    <cfRule type="expression" dxfId="14156" priority="24673">
      <formula>AND(OR(H327="△",H327="×"),#REF!&lt;1,#REF!&lt;&gt;"")</formula>
    </cfRule>
  </conditionalFormatting>
  <conditionalFormatting sqref="AH327">
    <cfRule type="expression" dxfId="14155" priority="24672">
      <formula>AND(OR(H327="△",H327="×"),#REF!&lt;1,#REF!&lt;&gt;"")</formula>
    </cfRule>
  </conditionalFormatting>
  <conditionalFormatting sqref="AI327">
    <cfRule type="expression" dxfId="14154" priority="24671">
      <formula>AND(OR(H327="△",H327="×"),#REF!&lt;1,#REF!&lt;&gt;"")</formula>
    </cfRule>
  </conditionalFormatting>
  <conditionalFormatting sqref="W327">
    <cfRule type="expression" dxfId="14153" priority="24670">
      <formula>AND(OR(H327="△",H327="×"),#REF!&lt;1,#REF!&lt;&gt;"")</formula>
    </cfRule>
  </conditionalFormatting>
  <conditionalFormatting sqref="X327">
    <cfRule type="expression" dxfId="14152" priority="24664">
      <formula>AND(OR(H327="△",H327="×"),#REF!&lt;1,#REF!&lt;&gt;"")</formula>
    </cfRule>
  </conditionalFormatting>
  <conditionalFormatting sqref="Y327">
    <cfRule type="expression" dxfId="14151" priority="24665">
      <formula>AND(OR(H327="△",H327="×"),#REF!&lt;1,#REF!&lt;&gt;"")</formula>
    </cfRule>
  </conditionalFormatting>
  <conditionalFormatting sqref="Z327">
    <cfRule type="expression" dxfId="14150" priority="24667">
      <formula>AND(OR(H327="△",H327="×"),#REF!&lt;1,#REF!&lt;&gt;"")</formula>
    </cfRule>
  </conditionalFormatting>
  <conditionalFormatting sqref="AA327">
    <cfRule type="expression" dxfId="14149" priority="24668">
      <formula>AND(OR(H327="△",H327="×"),#REF!&lt;1,#REF!&lt;&gt;"")</formula>
    </cfRule>
  </conditionalFormatting>
  <conditionalFormatting sqref="AB327">
    <cfRule type="expression" dxfId="14148" priority="24669">
      <formula>AND(OR(H327="△",H327="×"),#REF!&lt;1,#REF!&lt;&gt;"")</formula>
    </cfRule>
  </conditionalFormatting>
  <conditionalFormatting sqref="P327">
    <cfRule type="expression" dxfId="14147" priority="24684">
      <formula>AND(OR(H327="△",H327="×"),#REF!&lt;1,#REF!&lt;&gt;"")</formula>
    </cfRule>
  </conditionalFormatting>
  <conditionalFormatting sqref="O327">
    <cfRule type="expression" dxfId="14146" priority="24685">
      <formula>AND(OR(H327="△",H327="×"),#REF!&lt;1,#REF!&lt;&gt;"")</formula>
    </cfRule>
  </conditionalFormatting>
  <conditionalFormatting sqref="R327">
    <cfRule type="expression" dxfId="14145" priority="24663">
      <formula>AND(OR(H327="△",H327="×"),#REF!&lt;1,#REF!&lt;&gt;"")</formula>
    </cfRule>
  </conditionalFormatting>
  <conditionalFormatting sqref="AE337">
    <cfRule type="expression" dxfId="14144" priority="24656">
      <formula>AND(OR(H337="△",H337="×"),#REF!&lt;1,#REF!&lt;&gt;"")</formula>
    </cfRule>
  </conditionalFormatting>
  <conditionalFormatting sqref="AE341">
    <cfRule type="expression" dxfId="14143" priority="24655">
      <formula>AND(OR(H341="△",H341="×"),#REF!&lt;1,#REF!&lt;&gt;"")</formula>
    </cfRule>
  </conditionalFormatting>
  <conditionalFormatting sqref="T1391">
    <cfRule type="expression" dxfId="14142" priority="24612">
      <formula>AND(OR(H1391="△",H1391="×"),#REF!&lt;1,#REF!&lt;&gt;"")</formula>
    </cfRule>
  </conditionalFormatting>
  <conditionalFormatting sqref="U1391">
    <cfRule type="expression" dxfId="14141" priority="24611">
      <formula>AND(OR(H1391="△",H1391="×"),#REF!&lt;1,#REF!&lt;&gt;"")</formula>
    </cfRule>
  </conditionalFormatting>
  <conditionalFormatting sqref="AJ1391">
    <cfRule type="expression" dxfId="14140" priority="24597">
      <formula>AND(OR(H1391="△",H1391="×"),#REF!&lt;1,#REF!&lt;&gt;"")</formula>
    </cfRule>
    <cfRule type="expression" dxfId="14139" priority="24609">
      <formula>AND(OR(H1391="△",H1391="×"),#REF!&lt;1,#REF!&lt;&gt;"")</formula>
    </cfRule>
  </conditionalFormatting>
  <conditionalFormatting sqref="AC1391">
    <cfRule type="expression" dxfId="14138" priority="24608">
      <formula>AND(OR(H1391="△",H1391="×"),#REF!&lt;1,#REF!&lt;&gt;"")</formula>
    </cfRule>
  </conditionalFormatting>
  <conditionalFormatting sqref="AD1391">
    <cfRule type="expression" dxfId="14137" priority="24607">
      <formula>AND(OR(H1391="△",H1391="×"),#REF!&lt;1,#REF!&lt;&gt;"")</formula>
    </cfRule>
  </conditionalFormatting>
  <conditionalFormatting sqref="AE1391">
    <cfRule type="expression" dxfId="14136" priority="24606">
      <formula>AND(OR(H1391="△",H1391="×"),#REF!&lt;1,#REF!&lt;&gt;"")</formula>
    </cfRule>
  </conditionalFormatting>
  <conditionalFormatting sqref="AF1391">
    <cfRule type="expression" dxfId="14135" priority="24605">
      <formula>AND(OR(H1391="△",H1391="×"),#REF!&lt;1,#REF!&lt;&gt;"")</formula>
    </cfRule>
  </conditionalFormatting>
  <conditionalFormatting sqref="AG1391">
    <cfRule type="expression" dxfId="14134" priority="24604">
      <formula>AND(OR(H1391="△",H1391="×"),#REF!&lt;1,#REF!&lt;&gt;"")</formula>
    </cfRule>
  </conditionalFormatting>
  <conditionalFormatting sqref="AH1391">
    <cfRule type="expression" dxfId="14133" priority="24603">
      <formula>AND(OR(H1391="△",H1391="×"),#REF!&lt;1,#REF!&lt;&gt;"")</formula>
    </cfRule>
  </conditionalFormatting>
  <conditionalFormatting sqref="AI1391">
    <cfRule type="expression" dxfId="14132" priority="24602">
      <formula>AND(OR(H1391="△",H1391="×"),#REF!&lt;1,#REF!&lt;&gt;"")</formula>
    </cfRule>
  </conditionalFormatting>
  <conditionalFormatting sqref="W1391">
    <cfRule type="expression" dxfId="14131" priority="24601">
      <formula>AND(OR(H1391="△",H1391="×"),#REF!&lt;1,#REF!&lt;&gt;"")</formula>
    </cfRule>
  </conditionalFormatting>
  <conditionalFormatting sqref="X1391">
    <cfRule type="expression" dxfId="14130" priority="24595">
      <formula>AND(OR(H1391="△",H1391="×"),#REF!&lt;1,#REF!&lt;&gt;"")</formula>
    </cfRule>
  </conditionalFormatting>
  <conditionalFormatting sqref="Y1391">
    <cfRule type="expression" dxfId="14129" priority="24596">
      <formula>AND(OR(H1391="△",H1391="×"),#REF!&lt;1,#REF!&lt;&gt;"")</formula>
    </cfRule>
  </conditionalFormatting>
  <conditionalFormatting sqref="Z1391">
    <cfRule type="expression" dxfId="14128" priority="24598">
      <formula>AND(OR(H1391="△",H1391="×"),#REF!&lt;1,#REF!&lt;&gt;"")</formula>
    </cfRule>
  </conditionalFormatting>
  <conditionalFormatting sqref="AA1391">
    <cfRule type="expression" dxfId="14127" priority="24599">
      <formula>AND(OR(H1391="△",H1391="×"),#REF!&lt;1,#REF!&lt;&gt;"")</formula>
    </cfRule>
  </conditionalFormatting>
  <conditionalFormatting sqref="AB1391">
    <cfRule type="expression" dxfId="14126" priority="24600">
      <formula>AND(OR(H1391="△",H1391="×"),#REF!&lt;1,#REF!&lt;&gt;"")</formula>
    </cfRule>
  </conditionalFormatting>
  <conditionalFormatting sqref="P1391">
    <cfRule type="expression" dxfId="14125" priority="24614">
      <formula>AND(OR(H1391="△",H1391="×"),#REF!&lt;1,#REF!&lt;&gt;"")</formula>
    </cfRule>
  </conditionalFormatting>
  <conditionalFormatting sqref="O1391">
    <cfRule type="expression" dxfId="14124" priority="24615">
      <formula>AND(OR(H1391="△",H1391="×"),#REF!&lt;1,#REF!&lt;&gt;"")</formula>
    </cfRule>
  </conditionalFormatting>
  <conditionalFormatting sqref="R1391">
    <cfRule type="expression" dxfId="14123" priority="24594">
      <formula>AND(OR(H1391="△",H1391="×"),#REF!&lt;1,#REF!&lt;&gt;"")</formula>
    </cfRule>
  </conditionalFormatting>
  <conditionalFormatting sqref="T1395">
    <cfRule type="expression" dxfId="14122" priority="24585">
      <formula>AND(OR(H1395="△",H1395="×"),#REF!&lt;1,#REF!&lt;&gt;"")</formula>
    </cfRule>
  </conditionalFormatting>
  <conditionalFormatting sqref="U1395">
    <cfRule type="expression" dxfId="14121" priority="24584">
      <formula>AND(OR(H1395="△",H1395="×"),#REF!&lt;1,#REF!&lt;&gt;"")</formula>
    </cfRule>
  </conditionalFormatting>
  <conditionalFormatting sqref="AJ1395">
    <cfRule type="expression" dxfId="14120" priority="24575">
      <formula>AND(OR(H1395="△",H1395="×"),#REF!&lt;1,#REF!&lt;&gt;"")</formula>
    </cfRule>
    <cfRule type="expression" dxfId="14119" priority="24582">
      <formula>AND(OR(H1395="△",H1395="×"),#REF!&lt;1,#REF!&lt;&gt;"")</formula>
    </cfRule>
  </conditionalFormatting>
  <conditionalFormatting sqref="AC1395">
    <cfRule type="expression" dxfId="14118" priority="24581">
      <formula>AND(OR(H1395="△",H1395="×"),#REF!&lt;1,#REF!&lt;&gt;"")</formula>
    </cfRule>
  </conditionalFormatting>
  <conditionalFormatting sqref="AI1395">
    <cfRule type="expression" dxfId="14117" priority="24580">
      <formula>AND(OR(H1395="△",H1395="×"),#REF!&lt;1,#REF!&lt;&gt;"")</formula>
    </cfRule>
  </conditionalFormatting>
  <conditionalFormatting sqref="W1395">
    <cfRule type="expression" dxfId="14116" priority="24579">
      <formula>AND(OR(H1395="△",H1395="×"),#REF!&lt;1,#REF!&lt;&gt;"")</formula>
    </cfRule>
  </conditionalFormatting>
  <conditionalFormatting sqref="X1395">
    <cfRule type="expression" dxfId="14115" priority="24573">
      <formula>AND(OR(H1395="△",H1395="×"),#REF!&lt;1,#REF!&lt;&gt;"")</formula>
    </cfRule>
  </conditionalFormatting>
  <conditionalFormatting sqref="Y1395">
    <cfRule type="expression" dxfId="14114" priority="24574">
      <formula>AND(OR(H1395="△",H1395="×"),#REF!&lt;1,#REF!&lt;&gt;"")</formula>
    </cfRule>
  </conditionalFormatting>
  <conditionalFormatting sqref="Z1395">
    <cfRule type="expression" dxfId="14113" priority="24576">
      <formula>AND(OR(H1395="△",H1395="×"),#REF!&lt;1,#REF!&lt;&gt;"")</formula>
    </cfRule>
  </conditionalFormatting>
  <conditionalFormatting sqref="AA1395">
    <cfRule type="expression" dxfId="14112" priority="24577">
      <formula>AND(OR(H1395="△",H1395="×"),#REF!&lt;1,#REF!&lt;&gt;"")</formula>
    </cfRule>
  </conditionalFormatting>
  <conditionalFormatting sqref="AB1395">
    <cfRule type="expression" dxfId="14111" priority="24578">
      <formula>AND(OR(H1395="△",H1395="×"),#REF!&lt;1,#REF!&lt;&gt;"")</formula>
    </cfRule>
  </conditionalFormatting>
  <conditionalFormatting sqref="P1395">
    <cfRule type="expression" dxfId="14110" priority="24587">
      <formula>AND(OR(H1395="△",H1395="×"),#REF!&lt;1,#REF!&lt;&gt;"")</formula>
    </cfRule>
  </conditionalFormatting>
  <conditionalFormatting sqref="O1395">
    <cfRule type="expression" dxfId="14109" priority="24588">
      <formula>AND(OR(H1395="△",H1395="×"),#REF!&lt;1,#REF!&lt;&gt;"")</formula>
    </cfRule>
  </conditionalFormatting>
  <conditionalFormatting sqref="R1395">
    <cfRule type="expression" dxfId="14108" priority="24572">
      <formula>AND(OR(H1395="△",H1395="×"),#REF!&lt;1,#REF!&lt;&gt;"")</formula>
    </cfRule>
  </conditionalFormatting>
  <conditionalFormatting sqref="T1396">
    <cfRule type="expression" dxfId="14107" priority="24564">
      <formula>AND(OR(H1396="△",H1396="×"),#REF!&lt;1,#REF!&lt;&gt;"")</formula>
    </cfRule>
  </conditionalFormatting>
  <conditionalFormatting sqref="U1396">
    <cfRule type="expression" dxfId="14106" priority="24563">
      <formula>AND(OR(H1396="△",H1396="×"),#REF!&lt;1,#REF!&lt;&gt;"")</formula>
    </cfRule>
  </conditionalFormatting>
  <conditionalFormatting sqref="AJ1396">
    <cfRule type="expression" dxfId="14105" priority="24549">
      <formula>AND(OR(H1396="△",H1396="×"),#REF!&lt;1,#REF!&lt;&gt;"")</formula>
    </cfRule>
    <cfRule type="expression" dxfId="14104" priority="24561">
      <formula>AND(OR(H1396="△",H1396="×"),#REF!&lt;1,#REF!&lt;&gt;"")</formula>
    </cfRule>
  </conditionalFormatting>
  <conditionalFormatting sqref="AC1396">
    <cfRule type="expression" dxfId="14103" priority="24560">
      <formula>AND(OR(H1396="△",H1396="×"),#REF!&lt;1,#REF!&lt;&gt;"")</formula>
    </cfRule>
  </conditionalFormatting>
  <conditionalFormatting sqref="AD1395:AD1396">
    <cfRule type="expression" dxfId="14102" priority="24559">
      <formula>AND(OR(H1395="△",H1395="×"),#REF!&lt;1,#REF!&lt;&gt;"")</formula>
    </cfRule>
  </conditionalFormatting>
  <conditionalFormatting sqref="AE1395:AE1396">
    <cfRule type="expression" dxfId="14101" priority="24558">
      <formula>AND(OR(H1395="△",H1395="×"),#REF!&lt;1,#REF!&lt;&gt;"")</formula>
    </cfRule>
  </conditionalFormatting>
  <conditionalFormatting sqref="AF1395:AF1396">
    <cfRule type="expression" dxfId="14100" priority="24557">
      <formula>AND(OR(H1395="△",H1395="×"),#REF!&lt;1,#REF!&lt;&gt;"")</formula>
    </cfRule>
  </conditionalFormatting>
  <conditionalFormatting sqref="AG1396">
    <cfRule type="expression" dxfId="14099" priority="24556">
      <formula>AND(OR(H1396="△",H1396="×"),#REF!&lt;1,#REF!&lt;&gt;"")</formula>
    </cfRule>
  </conditionalFormatting>
  <conditionalFormatting sqref="AH1396">
    <cfRule type="expression" dxfId="14098" priority="24555">
      <formula>AND(OR(H1396="△",H1396="×"),#REF!&lt;1,#REF!&lt;&gt;"")</formula>
    </cfRule>
  </conditionalFormatting>
  <conditionalFormatting sqref="AI1396">
    <cfRule type="expression" dxfId="14097" priority="24554">
      <formula>AND(OR(H1396="△",H1396="×"),#REF!&lt;1,#REF!&lt;&gt;"")</formula>
    </cfRule>
  </conditionalFormatting>
  <conditionalFormatting sqref="W1396">
    <cfRule type="expression" dxfId="14096" priority="24553">
      <formula>AND(OR(H1396="△",H1396="×"),#REF!&lt;1,#REF!&lt;&gt;"")</formula>
    </cfRule>
  </conditionalFormatting>
  <conditionalFormatting sqref="X1396">
    <cfRule type="expression" dxfId="14095" priority="24547">
      <formula>AND(OR(H1396="△",H1396="×"),#REF!&lt;1,#REF!&lt;&gt;"")</formula>
    </cfRule>
  </conditionalFormatting>
  <conditionalFormatting sqref="Y1396">
    <cfRule type="expression" dxfId="14094" priority="24548">
      <formula>AND(OR(H1396="△",H1396="×"),#REF!&lt;1,#REF!&lt;&gt;"")</formula>
    </cfRule>
  </conditionalFormatting>
  <conditionalFormatting sqref="Z1396">
    <cfRule type="expression" dxfId="14093" priority="24550">
      <formula>AND(OR(H1396="△",H1396="×"),#REF!&lt;1,#REF!&lt;&gt;"")</formula>
    </cfRule>
  </conditionalFormatting>
  <conditionalFormatting sqref="AA1396">
    <cfRule type="expression" dxfId="14092" priority="24551">
      <formula>AND(OR(H1396="△",H1396="×"),#REF!&lt;1,#REF!&lt;&gt;"")</formula>
    </cfRule>
  </conditionalFormatting>
  <conditionalFormatting sqref="AB1396">
    <cfRule type="expression" dxfId="14091" priority="24552">
      <formula>AND(OR(H1396="△",H1396="×"),#REF!&lt;1,#REF!&lt;&gt;"")</formula>
    </cfRule>
  </conditionalFormatting>
  <conditionalFormatting sqref="P1396">
    <cfRule type="expression" dxfId="14090" priority="24566">
      <formula>AND(OR(H1396="△",H1396="×"),#REF!&lt;1,#REF!&lt;&gt;"")</formula>
    </cfRule>
  </conditionalFormatting>
  <conditionalFormatting sqref="O1396">
    <cfRule type="expression" dxfId="14089" priority="24567">
      <formula>AND(OR(H1396="△",H1396="×"),#REF!&lt;1,#REF!&lt;&gt;"")</formula>
    </cfRule>
  </conditionalFormatting>
  <conditionalFormatting sqref="R1396">
    <cfRule type="expression" dxfId="14088" priority="24546">
      <formula>AND(OR(H1396="△",H1396="×"),#REF!&lt;1,#REF!&lt;&gt;"")</formula>
    </cfRule>
  </conditionalFormatting>
  <conditionalFormatting sqref="T1401">
    <cfRule type="expression" dxfId="14087" priority="24538">
      <formula>AND(OR(H1401="△",H1401="×"),#REF!&lt;1,#REF!&lt;&gt;"")</formula>
    </cfRule>
  </conditionalFormatting>
  <conditionalFormatting sqref="U1401">
    <cfRule type="expression" dxfId="14086" priority="24536">
      <formula>AND(OR(H1401="△",H1401="×"),#REF!&lt;1,#REF!&lt;&gt;"")</formula>
    </cfRule>
  </conditionalFormatting>
  <conditionalFormatting sqref="AJ1401">
    <cfRule type="expression" dxfId="14085" priority="24522">
      <formula>AND(OR(H1401="△",H1401="×"),#REF!&lt;1,#REF!&lt;&gt;"")</formula>
    </cfRule>
    <cfRule type="expression" dxfId="14084" priority="24534">
      <formula>AND(OR(H1401="△",H1401="×"),#REF!&lt;1,#REF!&lt;&gt;"")</formula>
    </cfRule>
  </conditionalFormatting>
  <conditionalFormatting sqref="AC1401">
    <cfRule type="expression" dxfId="14083" priority="24533">
      <formula>AND(OR(H1401="△",H1401="×"),#REF!&lt;1,#REF!&lt;&gt;"")</formula>
    </cfRule>
  </conditionalFormatting>
  <conditionalFormatting sqref="AD1401">
    <cfRule type="expression" dxfId="14082" priority="24532">
      <formula>AND(OR(H1401="△",H1401="×"),#REF!&lt;1,#REF!&lt;&gt;"")</formula>
    </cfRule>
  </conditionalFormatting>
  <conditionalFormatting sqref="AE1401">
    <cfRule type="expression" dxfId="14081" priority="24531">
      <formula>AND(OR(H1401="△",H1401="×"),#REF!&lt;1,#REF!&lt;&gt;"")</formula>
    </cfRule>
  </conditionalFormatting>
  <conditionalFormatting sqref="AF1401">
    <cfRule type="expression" dxfId="14080" priority="24530">
      <formula>AND(OR(H1401="△",H1401="×"),#REF!&lt;1,#REF!&lt;&gt;"")</formula>
    </cfRule>
  </conditionalFormatting>
  <conditionalFormatting sqref="AG1401">
    <cfRule type="expression" dxfId="14079" priority="24529">
      <formula>AND(OR(H1401="△",H1401="×"),#REF!&lt;1,#REF!&lt;&gt;"")</formula>
    </cfRule>
  </conditionalFormatting>
  <conditionalFormatting sqref="AH1401">
    <cfRule type="expression" dxfId="14078" priority="24528">
      <formula>AND(OR(H1401="△",H1401="×"),#REF!&lt;1,#REF!&lt;&gt;"")</formula>
    </cfRule>
  </conditionalFormatting>
  <conditionalFormatting sqref="AI1401">
    <cfRule type="expression" dxfId="14077" priority="24527">
      <formula>AND(OR(H1401="△",H1401="×"),#REF!&lt;1,#REF!&lt;&gt;"")</formula>
    </cfRule>
  </conditionalFormatting>
  <conditionalFormatting sqref="W1401">
    <cfRule type="expression" dxfId="14076" priority="24526">
      <formula>AND(OR(H1401="△",H1401="×"),#REF!&lt;1,#REF!&lt;&gt;"")</formula>
    </cfRule>
  </conditionalFormatting>
  <conditionalFormatting sqref="X1401">
    <cfRule type="expression" dxfId="14075" priority="24520">
      <formula>AND(OR(H1401="△",H1401="×"),#REF!&lt;1,#REF!&lt;&gt;"")</formula>
    </cfRule>
  </conditionalFormatting>
  <conditionalFormatting sqref="Y1401">
    <cfRule type="expression" dxfId="14074" priority="24521">
      <formula>AND(OR(H1401="△",H1401="×"),#REF!&lt;1,#REF!&lt;&gt;"")</formula>
    </cfRule>
  </conditionalFormatting>
  <conditionalFormatting sqref="Z1401">
    <cfRule type="expression" dxfId="14073" priority="24523">
      <formula>AND(OR(H1401="△",H1401="×"),#REF!&lt;1,#REF!&lt;&gt;"")</formula>
    </cfRule>
  </conditionalFormatting>
  <conditionalFormatting sqref="AA1401">
    <cfRule type="expression" dxfId="14072" priority="24524">
      <formula>AND(OR(H1401="△",H1401="×"),#REF!&lt;1,#REF!&lt;&gt;"")</formula>
    </cfRule>
  </conditionalFormatting>
  <conditionalFormatting sqref="AB1401">
    <cfRule type="expression" dxfId="14071" priority="24525">
      <formula>AND(OR(H1401="△",H1401="×"),#REF!&lt;1,#REF!&lt;&gt;"")</formula>
    </cfRule>
  </conditionalFormatting>
  <conditionalFormatting sqref="P1401">
    <cfRule type="expression" dxfId="14070" priority="24540">
      <formula>AND(OR(H1401="△",H1401="×"),#REF!&lt;1,#REF!&lt;&gt;"")</formula>
    </cfRule>
  </conditionalFormatting>
  <conditionalFormatting sqref="O1401">
    <cfRule type="expression" dxfId="14069" priority="24541">
      <formula>AND(OR(H1401="△",H1401="×"),#REF!&lt;1,#REF!&lt;&gt;"")</formula>
    </cfRule>
  </conditionalFormatting>
  <conditionalFormatting sqref="R1401">
    <cfRule type="expression" dxfId="14068" priority="24519">
      <formula>AND(OR(H1401="△",H1401="×"),#REF!&lt;1,#REF!&lt;&gt;"")</formula>
    </cfRule>
  </conditionalFormatting>
  <conditionalFormatting sqref="T1390">
    <cfRule type="expression" dxfId="14067" priority="24510">
      <formula>AND(OR(H1390="△",H1390="×"),#REF!&lt;1,#REF!&lt;&gt;"")</formula>
    </cfRule>
  </conditionalFormatting>
  <conditionalFormatting sqref="U1390">
    <cfRule type="expression" dxfId="14066" priority="24508">
      <formula>AND(OR(H1390="△",H1390="×"),#REF!&lt;1,#REF!&lt;&gt;"")</formula>
    </cfRule>
  </conditionalFormatting>
  <conditionalFormatting sqref="AJ1390">
    <cfRule type="expression" dxfId="14065" priority="24494">
      <formula>AND(OR(H1390="△",H1390="×"),#REF!&lt;1,#REF!&lt;&gt;"")</formula>
    </cfRule>
    <cfRule type="expression" dxfId="14064" priority="24506">
      <formula>AND(OR(H1390="△",H1390="×"),#REF!&lt;1,#REF!&lt;&gt;"")</formula>
    </cfRule>
  </conditionalFormatting>
  <conditionalFormatting sqref="AC1390">
    <cfRule type="expression" dxfId="14063" priority="24505">
      <formula>AND(OR(H1390="△",H1390="×"),#REF!&lt;1,#REF!&lt;&gt;"")</formula>
    </cfRule>
  </conditionalFormatting>
  <conditionalFormatting sqref="AD1390">
    <cfRule type="expression" dxfId="14062" priority="24504">
      <formula>AND(OR(H1390="△",H1390="×"),#REF!&lt;1,#REF!&lt;&gt;"")</formula>
    </cfRule>
  </conditionalFormatting>
  <conditionalFormatting sqref="AE1390">
    <cfRule type="expression" dxfId="14061" priority="24503">
      <formula>AND(OR(H1390="△",H1390="×"),#REF!&lt;1,#REF!&lt;&gt;"")</formula>
    </cfRule>
  </conditionalFormatting>
  <conditionalFormatting sqref="AF1390">
    <cfRule type="expression" dxfId="14060" priority="24502">
      <formula>AND(OR(H1390="△",H1390="×"),#REF!&lt;1,#REF!&lt;&gt;"")</formula>
    </cfRule>
  </conditionalFormatting>
  <conditionalFormatting sqref="AG1390">
    <cfRule type="expression" dxfId="14059" priority="24501">
      <formula>AND(OR(H1390="△",H1390="×"),#REF!&lt;1,#REF!&lt;&gt;"")</formula>
    </cfRule>
  </conditionalFormatting>
  <conditionalFormatting sqref="AH1390">
    <cfRule type="expression" dxfId="14058" priority="24500">
      <formula>AND(OR(H1390="△",H1390="×"),#REF!&lt;1,#REF!&lt;&gt;"")</formula>
    </cfRule>
  </conditionalFormatting>
  <conditionalFormatting sqref="AI1390">
    <cfRule type="expression" dxfId="14057" priority="24499">
      <formula>AND(OR(H1390="△",H1390="×"),#REF!&lt;1,#REF!&lt;&gt;"")</formula>
    </cfRule>
  </conditionalFormatting>
  <conditionalFormatting sqref="W1390">
    <cfRule type="expression" dxfId="14056" priority="24498">
      <formula>AND(OR(H1390="△",H1390="×"),#REF!&lt;1,#REF!&lt;&gt;"")</formula>
    </cfRule>
  </conditionalFormatting>
  <conditionalFormatting sqref="X1390">
    <cfRule type="expression" dxfId="14055" priority="24492">
      <formula>AND(OR(H1390="△",H1390="×"),#REF!&lt;1,#REF!&lt;&gt;"")</formula>
    </cfRule>
  </conditionalFormatting>
  <conditionalFormatting sqref="Y1390">
    <cfRule type="expression" dxfId="14054" priority="24493">
      <formula>AND(OR(H1390="△",H1390="×"),#REF!&lt;1,#REF!&lt;&gt;"")</formula>
    </cfRule>
  </conditionalFormatting>
  <conditionalFormatting sqref="Z1390">
    <cfRule type="expression" dxfId="14053" priority="24495">
      <formula>AND(OR(H1390="△",H1390="×"),#REF!&lt;1,#REF!&lt;&gt;"")</formula>
    </cfRule>
  </conditionalFormatting>
  <conditionalFormatting sqref="AA1390">
    <cfRule type="expression" dxfId="14052" priority="24496">
      <formula>AND(OR(H1390="△",H1390="×"),#REF!&lt;1,#REF!&lt;&gt;"")</formula>
    </cfRule>
  </conditionalFormatting>
  <conditionalFormatting sqref="AB1390">
    <cfRule type="expression" dxfId="14051" priority="24497">
      <formula>AND(OR(H1390="△",H1390="×"),#REF!&lt;1,#REF!&lt;&gt;"")</formula>
    </cfRule>
  </conditionalFormatting>
  <conditionalFormatting sqref="P1390">
    <cfRule type="expression" dxfId="14050" priority="24512">
      <formula>AND(OR(H1390="△",H1390="×"),#REF!&lt;1,#REF!&lt;&gt;"")</formula>
    </cfRule>
  </conditionalFormatting>
  <conditionalFormatting sqref="O1390">
    <cfRule type="expression" dxfId="14049" priority="24513">
      <formula>AND(OR(H1390="△",H1390="×"),#REF!&lt;1,#REF!&lt;&gt;"")</formula>
    </cfRule>
  </conditionalFormatting>
  <conditionalFormatting sqref="R1390">
    <cfRule type="expression" dxfId="14048" priority="24491">
      <formula>AND(OR(H1390="△",H1390="×"),#REF!&lt;1,#REF!&lt;&gt;"")</formula>
    </cfRule>
  </conditionalFormatting>
  <conditionalFormatting sqref="T1398">
    <cfRule type="expression" dxfId="14047" priority="24483">
      <formula>AND(OR(H1398="△",H1398="×"),#REF!&lt;1,#REF!&lt;&gt;"")</formula>
    </cfRule>
  </conditionalFormatting>
  <conditionalFormatting sqref="U1398">
    <cfRule type="expression" dxfId="14046" priority="24482">
      <formula>AND(OR(H1398="△",H1398="×"),#REF!&lt;1,#REF!&lt;&gt;"")</formula>
    </cfRule>
  </conditionalFormatting>
  <conditionalFormatting sqref="AJ1398">
    <cfRule type="expression" dxfId="14045" priority="24469">
      <formula>AND(OR(H1398="△",H1398="×"),#REF!&lt;1,#REF!&lt;&gt;"")</formula>
    </cfRule>
    <cfRule type="expression" dxfId="14044" priority="24480">
      <formula>AND(OR(H1398="△",H1398="×"),#REF!&lt;1,#REF!&lt;&gt;"")</formula>
    </cfRule>
  </conditionalFormatting>
  <conditionalFormatting sqref="AC1398">
    <cfRule type="expression" dxfId="14043" priority="24479">
      <formula>AND(OR(H1398="△",H1398="×"),#REF!&lt;1,#REF!&lt;&gt;"")</formula>
    </cfRule>
  </conditionalFormatting>
  <conditionalFormatting sqref="AD1398">
    <cfRule type="expression" dxfId="14042" priority="24478">
      <formula>AND(OR(H1398="△",H1398="×"),#REF!&lt;1,#REF!&lt;&gt;"")</formula>
    </cfRule>
  </conditionalFormatting>
  <conditionalFormatting sqref="AE1398">
    <cfRule type="expression" dxfId="14041" priority="24477">
      <formula>AND(OR(H1398="△",H1398="×"),#REF!&lt;1,#REF!&lt;&gt;"")</formula>
    </cfRule>
  </conditionalFormatting>
  <conditionalFormatting sqref="AF1398">
    <cfRule type="expression" dxfId="14040" priority="24476">
      <formula>AND(OR(H1398="△",H1398="×"),#REF!&lt;1,#REF!&lt;&gt;"")</formula>
    </cfRule>
  </conditionalFormatting>
  <conditionalFormatting sqref="AG1398">
    <cfRule type="expression" dxfId="14039" priority="24475">
      <formula>AND(OR(H1398="△",H1398="×"),#REF!&lt;1,#REF!&lt;&gt;"")</formula>
    </cfRule>
  </conditionalFormatting>
  <conditionalFormatting sqref="AH1398">
    <cfRule type="expression" dxfId="14038" priority="24474">
      <formula>AND(OR(H1398="△",H1398="×"),#REF!&lt;1,#REF!&lt;&gt;"")</formula>
    </cfRule>
  </conditionalFormatting>
  <conditionalFormatting sqref="W1398">
    <cfRule type="expression" dxfId="14037" priority="24473">
      <formula>AND(OR(H1398="△",H1398="×"),#REF!&lt;1,#REF!&lt;&gt;"")</formula>
    </cfRule>
  </conditionalFormatting>
  <conditionalFormatting sqref="X1398">
    <cfRule type="expression" dxfId="14036" priority="24467">
      <formula>AND(OR(H1398="△",H1398="×"),#REF!&lt;1,#REF!&lt;&gt;"")</formula>
    </cfRule>
  </conditionalFormatting>
  <conditionalFormatting sqref="Y1398">
    <cfRule type="expression" dxfId="14035" priority="24468">
      <formula>AND(OR(H1398="△",H1398="×"),#REF!&lt;1,#REF!&lt;&gt;"")</formula>
    </cfRule>
  </conditionalFormatting>
  <conditionalFormatting sqref="Z1398">
    <cfRule type="expression" dxfId="14034" priority="24470">
      <formula>AND(OR(H1398="△",H1398="×"),#REF!&lt;1,#REF!&lt;&gt;"")</formula>
    </cfRule>
  </conditionalFormatting>
  <conditionalFormatting sqref="AA1398">
    <cfRule type="expression" dxfId="14033" priority="24471">
      <formula>AND(OR(H1398="△",H1398="×"),#REF!&lt;1,#REF!&lt;&gt;"")</formula>
    </cfRule>
  </conditionalFormatting>
  <conditionalFormatting sqref="AB1398">
    <cfRule type="expression" dxfId="14032" priority="24472">
      <formula>AND(OR(H1398="△",H1398="×"),#REF!&lt;1,#REF!&lt;&gt;"")</formula>
    </cfRule>
  </conditionalFormatting>
  <conditionalFormatting sqref="P1398">
    <cfRule type="expression" dxfId="14031" priority="24485">
      <formula>AND(OR(H1398="△",H1398="×"),#REF!&lt;1,#REF!&lt;&gt;"")</formula>
    </cfRule>
  </conditionalFormatting>
  <conditionalFormatting sqref="O1398">
    <cfRule type="expression" dxfId="14030" priority="24486">
      <formula>AND(OR(H1398="△",H1398="×"),#REF!&lt;1,#REF!&lt;&gt;"")</formula>
    </cfRule>
  </conditionalFormatting>
  <conditionalFormatting sqref="R1398">
    <cfRule type="expression" dxfId="14029" priority="24466">
      <formula>AND(OR(H1398="△",H1398="×"),#REF!&lt;1,#REF!&lt;&gt;"")</formula>
    </cfRule>
  </conditionalFormatting>
  <conditionalFormatting sqref="T1392">
    <cfRule type="expression" dxfId="14028" priority="24457">
      <formula>AND(OR(H1392="△",H1392="×"),#REF!&lt;1,#REF!&lt;&gt;"")</formula>
    </cfRule>
  </conditionalFormatting>
  <conditionalFormatting sqref="U1392">
    <cfRule type="expression" dxfId="14027" priority="24456">
      <formula>AND(OR(H1392="△",H1392="×"),#REF!&lt;1,#REF!&lt;&gt;"")</formula>
    </cfRule>
  </conditionalFormatting>
  <conditionalFormatting sqref="AJ1392">
    <cfRule type="expression" dxfId="14026" priority="24442">
      <formula>AND(OR(H1392="△",H1392="×"),#REF!&lt;1,#REF!&lt;&gt;"")</formula>
    </cfRule>
    <cfRule type="expression" dxfId="14025" priority="24454">
      <formula>AND(OR(H1392="△",H1392="×"),#REF!&lt;1,#REF!&lt;&gt;"")</formula>
    </cfRule>
  </conditionalFormatting>
  <conditionalFormatting sqref="AC1392">
    <cfRule type="expression" dxfId="14024" priority="24453">
      <formula>AND(OR(H1392="△",H1392="×"),#REF!&lt;1,#REF!&lt;&gt;"")</formula>
    </cfRule>
  </conditionalFormatting>
  <conditionalFormatting sqref="AD1392">
    <cfRule type="expression" dxfId="14023" priority="24452">
      <formula>AND(OR(H1392="△",H1392="×"),#REF!&lt;1,#REF!&lt;&gt;"")</formula>
    </cfRule>
  </conditionalFormatting>
  <conditionalFormatting sqref="AE1392">
    <cfRule type="expression" dxfId="14022" priority="24451">
      <formula>AND(OR(H1392="△",H1392="×"),#REF!&lt;1,#REF!&lt;&gt;"")</formula>
    </cfRule>
  </conditionalFormatting>
  <conditionalFormatting sqref="AF1392">
    <cfRule type="expression" dxfId="14021" priority="24450">
      <formula>AND(OR(H1392="△",H1392="×"),#REF!&lt;1,#REF!&lt;&gt;"")</formula>
    </cfRule>
  </conditionalFormatting>
  <conditionalFormatting sqref="AG1392">
    <cfRule type="expression" dxfId="14020" priority="24449">
      <formula>AND(OR(H1392="△",H1392="×"),#REF!&lt;1,#REF!&lt;&gt;"")</formula>
    </cfRule>
  </conditionalFormatting>
  <conditionalFormatting sqref="AH1392">
    <cfRule type="expression" dxfId="14019" priority="24448">
      <formula>AND(OR(H1392="△",H1392="×"),#REF!&lt;1,#REF!&lt;&gt;"")</formula>
    </cfRule>
  </conditionalFormatting>
  <conditionalFormatting sqref="AI1392">
    <cfRule type="expression" dxfId="14018" priority="24447">
      <formula>AND(OR(H1392="△",H1392="×"),#REF!&lt;1,#REF!&lt;&gt;"")</formula>
    </cfRule>
  </conditionalFormatting>
  <conditionalFormatting sqref="W1392">
    <cfRule type="expression" dxfId="14017" priority="24446">
      <formula>AND(OR(H1392="△",H1392="×"),#REF!&lt;1,#REF!&lt;&gt;"")</formula>
    </cfRule>
  </conditionalFormatting>
  <conditionalFormatting sqref="X1392">
    <cfRule type="expression" dxfId="14016" priority="24440">
      <formula>AND(OR(H1392="△",H1392="×"),#REF!&lt;1,#REF!&lt;&gt;"")</formula>
    </cfRule>
  </conditionalFormatting>
  <conditionalFormatting sqref="Y1392">
    <cfRule type="expression" dxfId="14015" priority="24441">
      <formula>AND(OR(H1392="△",H1392="×"),#REF!&lt;1,#REF!&lt;&gt;"")</formula>
    </cfRule>
  </conditionalFormatting>
  <conditionalFormatting sqref="Z1392">
    <cfRule type="expression" dxfId="14014" priority="24443">
      <formula>AND(OR(H1392="△",H1392="×"),#REF!&lt;1,#REF!&lt;&gt;"")</formula>
    </cfRule>
  </conditionalFormatting>
  <conditionalFormatting sqref="AA1392">
    <cfRule type="expression" dxfId="14013" priority="24444">
      <formula>AND(OR(H1392="△",H1392="×"),#REF!&lt;1,#REF!&lt;&gt;"")</formula>
    </cfRule>
  </conditionalFormatting>
  <conditionalFormatting sqref="AB1392">
    <cfRule type="expression" dxfId="14012" priority="24445">
      <formula>AND(OR(H1392="△",H1392="×"),#REF!&lt;1,#REF!&lt;&gt;"")</formula>
    </cfRule>
  </conditionalFormatting>
  <conditionalFormatting sqref="P1392">
    <cfRule type="expression" dxfId="14011" priority="24459">
      <formula>AND(OR(H1392="△",H1392="×"),#REF!&lt;1,#REF!&lt;&gt;"")</formula>
    </cfRule>
  </conditionalFormatting>
  <conditionalFormatting sqref="O1392">
    <cfRule type="expression" dxfId="14010" priority="24460">
      <formula>AND(OR(H1392="△",H1392="×"),#REF!&lt;1,#REF!&lt;&gt;"")</formula>
    </cfRule>
  </conditionalFormatting>
  <conditionalFormatting sqref="R1392">
    <cfRule type="expression" dxfId="14009" priority="24439">
      <formula>AND(OR(H1392="△",H1392="×"),#REF!&lt;1,#REF!&lt;&gt;"")</formula>
    </cfRule>
  </conditionalFormatting>
  <conditionalFormatting sqref="T1399">
    <cfRule type="expression" dxfId="14008" priority="24430">
      <formula>AND(OR(H1399="△",H1399="×"),#REF!&lt;1,#REF!&lt;&gt;"")</formula>
    </cfRule>
  </conditionalFormatting>
  <conditionalFormatting sqref="U1399">
    <cfRule type="expression" dxfId="14007" priority="24429">
      <formula>AND(OR(H1399="△",H1399="×"),#REF!&lt;1,#REF!&lt;&gt;"")</formula>
    </cfRule>
  </conditionalFormatting>
  <conditionalFormatting sqref="AJ1399">
    <cfRule type="expression" dxfId="14006" priority="24417">
      <formula>AND(OR(H1399="△",H1399="×"),#REF!&lt;1,#REF!&lt;&gt;"")</formula>
    </cfRule>
    <cfRule type="expression" dxfId="14005" priority="24427">
      <formula>AND(OR(H1399="△",H1399="×"),#REF!&lt;1,#REF!&lt;&gt;"")</formula>
    </cfRule>
  </conditionalFormatting>
  <conditionalFormatting sqref="AC1399">
    <cfRule type="expression" dxfId="14004" priority="24426">
      <formula>AND(OR(H1399="△",H1399="×"),#REF!&lt;1,#REF!&lt;&gt;"")</formula>
    </cfRule>
  </conditionalFormatting>
  <conditionalFormatting sqref="AD1399">
    <cfRule type="expression" dxfId="14003" priority="24425">
      <formula>AND(OR(H1399="△",H1399="×"),#REF!&lt;1,#REF!&lt;&gt;"")</formula>
    </cfRule>
  </conditionalFormatting>
  <conditionalFormatting sqref="AE1399:AG1399">
    <cfRule type="expression" dxfId="14002" priority="24424">
      <formula>AND(OR(F1399="△",F1399="×"),#REF!&lt;1,#REF!&lt;&gt;"")</formula>
    </cfRule>
  </conditionalFormatting>
  <conditionalFormatting sqref="AH1399">
    <cfRule type="expression" dxfId="14001" priority="24423">
      <formula>AND(OR(H1399="△",H1399="×"),#REF!&lt;1,#REF!&lt;&gt;"")</formula>
    </cfRule>
  </conditionalFormatting>
  <conditionalFormatting sqref="W1399">
    <cfRule type="expression" dxfId="14000" priority="24421">
      <formula>AND(OR(H1399="△",H1399="×"),#REF!&lt;1,#REF!&lt;&gt;"")</formula>
    </cfRule>
  </conditionalFormatting>
  <conditionalFormatting sqref="X1399">
    <cfRule type="expression" dxfId="13999" priority="24415">
      <formula>AND(OR(H1399="△",H1399="×"),#REF!&lt;1,#REF!&lt;&gt;"")</formula>
    </cfRule>
  </conditionalFormatting>
  <conditionalFormatting sqref="Y1399">
    <cfRule type="expression" dxfId="13998" priority="24416">
      <formula>AND(OR(H1399="△",H1399="×"),#REF!&lt;1,#REF!&lt;&gt;"")</formula>
    </cfRule>
  </conditionalFormatting>
  <conditionalFormatting sqref="Z1399">
    <cfRule type="expression" dxfId="13997" priority="24418">
      <formula>AND(OR(H1399="△",H1399="×"),#REF!&lt;1,#REF!&lt;&gt;"")</formula>
    </cfRule>
  </conditionalFormatting>
  <conditionalFormatting sqref="AA1399">
    <cfRule type="expression" dxfId="13996" priority="24419">
      <formula>AND(OR(H1399="△",H1399="×"),#REF!&lt;1,#REF!&lt;&gt;"")</formula>
    </cfRule>
  </conditionalFormatting>
  <conditionalFormatting sqref="AB1399">
    <cfRule type="expression" dxfId="13995" priority="24420">
      <formula>AND(OR(H1399="△",H1399="×"),#REF!&lt;1,#REF!&lt;&gt;"")</formula>
    </cfRule>
  </conditionalFormatting>
  <conditionalFormatting sqref="P1399">
    <cfRule type="expression" dxfId="13994" priority="24432">
      <formula>AND(OR(H1399="△",H1399="×"),#REF!&lt;1,#REF!&lt;&gt;"")</formula>
    </cfRule>
  </conditionalFormatting>
  <conditionalFormatting sqref="O1399">
    <cfRule type="expression" dxfId="13993" priority="24433">
      <formula>AND(OR(H1399="△",H1399="×"),#REF!&lt;1,#REF!&lt;&gt;"")</formula>
    </cfRule>
  </conditionalFormatting>
  <conditionalFormatting sqref="R1399">
    <cfRule type="expression" dxfId="13992" priority="24414">
      <formula>AND(OR(H1399="△",H1399="×"),#REF!&lt;1,#REF!&lt;&gt;"")</formula>
    </cfRule>
  </conditionalFormatting>
  <conditionalFormatting sqref="T1387">
    <cfRule type="expression" dxfId="13991" priority="24405">
      <formula>AND(OR(H1387="△",H1387="×"),#REF!&lt;1,#REF!&lt;&gt;"")</formula>
    </cfRule>
  </conditionalFormatting>
  <conditionalFormatting sqref="U1387">
    <cfRule type="expression" dxfId="13990" priority="24404">
      <formula>AND(OR(H1387="△",H1387="×"),#REF!&lt;1,#REF!&lt;&gt;"")</formula>
    </cfRule>
  </conditionalFormatting>
  <conditionalFormatting sqref="AJ1387">
    <cfRule type="expression" dxfId="13989" priority="24391">
      <formula>AND(OR(H1387="△",H1387="×"),#REF!&lt;1,#REF!&lt;&gt;"")</formula>
    </cfRule>
    <cfRule type="expression" dxfId="13988" priority="24402">
      <formula>AND(OR(H1387="△",H1387="×"),#REF!&lt;1,#REF!&lt;&gt;"")</formula>
    </cfRule>
  </conditionalFormatting>
  <conditionalFormatting sqref="AC1387">
    <cfRule type="expression" dxfId="13987" priority="24401">
      <formula>AND(OR(H1387="△",H1387="×"),#REF!&lt;1,#REF!&lt;&gt;"")</formula>
    </cfRule>
  </conditionalFormatting>
  <conditionalFormatting sqref="AD1386:AD1387">
    <cfRule type="expression" dxfId="13986" priority="24400">
      <formula>AND(OR(H1386="△",H1386="×"),#REF!&lt;1,#REF!&lt;&gt;"")</formula>
    </cfRule>
  </conditionalFormatting>
  <conditionalFormatting sqref="AF1387">
    <cfRule type="expression" dxfId="13985" priority="24399">
      <formula>AND(OR(H1387="△",H1387="×"),#REF!&lt;1,#REF!&lt;&gt;"")</formula>
    </cfRule>
  </conditionalFormatting>
  <conditionalFormatting sqref="AG1387">
    <cfRule type="expression" dxfId="13984" priority="24398">
      <formula>AND(OR(H1387="△",H1387="×"),#REF!&lt;1,#REF!&lt;&gt;"")</formula>
    </cfRule>
  </conditionalFormatting>
  <conditionalFormatting sqref="AH1387">
    <cfRule type="expression" dxfId="13983" priority="24397">
      <formula>AND(OR(H1387="△",H1387="×"),#REF!&lt;1,#REF!&lt;&gt;"")</formula>
    </cfRule>
  </conditionalFormatting>
  <conditionalFormatting sqref="AI1387">
    <cfRule type="expression" dxfId="13982" priority="24396">
      <formula>AND(OR(H1387="△",H1387="×"),#REF!&lt;1,#REF!&lt;&gt;"")</formula>
    </cfRule>
  </conditionalFormatting>
  <conditionalFormatting sqref="W1387">
    <cfRule type="expression" dxfId="13981" priority="24395">
      <formula>AND(OR(H1387="△",H1387="×"),#REF!&lt;1,#REF!&lt;&gt;"")</formula>
    </cfRule>
  </conditionalFormatting>
  <conditionalFormatting sqref="X1387">
    <cfRule type="expression" dxfId="13980" priority="24389">
      <formula>AND(OR(H1387="△",H1387="×"),#REF!&lt;1,#REF!&lt;&gt;"")</formula>
    </cfRule>
  </conditionalFormatting>
  <conditionalFormatting sqref="Y1387">
    <cfRule type="expression" dxfId="13979" priority="24390">
      <formula>AND(OR(H1387="△",H1387="×"),#REF!&lt;1,#REF!&lt;&gt;"")</formula>
    </cfRule>
  </conditionalFormatting>
  <conditionalFormatting sqref="Z1387">
    <cfRule type="expression" dxfId="13978" priority="24392">
      <formula>AND(OR(H1387="△",H1387="×"),#REF!&lt;1,#REF!&lt;&gt;"")</formula>
    </cfRule>
  </conditionalFormatting>
  <conditionalFormatting sqref="AA1387">
    <cfRule type="expression" dxfId="13977" priority="24393">
      <formula>AND(OR(H1387="△",H1387="×"),#REF!&lt;1,#REF!&lt;&gt;"")</formula>
    </cfRule>
  </conditionalFormatting>
  <conditionalFormatting sqref="AB1387">
    <cfRule type="expression" dxfId="13976" priority="24394">
      <formula>AND(OR(H1387="△",H1387="×"),#REF!&lt;1,#REF!&lt;&gt;"")</formula>
    </cfRule>
  </conditionalFormatting>
  <conditionalFormatting sqref="P1387">
    <cfRule type="expression" dxfId="13975" priority="24407">
      <formula>AND(OR(H1387="△",H1387="×"),#REF!&lt;1,#REF!&lt;&gt;"")</formula>
    </cfRule>
  </conditionalFormatting>
  <conditionalFormatting sqref="O1387">
    <cfRule type="expression" dxfId="13974" priority="24408">
      <formula>AND(OR(H1387="△",H1387="×"),#REF!&lt;1,#REF!&lt;&gt;"")</formula>
    </cfRule>
  </conditionalFormatting>
  <conditionalFormatting sqref="R1387">
    <cfRule type="expression" dxfId="13973" priority="24388">
      <formula>AND(OR(H1387="△",H1387="×"),#REF!&lt;1,#REF!&lt;&gt;"")</formula>
    </cfRule>
  </conditionalFormatting>
  <conditionalFormatting sqref="T1388">
    <cfRule type="expression" dxfId="13972" priority="24379">
      <formula>AND(OR(H1388="△",H1388="×"),#REF!&lt;1,#REF!&lt;&gt;"")</formula>
    </cfRule>
  </conditionalFormatting>
  <conditionalFormatting sqref="U1388">
    <cfRule type="expression" dxfId="13971" priority="24377">
      <formula>AND(OR(H1388="△",H1388="×"),#REF!&lt;1,#REF!&lt;&gt;"")</formula>
    </cfRule>
  </conditionalFormatting>
  <conditionalFormatting sqref="AJ1388">
    <cfRule type="expression" dxfId="13970" priority="24363">
      <formula>AND(OR(H1388="△",H1388="×"),#REF!&lt;1,#REF!&lt;&gt;"")</formula>
    </cfRule>
    <cfRule type="expression" dxfId="13969" priority="24375">
      <formula>AND(OR(H1388="△",H1388="×"),#REF!&lt;1,#REF!&lt;&gt;"")</formula>
    </cfRule>
  </conditionalFormatting>
  <conditionalFormatting sqref="AC1388">
    <cfRule type="expression" dxfId="13968" priority="24374">
      <formula>AND(OR(H1388="△",H1388="×"),#REF!&lt;1,#REF!&lt;&gt;"")</formula>
    </cfRule>
  </conditionalFormatting>
  <conditionalFormatting sqref="AD1388">
    <cfRule type="expression" dxfId="13967" priority="24373">
      <formula>AND(OR(H1388="△",H1388="×"),#REF!&lt;1,#REF!&lt;&gt;"")</formula>
    </cfRule>
  </conditionalFormatting>
  <conditionalFormatting sqref="AE1388">
    <cfRule type="expression" dxfId="13966" priority="24372">
      <formula>AND(OR(H1388="△",H1388="×"),#REF!&lt;1,#REF!&lt;&gt;"")</formula>
    </cfRule>
  </conditionalFormatting>
  <conditionalFormatting sqref="AF1388">
    <cfRule type="expression" dxfId="13965" priority="24371">
      <formula>AND(OR(H1388="△",H1388="×"),#REF!&lt;1,#REF!&lt;&gt;"")</formula>
    </cfRule>
  </conditionalFormatting>
  <conditionalFormatting sqref="AG1388">
    <cfRule type="expression" dxfId="13964" priority="24370">
      <formula>AND(OR(H1388="△",H1388="×"),#REF!&lt;1,#REF!&lt;&gt;"")</formula>
    </cfRule>
  </conditionalFormatting>
  <conditionalFormatting sqref="AH1388">
    <cfRule type="expression" dxfId="13963" priority="24369">
      <formula>AND(OR(H1388="△",H1388="×"),#REF!&lt;1,#REF!&lt;&gt;"")</formula>
    </cfRule>
  </conditionalFormatting>
  <conditionalFormatting sqref="AI1388">
    <cfRule type="expression" dxfId="13962" priority="24368">
      <formula>AND(OR(H1388="△",H1388="×"),#REF!&lt;1,#REF!&lt;&gt;"")</formula>
    </cfRule>
  </conditionalFormatting>
  <conditionalFormatting sqref="W1388">
    <cfRule type="expression" dxfId="13961" priority="24367">
      <formula>AND(OR(H1388="△",H1388="×"),#REF!&lt;1,#REF!&lt;&gt;"")</formula>
    </cfRule>
  </conditionalFormatting>
  <conditionalFormatting sqref="X1388">
    <cfRule type="expression" dxfId="13960" priority="24361">
      <formula>AND(OR(H1388="△",H1388="×"),#REF!&lt;1,#REF!&lt;&gt;"")</formula>
    </cfRule>
  </conditionalFormatting>
  <conditionalFormatting sqref="Y1388">
    <cfRule type="expression" dxfId="13959" priority="24362">
      <formula>AND(OR(H1388="△",H1388="×"),#REF!&lt;1,#REF!&lt;&gt;"")</formula>
    </cfRule>
  </conditionalFormatting>
  <conditionalFormatting sqref="Z1388">
    <cfRule type="expression" dxfId="13958" priority="24364">
      <formula>AND(OR(H1388="△",H1388="×"),#REF!&lt;1,#REF!&lt;&gt;"")</formula>
    </cfRule>
  </conditionalFormatting>
  <conditionalFormatting sqref="AA1388">
    <cfRule type="expression" dxfId="13957" priority="24365">
      <formula>AND(OR(H1388="△",H1388="×"),#REF!&lt;1,#REF!&lt;&gt;"")</formula>
    </cfRule>
  </conditionalFormatting>
  <conditionalFormatting sqref="AB1388">
    <cfRule type="expression" dxfId="13956" priority="24366">
      <formula>AND(OR(H1388="△",H1388="×"),#REF!&lt;1,#REF!&lt;&gt;"")</formula>
    </cfRule>
  </conditionalFormatting>
  <conditionalFormatting sqref="P1388">
    <cfRule type="expression" dxfId="13955" priority="24381">
      <formula>AND(OR(H1388="△",H1388="×"),#REF!&lt;1,#REF!&lt;&gt;"")</formula>
    </cfRule>
  </conditionalFormatting>
  <conditionalFormatting sqref="O1388">
    <cfRule type="expression" dxfId="13954" priority="24382">
      <formula>AND(OR(H1388="△",H1388="×"),#REF!&lt;1,#REF!&lt;&gt;"")</formula>
    </cfRule>
  </conditionalFormatting>
  <conditionalFormatting sqref="R1388">
    <cfRule type="expression" dxfId="13953" priority="24360">
      <formula>AND(OR(H1388="△",H1388="×"),#REF!&lt;1,#REF!&lt;&gt;"")</formula>
    </cfRule>
  </conditionalFormatting>
  <conditionalFormatting sqref="T1389">
    <cfRule type="expression" dxfId="13952" priority="24352">
      <formula>AND(OR(H1389="△",H1389="×"),#REF!&lt;1,#REF!&lt;&gt;"")</formula>
    </cfRule>
  </conditionalFormatting>
  <conditionalFormatting sqref="U1389">
    <cfRule type="expression" dxfId="13951" priority="24350">
      <formula>AND(OR(H1389="△",H1389="×"),#REF!&lt;1,#REF!&lt;&gt;"")</formula>
    </cfRule>
  </conditionalFormatting>
  <conditionalFormatting sqref="AJ1389">
    <cfRule type="expression" dxfId="13950" priority="24337">
      <formula>AND(OR(H1389="△",H1389="×"),#REF!&lt;1,#REF!&lt;&gt;"")</formula>
    </cfRule>
    <cfRule type="expression" dxfId="13949" priority="24348">
      <formula>AND(OR(H1389="△",H1389="×"),#REF!&lt;1,#REF!&lt;&gt;"")</formula>
    </cfRule>
  </conditionalFormatting>
  <conditionalFormatting sqref="AC1389">
    <cfRule type="expression" dxfId="13948" priority="24347">
      <formula>AND(OR(H1389="△",H1389="×"),#REF!&lt;1,#REF!&lt;&gt;"")</formula>
    </cfRule>
  </conditionalFormatting>
  <conditionalFormatting sqref="AD1389">
    <cfRule type="expression" dxfId="13947" priority="24346">
      <formula>AND(OR(H1389="△",H1389="×"),#REF!&lt;1,#REF!&lt;&gt;"")</formula>
    </cfRule>
  </conditionalFormatting>
  <conditionalFormatting sqref="AE1389">
    <cfRule type="expression" dxfId="13946" priority="24345">
      <formula>AND(OR(H1389="△",H1389="×"),#REF!&lt;1,#REF!&lt;&gt;"")</formula>
    </cfRule>
  </conditionalFormatting>
  <conditionalFormatting sqref="AF1389">
    <cfRule type="expression" dxfId="13945" priority="24344">
      <formula>AND(OR(H1389="△",H1389="×"),#REF!&lt;1,#REF!&lt;&gt;"")</formula>
    </cfRule>
  </conditionalFormatting>
  <conditionalFormatting sqref="AG1389">
    <cfRule type="expression" dxfId="13944" priority="24343">
      <formula>AND(OR(H1389="△",H1389="×"),#REF!&lt;1,#REF!&lt;&gt;"")</formula>
    </cfRule>
  </conditionalFormatting>
  <conditionalFormatting sqref="AH1389">
    <cfRule type="expression" dxfId="13943" priority="24342">
      <formula>AND(OR(H1389="△",H1389="×"),#REF!&lt;1,#REF!&lt;&gt;"")</formula>
    </cfRule>
  </conditionalFormatting>
  <conditionalFormatting sqref="W1389">
    <cfRule type="expression" dxfId="13942" priority="24341">
      <formula>AND(OR(H1389="△",H1389="×"),#REF!&lt;1,#REF!&lt;&gt;"")</formula>
    </cfRule>
  </conditionalFormatting>
  <conditionalFormatting sqref="X1389">
    <cfRule type="expression" dxfId="13941" priority="24335">
      <formula>AND(OR(H1389="△",H1389="×"),#REF!&lt;1,#REF!&lt;&gt;"")</formula>
    </cfRule>
  </conditionalFormatting>
  <conditionalFormatting sqref="Y1389">
    <cfRule type="expression" dxfId="13940" priority="24336">
      <formula>AND(OR(H1389="△",H1389="×"),#REF!&lt;1,#REF!&lt;&gt;"")</formula>
    </cfRule>
  </conditionalFormatting>
  <conditionalFormatting sqref="Z1389">
    <cfRule type="expression" dxfId="13939" priority="24338">
      <formula>AND(OR(H1389="△",H1389="×"),#REF!&lt;1,#REF!&lt;&gt;"")</formula>
    </cfRule>
  </conditionalFormatting>
  <conditionalFormatting sqref="AA1389">
    <cfRule type="expression" dxfId="13938" priority="24339">
      <formula>AND(OR(H1389="△",H1389="×"),#REF!&lt;1,#REF!&lt;&gt;"")</formula>
    </cfRule>
  </conditionalFormatting>
  <conditionalFormatting sqref="AB1389">
    <cfRule type="expression" dxfId="13937" priority="24340">
      <formula>AND(OR(H1389="△",H1389="×"),#REF!&lt;1,#REF!&lt;&gt;"")</formula>
    </cfRule>
  </conditionalFormatting>
  <conditionalFormatting sqref="P1389">
    <cfRule type="expression" dxfId="13936" priority="24354">
      <formula>AND(OR(H1389="△",H1389="×"),#REF!&lt;1,#REF!&lt;&gt;"")</formula>
    </cfRule>
  </conditionalFormatting>
  <conditionalFormatting sqref="O1389">
    <cfRule type="expression" dxfId="13935" priority="24355">
      <formula>AND(OR(H1389="△",H1389="×"),#REF!&lt;1,#REF!&lt;&gt;"")</formula>
    </cfRule>
  </conditionalFormatting>
  <conditionalFormatting sqref="R1389">
    <cfRule type="expression" dxfId="13934" priority="24334">
      <formula>AND(OR(H1389="△",H1389="×"),#REF!&lt;1,#REF!&lt;&gt;"")</formula>
    </cfRule>
  </conditionalFormatting>
  <conditionalFormatting sqref="T1393">
    <cfRule type="expression" dxfId="13933" priority="24325">
      <formula>AND(OR(H1393="△",H1393="×"),#REF!&lt;1,#REF!&lt;&gt;"")</formula>
    </cfRule>
  </conditionalFormatting>
  <conditionalFormatting sqref="U1393">
    <cfRule type="expression" dxfId="13932" priority="24324">
      <formula>AND(OR(H1393="△",H1393="×"),#REF!&lt;1,#REF!&lt;&gt;"")</formula>
    </cfRule>
  </conditionalFormatting>
  <conditionalFormatting sqref="AJ1393">
    <cfRule type="expression" dxfId="13931" priority="24310">
      <formula>AND(OR(H1393="△",H1393="×"),#REF!&lt;1,#REF!&lt;&gt;"")</formula>
    </cfRule>
    <cfRule type="expression" dxfId="13930" priority="24322">
      <formula>AND(OR(H1393="△",H1393="×"),#REF!&lt;1,#REF!&lt;&gt;"")</formula>
    </cfRule>
  </conditionalFormatting>
  <conditionalFormatting sqref="AC1393">
    <cfRule type="expression" dxfId="13929" priority="24321">
      <formula>AND(OR(H1393="△",H1393="×"),#REF!&lt;1,#REF!&lt;&gt;"")</formula>
    </cfRule>
  </conditionalFormatting>
  <conditionalFormatting sqref="AD1393">
    <cfRule type="expression" dxfId="13928" priority="24320">
      <formula>AND(OR(H1393="△",H1393="×"),#REF!&lt;1,#REF!&lt;&gt;"")</formula>
    </cfRule>
  </conditionalFormatting>
  <conditionalFormatting sqref="AE1393">
    <cfRule type="expression" dxfId="13927" priority="24319">
      <formula>AND(OR(H1393="△",H1393="×"),#REF!&lt;1,#REF!&lt;&gt;"")</formula>
    </cfRule>
  </conditionalFormatting>
  <conditionalFormatting sqref="AF1393">
    <cfRule type="expression" dxfId="13926" priority="24318">
      <formula>AND(OR(H1393="△",H1393="×"),#REF!&lt;1,#REF!&lt;&gt;"")</formula>
    </cfRule>
  </conditionalFormatting>
  <conditionalFormatting sqref="AG1393">
    <cfRule type="expression" dxfId="13925" priority="24317">
      <formula>AND(OR(H1393="△",H1393="×"),#REF!&lt;1,#REF!&lt;&gt;"")</formula>
    </cfRule>
  </conditionalFormatting>
  <conditionalFormatting sqref="AH1393">
    <cfRule type="expression" dxfId="13924" priority="24316">
      <formula>AND(OR(H1393="△",H1393="×"),#REF!&lt;1,#REF!&lt;&gt;"")</formula>
    </cfRule>
  </conditionalFormatting>
  <conditionalFormatting sqref="AI1393">
    <cfRule type="expression" dxfId="13923" priority="24315">
      <formula>AND(OR(H1393="△",H1393="×"),#REF!&lt;1,#REF!&lt;&gt;"")</formula>
    </cfRule>
  </conditionalFormatting>
  <conditionalFormatting sqref="W1393">
    <cfRule type="expression" dxfId="13922" priority="24314">
      <formula>AND(OR(H1393="△",H1393="×"),#REF!&lt;1,#REF!&lt;&gt;"")</formula>
    </cfRule>
  </conditionalFormatting>
  <conditionalFormatting sqref="X1393">
    <cfRule type="expression" dxfId="13921" priority="24308">
      <formula>AND(OR(H1393="△",H1393="×"),#REF!&lt;1,#REF!&lt;&gt;"")</formula>
    </cfRule>
  </conditionalFormatting>
  <conditionalFormatting sqref="Y1393">
    <cfRule type="expression" dxfId="13920" priority="24309">
      <formula>AND(OR(H1393="△",H1393="×"),#REF!&lt;1,#REF!&lt;&gt;"")</formula>
    </cfRule>
  </conditionalFormatting>
  <conditionalFormatting sqref="Z1393">
    <cfRule type="expression" dxfId="13919" priority="24311">
      <formula>AND(OR(H1393="△",H1393="×"),#REF!&lt;1,#REF!&lt;&gt;"")</formula>
    </cfRule>
  </conditionalFormatting>
  <conditionalFormatting sqref="AA1393">
    <cfRule type="expression" dxfId="13918" priority="24312">
      <formula>AND(OR(H1393="△",H1393="×"),#REF!&lt;1,#REF!&lt;&gt;"")</formula>
    </cfRule>
  </conditionalFormatting>
  <conditionalFormatting sqref="AB1393">
    <cfRule type="expression" dxfId="13917" priority="24313">
      <formula>AND(OR(H1393="△",H1393="×"),#REF!&lt;1,#REF!&lt;&gt;"")</formula>
    </cfRule>
  </conditionalFormatting>
  <conditionalFormatting sqref="P1393">
    <cfRule type="expression" dxfId="13916" priority="24327">
      <formula>AND(OR(H1393="△",H1393="×"),#REF!&lt;1,#REF!&lt;&gt;"")</formula>
    </cfRule>
  </conditionalFormatting>
  <conditionalFormatting sqref="O1393">
    <cfRule type="expression" dxfId="13915" priority="24328">
      <formula>AND(OR(H1393="△",H1393="×"),#REF!&lt;1,#REF!&lt;&gt;"")</formula>
    </cfRule>
  </conditionalFormatting>
  <conditionalFormatting sqref="R1393">
    <cfRule type="expression" dxfId="13914" priority="24307">
      <formula>AND(OR(H1393="△",H1393="×"),#REF!&lt;1,#REF!&lt;&gt;"")</formula>
    </cfRule>
  </conditionalFormatting>
  <conditionalFormatting sqref="T1397">
    <cfRule type="expression" dxfId="13913" priority="24298">
      <formula>AND(OR(H1397="△",H1397="×"),#REF!&lt;1,#REF!&lt;&gt;"")</formula>
    </cfRule>
  </conditionalFormatting>
  <conditionalFormatting sqref="U1397">
    <cfRule type="expression" dxfId="13912" priority="24297">
      <formula>AND(OR(H1397="△",H1397="×"),#REF!&lt;1,#REF!&lt;&gt;"")</formula>
    </cfRule>
  </conditionalFormatting>
  <conditionalFormatting sqref="AJ1397">
    <cfRule type="expression" dxfId="13911" priority="24283">
      <formula>AND(OR(H1397="△",H1397="×"),#REF!&lt;1,#REF!&lt;&gt;"")</formula>
    </cfRule>
    <cfRule type="expression" dxfId="13910" priority="24295">
      <formula>AND(OR(H1397="△",H1397="×"),#REF!&lt;1,#REF!&lt;&gt;"")</formula>
    </cfRule>
  </conditionalFormatting>
  <conditionalFormatting sqref="AC1397">
    <cfRule type="expression" dxfId="13909" priority="24294">
      <formula>AND(OR(H1397="△",H1397="×"),#REF!&lt;1,#REF!&lt;&gt;"")</formula>
    </cfRule>
  </conditionalFormatting>
  <conditionalFormatting sqref="AD1397">
    <cfRule type="expression" dxfId="13908" priority="24293">
      <formula>AND(OR(H1397="△",H1397="×"),#REF!&lt;1,#REF!&lt;&gt;"")</formula>
    </cfRule>
  </conditionalFormatting>
  <conditionalFormatting sqref="AE1397">
    <cfRule type="expression" dxfId="13907" priority="24292">
      <formula>AND(OR(H1397="△",H1397="×"),#REF!&lt;1,#REF!&lt;&gt;"")</formula>
    </cfRule>
  </conditionalFormatting>
  <conditionalFormatting sqref="AF1397">
    <cfRule type="expression" dxfId="13906" priority="24291">
      <formula>AND(OR(H1397="△",H1397="×"),#REF!&lt;1,#REF!&lt;&gt;"")</formula>
    </cfRule>
  </conditionalFormatting>
  <conditionalFormatting sqref="AG1397">
    <cfRule type="expression" dxfId="13905" priority="24290">
      <formula>AND(OR(H1397="△",H1397="×"),#REF!&lt;1,#REF!&lt;&gt;"")</formula>
    </cfRule>
  </conditionalFormatting>
  <conditionalFormatting sqref="AH1397">
    <cfRule type="expression" dxfId="13904" priority="24289">
      <formula>AND(OR(H1397="△",H1397="×"),#REF!&lt;1,#REF!&lt;&gt;"")</formula>
    </cfRule>
  </conditionalFormatting>
  <conditionalFormatting sqref="AI1397">
    <cfRule type="expression" dxfId="13903" priority="24288">
      <formula>AND(OR(H1397="△",H1397="×"),#REF!&lt;1,#REF!&lt;&gt;"")</formula>
    </cfRule>
  </conditionalFormatting>
  <conditionalFormatting sqref="W1397">
    <cfRule type="expression" dxfId="13902" priority="24287">
      <formula>AND(OR(H1397="△",H1397="×"),#REF!&lt;1,#REF!&lt;&gt;"")</formula>
    </cfRule>
  </conditionalFormatting>
  <conditionalFormatting sqref="X1397">
    <cfRule type="expression" dxfId="13901" priority="24281">
      <formula>AND(OR(H1397="△",H1397="×"),#REF!&lt;1,#REF!&lt;&gt;"")</formula>
    </cfRule>
  </conditionalFormatting>
  <conditionalFormatting sqref="Y1397">
    <cfRule type="expression" dxfId="13900" priority="24282">
      <formula>AND(OR(H1397="△",H1397="×"),#REF!&lt;1,#REF!&lt;&gt;"")</formula>
    </cfRule>
  </conditionalFormatting>
  <conditionalFormatting sqref="Z1397">
    <cfRule type="expression" dxfId="13899" priority="24284">
      <formula>AND(OR(H1397="△",H1397="×"),#REF!&lt;1,#REF!&lt;&gt;"")</formula>
    </cfRule>
  </conditionalFormatting>
  <conditionalFormatting sqref="AA1397">
    <cfRule type="expression" dxfId="13898" priority="24285">
      <formula>AND(OR(H1397="△",H1397="×"),#REF!&lt;1,#REF!&lt;&gt;"")</formula>
    </cfRule>
  </conditionalFormatting>
  <conditionalFormatting sqref="AB1397">
    <cfRule type="expression" dxfId="13897" priority="24286">
      <formula>AND(OR(H1397="△",H1397="×"),#REF!&lt;1,#REF!&lt;&gt;"")</formula>
    </cfRule>
  </conditionalFormatting>
  <conditionalFormatting sqref="P1397">
    <cfRule type="expression" dxfId="13896" priority="24300">
      <formula>AND(OR(H1397="△",H1397="×"),#REF!&lt;1,#REF!&lt;&gt;"")</formula>
    </cfRule>
  </conditionalFormatting>
  <conditionalFormatting sqref="O1397">
    <cfRule type="expression" dxfId="13895" priority="24301">
      <formula>AND(OR(H1397="△",H1397="×"),#REF!&lt;1,#REF!&lt;&gt;"")</formula>
    </cfRule>
  </conditionalFormatting>
  <conditionalFormatting sqref="R1397">
    <cfRule type="expression" dxfId="13894" priority="24280">
      <formula>AND(OR(H1397="△",H1397="×"),#REF!&lt;1,#REF!&lt;&gt;"")</formula>
    </cfRule>
  </conditionalFormatting>
  <conditionalFormatting sqref="T1400">
    <cfRule type="expression" dxfId="13893" priority="24272">
      <formula>AND(OR(H1400="△",H1400="×"),#REF!&lt;1,#REF!&lt;&gt;"")</formula>
    </cfRule>
  </conditionalFormatting>
  <conditionalFormatting sqref="U1400">
    <cfRule type="expression" dxfId="13892" priority="24271">
      <formula>AND(OR(H1400="△",H1400="×"),#REF!&lt;1,#REF!&lt;&gt;"")</formula>
    </cfRule>
  </conditionalFormatting>
  <conditionalFormatting sqref="AJ1400">
    <cfRule type="expression" dxfId="13891" priority="24257">
      <formula>AND(OR(H1400="△",H1400="×"),#REF!&lt;1,#REF!&lt;&gt;"")</formula>
    </cfRule>
    <cfRule type="expression" dxfId="13890" priority="24269">
      <formula>AND(OR(H1400="△",H1400="×"),#REF!&lt;1,#REF!&lt;&gt;"")</formula>
    </cfRule>
  </conditionalFormatting>
  <conditionalFormatting sqref="AC1400">
    <cfRule type="expression" dxfId="13889" priority="24268">
      <formula>AND(OR(H1400="△",H1400="×"),#REF!&lt;1,#REF!&lt;&gt;"")</formula>
    </cfRule>
  </conditionalFormatting>
  <conditionalFormatting sqref="AD1400">
    <cfRule type="expression" dxfId="13888" priority="24267">
      <formula>AND(OR(H1400="△",H1400="×"),#REF!&lt;1,#REF!&lt;&gt;"")</formula>
    </cfRule>
  </conditionalFormatting>
  <conditionalFormatting sqref="AE1400">
    <cfRule type="expression" dxfId="13887" priority="24266">
      <formula>AND(OR(H1400="△",H1400="×"),#REF!&lt;1,#REF!&lt;&gt;"")</formula>
    </cfRule>
  </conditionalFormatting>
  <conditionalFormatting sqref="AF1400">
    <cfRule type="expression" dxfId="13886" priority="24265">
      <formula>AND(OR(H1400="△",H1400="×"),#REF!&lt;1,#REF!&lt;&gt;"")</formula>
    </cfRule>
  </conditionalFormatting>
  <conditionalFormatting sqref="AG1400">
    <cfRule type="expression" dxfId="13885" priority="24264">
      <formula>AND(OR(H1400="△",H1400="×"),#REF!&lt;1,#REF!&lt;&gt;"")</formula>
    </cfRule>
  </conditionalFormatting>
  <conditionalFormatting sqref="AH1400">
    <cfRule type="expression" dxfId="13884" priority="24263">
      <formula>AND(OR(H1400="△",H1400="×"),#REF!&lt;1,#REF!&lt;&gt;"")</formula>
    </cfRule>
  </conditionalFormatting>
  <conditionalFormatting sqref="W1400">
    <cfRule type="expression" dxfId="13883" priority="24261">
      <formula>AND(OR(H1400="△",H1400="×"),#REF!&lt;1,#REF!&lt;&gt;"")</formula>
    </cfRule>
  </conditionalFormatting>
  <conditionalFormatting sqref="X1400">
    <cfRule type="expression" dxfId="13882" priority="24255">
      <formula>AND(OR(H1400="△",H1400="×"),#REF!&lt;1,#REF!&lt;&gt;"")</formula>
    </cfRule>
  </conditionalFormatting>
  <conditionalFormatting sqref="Y1400">
    <cfRule type="expression" dxfId="13881" priority="24256">
      <formula>AND(OR(H1400="△",H1400="×"),#REF!&lt;1,#REF!&lt;&gt;"")</formula>
    </cfRule>
  </conditionalFormatting>
  <conditionalFormatting sqref="Z1400">
    <cfRule type="expression" dxfId="13880" priority="24258">
      <formula>AND(OR(H1400="△",H1400="×"),#REF!&lt;1,#REF!&lt;&gt;"")</formula>
    </cfRule>
  </conditionalFormatting>
  <conditionalFormatting sqref="AA1400">
    <cfRule type="expression" dxfId="13879" priority="24259">
      <formula>AND(OR(H1400="△",H1400="×"),#REF!&lt;1,#REF!&lt;&gt;"")</formula>
    </cfRule>
  </conditionalFormatting>
  <conditionalFormatting sqref="AB1400">
    <cfRule type="expression" dxfId="13878" priority="24260">
      <formula>AND(OR(H1400="△",H1400="×"),#REF!&lt;1,#REF!&lt;&gt;"")</formula>
    </cfRule>
  </conditionalFormatting>
  <conditionalFormatting sqref="P1400">
    <cfRule type="expression" dxfId="13877" priority="24274">
      <formula>AND(OR(H1400="△",H1400="×"),#REF!&lt;1,#REF!&lt;&gt;"")</formula>
    </cfRule>
  </conditionalFormatting>
  <conditionalFormatting sqref="O1400">
    <cfRule type="expression" dxfId="13876" priority="24275">
      <formula>AND(OR(H1400="△",H1400="×"),#REF!&lt;1,#REF!&lt;&gt;"")</formula>
    </cfRule>
  </conditionalFormatting>
  <conditionalFormatting sqref="R1400">
    <cfRule type="expression" dxfId="13875" priority="24254">
      <formula>AND(OR(H1400="△",H1400="×"),#REF!&lt;1,#REF!&lt;&gt;"")</formula>
    </cfRule>
  </conditionalFormatting>
  <conditionalFormatting sqref="T1386">
    <cfRule type="expression" dxfId="13874" priority="24243">
      <formula>AND(OR(H1386="△",H1386="×"),#REF!&lt;1,#REF!&lt;&gt;"")</formula>
    </cfRule>
  </conditionalFormatting>
  <conditionalFormatting sqref="U1386">
    <cfRule type="expression" dxfId="13873" priority="24241">
      <formula>AND(OR(H1386="△",H1386="×"),#REF!&lt;1,#REF!&lt;&gt;"")</formula>
    </cfRule>
  </conditionalFormatting>
  <conditionalFormatting sqref="AJ1386">
    <cfRule type="expression" dxfId="13872" priority="24230">
      <formula>AND(OR(H1386="△",H1386="×"),#REF!&lt;1,#REF!&lt;&gt;"")</formula>
    </cfRule>
    <cfRule type="expression" dxfId="13871" priority="24239">
      <formula>AND(OR(H1386="△",H1386="×"),#REF!&lt;1,#REF!&lt;&gt;"")</formula>
    </cfRule>
  </conditionalFormatting>
  <conditionalFormatting sqref="AC1386">
    <cfRule type="expression" dxfId="13870" priority="24238">
      <formula>AND(OR(H1386="△",H1386="×"),#REF!&lt;1,#REF!&lt;&gt;"")</formula>
    </cfRule>
  </conditionalFormatting>
  <conditionalFormatting sqref="AG1386">
    <cfRule type="expression" dxfId="13869" priority="24237">
      <formula>AND(OR(H1386="△",H1386="×"),#REF!&lt;1,#REF!&lt;&gt;"")</formula>
    </cfRule>
  </conditionalFormatting>
  <conditionalFormatting sqref="AH1386">
    <cfRule type="expression" dxfId="13868" priority="24236">
      <formula>AND(OR(H1386="△",H1386="×"),#REF!&lt;1,#REF!&lt;&gt;"")</formula>
    </cfRule>
  </conditionalFormatting>
  <conditionalFormatting sqref="AI1386">
    <cfRule type="expression" dxfId="13867" priority="24235">
      <formula>AND(OR(H1386="△",H1386="×"),#REF!&lt;1,#REF!&lt;&gt;"")</formula>
    </cfRule>
  </conditionalFormatting>
  <conditionalFormatting sqref="W1386">
    <cfRule type="expression" dxfId="13866" priority="24234">
      <formula>AND(OR(H1386="△",H1386="×"),#REF!&lt;1,#REF!&lt;&gt;"")</formula>
    </cfRule>
  </conditionalFormatting>
  <conditionalFormatting sqref="X1386">
    <cfRule type="expression" dxfId="13865" priority="24228">
      <formula>AND(OR(H1386="△",H1386="×"),#REF!&lt;1,#REF!&lt;&gt;"")</formula>
    </cfRule>
  </conditionalFormatting>
  <conditionalFormatting sqref="Y1386">
    <cfRule type="expression" dxfId="13864" priority="24229">
      <formula>AND(OR(H1386="△",H1386="×"),#REF!&lt;1,#REF!&lt;&gt;"")</formula>
    </cfRule>
  </conditionalFormatting>
  <conditionalFormatting sqref="Z1386">
    <cfRule type="expression" dxfId="13863" priority="24231">
      <formula>AND(OR(H1386="△",H1386="×"),#REF!&lt;1,#REF!&lt;&gt;"")</formula>
    </cfRule>
  </conditionalFormatting>
  <conditionalFormatting sqref="AA1386">
    <cfRule type="expression" dxfId="13862" priority="24232">
      <formula>AND(OR(H1386="△",H1386="×"),#REF!&lt;1,#REF!&lt;&gt;"")</formula>
    </cfRule>
  </conditionalFormatting>
  <conditionalFormatting sqref="AB1386">
    <cfRule type="expression" dxfId="13861" priority="24233">
      <formula>AND(OR(H1386="△",H1386="×"),#REF!&lt;1,#REF!&lt;&gt;"")</formula>
    </cfRule>
  </conditionalFormatting>
  <conditionalFormatting sqref="P1386">
    <cfRule type="expression" dxfId="13860" priority="24245">
      <formula>AND(OR(H1386="△",H1386="×"),#REF!&lt;1,#REF!&lt;&gt;"")</formula>
    </cfRule>
  </conditionalFormatting>
  <conditionalFormatting sqref="O1386">
    <cfRule type="expression" dxfId="13859" priority="24246">
      <formula>AND(OR(H1386="△",H1386="×"),#REF!&lt;1,#REF!&lt;&gt;"")</formula>
    </cfRule>
  </conditionalFormatting>
  <conditionalFormatting sqref="R1386">
    <cfRule type="expression" dxfId="13858" priority="24227">
      <formula>AND(OR(H1386="△",H1386="×"),#REF!&lt;1,#REF!&lt;&gt;"")</formula>
    </cfRule>
  </conditionalFormatting>
  <conditionalFormatting sqref="AC1385">
    <cfRule type="expression" dxfId="13857" priority="24217">
      <formula>AND(OR(H1385="△",H1385="×"),#REF!&lt;1,#REF!&lt;&gt;"")</formula>
    </cfRule>
  </conditionalFormatting>
  <conditionalFormatting sqref="AD1385">
    <cfRule type="expression" dxfId="13856" priority="24216">
      <formula>AND(OR(H1385="△",H1385="×"),#REF!&lt;1,#REF!&lt;&gt;"")</formula>
    </cfRule>
  </conditionalFormatting>
  <conditionalFormatting sqref="AE1385">
    <cfRule type="expression" dxfId="13855" priority="24215">
      <formula>AND(OR(H1385="△",H1385="×"),#REF!&lt;1,#REF!&lt;&gt;"")</formula>
    </cfRule>
  </conditionalFormatting>
  <conditionalFormatting sqref="AF1385">
    <cfRule type="expression" dxfId="13854" priority="24214">
      <formula>AND(OR(H1385="△",H1385="×"),#REF!&lt;1,#REF!&lt;&gt;"")</formula>
    </cfRule>
  </conditionalFormatting>
  <conditionalFormatting sqref="AG1385">
    <cfRule type="expression" dxfId="13853" priority="24213">
      <formula>AND(OR(H1385="△",H1385="×"),#REF!&lt;1,#REF!&lt;&gt;"")</formula>
    </cfRule>
  </conditionalFormatting>
  <conditionalFormatting sqref="AH1385">
    <cfRule type="expression" dxfId="13852" priority="24212">
      <formula>AND(OR(H1385="△",H1385="×"),#REF!&lt;1,#REF!&lt;&gt;"")</formula>
    </cfRule>
  </conditionalFormatting>
  <conditionalFormatting sqref="W1385">
    <cfRule type="expression" dxfId="13851" priority="24211">
      <formula>AND(OR(H1385="△",H1385="×"),#REF!&lt;1,#REF!&lt;&gt;"")</formula>
    </cfRule>
  </conditionalFormatting>
  <conditionalFormatting sqref="X1385">
    <cfRule type="expression" dxfId="13850" priority="24206">
      <formula>AND(OR(H1385="△",H1385="×"),#REF!&lt;1,#REF!&lt;&gt;"")</formula>
    </cfRule>
  </conditionalFormatting>
  <conditionalFormatting sqref="Y1385">
    <cfRule type="expression" dxfId="13849" priority="24207">
      <formula>AND(OR(H1385="△",H1385="×"),#REF!&lt;1,#REF!&lt;&gt;"")</formula>
    </cfRule>
  </conditionalFormatting>
  <conditionalFormatting sqref="Z1385">
    <cfRule type="expression" dxfId="13848" priority="24208">
      <formula>AND(OR(H1385="△",H1385="×"),#REF!&lt;1,#REF!&lt;&gt;"")</formula>
    </cfRule>
  </conditionalFormatting>
  <conditionalFormatting sqref="AA1385">
    <cfRule type="expression" dxfId="13847" priority="24209">
      <formula>AND(OR(H1385="△",H1385="×"),#REF!&lt;1,#REF!&lt;&gt;"")</formula>
    </cfRule>
  </conditionalFormatting>
  <conditionalFormatting sqref="AB1385">
    <cfRule type="expression" dxfId="13846" priority="24210">
      <formula>AND(OR(H1385="△",H1385="×"),#REF!&lt;1,#REF!&lt;&gt;"")</formula>
    </cfRule>
  </conditionalFormatting>
  <conditionalFormatting sqref="P1385">
    <cfRule type="expression" dxfId="13845" priority="24220">
      <formula>AND(OR(H1385="△",H1385="×"),#REF!&lt;1,#REF!&lt;&gt;"")</formula>
    </cfRule>
  </conditionalFormatting>
  <conditionalFormatting sqref="O1385">
    <cfRule type="expression" dxfId="13844" priority="24221">
      <formula>AND(OR(H1385="△",H1385="×"),#REF!&lt;1,#REF!&lt;&gt;"")</formula>
    </cfRule>
  </conditionalFormatting>
  <conditionalFormatting sqref="R1385">
    <cfRule type="expression" dxfId="13843" priority="24205">
      <formula>AND(OR(H1385="△",H1385="×"),#REF!&lt;1,#REF!&lt;&gt;"")</formula>
    </cfRule>
  </conditionalFormatting>
  <conditionalFormatting sqref="T1385">
    <cfRule type="expression" dxfId="13842" priority="24204">
      <formula>AND(OR(H1385="△",H1385="×"),#REF!&lt;1,#REF!&lt;&gt;"")</formula>
    </cfRule>
  </conditionalFormatting>
  <conditionalFormatting sqref="U1385">
    <cfRule type="expression" dxfId="13841" priority="24203">
      <formula>AND(OR(H1385="△",H1385="×"),#REF!&lt;1,#REF!&lt;&gt;"")</formula>
    </cfRule>
  </conditionalFormatting>
  <conditionalFormatting sqref="AJ1385">
    <cfRule type="expression" dxfId="13840" priority="24200">
      <formula>AND(OR(H1385="△",H1385="×"),#REF!&lt;1,#REF!&lt;&gt;"")</formula>
    </cfRule>
    <cfRule type="expression" dxfId="13839" priority="24201">
      <formula>AND(OR(H1385="△",H1385="×"),#REF!&lt;1,#REF!&lt;&gt;"")</formula>
    </cfRule>
  </conditionalFormatting>
  <conditionalFormatting sqref="AE1387">
    <cfRule type="expression" dxfId="13838" priority="24198">
      <formula>AND(OR(H1387="△",H1387="×"),#REF!&lt;1,#REF!&lt;&gt;"")</formula>
    </cfRule>
  </conditionalFormatting>
  <conditionalFormatting sqref="T1062:T1080">
    <cfRule type="expression" dxfId="13837" priority="24181">
      <formula>AND(OR(H1062="△",H1062="×"),#REF!&lt;1,#REF!&lt;&gt;"")</formula>
    </cfRule>
  </conditionalFormatting>
  <conditionalFormatting sqref="V1062 V1064:V1066 V1074 V1080">
    <cfRule type="expression" dxfId="13836" priority="24180">
      <formula>AND(OR(H1062="△",H1062="×"),#REF!&lt;1,#REF!&lt;&gt;"")</formula>
    </cfRule>
  </conditionalFormatting>
  <conditionalFormatting sqref="U1062:U1080">
    <cfRule type="expression" dxfId="13835" priority="24179">
      <formula>AND(OR(H1062="△",H1062="×"),#REF!&lt;1,#REF!&lt;&gt;"")</formula>
    </cfRule>
  </conditionalFormatting>
  <conditionalFormatting sqref="AJ1062:AJ1080">
    <cfRule type="expression" dxfId="13834" priority="24165">
      <formula>AND(OR(H1062="△",H1062="×"),#REF!&lt;1,#REF!&lt;&gt;"")</formula>
    </cfRule>
    <cfRule type="expression" dxfId="13833" priority="24177">
      <formula>AND(OR(H1062="△",H1062="×"),#REF!&lt;1,#REF!&lt;&gt;"")</formula>
    </cfRule>
  </conditionalFormatting>
  <conditionalFormatting sqref="AC1062:AC1080">
    <cfRule type="expression" dxfId="13832" priority="24176">
      <formula>AND(OR(H1062="△",H1062="×"),#REF!&lt;1,#REF!&lt;&gt;"")</formula>
    </cfRule>
  </conditionalFormatting>
  <conditionalFormatting sqref="AD1062:AD1066">
    <cfRule type="expression" dxfId="13831" priority="24175">
      <formula>AND(OR(H1062="△",H1062="×"),#REF!&lt;1,#REF!&lt;&gt;"")</formula>
    </cfRule>
  </conditionalFormatting>
  <conditionalFormatting sqref="AE1062:AE1063">
    <cfRule type="expression" dxfId="13830" priority="24174">
      <formula>AND(OR(H1062="△",H1062="×"),#REF!&lt;1,#REF!&lt;&gt;"")</formula>
    </cfRule>
  </conditionalFormatting>
  <conditionalFormatting sqref="AF1062:AF1066">
    <cfRule type="expression" dxfId="13829" priority="24173">
      <formula>AND(OR(H1062="△",H1062="×"),#REF!&lt;1,#REF!&lt;&gt;"")</formula>
    </cfRule>
  </conditionalFormatting>
  <conditionalFormatting sqref="AG1062:AG1080">
    <cfRule type="expression" dxfId="13828" priority="24172">
      <formula>AND(OR(H1062="△",H1062="×"),#REF!&lt;1,#REF!&lt;&gt;"")</formula>
    </cfRule>
  </conditionalFormatting>
  <conditionalFormatting sqref="AH1062:AH1080">
    <cfRule type="expression" dxfId="13827" priority="24171">
      <formula>AND(OR(H1062="△",H1062="×"),#REF!&lt;1,#REF!&lt;&gt;"")</formula>
    </cfRule>
  </conditionalFormatting>
  <conditionalFormatting sqref="AI1062:AI1063">
    <cfRule type="expression" dxfId="13826" priority="24170">
      <formula>AND(OR(H1062="△",H1062="×"),#REF!&lt;1,#REF!&lt;&gt;"")</formula>
    </cfRule>
  </conditionalFormatting>
  <conditionalFormatting sqref="W1062:W1080">
    <cfRule type="expression" dxfId="13825" priority="24169">
      <formula>AND(OR(H1062="△",H1062="×"),#REF!&lt;1,#REF!&lt;&gt;"")</formula>
    </cfRule>
  </conditionalFormatting>
  <conditionalFormatting sqref="X1062:X1080">
    <cfRule type="expression" dxfId="13824" priority="24163">
      <formula>AND(OR(H1062="△",H1062="×"),#REF!&lt;1,#REF!&lt;&gt;"")</formula>
    </cfRule>
  </conditionalFormatting>
  <conditionalFormatting sqref="Y1062:Y1080">
    <cfRule type="expression" dxfId="13823" priority="24164">
      <formula>AND(OR(H1062="△",H1062="×"),#REF!&lt;1,#REF!&lt;&gt;"")</formula>
    </cfRule>
  </conditionalFormatting>
  <conditionalFormatting sqref="Z1062:Z1077">
    <cfRule type="expression" dxfId="13822" priority="24166">
      <formula>AND(OR(H1062="△",H1062="×"),#REF!&lt;1,#REF!&lt;&gt;"")</formula>
    </cfRule>
  </conditionalFormatting>
  <conditionalFormatting sqref="AA1062:AA1080">
    <cfRule type="expression" dxfId="13821" priority="24167">
      <formula>AND(OR(H1062="△",H1062="×"),#REF!&lt;1,#REF!&lt;&gt;"")</formula>
    </cfRule>
  </conditionalFormatting>
  <conditionalFormatting sqref="AB1062:AB1080">
    <cfRule type="expression" dxfId="13820" priority="24168">
      <formula>AND(OR(H1062="△",H1062="×"),#REF!&lt;1,#REF!&lt;&gt;"")</formula>
    </cfRule>
  </conditionalFormatting>
  <conditionalFormatting sqref="P1062:P1080">
    <cfRule type="expression" dxfId="13819" priority="24183">
      <formula>AND(OR(H1062="△",H1062="×"),#REF!&lt;1,#REF!&lt;&gt;"")</formula>
    </cfRule>
  </conditionalFormatting>
  <conditionalFormatting sqref="O1062:O1080">
    <cfRule type="expression" dxfId="13818" priority="24184">
      <formula>AND(OR(H1062="△",H1062="×"),#REF!&lt;1,#REF!&lt;&gt;"")</formula>
    </cfRule>
  </conditionalFormatting>
  <conditionalFormatting sqref="R1062:R1080">
    <cfRule type="expression" dxfId="13817" priority="24162">
      <formula>AND(OR(H1062="△",H1062="×"),#REF!&lt;1,#REF!&lt;&gt;"")</formula>
    </cfRule>
  </conditionalFormatting>
  <conditionalFormatting sqref="AE1069">
    <cfRule type="expression" dxfId="13816" priority="24158">
      <formula>AND(OR(H1069="△",H1069="×"),#REF!&lt;1,#REF!&lt;&gt;"")</formula>
    </cfRule>
  </conditionalFormatting>
  <conditionalFormatting sqref="AE1066:AE1067">
    <cfRule type="expression" dxfId="13815" priority="24157">
      <formula>AND(OR(H1066="△",H1066="×"),#REF!&lt;1,#REF!&lt;&gt;"")</formula>
    </cfRule>
  </conditionalFormatting>
  <conditionalFormatting sqref="AE1064">
    <cfRule type="expression" dxfId="13814" priority="24156">
      <formula>AND(OR(H1064="△",H1064="×"),#REF!&lt;1,#REF!&lt;&gt;"")</formula>
    </cfRule>
  </conditionalFormatting>
  <conditionalFormatting sqref="T1598">
    <cfRule type="expression" dxfId="13813" priority="24098">
      <formula>AND(OR(H1598="△",H1598="×"),#REF!&lt;1,#REF!&lt;&gt;"")</formula>
    </cfRule>
  </conditionalFormatting>
  <conditionalFormatting sqref="U1598">
    <cfRule type="expression" dxfId="13812" priority="24096">
      <formula>AND(OR(H1598="△",H1598="×"),#REF!&lt;1,#REF!&lt;&gt;"")</formula>
    </cfRule>
  </conditionalFormatting>
  <conditionalFormatting sqref="AJ1598">
    <cfRule type="expression" dxfId="13811" priority="24082">
      <formula>AND(OR(H1598="△",H1598="×"),#REF!&lt;1,#REF!&lt;&gt;"")</formula>
    </cfRule>
    <cfRule type="expression" dxfId="13810" priority="24094">
      <formula>AND(OR(H1598="△",H1598="×"),#REF!&lt;1,#REF!&lt;&gt;"")</formula>
    </cfRule>
  </conditionalFormatting>
  <conditionalFormatting sqref="AC1598">
    <cfRule type="expression" dxfId="13809" priority="24093">
      <formula>AND(OR(H1598="△",H1598="×"),#REF!&lt;1,#REF!&lt;&gt;"")</formula>
    </cfRule>
  </conditionalFormatting>
  <conditionalFormatting sqref="AD1598">
    <cfRule type="expression" dxfId="13808" priority="24092">
      <formula>AND(OR(H1598="△",H1598="×"),#REF!&lt;1,#REF!&lt;&gt;"")</formula>
    </cfRule>
  </conditionalFormatting>
  <conditionalFormatting sqref="AE1598">
    <cfRule type="expression" dxfId="13807" priority="24091">
      <formula>AND(OR(H1598="△",H1598="×"),#REF!&lt;1,#REF!&lt;&gt;"")</formula>
    </cfRule>
  </conditionalFormatting>
  <conditionalFormatting sqref="AF1598">
    <cfRule type="expression" dxfId="13806" priority="24090">
      <formula>AND(OR(H1598="△",H1598="×"),#REF!&lt;1,#REF!&lt;&gt;"")</formula>
    </cfRule>
  </conditionalFormatting>
  <conditionalFormatting sqref="AG1598">
    <cfRule type="expression" dxfId="13805" priority="24089">
      <formula>AND(OR(H1598="△",H1598="×"),#REF!&lt;1,#REF!&lt;&gt;"")</formula>
    </cfRule>
  </conditionalFormatting>
  <conditionalFormatting sqref="AH1598">
    <cfRule type="expression" dxfId="13804" priority="24088">
      <formula>AND(OR(H1598="△",H1598="×"),#REF!&lt;1,#REF!&lt;&gt;"")</formula>
    </cfRule>
  </conditionalFormatting>
  <conditionalFormatting sqref="AI1598">
    <cfRule type="expression" dxfId="13803" priority="24087">
      <formula>AND(OR(H1598="△",H1598="×"),#REF!&lt;1,#REF!&lt;&gt;"")</formula>
    </cfRule>
  </conditionalFormatting>
  <conditionalFormatting sqref="W1598">
    <cfRule type="expression" dxfId="13802" priority="24086">
      <formula>AND(OR(H1598="△",H1598="×"),#REF!&lt;1,#REF!&lt;&gt;"")</formula>
    </cfRule>
  </conditionalFormatting>
  <conditionalFormatting sqref="X1598">
    <cfRule type="expression" dxfId="13801" priority="24080">
      <formula>AND(OR(H1598="△",H1598="×"),#REF!&lt;1,#REF!&lt;&gt;"")</formula>
    </cfRule>
  </conditionalFormatting>
  <conditionalFormatting sqref="Y1598">
    <cfRule type="expression" dxfId="13800" priority="24081">
      <formula>AND(OR(H1598="△",H1598="×"),#REF!&lt;1,#REF!&lt;&gt;"")</formula>
    </cfRule>
  </conditionalFormatting>
  <conditionalFormatting sqref="Z1598">
    <cfRule type="expression" dxfId="13799" priority="24083">
      <formula>AND(OR(H1598="△",H1598="×"),#REF!&lt;1,#REF!&lt;&gt;"")</formula>
    </cfRule>
  </conditionalFormatting>
  <conditionalFormatting sqref="AA1598">
    <cfRule type="expression" dxfId="13798" priority="24084">
      <formula>AND(OR(H1598="△",H1598="×"),#REF!&lt;1,#REF!&lt;&gt;"")</formula>
    </cfRule>
  </conditionalFormatting>
  <conditionalFormatting sqref="AB1598">
    <cfRule type="expression" dxfId="13797" priority="24085">
      <formula>AND(OR(H1598="△",H1598="×"),#REF!&lt;1,#REF!&lt;&gt;"")</formula>
    </cfRule>
  </conditionalFormatting>
  <conditionalFormatting sqref="P1598">
    <cfRule type="expression" dxfId="13796" priority="24100">
      <formula>AND(OR(H1598="△",H1598="×"),#REF!&lt;1,#REF!&lt;&gt;"")</formula>
    </cfRule>
  </conditionalFormatting>
  <conditionalFormatting sqref="O1598">
    <cfRule type="expression" dxfId="13795" priority="24101">
      <formula>AND(OR(H1598="△",H1598="×"),#REF!&lt;1,#REF!&lt;&gt;"")</formula>
    </cfRule>
  </conditionalFormatting>
  <conditionalFormatting sqref="R1598">
    <cfRule type="expression" dxfId="13794" priority="24079">
      <formula>AND(OR(H1598="△",H1598="×"),#REF!&lt;1,#REF!&lt;&gt;"")</formula>
    </cfRule>
  </conditionalFormatting>
  <conditionalFormatting sqref="T1596">
    <cfRule type="expression" dxfId="13793" priority="24070">
      <formula>AND(OR(H1596="△",H1596="×"),#REF!&lt;1,#REF!&lt;&gt;"")</formula>
    </cfRule>
  </conditionalFormatting>
  <conditionalFormatting sqref="U1596">
    <cfRule type="expression" dxfId="13792" priority="24068">
      <formula>AND(OR(H1596="△",H1596="×"),#REF!&lt;1,#REF!&lt;&gt;"")</formula>
    </cfRule>
  </conditionalFormatting>
  <conditionalFormatting sqref="AJ1596">
    <cfRule type="expression" dxfId="13791" priority="24054">
      <formula>AND(OR(H1596="△",H1596="×"),#REF!&lt;1,#REF!&lt;&gt;"")</formula>
    </cfRule>
    <cfRule type="expression" dxfId="13790" priority="24066">
      <formula>AND(OR(H1596="△",H1596="×"),#REF!&lt;1,#REF!&lt;&gt;"")</formula>
    </cfRule>
  </conditionalFormatting>
  <conditionalFormatting sqref="AC1596">
    <cfRule type="expression" dxfId="13789" priority="24065">
      <formula>AND(OR(H1596="△",H1596="×"),#REF!&lt;1,#REF!&lt;&gt;"")</formula>
    </cfRule>
  </conditionalFormatting>
  <conditionalFormatting sqref="AD1596">
    <cfRule type="expression" dxfId="13788" priority="24064">
      <formula>AND(OR(H1596="△",H1596="×"),#REF!&lt;1,#REF!&lt;&gt;"")</formula>
    </cfRule>
  </conditionalFormatting>
  <conditionalFormatting sqref="AE1596">
    <cfRule type="expression" dxfId="13787" priority="24063">
      <formula>AND(OR(H1596="△",H1596="×"),#REF!&lt;1,#REF!&lt;&gt;"")</formula>
    </cfRule>
  </conditionalFormatting>
  <conditionalFormatting sqref="AF1596">
    <cfRule type="expression" dxfId="13786" priority="24062">
      <formula>AND(OR(H1596="△",H1596="×"),#REF!&lt;1,#REF!&lt;&gt;"")</formula>
    </cfRule>
  </conditionalFormatting>
  <conditionalFormatting sqref="AG1596">
    <cfRule type="expression" dxfId="13785" priority="24061">
      <formula>AND(OR(H1596="△",H1596="×"),#REF!&lt;1,#REF!&lt;&gt;"")</formula>
    </cfRule>
  </conditionalFormatting>
  <conditionalFormatting sqref="AH1596">
    <cfRule type="expression" dxfId="13784" priority="24060">
      <formula>AND(OR(H1596="△",H1596="×"),#REF!&lt;1,#REF!&lt;&gt;"")</formula>
    </cfRule>
  </conditionalFormatting>
  <conditionalFormatting sqref="AI1596">
    <cfRule type="expression" dxfId="13783" priority="24059">
      <formula>AND(OR(H1596="△",H1596="×"),#REF!&lt;1,#REF!&lt;&gt;"")</formula>
    </cfRule>
  </conditionalFormatting>
  <conditionalFormatting sqref="W1596">
    <cfRule type="expression" dxfId="13782" priority="24058">
      <formula>AND(OR(H1596="△",H1596="×"),#REF!&lt;1,#REF!&lt;&gt;"")</formula>
    </cfRule>
  </conditionalFormatting>
  <conditionalFormatting sqref="X1596">
    <cfRule type="expression" dxfId="13781" priority="24052">
      <formula>AND(OR(H1596="△",H1596="×"),#REF!&lt;1,#REF!&lt;&gt;"")</formula>
    </cfRule>
  </conditionalFormatting>
  <conditionalFormatting sqref="Y1596">
    <cfRule type="expression" dxfId="13780" priority="24053">
      <formula>AND(OR(H1596="△",H1596="×"),#REF!&lt;1,#REF!&lt;&gt;"")</formula>
    </cfRule>
  </conditionalFormatting>
  <conditionalFormatting sqref="Z1596">
    <cfRule type="expression" dxfId="13779" priority="24055">
      <formula>AND(OR(H1596="△",H1596="×"),#REF!&lt;1,#REF!&lt;&gt;"")</formula>
    </cfRule>
  </conditionalFormatting>
  <conditionalFormatting sqref="AA1596">
    <cfRule type="expression" dxfId="13778" priority="24056">
      <formula>AND(OR(H1596="△",H1596="×"),#REF!&lt;1,#REF!&lt;&gt;"")</formula>
    </cfRule>
  </conditionalFormatting>
  <conditionalFormatting sqref="AB1596">
    <cfRule type="expression" dxfId="13777" priority="24057">
      <formula>AND(OR(H1596="△",H1596="×"),#REF!&lt;1,#REF!&lt;&gt;"")</formula>
    </cfRule>
  </conditionalFormatting>
  <conditionalFormatting sqref="P1596">
    <cfRule type="expression" dxfId="13776" priority="24072">
      <formula>AND(OR(H1596="△",H1596="×"),#REF!&lt;1,#REF!&lt;&gt;"")</formula>
    </cfRule>
  </conditionalFormatting>
  <conditionalFormatting sqref="O1596">
    <cfRule type="expression" dxfId="13775" priority="24073">
      <formula>AND(OR(H1596="△",H1596="×"),#REF!&lt;1,#REF!&lt;&gt;"")</formula>
    </cfRule>
  </conditionalFormatting>
  <conditionalFormatting sqref="R1596">
    <cfRule type="expression" dxfId="13774" priority="24051">
      <formula>AND(OR(H1596="△",H1596="×"),#REF!&lt;1,#REF!&lt;&gt;"")</formula>
    </cfRule>
  </conditionalFormatting>
  <conditionalFormatting sqref="T1597">
    <cfRule type="expression" dxfId="13773" priority="24042">
      <formula>AND(OR(H1597="△",H1597="×"),#REF!&lt;1,#REF!&lt;&gt;"")</formula>
    </cfRule>
  </conditionalFormatting>
  <conditionalFormatting sqref="V1597">
    <cfRule type="expression" dxfId="13772" priority="24041">
      <formula>AND(OR(H1597="△",H1597="×"),#REF!&lt;1,#REF!&lt;&gt;"")</formula>
    </cfRule>
  </conditionalFormatting>
  <conditionalFormatting sqref="U1597">
    <cfRule type="expression" dxfId="13771" priority="24040">
      <formula>AND(OR(H1597="△",H1597="×"),#REF!&lt;1,#REF!&lt;&gt;"")</formula>
    </cfRule>
  </conditionalFormatting>
  <conditionalFormatting sqref="AJ1597">
    <cfRule type="expression" dxfId="13770" priority="24026">
      <formula>AND(OR(H1597="△",H1597="×"),#REF!&lt;1,#REF!&lt;&gt;"")</formula>
    </cfRule>
    <cfRule type="expression" dxfId="13769" priority="24038">
      <formula>AND(OR(H1597="△",H1597="×"),#REF!&lt;1,#REF!&lt;&gt;"")</formula>
    </cfRule>
  </conditionalFormatting>
  <conditionalFormatting sqref="AC1597">
    <cfRule type="expression" dxfId="13768" priority="24037">
      <formula>AND(OR(H1597="△",H1597="×"),#REF!&lt;1,#REF!&lt;&gt;"")</formula>
    </cfRule>
  </conditionalFormatting>
  <conditionalFormatting sqref="AD1597">
    <cfRule type="expression" dxfId="13767" priority="24036">
      <formula>AND(OR(H1597="△",H1597="×"),#REF!&lt;1,#REF!&lt;&gt;"")</formula>
    </cfRule>
  </conditionalFormatting>
  <conditionalFormatting sqref="AE1597">
    <cfRule type="expression" dxfId="13766" priority="24035">
      <formula>AND(OR(H1597="△",H1597="×"),#REF!&lt;1,#REF!&lt;&gt;"")</formula>
    </cfRule>
  </conditionalFormatting>
  <conditionalFormatting sqref="AF1597">
    <cfRule type="expression" dxfId="13765" priority="24034">
      <formula>AND(OR(H1597="△",H1597="×"),#REF!&lt;1,#REF!&lt;&gt;"")</formula>
    </cfRule>
  </conditionalFormatting>
  <conditionalFormatting sqref="AG1597">
    <cfRule type="expression" dxfId="13764" priority="24033">
      <formula>AND(OR(H1597="△",H1597="×"),#REF!&lt;1,#REF!&lt;&gt;"")</formula>
    </cfRule>
  </conditionalFormatting>
  <conditionalFormatting sqref="AH1597">
    <cfRule type="expression" dxfId="13763" priority="24032">
      <formula>AND(OR(H1597="△",H1597="×"),#REF!&lt;1,#REF!&lt;&gt;"")</formula>
    </cfRule>
  </conditionalFormatting>
  <conditionalFormatting sqref="AI1597">
    <cfRule type="expression" dxfId="13762" priority="24031">
      <formula>AND(OR(H1597="△",H1597="×"),#REF!&lt;1,#REF!&lt;&gt;"")</formula>
    </cfRule>
  </conditionalFormatting>
  <conditionalFormatting sqref="W1597">
    <cfRule type="expression" dxfId="13761" priority="24030">
      <formula>AND(OR(H1597="△",H1597="×"),#REF!&lt;1,#REF!&lt;&gt;"")</formula>
    </cfRule>
  </conditionalFormatting>
  <conditionalFormatting sqref="X1597">
    <cfRule type="expression" dxfId="13760" priority="24024">
      <formula>AND(OR(H1597="△",H1597="×"),#REF!&lt;1,#REF!&lt;&gt;"")</formula>
    </cfRule>
  </conditionalFormatting>
  <conditionalFormatting sqref="Y1597">
    <cfRule type="expression" dxfId="13759" priority="24025">
      <formula>AND(OR(H1597="△",H1597="×"),#REF!&lt;1,#REF!&lt;&gt;"")</formula>
    </cfRule>
  </conditionalFormatting>
  <conditionalFormatting sqref="Z1597">
    <cfRule type="expression" dxfId="13758" priority="24027">
      <formula>AND(OR(H1597="△",H1597="×"),#REF!&lt;1,#REF!&lt;&gt;"")</formula>
    </cfRule>
  </conditionalFormatting>
  <conditionalFormatting sqref="AA1597">
    <cfRule type="expression" dxfId="13757" priority="24028">
      <formula>AND(OR(H1597="△",H1597="×"),#REF!&lt;1,#REF!&lt;&gt;"")</formula>
    </cfRule>
  </conditionalFormatting>
  <conditionalFormatting sqref="AB1597">
    <cfRule type="expression" dxfId="13756" priority="24029">
      <formula>AND(OR(H1597="△",H1597="×"),#REF!&lt;1,#REF!&lt;&gt;"")</formula>
    </cfRule>
  </conditionalFormatting>
  <conditionalFormatting sqref="P1597">
    <cfRule type="expression" dxfId="13755" priority="24044">
      <formula>AND(OR(H1597="△",H1597="×"),#REF!&lt;1,#REF!&lt;&gt;"")</formula>
    </cfRule>
  </conditionalFormatting>
  <conditionalFormatting sqref="O1597">
    <cfRule type="expression" dxfId="13754" priority="24045">
      <formula>AND(OR(H1597="△",H1597="×"),#REF!&lt;1,#REF!&lt;&gt;"")</formula>
    </cfRule>
  </conditionalFormatting>
  <conditionalFormatting sqref="R1597">
    <cfRule type="expression" dxfId="13753" priority="24023">
      <formula>AND(OR(H1597="△",H1597="×"),#REF!&lt;1,#REF!&lt;&gt;"")</formula>
    </cfRule>
  </conditionalFormatting>
  <conditionalFormatting sqref="T1587">
    <cfRule type="expression" dxfId="13752" priority="24014">
      <formula>AND(OR(H1587="△",H1587="×"),#REF!&lt;1,#REF!&lt;&gt;"")</formula>
    </cfRule>
  </conditionalFormatting>
  <conditionalFormatting sqref="U1587">
    <cfRule type="expression" dxfId="13751" priority="24012">
      <formula>AND(OR(H1587="△",H1587="×"),#REF!&lt;1,#REF!&lt;&gt;"")</formula>
    </cfRule>
  </conditionalFormatting>
  <conditionalFormatting sqref="AJ1587">
    <cfRule type="expression" dxfId="13750" priority="23998">
      <formula>AND(OR(H1587="△",H1587="×"),#REF!&lt;1,#REF!&lt;&gt;"")</formula>
    </cfRule>
    <cfRule type="expression" dxfId="13749" priority="24010">
      <formula>AND(OR(H1587="△",H1587="×"),#REF!&lt;1,#REF!&lt;&gt;"")</formula>
    </cfRule>
  </conditionalFormatting>
  <conditionalFormatting sqref="AC1587">
    <cfRule type="expression" dxfId="13748" priority="24009">
      <formula>AND(OR(H1587="△",H1587="×"),#REF!&lt;1,#REF!&lt;&gt;"")</formula>
    </cfRule>
  </conditionalFormatting>
  <conditionalFormatting sqref="AD1587">
    <cfRule type="expression" dxfId="13747" priority="24008">
      <formula>AND(OR(H1587="△",H1587="×"),#REF!&lt;1,#REF!&lt;&gt;"")</formula>
    </cfRule>
  </conditionalFormatting>
  <conditionalFormatting sqref="AE1587">
    <cfRule type="expression" dxfId="13746" priority="24007">
      <formula>AND(OR(H1587="△",H1587="×"),#REF!&lt;1,#REF!&lt;&gt;"")</formula>
    </cfRule>
  </conditionalFormatting>
  <conditionalFormatting sqref="AF1587">
    <cfRule type="expression" dxfId="13745" priority="24006">
      <formula>AND(OR(H1587="△",H1587="×"),#REF!&lt;1,#REF!&lt;&gt;"")</formula>
    </cfRule>
  </conditionalFormatting>
  <conditionalFormatting sqref="AG1587">
    <cfRule type="expression" dxfId="13744" priority="24005">
      <formula>AND(OR(H1587="△",H1587="×"),#REF!&lt;1,#REF!&lt;&gt;"")</formula>
    </cfRule>
  </conditionalFormatting>
  <conditionalFormatting sqref="AH1587">
    <cfRule type="expression" dxfId="13743" priority="24004">
      <formula>AND(OR(H1587="△",H1587="×"),#REF!&lt;1,#REF!&lt;&gt;"")</formula>
    </cfRule>
  </conditionalFormatting>
  <conditionalFormatting sqref="W1587">
    <cfRule type="expression" dxfId="13742" priority="24002">
      <formula>AND(OR(H1587="△",H1587="×"),#REF!&lt;1,#REF!&lt;&gt;"")</formula>
    </cfRule>
  </conditionalFormatting>
  <conditionalFormatting sqref="X1587">
    <cfRule type="expression" dxfId="13741" priority="23996">
      <formula>AND(OR(H1587="△",H1587="×"),#REF!&lt;1,#REF!&lt;&gt;"")</formula>
    </cfRule>
  </conditionalFormatting>
  <conditionalFormatting sqref="Y1587">
    <cfRule type="expression" dxfId="13740" priority="23997">
      <formula>AND(OR(H1587="△",H1587="×"),#REF!&lt;1,#REF!&lt;&gt;"")</formula>
    </cfRule>
  </conditionalFormatting>
  <conditionalFormatting sqref="Z1587">
    <cfRule type="expression" dxfId="13739" priority="23999">
      <formula>AND(OR(H1587="△",H1587="×"),#REF!&lt;1,#REF!&lt;&gt;"")</formula>
    </cfRule>
  </conditionalFormatting>
  <conditionalFormatting sqref="AA1587">
    <cfRule type="expression" dxfId="13738" priority="24000">
      <formula>AND(OR(H1587="△",H1587="×"),#REF!&lt;1,#REF!&lt;&gt;"")</formula>
    </cfRule>
  </conditionalFormatting>
  <conditionalFormatting sqref="AB1587">
    <cfRule type="expression" dxfId="13737" priority="24001">
      <formula>AND(OR(H1587="△",H1587="×"),#REF!&lt;1,#REF!&lt;&gt;"")</formula>
    </cfRule>
  </conditionalFormatting>
  <conditionalFormatting sqref="P1587">
    <cfRule type="expression" dxfId="13736" priority="24016">
      <formula>AND(OR(H1587="△",H1587="×"),#REF!&lt;1,#REF!&lt;&gt;"")</formula>
    </cfRule>
  </conditionalFormatting>
  <conditionalFormatting sqref="O1587">
    <cfRule type="expression" dxfId="13735" priority="24017">
      <formula>AND(OR(H1587="△",H1587="×"),#REF!&lt;1,#REF!&lt;&gt;"")</formula>
    </cfRule>
  </conditionalFormatting>
  <conditionalFormatting sqref="R1587">
    <cfRule type="expression" dxfId="13734" priority="23995">
      <formula>AND(OR(H1587="△",H1587="×"),#REF!&lt;1,#REF!&lt;&gt;"")</formula>
    </cfRule>
  </conditionalFormatting>
  <conditionalFormatting sqref="T1561">
    <cfRule type="expression" dxfId="13733" priority="23986">
      <formula>AND(OR(H1561="△",H1561="×"),#REF!&lt;1,#REF!&lt;&gt;"")</formula>
    </cfRule>
  </conditionalFormatting>
  <conditionalFormatting sqref="V1561">
    <cfRule type="expression" dxfId="13732" priority="23985">
      <formula>AND(OR(H1561="△",H1561="×"),#REF!&lt;1,#REF!&lt;&gt;"")</formula>
    </cfRule>
  </conditionalFormatting>
  <conditionalFormatting sqref="U1561">
    <cfRule type="expression" dxfId="13731" priority="23984">
      <formula>AND(OR(H1561="△",H1561="×"),#REF!&lt;1,#REF!&lt;&gt;"")</formula>
    </cfRule>
  </conditionalFormatting>
  <conditionalFormatting sqref="AJ1561">
    <cfRule type="expression" dxfId="13730" priority="23970">
      <formula>AND(OR(H1561="△",H1561="×"),#REF!&lt;1,#REF!&lt;&gt;"")</formula>
    </cfRule>
    <cfRule type="expression" dxfId="13729" priority="23982">
      <formula>AND(OR(H1561="△",H1561="×"),#REF!&lt;1,#REF!&lt;&gt;"")</formula>
    </cfRule>
  </conditionalFormatting>
  <conditionalFormatting sqref="AC1561">
    <cfRule type="expression" dxfId="13728" priority="23981">
      <formula>AND(OR(H1561="△",H1561="×"),#REF!&lt;1,#REF!&lt;&gt;"")</formula>
    </cfRule>
  </conditionalFormatting>
  <conditionalFormatting sqref="AD1561">
    <cfRule type="expression" dxfId="13727" priority="23980">
      <formula>AND(OR(H1561="△",H1561="×"),#REF!&lt;1,#REF!&lt;&gt;"")</formula>
    </cfRule>
  </conditionalFormatting>
  <conditionalFormatting sqref="AE1561">
    <cfRule type="expression" dxfId="13726" priority="23979">
      <formula>AND(OR(H1561="△",H1561="×"),#REF!&lt;1,#REF!&lt;&gt;"")</formula>
    </cfRule>
  </conditionalFormatting>
  <conditionalFormatting sqref="AF1561">
    <cfRule type="expression" dxfId="13725" priority="23978">
      <formula>AND(OR(H1561="△",H1561="×"),#REF!&lt;1,#REF!&lt;&gt;"")</formula>
    </cfRule>
  </conditionalFormatting>
  <conditionalFormatting sqref="AG1561">
    <cfRule type="expression" dxfId="13724" priority="23977">
      <formula>AND(OR(H1561="△",H1561="×"),#REF!&lt;1,#REF!&lt;&gt;"")</formula>
    </cfRule>
  </conditionalFormatting>
  <conditionalFormatting sqref="AH1561">
    <cfRule type="expression" dxfId="13723" priority="23976">
      <formula>AND(OR(H1561="△",H1561="×"),#REF!&lt;1,#REF!&lt;&gt;"")</formula>
    </cfRule>
  </conditionalFormatting>
  <conditionalFormatting sqref="AI1561">
    <cfRule type="expression" dxfId="13722" priority="23975">
      <formula>AND(OR(H1561="△",H1561="×"),#REF!&lt;1,#REF!&lt;&gt;"")</formula>
    </cfRule>
  </conditionalFormatting>
  <conditionalFormatting sqref="W1561">
    <cfRule type="expression" dxfId="13721" priority="23974">
      <formula>AND(OR(H1561="△",H1561="×"),#REF!&lt;1,#REF!&lt;&gt;"")</formula>
    </cfRule>
  </conditionalFormatting>
  <conditionalFormatting sqref="X1561">
    <cfRule type="expression" dxfId="13720" priority="23968">
      <formula>AND(OR(H1561="△",H1561="×"),#REF!&lt;1,#REF!&lt;&gt;"")</formula>
    </cfRule>
  </conditionalFormatting>
  <conditionalFormatting sqref="Y1561">
    <cfRule type="expression" dxfId="13719" priority="23969">
      <formula>AND(OR(H1561="△",H1561="×"),#REF!&lt;1,#REF!&lt;&gt;"")</formula>
    </cfRule>
  </conditionalFormatting>
  <conditionalFormatting sqref="Z1561">
    <cfRule type="expression" dxfId="13718" priority="23971">
      <formula>AND(OR(H1561="△",H1561="×"),#REF!&lt;1,#REF!&lt;&gt;"")</formula>
    </cfRule>
  </conditionalFormatting>
  <conditionalFormatting sqref="AA1561">
    <cfRule type="expression" dxfId="13717" priority="23972">
      <formula>AND(OR(H1561="△",H1561="×"),#REF!&lt;1,#REF!&lt;&gt;"")</formula>
    </cfRule>
  </conditionalFormatting>
  <conditionalFormatting sqref="AB1561">
    <cfRule type="expression" dxfId="13716" priority="23973">
      <formula>AND(OR(H1561="△",H1561="×"),#REF!&lt;1,#REF!&lt;&gt;"")</formula>
    </cfRule>
  </conditionalFormatting>
  <conditionalFormatting sqref="P1561">
    <cfRule type="expression" dxfId="13715" priority="23988">
      <formula>AND(OR(H1561="△",H1561="×"),#REF!&lt;1,#REF!&lt;&gt;"")</formula>
    </cfRule>
  </conditionalFormatting>
  <conditionalFormatting sqref="O1561">
    <cfRule type="expression" dxfId="13714" priority="23989">
      <formula>AND(OR(H1561="△",H1561="×"),#REF!&lt;1,#REF!&lt;&gt;"")</formula>
    </cfRule>
  </conditionalFormatting>
  <conditionalFormatting sqref="R1561">
    <cfRule type="expression" dxfId="13713" priority="23967">
      <formula>AND(OR(H1561="△",H1561="×"),#REF!&lt;1,#REF!&lt;&gt;"")</formula>
    </cfRule>
  </conditionalFormatting>
  <conditionalFormatting sqref="T1558">
    <cfRule type="expression" dxfId="13712" priority="23958">
      <formula>AND(OR(H1558="△",H1558="×"),#REF!&lt;1,#REF!&lt;&gt;"")</formula>
    </cfRule>
  </conditionalFormatting>
  <conditionalFormatting sqref="U1558">
    <cfRule type="expression" dxfId="13711" priority="23956">
      <formula>AND(OR(H1558="△",H1558="×"),#REF!&lt;1,#REF!&lt;&gt;"")</formula>
    </cfRule>
  </conditionalFormatting>
  <conditionalFormatting sqref="AJ1558">
    <cfRule type="expression" dxfId="13710" priority="23942">
      <formula>AND(OR(H1558="△",H1558="×"),#REF!&lt;1,#REF!&lt;&gt;"")</formula>
    </cfRule>
    <cfRule type="expression" dxfId="13709" priority="23954">
      <formula>AND(OR(H1558="△",H1558="×"),#REF!&lt;1,#REF!&lt;&gt;"")</formula>
    </cfRule>
  </conditionalFormatting>
  <conditionalFormatting sqref="AC1558">
    <cfRule type="expression" dxfId="13708" priority="23953">
      <formula>AND(OR(H1558="△",H1558="×"),#REF!&lt;1,#REF!&lt;&gt;"")</formula>
    </cfRule>
  </conditionalFormatting>
  <conditionalFormatting sqref="AD1557:AD1558">
    <cfRule type="expression" dxfId="13707" priority="23952">
      <formula>AND(OR(H1557="△",H1557="×"),#REF!&lt;1,#REF!&lt;&gt;"")</formula>
    </cfRule>
  </conditionalFormatting>
  <conditionalFormatting sqref="AE1557:AE1558">
    <cfRule type="expression" dxfId="13706" priority="23951">
      <formula>AND(OR(H1557="△",H1557="×"),#REF!&lt;1,#REF!&lt;&gt;"")</formula>
    </cfRule>
  </conditionalFormatting>
  <conditionalFormatting sqref="AF1557:AF1558">
    <cfRule type="expression" dxfId="13705" priority="23950">
      <formula>AND(OR(H1557="△",H1557="×"),#REF!&lt;1,#REF!&lt;&gt;"")</formula>
    </cfRule>
  </conditionalFormatting>
  <conditionalFormatting sqref="AG1558">
    <cfRule type="expression" dxfId="13704" priority="23949">
      <formula>AND(OR(H1558="△",H1558="×"),#REF!&lt;1,#REF!&lt;&gt;"")</formula>
    </cfRule>
  </conditionalFormatting>
  <conditionalFormatting sqref="AH1558">
    <cfRule type="expression" dxfId="13703" priority="23948">
      <formula>AND(OR(H1558="△",H1558="×"),#REF!&lt;1,#REF!&lt;&gt;"")</formula>
    </cfRule>
  </conditionalFormatting>
  <conditionalFormatting sqref="AI1558">
    <cfRule type="expression" dxfId="13702" priority="23947">
      <formula>AND(OR(H1558="△",H1558="×"),#REF!&lt;1,#REF!&lt;&gt;"")</formula>
    </cfRule>
  </conditionalFormatting>
  <conditionalFormatting sqref="W1558">
    <cfRule type="expression" dxfId="13701" priority="23946">
      <formula>AND(OR(H1558="△",H1558="×"),#REF!&lt;1,#REF!&lt;&gt;"")</formula>
    </cfRule>
  </conditionalFormatting>
  <conditionalFormatting sqref="X1558">
    <cfRule type="expression" dxfId="13700" priority="23940">
      <formula>AND(OR(H1558="△",H1558="×"),#REF!&lt;1,#REF!&lt;&gt;"")</formula>
    </cfRule>
  </conditionalFormatting>
  <conditionalFormatting sqref="Y1558">
    <cfRule type="expression" dxfId="13699" priority="23941">
      <formula>AND(OR(H1558="△",H1558="×"),#REF!&lt;1,#REF!&lt;&gt;"")</formula>
    </cfRule>
  </conditionalFormatting>
  <conditionalFormatting sqref="Z1558">
    <cfRule type="expression" dxfId="13698" priority="23943">
      <formula>AND(OR(H1558="△",H1558="×"),#REF!&lt;1,#REF!&lt;&gt;"")</formula>
    </cfRule>
  </conditionalFormatting>
  <conditionalFormatting sqref="AA1557:AA1559">
    <cfRule type="expression" dxfId="13697" priority="23944">
      <formula>AND(OR(H1557="△",H1557="×"),#REF!&lt;1,#REF!&lt;&gt;"")</formula>
    </cfRule>
  </conditionalFormatting>
  <conditionalFormatting sqref="AB1557:AB1559">
    <cfRule type="expression" dxfId="13696" priority="23945">
      <formula>AND(OR(H1557="△",H1557="×"),#REF!&lt;1,#REF!&lt;&gt;"")</formula>
    </cfRule>
  </conditionalFormatting>
  <conditionalFormatting sqref="P1558">
    <cfRule type="expression" dxfId="13695" priority="23960">
      <formula>AND(OR(H1558="△",H1558="×"),#REF!&lt;1,#REF!&lt;&gt;"")</formula>
    </cfRule>
  </conditionalFormatting>
  <conditionalFormatting sqref="O1558">
    <cfRule type="expression" dxfId="13694" priority="23961">
      <formula>AND(OR(H1558="△",H1558="×"),#REF!&lt;1,#REF!&lt;&gt;"")</formula>
    </cfRule>
  </conditionalFormatting>
  <conditionalFormatting sqref="R1558">
    <cfRule type="expression" dxfId="13693" priority="23939">
      <formula>AND(OR(H1558="△",H1558="×"),#REF!&lt;1,#REF!&lt;&gt;"")</formula>
    </cfRule>
  </conditionalFormatting>
  <conditionalFormatting sqref="T1573">
    <cfRule type="expression" dxfId="13692" priority="23933">
      <formula>AND(OR(H1573="△",H1573="×"),#REF!&lt;1,#REF!&lt;&gt;"")</formula>
    </cfRule>
  </conditionalFormatting>
  <conditionalFormatting sqref="U1573">
    <cfRule type="expression" dxfId="13691" priority="23931">
      <formula>AND(OR(H1573="△",H1573="×"),#REF!&lt;1,#REF!&lt;&gt;"")</formula>
    </cfRule>
  </conditionalFormatting>
  <conditionalFormatting sqref="AJ1573">
    <cfRule type="expression" dxfId="13690" priority="23917">
      <formula>AND(OR(H1573="△",H1573="×"),#REF!&lt;1,#REF!&lt;&gt;"")</formula>
    </cfRule>
    <cfRule type="expression" dxfId="13689" priority="23929">
      <formula>AND(OR(H1573="△",H1573="×"),#REF!&lt;1,#REF!&lt;&gt;"")</formula>
    </cfRule>
  </conditionalFormatting>
  <conditionalFormatting sqref="AC1573">
    <cfRule type="expression" dxfId="13688" priority="23928">
      <formula>AND(OR(H1573="△",H1573="×"),#REF!&lt;1,#REF!&lt;&gt;"")</formula>
    </cfRule>
  </conditionalFormatting>
  <conditionalFormatting sqref="AD1573:AD1574">
    <cfRule type="expression" dxfId="13687" priority="23927">
      <formula>AND(OR(H1573="△",H1573="×"),#REF!&lt;1,#REF!&lt;&gt;"")</formula>
    </cfRule>
  </conditionalFormatting>
  <conditionalFormatting sqref="AE1573:AE1574">
    <cfRule type="expression" dxfId="13686" priority="23926">
      <formula>AND(OR(H1573="△",H1573="×"),#REF!&lt;1,#REF!&lt;&gt;"")</formula>
    </cfRule>
  </conditionalFormatting>
  <conditionalFormatting sqref="AF1573:AF1574">
    <cfRule type="expression" dxfId="13685" priority="23925">
      <formula>AND(OR(H1573="△",H1573="×"),#REF!&lt;1,#REF!&lt;&gt;"")</formula>
    </cfRule>
  </conditionalFormatting>
  <conditionalFormatting sqref="AG1573">
    <cfRule type="expression" dxfId="13684" priority="23924">
      <formula>AND(OR(H1573="△",H1573="×"),#REF!&lt;1,#REF!&lt;&gt;"")</formula>
    </cfRule>
  </conditionalFormatting>
  <conditionalFormatting sqref="AH1573">
    <cfRule type="expression" dxfId="13683" priority="23923">
      <formula>AND(OR(H1573="△",H1573="×"),#REF!&lt;1,#REF!&lt;&gt;"")</formula>
    </cfRule>
  </conditionalFormatting>
  <conditionalFormatting sqref="AI1573">
    <cfRule type="expression" dxfId="13682" priority="23922">
      <formula>AND(OR(H1573="△",H1573="×"),#REF!&lt;1,#REF!&lt;&gt;"")</formula>
    </cfRule>
  </conditionalFormatting>
  <conditionalFormatting sqref="W1573">
    <cfRule type="expression" dxfId="13681" priority="23921">
      <formula>AND(OR(H1573="△",H1573="×"),#REF!&lt;1,#REF!&lt;&gt;"")</formula>
    </cfRule>
  </conditionalFormatting>
  <conditionalFormatting sqref="X1573">
    <cfRule type="expression" dxfId="13680" priority="23915">
      <formula>AND(OR(H1573="△",H1573="×"),#REF!&lt;1,#REF!&lt;&gt;"")</formula>
    </cfRule>
  </conditionalFormatting>
  <conditionalFormatting sqref="Y1573">
    <cfRule type="expression" dxfId="13679" priority="23916">
      <formula>AND(OR(H1573="△",H1573="×"),#REF!&lt;1,#REF!&lt;&gt;"")</formula>
    </cfRule>
  </conditionalFormatting>
  <conditionalFormatting sqref="Z1573">
    <cfRule type="expression" dxfId="13678" priority="23918">
      <formula>AND(OR(H1573="△",H1573="×"),#REF!&lt;1,#REF!&lt;&gt;"")</formula>
    </cfRule>
  </conditionalFormatting>
  <conditionalFormatting sqref="AA1573:AA1577">
    <cfRule type="expression" dxfId="13677" priority="23919">
      <formula>AND(OR(H1573="△",H1573="×"),#REF!&lt;1,#REF!&lt;&gt;"")</formula>
    </cfRule>
  </conditionalFormatting>
  <conditionalFormatting sqref="AB1573:AB1584">
    <cfRule type="expression" dxfId="13676" priority="23920">
      <formula>AND(OR(H1573="△",H1573="×"),#REF!&lt;1,#REF!&lt;&gt;"")</formula>
    </cfRule>
  </conditionalFormatting>
  <conditionalFormatting sqref="P1573">
    <cfRule type="expression" dxfId="13675" priority="23934">
      <formula>AND(OR(H1573="△",H1573="×"),#REF!&lt;1,#REF!&lt;&gt;"")</formula>
    </cfRule>
  </conditionalFormatting>
  <conditionalFormatting sqref="O1573">
    <cfRule type="expression" dxfId="13674" priority="23935">
      <formula>AND(OR(H1573="△",H1573="×"),#REF!&lt;1,#REF!&lt;&gt;"")</formula>
    </cfRule>
  </conditionalFormatting>
  <conditionalFormatting sqref="R1573">
    <cfRule type="expression" dxfId="13673" priority="23914">
      <formula>AND(OR(H1573="△",H1573="×"),#REF!&lt;1,#REF!&lt;&gt;"")</formula>
    </cfRule>
  </conditionalFormatting>
  <conditionalFormatting sqref="T1572">
    <cfRule type="expression" dxfId="13672" priority="23904">
      <formula>AND(OR(H1572="△",H1572="×"),#REF!&lt;1,#REF!&lt;&gt;"")</formula>
    </cfRule>
  </conditionalFormatting>
  <conditionalFormatting sqref="U1572">
    <cfRule type="expression" dxfId="13671" priority="23902">
      <formula>AND(OR(H1572="△",H1572="×"),#REF!&lt;1,#REF!&lt;&gt;"")</formula>
    </cfRule>
  </conditionalFormatting>
  <conditionalFormatting sqref="AJ1572">
    <cfRule type="expression" dxfId="13670" priority="23889">
      <formula>AND(OR(H1572="△",H1572="×"),#REF!&lt;1,#REF!&lt;&gt;"")</formula>
    </cfRule>
    <cfRule type="expression" dxfId="13669" priority="23900">
      <formula>AND(OR(H1572="△",H1572="×"),#REF!&lt;1,#REF!&lt;&gt;"")</formula>
    </cfRule>
  </conditionalFormatting>
  <conditionalFormatting sqref="AC1572">
    <cfRule type="expression" dxfId="13668" priority="23899">
      <formula>AND(OR(H1572="△",H1572="×"),#REF!&lt;1,#REF!&lt;&gt;"")</formula>
    </cfRule>
  </conditionalFormatting>
  <conditionalFormatting sqref="AD1572">
    <cfRule type="expression" dxfId="13667" priority="23898">
      <formula>AND(OR(H1572="△",H1572="×"),#REF!&lt;1,#REF!&lt;&gt;"")</formula>
    </cfRule>
  </conditionalFormatting>
  <conditionalFormatting sqref="AF1572">
    <cfRule type="expression" dxfId="13666" priority="23897">
      <formula>AND(OR(H1572="△",H1572="×"),#REF!&lt;1,#REF!&lt;&gt;"")</formula>
    </cfRule>
  </conditionalFormatting>
  <conditionalFormatting sqref="AG1572">
    <cfRule type="expression" dxfId="13665" priority="23896">
      <formula>AND(OR(H1572="△",H1572="×"),#REF!&lt;1,#REF!&lt;&gt;"")</formula>
    </cfRule>
  </conditionalFormatting>
  <conditionalFormatting sqref="AH1572">
    <cfRule type="expression" dxfId="13664" priority="23895">
      <formula>AND(OR(H1572="△",H1572="×"),#REF!&lt;1,#REF!&lt;&gt;"")</formula>
    </cfRule>
  </conditionalFormatting>
  <conditionalFormatting sqref="AI1572">
    <cfRule type="expression" dxfId="13663" priority="23894">
      <formula>AND(OR(H1572="△",H1572="×"),#REF!&lt;1,#REF!&lt;&gt;"")</formula>
    </cfRule>
  </conditionalFormatting>
  <conditionalFormatting sqref="W1572">
    <cfRule type="expression" dxfId="13662" priority="23893">
      <formula>AND(OR(H1572="△",H1572="×"),#REF!&lt;1,#REF!&lt;&gt;"")</formula>
    </cfRule>
  </conditionalFormatting>
  <conditionalFormatting sqref="Y1572">
    <cfRule type="expression" dxfId="13661" priority="23888">
      <formula>AND(OR(H1572="△",H1572="×"),#REF!&lt;1,#REF!&lt;&gt;"")</formula>
    </cfRule>
  </conditionalFormatting>
  <conditionalFormatting sqref="Z1572">
    <cfRule type="expression" dxfId="13660" priority="23890">
      <formula>AND(OR(H1572="△",H1572="×"),#REF!&lt;1,#REF!&lt;&gt;"")</formula>
    </cfRule>
  </conditionalFormatting>
  <conditionalFormatting sqref="AA1572">
    <cfRule type="expression" dxfId="13659" priority="23891">
      <formula>AND(OR(H1572="△",H1572="×"),#REF!&lt;1,#REF!&lt;&gt;"")</formula>
    </cfRule>
  </conditionalFormatting>
  <conditionalFormatting sqref="AB1572">
    <cfRule type="expression" dxfId="13658" priority="23892">
      <formula>AND(OR(H1572="△",H1572="×"),#REF!&lt;1,#REF!&lt;&gt;"")</formula>
    </cfRule>
  </conditionalFormatting>
  <conditionalFormatting sqref="P1572">
    <cfRule type="expression" dxfId="13657" priority="23906">
      <formula>AND(OR(H1572="△",H1572="×"),#REF!&lt;1,#REF!&lt;&gt;"")</formula>
    </cfRule>
  </conditionalFormatting>
  <conditionalFormatting sqref="O1572">
    <cfRule type="expression" dxfId="13656" priority="23907">
      <formula>AND(OR(H1572="△",H1572="×"),#REF!&lt;1,#REF!&lt;&gt;"")</formula>
    </cfRule>
  </conditionalFormatting>
  <conditionalFormatting sqref="R1572">
    <cfRule type="expression" dxfId="13655" priority="23886">
      <formula>AND(OR(H1572="△",H1572="×"),#REF!&lt;1,#REF!&lt;&gt;"")</formula>
    </cfRule>
  </conditionalFormatting>
  <conditionalFormatting sqref="T1580">
    <cfRule type="expression" dxfId="13654" priority="23878">
      <formula>AND(OR(H1580="△",H1580="×"),#REF!&lt;1,#REF!&lt;&gt;"")</formula>
    </cfRule>
  </conditionalFormatting>
  <conditionalFormatting sqref="U1580">
    <cfRule type="expression" dxfId="13653" priority="23876">
      <formula>AND(OR(H1580="△",H1580="×"),#REF!&lt;1,#REF!&lt;&gt;"")</formula>
    </cfRule>
  </conditionalFormatting>
  <conditionalFormatting sqref="AJ1579:AJ1580">
    <cfRule type="expression" dxfId="13652" priority="23862">
      <formula>AND(OR(H1579="△",H1579="×"),#REF!&lt;1,#REF!&lt;&gt;"")</formula>
    </cfRule>
    <cfRule type="expression" dxfId="13651" priority="23874">
      <formula>AND(OR(H1579="△",H1579="×"),#REF!&lt;1,#REF!&lt;&gt;"")</formula>
    </cfRule>
  </conditionalFormatting>
  <conditionalFormatting sqref="AC1580">
    <cfRule type="expression" dxfId="13650" priority="23873">
      <formula>AND(OR(H1580="△",H1580="×"),#REF!&lt;1,#REF!&lt;&gt;"")</formula>
    </cfRule>
  </conditionalFormatting>
  <conditionalFormatting sqref="AD1580">
    <cfRule type="expression" dxfId="13649" priority="23872">
      <formula>AND(OR(H1580="△",H1580="×"),#REF!&lt;1,#REF!&lt;&gt;"")</formula>
    </cfRule>
  </conditionalFormatting>
  <conditionalFormatting sqref="AE1580">
    <cfRule type="expression" dxfId="13648" priority="23871">
      <formula>AND(OR(H1580="△",H1580="×"),#REF!&lt;1,#REF!&lt;&gt;"")</formula>
    </cfRule>
  </conditionalFormatting>
  <conditionalFormatting sqref="AF1580">
    <cfRule type="expression" dxfId="13647" priority="23870">
      <formula>AND(OR(H1580="△",H1580="×"),#REF!&lt;1,#REF!&lt;&gt;"")</formula>
    </cfRule>
  </conditionalFormatting>
  <conditionalFormatting sqref="AG1580">
    <cfRule type="expression" dxfId="13646" priority="23869">
      <formula>AND(OR(H1580="△",H1580="×"),#REF!&lt;1,#REF!&lt;&gt;"")</formula>
    </cfRule>
  </conditionalFormatting>
  <conditionalFormatting sqref="AH1580">
    <cfRule type="expression" dxfId="13645" priority="23868">
      <formula>AND(OR(H1580="△",H1580="×"),#REF!&lt;1,#REF!&lt;&gt;"")</formula>
    </cfRule>
  </conditionalFormatting>
  <conditionalFormatting sqref="AI1580">
    <cfRule type="expression" dxfId="13644" priority="23867">
      <formula>AND(OR(H1580="△",H1580="×"),#REF!&lt;1,#REF!&lt;&gt;"")</formula>
    </cfRule>
  </conditionalFormatting>
  <conditionalFormatting sqref="W1580">
    <cfRule type="expression" dxfId="13643" priority="23866">
      <formula>AND(OR(H1580="△",H1580="×"),#REF!&lt;1,#REF!&lt;&gt;"")</formula>
    </cfRule>
  </conditionalFormatting>
  <conditionalFormatting sqref="X1580">
    <cfRule type="expression" dxfId="13642" priority="23860">
      <formula>AND(OR(H1580="△",H1580="×"),#REF!&lt;1,#REF!&lt;&gt;"")</formula>
    </cfRule>
  </conditionalFormatting>
  <conditionalFormatting sqref="Y1580">
    <cfRule type="expression" dxfId="13641" priority="23861">
      <formula>AND(OR(H1580="△",H1580="×"),#REF!&lt;1,#REF!&lt;&gt;"")</formula>
    </cfRule>
  </conditionalFormatting>
  <conditionalFormatting sqref="Z1580">
    <cfRule type="expression" dxfId="13640" priority="23863">
      <formula>AND(OR(H1580="△",H1580="×"),#REF!&lt;1,#REF!&lt;&gt;"")</formula>
    </cfRule>
  </conditionalFormatting>
  <conditionalFormatting sqref="P1580">
    <cfRule type="expression" dxfId="13639" priority="23880">
      <formula>AND(OR(H1580="△",H1580="×"),#REF!&lt;1,#REF!&lt;&gt;"")</formula>
    </cfRule>
  </conditionalFormatting>
  <conditionalFormatting sqref="O1580">
    <cfRule type="expression" dxfId="13638" priority="23881">
      <formula>AND(OR(H1580="△",H1580="×"),#REF!&lt;1,#REF!&lt;&gt;"")</formula>
    </cfRule>
  </conditionalFormatting>
  <conditionalFormatting sqref="R1580">
    <cfRule type="expression" dxfId="13637" priority="23859">
      <formula>AND(OR(H1580="△",H1580="×"),#REF!&lt;1,#REF!&lt;&gt;"")</formula>
    </cfRule>
  </conditionalFormatting>
  <conditionalFormatting sqref="T1559">
    <cfRule type="expression" dxfId="13636" priority="23851">
      <formula>AND(OR(H1559="△",H1559="×"),#REF!&lt;1,#REF!&lt;&gt;"")</formula>
    </cfRule>
  </conditionalFormatting>
  <conditionalFormatting sqref="V1559">
    <cfRule type="expression" dxfId="13635" priority="23850">
      <formula>AND(OR(H1559="△",H1559="×"),#REF!&lt;1,#REF!&lt;&gt;"")</formula>
    </cfRule>
  </conditionalFormatting>
  <conditionalFormatting sqref="U1559">
    <cfRule type="expression" dxfId="13634" priority="23849">
      <formula>AND(OR(H1559="△",H1559="×"),#REF!&lt;1,#REF!&lt;&gt;"")</formula>
    </cfRule>
  </conditionalFormatting>
  <conditionalFormatting sqref="AJ1559">
    <cfRule type="expression" dxfId="13633" priority="23835">
      <formula>AND(OR(H1559="△",H1559="×"),#REF!&lt;1,#REF!&lt;&gt;"")</formula>
    </cfRule>
    <cfRule type="expression" dxfId="13632" priority="23847">
      <formula>AND(OR(H1559="△",H1559="×"),#REF!&lt;1,#REF!&lt;&gt;"")</formula>
    </cfRule>
  </conditionalFormatting>
  <conditionalFormatting sqref="AC1559">
    <cfRule type="expression" dxfId="13631" priority="23846">
      <formula>AND(OR(H1559="△",H1559="×"),#REF!&lt;1,#REF!&lt;&gt;"")</formula>
    </cfRule>
  </conditionalFormatting>
  <conditionalFormatting sqref="AD1559">
    <cfRule type="expression" dxfId="13630" priority="23845">
      <formula>AND(OR(H1559="△",H1559="×"),#REF!&lt;1,#REF!&lt;&gt;"")</formula>
    </cfRule>
  </conditionalFormatting>
  <conditionalFormatting sqref="AE1559">
    <cfRule type="expression" dxfId="13629" priority="23844">
      <formula>AND(OR(H1559="△",H1559="×"),#REF!&lt;1,#REF!&lt;&gt;"")</formula>
    </cfRule>
  </conditionalFormatting>
  <conditionalFormatting sqref="AF1559">
    <cfRule type="expression" dxfId="13628" priority="23843">
      <formula>AND(OR(H1559="△",H1559="×"),#REF!&lt;1,#REF!&lt;&gt;"")</formula>
    </cfRule>
  </conditionalFormatting>
  <conditionalFormatting sqref="AG1559">
    <cfRule type="expression" dxfId="13627" priority="23842">
      <formula>AND(OR(H1559="△",H1559="×"),#REF!&lt;1,#REF!&lt;&gt;"")</formula>
    </cfRule>
  </conditionalFormatting>
  <conditionalFormatting sqref="AH1559">
    <cfRule type="expression" dxfId="13626" priority="23841">
      <formula>AND(OR(H1559="△",H1559="×"),#REF!&lt;1,#REF!&lt;&gt;"")</formula>
    </cfRule>
  </conditionalFormatting>
  <conditionalFormatting sqref="AI1559">
    <cfRule type="expression" dxfId="13625" priority="23840">
      <formula>AND(OR(H1559="△",H1559="×"),#REF!&lt;1,#REF!&lt;&gt;"")</formula>
    </cfRule>
  </conditionalFormatting>
  <conditionalFormatting sqref="W1559">
    <cfRule type="expression" dxfId="13624" priority="23839">
      <formula>AND(OR(H1559="△",H1559="×"),#REF!&lt;1,#REF!&lt;&gt;"")</formula>
    </cfRule>
  </conditionalFormatting>
  <conditionalFormatting sqref="X1559">
    <cfRule type="expression" dxfId="13623" priority="23833">
      <formula>AND(OR(H1559="△",H1559="×"),#REF!&lt;1,#REF!&lt;&gt;"")</formula>
    </cfRule>
  </conditionalFormatting>
  <conditionalFormatting sqref="Y1559">
    <cfRule type="expression" dxfId="13622" priority="23834">
      <formula>AND(OR(H1559="△",H1559="×"),#REF!&lt;1,#REF!&lt;&gt;"")</formula>
    </cfRule>
  </conditionalFormatting>
  <conditionalFormatting sqref="Z1559">
    <cfRule type="expression" dxfId="13621" priority="23836">
      <formula>AND(OR(H1559="△",H1559="×"),#REF!&lt;1,#REF!&lt;&gt;"")</formula>
    </cfRule>
  </conditionalFormatting>
  <conditionalFormatting sqref="P1559">
    <cfRule type="expression" dxfId="13620" priority="23853">
      <formula>AND(OR(H1559="△",H1559="×"),#REF!&lt;1,#REF!&lt;&gt;"")</formula>
    </cfRule>
  </conditionalFormatting>
  <conditionalFormatting sqref="R1559">
    <cfRule type="expression" dxfId="13619" priority="23832">
      <formula>AND(OR(H1559="△",H1559="×"),#REF!&lt;1,#REF!&lt;&gt;"")</formula>
    </cfRule>
  </conditionalFormatting>
  <conditionalFormatting sqref="AJ1567">
    <cfRule type="expression" dxfId="13618" priority="23820">
      <formula>AND(OR(H1567="△",H1567="×"),#REF!&lt;1,#REF!&lt;&gt;"")</formula>
    </cfRule>
    <cfRule type="expression" dxfId="13617" priority="23831">
      <formula>AND(OR(H1567="△",H1567="×"),#REF!&lt;1,#REF!&lt;&gt;"")</formula>
    </cfRule>
  </conditionalFormatting>
  <conditionalFormatting sqref="AC1567">
    <cfRule type="expression" dxfId="13616" priority="23830">
      <formula>AND(OR(H1567="△",H1567="×"),#REF!&lt;1,#REF!&lt;&gt;"")</formula>
    </cfRule>
  </conditionalFormatting>
  <conditionalFormatting sqref="AD1567">
    <cfRule type="expression" dxfId="13615" priority="23829">
      <formula>AND(OR(H1567="△",H1567="×"),#REF!&lt;1,#REF!&lt;&gt;"")</formula>
    </cfRule>
  </conditionalFormatting>
  <conditionalFormatting sqref="AE1567">
    <cfRule type="expression" dxfId="13614" priority="23828">
      <formula>AND(OR(H1567="△",H1567="×"),#REF!&lt;1,#REF!&lt;&gt;"")</formula>
    </cfRule>
  </conditionalFormatting>
  <conditionalFormatting sqref="AF1567">
    <cfRule type="expression" dxfId="13613" priority="23827">
      <formula>AND(OR(H1567="△",H1567="×"),#REF!&lt;1,#REF!&lt;&gt;"")</formula>
    </cfRule>
  </conditionalFormatting>
  <conditionalFormatting sqref="AG1567">
    <cfRule type="expression" dxfId="13612" priority="23826">
      <formula>AND(OR(H1567="△",H1567="×"),#REF!&lt;1,#REF!&lt;&gt;"")</formula>
    </cfRule>
  </conditionalFormatting>
  <conditionalFormatting sqref="AH1567">
    <cfRule type="expression" dxfId="13611" priority="23825">
      <formula>AND(OR(H1567="△",H1567="×"),#REF!&lt;1,#REF!&lt;&gt;"")</formula>
    </cfRule>
  </conditionalFormatting>
  <conditionalFormatting sqref="AI1567">
    <cfRule type="expression" dxfId="13610" priority="23824">
      <formula>AND(OR(H1567="△",H1567="×"),#REF!&lt;1,#REF!&lt;&gt;"")</formula>
    </cfRule>
  </conditionalFormatting>
  <conditionalFormatting sqref="X1567">
    <cfRule type="expression" dxfId="13609" priority="23818">
      <formula>AND(OR(H1567="△",H1567="×"),#REF!&lt;1,#REF!&lt;&gt;"")</formula>
    </cfRule>
  </conditionalFormatting>
  <conditionalFormatting sqref="Y1567">
    <cfRule type="expression" dxfId="13608" priority="23819">
      <formula>AND(OR(H1567="△",H1567="×"),#REF!&lt;1,#REF!&lt;&gt;"")</formula>
    </cfRule>
  </conditionalFormatting>
  <conditionalFormatting sqref="T1567">
    <cfRule type="expression" dxfId="13607" priority="23809">
      <formula>AND(OR(H1567="△",H1567="×"),#REF!&lt;1,#REF!&lt;&gt;"")</formula>
    </cfRule>
  </conditionalFormatting>
  <conditionalFormatting sqref="U1567">
    <cfRule type="expression" dxfId="13606" priority="23807">
      <formula>AND(OR(H1567="△",H1567="×"),#REF!&lt;1,#REF!&lt;&gt;"")</formula>
    </cfRule>
  </conditionalFormatting>
  <conditionalFormatting sqref="W1567">
    <cfRule type="expression" dxfId="13605" priority="23805">
      <formula>AND(OR(H1567="△",H1567="×"),#REF!&lt;1,#REF!&lt;&gt;"")</formula>
    </cfRule>
  </conditionalFormatting>
  <conditionalFormatting sqref="P1567">
    <cfRule type="expression" dxfId="13604" priority="23811">
      <formula>AND(OR(H1567="△",H1567="×"),#REF!&lt;1,#REF!&lt;&gt;"")</formula>
    </cfRule>
  </conditionalFormatting>
  <conditionalFormatting sqref="O1567">
    <cfRule type="expression" dxfId="13603" priority="23812">
      <formula>AND(OR(H1567="△",H1567="×"),#REF!&lt;1,#REF!&lt;&gt;"")</formula>
    </cfRule>
  </conditionalFormatting>
  <conditionalFormatting sqref="R1567">
    <cfRule type="expression" dxfId="13602" priority="23804">
      <formula>AND(OR(H1567="△",H1567="×"),#REF!&lt;1,#REF!&lt;&gt;"")</formula>
    </cfRule>
  </conditionalFormatting>
  <conditionalFormatting sqref="T1575">
    <cfRule type="expression" dxfId="13601" priority="23795">
      <formula>AND(OR(H1575="△",H1575="×"),#REF!&lt;1,#REF!&lt;&gt;"")</formula>
    </cfRule>
  </conditionalFormatting>
  <conditionalFormatting sqref="V1575">
    <cfRule type="expression" dxfId="13600" priority="23794">
      <formula>AND(OR(H1575="△",H1575="×"),#REF!&lt;1,#REF!&lt;&gt;"")</formula>
    </cfRule>
  </conditionalFormatting>
  <conditionalFormatting sqref="U1575">
    <cfRule type="expression" dxfId="13599" priority="23793">
      <formula>AND(OR(H1575="△",H1575="×"),#REF!&lt;1,#REF!&lt;&gt;"")</formula>
    </cfRule>
  </conditionalFormatting>
  <conditionalFormatting sqref="AJ1575">
    <cfRule type="expression" dxfId="13598" priority="23779">
      <formula>AND(OR(H1575="△",H1575="×"),#REF!&lt;1,#REF!&lt;&gt;"")</formula>
    </cfRule>
    <cfRule type="expression" dxfId="13597" priority="23791">
      <formula>AND(OR(H1575="△",H1575="×"),#REF!&lt;1,#REF!&lt;&gt;"")</formula>
    </cfRule>
  </conditionalFormatting>
  <conditionalFormatting sqref="AC1575">
    <cfRule type="expression" dxfId="13596" priority="23790">
      <formula>AND(OR(H1575="△",H1575="×"),#REF!&lt;1,#REF!&lt;&gt;"")</formula>
    </cfRule>
  </conditionalFormatting>
  <conditionalFormatting sqref="AD1575">
    <cfRule type="expression" dxfId="13595" priority="23789">
      <formula>AND(OR(H1575="△",H1575="×"),#REF!&lt;1,#REF!&lt;&gt;"")</formula>
    </cfRule>
  </conditionalFormatting>
  <conditionalFormatting sqref="AE1575">
    <cfRule type="expression" dxfId="13594" priority="23788">
      <formula>AND(OR(H1575="△",H1575="×"),#REF!&lt;1,#REF!&lt;&gt;"")</formula>
    </cfRule>
  </conditionalFormatting>
  <conditionalFormatting sqref="AF1575">
    <cfRule type="expression" dxfId="13593" priority="23787">
      <formula>AND(OR(H1575="△",H1575="×"),#REF!&lt;1,#REF!&lt;&gt;"")</formula>
    </cfRule>
  </conditionalFormatting>
  <conditionalFormatting sqref="AG1575">
    <cfRule type="expression" dxfId="13592" priority="23786">
      <formula>AND(OR(H1575="△",H1575="×"),#REF!&lt;1,#REF!&lt;&gt;"")</formula>
    </cfRule>
  </conditionalFormatting>
  <conditionalFormatting sqref="AH1575">
    <cfRule type="expression" dxfId="13591" priority="23785">
      <formula>AND(OR(H1575="△",H1575="×"),#REF!&lt;1,#REF!&lt;&gt;"")</formula>
    </cfRule>
  </conditionalFormatting>
  <conditionalFormatting sqref="AI1575">
    <cfRule type="expression" dxfId="13590" priority="23784">
      <formula>AND(OR(H1575="△",H1575="×"),#REF!&lt;1,#REF!&lt;&gt;"")</formula>
    </cfRule>
  </conditionalFormatting>
  <conditionalFormatting sqref="W1575">
    <cfRule type="expression" dxfId="13589" priority="23783">
      <formula>AND(OR(H1575="△",H1575="×"),#REF!&lt;1,#REF!&lt;&gt;"")</formula>
    </cfRule>
  </conditionalFormatting>
  <conditionalFormatting sqref="X1575">
    <cfRule type="expression" dxfId="13588" priority="23777">
      <formula>AND(OR(H1575="△",H1575="×"),#REF!&lt;1,#REF!&lt;&gt;"")</formula>
    </cfRule>
  </conditionalFormatting>
  <conditionalFormatting sqref="Y1575">
    <cfRule type="expression" dxfId="13587" priority="23778">
      <formula>AND(OR(H1575="△",H1575="×"),#REF!&lt;1,#REF!&lt;&gt;"")</formula>
    </cfRule>
  </conditionalFormatting>
  <conditionalFormatting sqref="Z1575">
    <cfRule type="expression" dxfId="13586" priority="23780">
      <formula>AND(OR(H1575="△",H1575="×"),#REF!&lt;1,#REF!&lt;&gt;"")</formula>
    </cfRule>
  </conditionalFormatting>
  <conditionalFormatting sqref="P1575">
    <cfRule type="expression" dxfId="13585" priority="23797">
      <formula>AND(OR(H1575="△",H1575="×"),#REF!&lt;1,#REF!&lt;&gt;"")</formula>
    </cfRule>
  </conditionalFormatting>
  <conditionalFormatting sqref="O1575">
    <cfRule type="expression" dxfId="13584" priority="23798">
      <formula>AND(OR(H1575="△",H1575="×"),#REF!&lt;1,#REF!&lt;&gt;"")</formula>
    </cfRule>
  </conditionalFormatting>
  <conditionalFormatting sqref="R1575">
    <cfRule type="expression" dxfId="13583" priority="23776">
      <formula>AND(OR(H1575="△",H1575="×"),#REF!&lt;1,#REF!&lt;&gt;"")</formula>
    </cfRule>
  </conditionalFormatting>
  <conditionalFormatting sqref="T1584">
    <cfRule type="expression" dxfId="13582" priority="23767">
      <formula>AND(OR(H1584="△",H1584="×"),#REF!&lt;1,#REF!&lt;&gt;"")</formula>
    </cfRule>
  </conditionalFormatting>
  <conditionalFormatting sqref="V1584">
    <cfRule type="expression" dxfId="13581" priority="23766">
      <formula>AND(OR(H1584="△",H1584="×"),#REF!&lt;1,#REF!&lt;&gt;"")</formula>
    </cfRule>
  </conditionalFormatting>
  <conditionalFormatting sqref="U1584">
    <cfRule type="expression" dxfId="13580" priority="23765">
      <formula>AND(OR(H1584="△",H1584="×"),#REF!&lt;1,#REF!&lt;&gt;"")</formula>
    </cfRule>
  </conditionalFormatting>
  <conditionalFormatting sqref="AJ1584">
    <cfRule type="expression" dxfId="13579" priority="23751">
      <formula>AND(OR(H1584="△",H1584="×"),#REF!&lt;1,#REF!&lt;&gt;"")</formula>
    </cfRule>
    <cfRule type="expression" dxfId="13578" priority="23763">
      <formula>AND(OR(H1584="△",H1584="×"),#REF!&lt;1,#REF!&lt;&gt;"")</formula>
    </cfRule>
  </conditionalFormatting>
  <conditionalFormatting sqref="AC1584">
    <cfRule type="expression" dxfId="13577" priority="23762">
      <formula>AND(OR(H1584="△",H1584="×"),#REF!&lt;1,#REF!&lt;&gt;"")</formula>
    </cfRule>
  </conditionalFormatting>
  <conditionalFormatting sqref="AD1584:AD1585">
    <cfRule type="expression" dxfId="13576" priority="23761">
      <formula>AND(OR(H1584="△",H1584="×"),#REF!&lt;1,#REF!&lt;&gt;"")</formula>
    </cfRule>
  </conditionalFormatting>
  <conditionalFormatting sqref="AE1584:AE1585">
    <cfRule type="expression" dxfId="13575" priority="23760">
      <formula>AND(OR(H1584="△",H1584="×"),#REF!&lt;1,#REF!&lt;&gt;"")</formula>
    </cfRule>
  </conditionalFormatting>
  <conditionalFormatting sqref="AF1584:AF1585">
    <cfRule type="expression" dxfId="13574" priority="23759">
      <formula>AND(OR(H1584="△",H1584="×"),#REF!&lt;1,#REF!&lt;&gt;"")</formula>
    </cfRule>
  </conditionalFormatting>
  <conditionalFormatting sqref="AG1584">
    <cfRule type="expression" dxfId="13573" priority="23758">
      <formula>AND(OR(H1584="△",H1584="×"),#REF!&lt;1,#REF!&lt;&gt;"")</formula>
    </cfRule>
  </conditionalFormatting>
  <conditionalFormatting sqref="AH1584">
    <cfRule type="expression" dxfId="13572" priority="23757">
      <formula>AND(OR(H1584="△",H1584="×"),#REF!&lt;1,#REF!&lt;&gt;"")</formula>
    </cfRule>
  </conditionalFormatting>
  <conditionalFormatting sqref="AI1584">
    <cfRule type="expression" dxfId="13571" priority="23756">
      <formula>AND(OR(H1584="△",H1584="×"),#REF!&lt;1,#REF!&lt;&gt;"")</formula>
    </cfRule>
  </conditionalFormatting>
  <conditionalFormatting sqref="W1584">
    <cfRule type="expression" dxfId="13570" priority="23755">
      <formula>AND(OR(H1584="△",H1584="×"),#REF!&lt;1,#REF!&lt;&gt;"")</formula>
    </cfRule>
  </conditionalFormatting>
  <conditionalFormatting sqref="X1584">
    <cfRule type="expression" dxfId="13569" priority="23749">
      <formula>AND(OR(H1584="△",H1584="×"),#REF!&lt;1,#REF!&lt;&gt;"")</formula>
    </cfRule>
  </conditionalFormatting>
  <conditionalFormatting sqref="Y1584">
    <cfRule type="expression" dxfId="13568" priority="23750">
      <formula>AND(OR(H1584="△",H1584="×"),#REF!&lt;1,#REF!&lt;&gt;"")</formula>
    </cfRule>
  </conditionalFormatting>
  <conditionalFormatting sqref="Z1584">
    <cfRule type="expression" dxfId="13567" priority="23752">
      <formula>AND(OR(H1584="△",H1584="×"),#REF!&lt;1,#REF!&lt;&gt;"")</formula>
    </cfRule>
  </conditionalFormatting>
  <conditionalFormatting sqref="P1584">
    <cfRule type="expression" dxfId="13566" priority="23769">
      <formula>AND(OR(H1584="△",H1584="×"),#REF!&lt;1,#REF!&lt;&gt;"")</formula>
    </cfRule>
  </conditionalFormatting>
  <conditionalFormatting sqref="O1584">
    <cfRule type="expression" dxfId="13565" priority="23770">
      <formula>AND(OR(H1584="△",H1584="×"),#REF!&lt;1,#REF!&lt;&gt;"")</formula>
    </cfRule>
  </conditionalFormatting>
  <conditionalFormatting sqref="R1584">
    <cfRule type="expression" dxfId="13564" priority="23748">
      <formula>AND(OR(H1584="△",H1584="×"),#REF!&lt;1,#REF!&lt;&gt;"")</formula>
    </cfRule>
  </conditionalFormatting>
  <conditionalFormatting sqref="T1578">
    <cfRule type="expression" dxfId="13563" priority="23741">
      <formula>AND(OR(H1578="△",H1578="×"),#REF!&lt;1,#REF!&lt;&gt;"")</formula>
    </cfRule>
  </conditionalFormatting>
  <conditionalFormatting sqref="V1578">
    <cfRule type="expression" dxfId="13562" priority="23740">
      <formula>AND(OR(H1578="△",H1578="×"),#REF!&lt;1,#REF!&lt;&gt;"")</formula>
    </cfRule>
  </conditionalFormatting>
  <conditionalFormatting sqref="U1578">
    <cfRule type="expression" dxfId="13561" priority="23739">
      <formula>AND(OR(H1578="△",H1578="×"),#REF!&lt;1,#REF!&lt;&gt;"")</formula>
    </cfRule>
  </conditionalFormatting>
  <conditionalFormatting sqref="AJ1578">
    <cfRule type="expression" dxfId="13560" priority="23725">
      <formula>AND(OR(H1578="△",H1578="×"),#REF!&lt;1,#REF!&lt;&gt;"")</formula>
    </cfRule>
    <cfRule type="expression" dxfId="13559" priority="23737">
      <formula>AND(OR(H1578="△",H1578="×"),#REF!&lt;1,#REF!&lt;&gt;"")</formula>
    </cfRule>
  </conditionalFormatting>
  <conditionalFormatting sqref="AC1578">
    <cfRule type="expression" dxfId="13558" priority="23736">
      <formula>AND(OR(H1578="△",H1578="×"),#REF!&lt;1,#REF!&lt;&gt;"")</formula>
    </cfRule>
  </conditionalFormatting>
  <conditionalFormatting sqref="AG1578">
    <cfRule type="expression" dxfId="13557" priority="23732">
      <formula>AND(OR(H1578="△",H1578="×"),#REF!&lt;1,#REF!&lt;&gt;"")</formula>
    </cfRule>
  </conditionalFormatting>
  <conditionalFormatting sqref="AH1578">
    <cfRule type="expression" dxfId="13556" priority="23731">
      <formula>AND(OR(H1578="△",H1578="×"),#REF!&lt;1,#REF!&lt;&gt;"")</formula>
    </cfRule>
  </conditionalFormatting>
  <conditionalFormatting sqref="AI1578">
    <cfRule type="expression" dxfId="13555" priority="23730">
      <formula>AND(OR(H1578="△",H1578="×"),#REF!&lt;1,#REF!&lt;&gt;"")</formula>
    </cfRule>
  </conditionalFormatting>
  <conditionalFormatting sqref="W1578">
    <cfRule type="expression" dxfId="13554" priority="23729">
      <formula>AND(OR(H1578="△",H1578="×"),#REF!&lt;1,#REF!&lt;&gt;"")</formula>
    </cfRule>
  </conditionalFormatting>
  <conditionalFormatting sqref="X1576:X1578">
    <cfRule type="expression" dxfId="13553" priority="23723">
      <formula>AND(OR(H1576="△",H1576="×"),#REF!&lt;1,#REF!&lt;&gt;"")</formula>
    </cfRule>
  </conditionalFormatting>
  <conditionalFormatting sqref="Y1578">
    <cfRule type="expression" dxfId="13552" priority="23724">
      <formula>AND(OR(H1578="△",H1578="×"),#REF!&lt;1,#REF!&lt;&gt;"")</formula>
    </cfRule>
  </conditionalFormatting>
  <conditionalFormatting sqref="Z1578">
    <cfRule type="expression" dxfId="13551" priority="23726">
      <formula>AND(OR(H1578="△",H1578="×"),#REF!&lt;1,#REF!&lt;&gt;"")</formula>
    </cfRule>
  </conditionalFormatting>
  <conditionalFormatting sqref="AA1578">
    <cfRule type="expression" dxfId="13550" priority="23727">
      <formula>AND(OR(H1578="△",H1578="×"),#REF!&lt;1,#REF!&lt;&gt;"")</formula>
    </cfRule>
  </conditionalFormatting>
  <conditionalFormatting sqref="P1578">
    <cfRule type="expression" dxfId="13549" priority="23742">
      <formula>AND(OR(H1578="△",H1578="×"),#REF!&lt;1,#REF!&lt;&gt;"")</formula>
    </cfRule>
  </conditionalFormatting>
  <conditionalFormatting sqref="O1578">
    <cfRule type="expression" dxfId="13548" priority="23743">
      <formula>AND(OR(H1578="△",H1578="×"),#REF!&lt;1,#REF!&lt;&gt;"")</formula>
    </cfRule>
  </conditionalFormatting>
  <conditionalFormatting sqref="R1578">
    <cfRule type="expression" dxfId="13547" priority="23722">
      <formula>AND(OR(H1578="△",H1578="×"),#REF!&lt;1,#REF!&lt;&gt;"")</formula>
    </cfRule>
  </conditionalFormatting>
  <conditionalFormatting sqref="T1560">
    <cfRule type="expression" dxfId="13546" priority="23712">
      <formula>AND(OR(H1560="△",H1560="×"),#REF!&lt;1,#REF!&lt;&gt;"")</formula>
    </cfRule>
  </conditionalFormatting>
  <conditionalFormatting sqref="U1560">
    <cfRule type="expression" dxfId="13545" priority="23710">
      <formula>AND(OR(H1560="△",H1560="×"),#REF!&lt;1,#REF!&lt;&gt;"")</formula>
    </cfRule>
  </conditionalFormatting>
  <conditionalFormatting sqref="AJ1560">
    <cfRule type="expression" dxfId="13544" priority="23696">
      <formula>AND(OR(H1560="△",H1560="×"),#REF!&lt;1,#REF!&lt;&gt;"")</formula>
    </cfRule>
    <cfRule type="expression" dxfId="13543" priority="23708">
      <formula>AND(OR(H1560="△",H1560="×"),#REF!&lt;1,#REF!&lt;&gt;"")</formula>
    </cfRule>
  </conditionalFormatting>
  <conditionalFormatting sqref="AC1560">
    <cfRule type="expression" dxfId="13542" priority="23707">
      <formula>AND(OR(H1560="△",H1560="×"),#REF!&lt;1,#REF!&lt;&gt;"")</formula>
    </cfRule>
  </conditionalFormatting>
  <conditionalFormatting sqref="AD1560">
    <cfRule type="expression" dxfId="13541" priority="23706">
      <formula>AND(OR(H1560="△",H1560="×"),#REF!&lt;1,#REF!&lt;&gt;"")</formula>
    </cfRule>
  </conditionalFormatting>
  <conditionalFormatting sqref="AE1560">
    <cfRule type="expression" dxfId="13540" priority="23705">
      <formula>AND(OR(H1560="△",H1560="×"),#REF!&lt;1,#REF!&lt;&gt;"")</formula>
    </cfRule>
  </conditionalFormatting>
  <conditionalFormatting sqref="AF1560">
    <cfRule type="expression" dxfId="13539" priority="23704">
      <formula>AND(OR(H1560="△",H1560="×"),#REF!&lt;1,#REF!&lt;&gt;"")</formula>
    </cfRule>
  </conditionalFormatting>
  <conditionalFormatting sqref="AG1560">
    <cfRule type="expression" dxfId="13538" priority="23703">
      <formula>AND(OR(H1560="△",H1560="×"),#REF!&lt;1,#REF!&lt;&gt;"")</formula>
    </cfRule>
  </conditionalFormatting>
  <conditionalFormatting sqref="AH1560">
    <cfRule type="expression" dxfId="13537" priority="23702">
      <formula>AND(OR(H1560="△",H1560="×"),#REF!&lt;1,#REF!&lt;&gt;"")</formula>
    </cfRule>
  </conditionalFormatting>
  <conditionalFormatting sqref="AI1560">
    <cfRule type="expression" dxfId="13536" priority="23701">
      <formula>AND(OR(H1560="△",H1560="×"),#REF!&lt;1,#REF!&lt;&gt;"")</formula>
    </cfRule>
  </conditionalFormatting>
  <conditionalFormatting sqref="W1560">
    <cfRule type="expression" dxfId="13535" priority="23700">
      <formula>AND(OR(H1560="△",H1560="×"),#REF!&lt;1,#REF!&lt;&gt;"")</formula>
    </cfRule>
  </conditionalFormatting>
  <conditionalFormatting sqref="X1560">
    <cfRule type="expression" dxfId="13534" priority="23694">
      <formula>AND(OR(H1560="△",H1560="×"),#REF!&lt;1,#REF!&lt;&gt;"")</formula>
    </cfRule>
  </conditionalFormatting>
  <conditionalFormatting sqref="Y1560">
    <cfRule type="expression" dxfId="13533" priority="23695">
      <formula>AND(OR(H1560="△",H1560="×"),#REF!&lt;1,#REF!&lt;&gt;"")</formula>
    </cfRule>
  </conditionalFormatting>
  <conditionalFormatting sqref="Z1560">
    <cfRule type="expression" dxfId="13532" priority="23697">
      <formula>AND(OR(H1560="△",H1560="×"),#REF!&lt;1,#REF!&lt;&gt;"")</formula>
    </cfRule>
  </conditionalFormatting>
  <conditionalFormatting sqref="AA1560">
    <cfRule type="expression" dxfId="13531" priority="23698">
      <formula>AND(OR(H1560="△",H1560="×"),#REF!&lt;1,#REF!&lt;&gt;"")</formula>
    </cfRule>
  </conditionalFormatting>
  <conditionalFormatting sqref="AB1560">
    <cfRule type="expression" dxfId="13530" priority="23699">
      <formula>AND(OR(H1560="△",H1560="×"),#REF!&lt;1,#REF!&lt;&gt;"")</formula>
    </cfRule>
  </conditionalFormatting>
  <conditionalFormatting sqref="P1560">
    <cfRule type="expression" dxfId="13529" priority="23714">
      <formula>AND(OR(H1560="△",H1560="×"),#REF!&lt;1,#REF!&lt;&gt;"")</formula>
    </cfRule>
  </conditionalFormatting>
  <conditionalFormatting sqref="O1560">
    <cfRule type="expression" dxfId="13528" priority="23715">
      <formula>AND(OR(H1560="△",H1560="×"),#REF!&lt;1,#REF!&lt;&gt;"")</formula>
    </cfRule>
  </conditionalFormatting>
  <conditionalFormatting sqref="R1560">
    <cfRule type="expression" dxfId="13527" priority="23693">
      <formula>AND(OR(H1560="△",H1560="×"),#REF!&lt;1,#REF!&lt;&gt;"")</formula>
    </cfRule>
  </conditionalFormatting>
  <conditionalFormatting sqref="T1556">
    <cfRule type="expression" dxfId="13526" priority="23684">
      <formula>AND(OR(H1556="△",H1556="×"),#REF!&lt;1,#REF!&lt;&gt;"")</formula>
    </cfRule>
  </conditionalFormatting>
  <conditionalFormatting sqref="V1556">
    <cfRule type="expression" dxfId="13525" priority="23683">
      <formula>AND(OR(H1556="△",H1556="×"),#REF!&lt;1,#REF!&lt;&gt;"")</formula>
    </cfRule>
  </conditionalFormatting>
  <conditionalFormatting sqref="U1556">
    <cfRule type="expression" dxfId="13524" priority="23682">
      <formula>AND(OR(H1556="△",H1556="×"),#REF!&lt;1,#REF!&lt;&gt;"")</formula>
    </cfRule>
  </conditionalFormatting>
  <conditionalFormatting sqref="AJ1556">
    <cfRule type="expression" dxfId="13523" priority="23668">
      <formula>AND(OR(H1556="△",H1556="×"),#REF!&lt;1,#REF!&lt;&gt;"")</formula>
    </cfRule>
    <cfRule type="expression" dxfId="13522" priority="23680">
      <formula>AND(OR(H1556="△",H1556="×"),#REF!&lt;1,#REF!&lt;&gt;"")</formula>
    </cfRule>
  </conditionalFormatting>
  <conditionalFormatting sqref="AC1556">
    <cfRule type="expression" dxfId="13521" priority="23679">
      <formula>AND(OR(H1556="△",H1556="×"),#REF!&lt;1,#REF!&lt;&gt;"")</formula>
    </cfRule>
  </conditionalFormatting>
  <conditionalFormatting sqref="AD1556">
    <cfRule type="expression" dxfId="13520" priority="23678">
      <formula>AND(OR(H1556="△",H1556="×"),#REF!&lt;1,#REF!&lt;&gt;"")</formula>
    </cfRule>
  </conditionalFormatting>
  <conditionalFormatting sqref="AE1556">
    <cfRule type="expression" dxfId="13519" priority="23677">
      <formula>AND(OR(H1556="△",H1556="×"),#REF!&lt;1,#REF!&lt;&gt;"")</formula>
    </cfRule>
  </conditionalFormatting>
  <conditionalFormatting sqref="AF1556">
    <cfRule type="expression" dxfId="13518" priority="23676">
      <formula>AND(OR(H1556="△",H1556="×"),#REF!&lt;1,#REF!&lt;&gt;"")</formula>
    </cfRule>
  </conditionalFormatting>
  <conditionalFormatting sqref="AG1556">
    <cfRule type="expression" dxfId="13517" priority="23675">
      <formula>AND(OR(H1556="△",H1556="×"),#REF!&lt;1,#REF!&lt;&gt;"")</formula>
    </cfRule>
  </conditionalFormatting>
  <conditionalFormatting sqref="AH1556">
    <cfRule type="expression" dxfId="13516" priority="23674">
      <formula>AND(OR(H1556="△",H1556="×"),#REF!&lt;1,#REF!&lt;&gt;"")</formula>
    </cfRule>
  </conditionalFormatting>
  <conditionalFormatting sqref="AI1556">
    <cfRule type="expression" dxfId="13515" priority="23673">
      <formula>AND(OR(H1556="△",H1556="×"),#REF!&lt;1,#REF!&lt;&gt;"")</formula>
    </cfRule>
  </conditionalFormatting>
  <conditionalFormatting sqref="W1556">
    <cfRule type="expression" dxfId="13514" priority="23672">
      <formula>AND(OR(H1556="△",H1556="×"),#REF!&lt;1,#REF!&lt;&gt;"")</formula>
    </cfRule>
  </conditionalFormatting>
  <conditionalFormatting sqref="X1556">
    <cfRule type="expression" dxfId="13513" priority="23666">
      <formula>AND(OR(H1556="△",H1556="×"),#REF!&lt;1,#REF!&lt;&gt;"")</formula>
    </cfRule>
  </conditionalFormatting>
  <conditionalFormatting sqref="Y1556">
    <cfRule type="expression" dxfId="13512" priority="23667">
      <formula>AND(OR(H1556="△",H1556="×"),#REF!&lt;1,#REF!&lt;&gt;"")</formula>
    </cfRule>
  </conditionalFormatting>
  <conditionalFormatting sqref="Z1556">
    <cfRule type="expression" dxfId="13511" priority="23669">
      <formula>AND(OR(H1556="△",H1556="×"),#REF!&lt;1,#REF!&lt;&gt;"")</formula>
    </cfRule>
  </conditionalFormatting>
  <conditionalFormatting sqref="AA1556">
    <cfRule type="expression" dxfId="13510" priority="23670">
      <formula>AND(OR(H1556="△",H1556="×"),#REF!&lt;1,#REF!&lt;&gt;"")</formula>
    </cfRule>
  </conditionalFormatting>
  <conditionalFormatting sqref="AB1556">
    <cfRule type="expression" dxfId="13509" priority="23671">
      <formula>AND(OR(H1556="△",H1556="×"),#REF!&lt;1,#REF!&lt;&gt;"")</formula>
    </cfRule>
  </conditionalFormatting>
  <conditionalFormatting sqref="P1556">
    <cfRule type="expression" dxfId="13508" priority="23686">
      <formula>AND(OR(H1556="△",H1556="×"),#REF!&lt;1,#REF!&lt;&gt;"")</formula>
    </cfRule>
  </conditionalFormatting>
  <conditionalFormatting sqref="O1556">
    <cfRule type="expression" dxfId="13507" priority="23687">
      <formula>AND(OR(H1556="△",H1556="×"),#REF!&lt;1,#REF!&lt;&gt;"")</formula>
    </cfRule>
  </conditionalFormatting>
  <conditionalFormatting sqref="R1556">
    <cfRule type="expression" dxfId="13506" priority="23665">
      <formula>AND(OR(H1556="△",H1556="×"),#REF!&lt;1,#REF!&lt;&gt;"")</formula>
    </cfRule>
  </conditionalFormatting>
  <conditionalFormatting sqref="T1592">
    <cfRule type="expression" dxfId="13505" priority="23657">
      <formula>AND(OR(H1592="△",H1592="×"),#REF!&lt;1,#REF!&lt;&gt;"")</formula>
    </cfRule>
  </conditionalFormatting>
  <conditionalFormatting sqref="U1592">
    <cfRule type="expression" dxfId="13504" priority="23655">
      <formula>AND(OR(H1592="△",H1592="×"),#REF!&lt;1,#REF!&lt;&gt;"")</formula>
    </cfRule>
  </conditionalFormatting>
  <conditionalFormatting sqref="AJ1592">
    <cfRule type="expression" dxfId="13503" priority="23641">
      <formula>AND(OR(H1592="△",H1592="×"),#REF!&lt;1,#REF!&lt;&gt;"")</formula>
    </cfRule>
    <cfRule type="expression" dxfId="13502" priority="23653">
      <formula>AND(OR(H1592="△",H1592="×"),#REF!&lt;1,#REF!&lt;&gt;"")</formula>
    </cfRule>
  </conditionalFormatting>
  <conditionalFormatting sqref="AC1592">
    <cfRule type="expression" dxfId="13501" priority="23652">
      <formula>AND(OR(H1592="△",H1592="×"),#REF!&lt;1,#REF!&lt;&gt;"")</formula>
    </cfRule>
  </conditionalFormatting>
  <conditionalFormatting sqref="AD1592">
    <cfRule type="expression" dxfId="13500" priority="23651">
      <formula>AND(OR(H1592="△",H1592="×"),#REF!&lt;1,#REF!&lt;&gt;"")</formula>
    </cfRule>
  </conditionalFormatting>
  <conditionalFormatting sqref="AE1592">
    <cfRule type="expression" dxfId="13499" priority="23650">
      <formula>AND(OR(H1592="△",H1592="×"),#REF!&lt;1,#REF!&lt;&gt;"")</formula>
    </cfRule>
  </conditionalFormatting>
  <conditionalFormatting sqref="AF1592">
    <cfRule type="expression" dxfId="13498" priority="23649">
      <formula>AND(OR(H1592="△",H1592="×"),#REF!&lt;1,#REF!&lt;&gt;"")</formula>
    </cfRule>
  </conditionalFormatting>
  <conditionalFormatting sqref="AG1592">
    <cfRule type="expression" dxfId="13497" priority="23648">
      <formula>AND(OR(H1592="△",H1592="×"),#REF!&lt;1,#REF!&lt;&gt;"")</formula>
    </cfRule>
  </conditionalFormatting>
  <conditionalFormatting sqref="AH1592">
    <cfRule type="expression" dxfId="13496" priority="23647">
      <formula>AND(OR(H1592="△",H1592="×"),#REF!&lt;1,#REF!&lt;&gt;"")</formula>
    </cfRule>
  </conditionalFormatting>
  <conditionalFormatting sqref="W1592">
    <cfRule type="expression" dxfId="13495" priority="23645">
      <formula>AND(OR(H1592="△",H1592="×"),#REF!&lt;1,#REF!&lt;&gt;"")</formula>
    </cfRule>
  </conditionalFormatting>
  <conditionalFormatting sqref="P1592">
    <cfRule type="expression" dxfId="13494" priority="23659">
      <formula>AND(OR(H1592="△",H1592="×"),#REF!&lt;1,#REF!&lt;&gt;"")</formula>
    </cfRule>
  </conditionalFormatting>
  <conditionalFormatting sqref="O1592">
    <cfRule type="expression" dxfId="13493" priority="23660">
      <formula>AND(OR(H1592="△",H1592="×"),#REF!&lt;1,#REF!&lt;&gt;"")</formula>
    </cfRule>
  </conditionalFormatting>
  <conditionalFormatting sqref="R1592">
    <cfRule type="expression" dxfId="13492" priority="23638">
      <formula>AND(OR(H1592="△",H1592="×"),#REF!&lt;1,#REF!&lt;&gt;"")</formula>
    </cfRule>
  </conditionalFormatting>
  <conditionalFormatting sqref="AJ1593">
    <cfRule type="expression" dxfId="13491" priority="23619">
      <formula>AND(OR(H1593="△",H1593="×"),#REF!&lt;1,#REF!&lt;&gt;"")</formula>
    </cfRule>
    <cfRule type="expression" dxfId="13490" priority="23631">
      <formula>AND(OR(H1593="△",H1593="×"),#REF!&lt;1,#REF!&lt;&gt;"")</formula>
    </cfRule>
  </conditionalFormatting>
  <conditionalFormatting sqref="AC1593">
    <cfRule type="expression" dxfId="13489" priority="23630">
      <formula>AND(OR(H1593="△",H1593="×"),#REF!&lt;1,#REF!&lt;&gt;"")</formula>
    </cfRule>
  </conditionalFormatting>
  <conditionalFormatting sqref="AD1593">
    <cfRule type="expression" dxfId="13488" priority="23629">
      <formula>AND(OR(H1593="△",H1593="×"),#REF!&lt;1,#REF!&lt;&gt;"")</formula>
    </cfRule>
  </conditionalFormatting>
  <conditionalFormatting sqref="AE1593">
    <cfRule type="expression" dxfId="13487" priority="23628">
      <formula>AND(OR(H1593="△",H1593="×"),#REF!&lt;1,#REF!&lt;&gt;"")</formula>
    </cfRule>
  </conditionalFormatting>
  <conditionalFormatting sqref="AF1593">
    <cfRule type="expression" dxfId="13486" priority="23627">
      <formula>AND(OR(H1593="△",H1593="×"),#REF!&lt;1,#REF!&lt;&gt;"")</formula>
    </cfRule>
  </conditionalFormatting>
  <conditionalFormatting sqref="AG1593">
    <cfRule type="expression" dxfId="13485" priority="23626">
      <formula>AND(OR(H1593="△",H1593="×"),#REF!&lt;1,#REF!&lt;&gt;"")</formula>
    </cfRule>
  </conditionalFormatting>
  <conditionalFormatting sqref="AH1593">
    <cfRule type="expression" dxfId="13484" priority="23625">
      <formula>AND(OR(H1593="△",H1593="×"),#REF!&lt;1,#REF!&lt;&gt;"")</formula>
    </cfRule>
  </conditionalFormatting>
  <conditionalFormatting sqref="W1593">
    <cfRule type="expression" dxfId="13483" priority="23623">
      <formula>AND(OR(H1593="△",H1593="×"),#REF!&lt;1,#REF!&lt;&gt;"")</formula>
    </cfRule>
  </conditionalFormatting>
  <conditionalFormatting sqref="Y1593">
    <cfRule type="expression" dxfId="13482" priority="23618">
      <formula>AND(OR(H1593="△",H1593="×"),#REF!&lt;1,#REF!&lt;&gt;"")</formula>
    </cfRule>
  </conditionalFormatting>
  <conditionalFormatting sqref="Z1593">
    <cfRule type="expression" dxfId="13481" priority="23620">
      <formula>AND(OR(H1593="△",H1593="×"),#REF!&lt;1,#REF!&lt;&gt;"")</formula>
    </cfRule>
  </conditionalFormatting>
  <conditionalFormatting sqref="P1593">
    <cfRule type="expression" dxfId="13480" priority="23633">
      <formula>AND(OR(H1593="△",H1593="×"),#REF!&lt;1,#REF!&lt;&gt;"")</formula>
    </cfRule>
  </conditionalFormatting>
  <conditionalFormatting sqref="O1593">
    <cfRule type="expression" dxfId="13479" priority="23634">
      <formula>AND(OR(H1593="△",H1593="×"),#REF!&lt;1,#REF!&lt;&gt;"")</formula>
    </cfRule>
  </conditionalFormatting>
  <conditionalFormatting sqref="T1593">
    <cfRule type="expression" dxfId="13478" priority="23614">
      <formula>AND(OR(H1593="△",H1593="×"),#REF!&lt;1,#REF!&lt;&gt;"")</formula>
    </cfRule>
  </conditionalFormatting>
  <conditionalFormatting sqref="U1593">
    <cfRule type="expression" dxfId="13477" priority="23612">
      <formula>AND(OR(H1593="△",H1593="×"),#REF!&lt;1,#REF!&lt;&gt;"")</formula>
    </cfRule>
  </conditionalFormatting>
  <conditionalFormatting sqref="R1593">
    <cfRule type="expression" dxfId="13476" priority="23611">
      <formula>AND(OR(H1593="△",H1593="×"),#REF!&lt;1,#REF!&lt;&gt;"")</formula>
    </cfRule>
  </conditionalFormatting>
  <conditionalFormatting sqref="T1588">
    <cfRule type="expression" dxfId="13475" priority="23604">
      <formula>AND(OR(H1588="△",H1588="×"),#REF!&lt;1,#REF!&lt;&gt;"")</formula>
    </cfRule>
  </conditionalFormatting>
  <conditionalFormatting sqref="V1588">
    <cfRule type="expression" dxfId="13474" priority="23603">
      <formula>AND(OR(H1588="△",H1588="×"),#REF!&lt;1,#REF!&lt;&gt;"")</formula>
    </cfRule>
  </conditionalFormatting>
  <conditionalFormatting sqref="U1588">
    <cfRule type="expression" dxfId="13473" priority="23602">
      <formula>AND(OR(H1588="△",H1588="×"),#REF!&lt;1,#REF!&lt;&gt;"")</formula>
    </cfRule>
  </conditionalFormatting>
  <conditionalFormatting sqref="AJ1588">
    <cfRule type="expression" dxfId="13472" priority="23588">
      <formula>AND(OR(H1588="△",H1588="×"),#REF!&lt;1,#REF!&lt;&gt;"")</formula>
    </cfRule>
    <cfRule type="expression" dxfId="13471" priority="23600">
      <formula>AND(OR(H1588="△",H1588="×"),#REF!&lt;1,#REF!&lt;&gt;"")</formula>
    </cfRule>
  </conditionalFormatting>
  <conditionalFormatting sqref="AC1588">
    <cfRule type="expression" dxfId="13470" priority="23599">
      <formula>AND(OR(H1588="△",H1588="×"),#REF!&lt;1,#REF!&lt;&gt;"")</formula>
    </cfRule>
  </conditionalFormatting>
  <conditionalFormatting sqref="AD1588">
    <cfRule type="expression" dxfId="13469" priority="23598">
      <formula>AND(OR(H1588="△",H1588="×"),#REF!&lt;1,#REF!&lt;&gt;"")</formula>
    </cfRule>
  </conditionalFormatting>
  <conditionalFormatting sqref="AE1588">
    <cfRule type="expression" dxfId="13468" priority="23597">
      <formula>AND(OR(H1588="△",H1588="×"),#REF!&lt;1,#REF!&lt;&gt;"")</formula>
    </cfRule>
  </conditionalFormatting>
  <conditionalFormatting sqref="AF1588">
    <cfRule type="expression" dxfId="13467" priority="23596">
      <formula>AND(OR(H1588="△",H1588="×"),#REF!&lt;1,#REF!&lt;&gt;"")</formula>
    </cfRule>
  </conditionalFormatting>
  <conditionalFormatting sqref="AG1588">
    <cfRule type="expression" dxfId="13466" priority="23595">
      <formula>AND(OR(H1588="△",H1588="×"),#REF!&lt;1,#REF!&lt;&gt;"")</formula>
    </cfRule>
  </conditionalFormatting>
  <conditionalFormatting sqref="AH1588">
    <cfRule type="expression" dxfId="13465" priority="23594">
      <formula>AND(OR(H1588="△",H1588="×"),#REF!&lt;1,#REF!&lt;&gt;"")</formula>
    </cfRule>
  </conditionalFormatting>
  <conditionalFormatting sqref="AI1588">
    <cfRule type="expression" dxfId="13464" priority="23593">
      <formula>AND(OR(H1588="△",H1588="×"),#REF!&lt;1,#REF!&lt;&gt;"")</formula>
    </cfRule>
  </conditionalFormatting>
  <conditionalFormatting sqref="W1588">
    <cfRule type="expression" dxfId="13463" priority="23592">
      <formula>AND(OR(H1588="△",H1588="×"),#REF!&lt;1,#REF!&lt;&gt;"")</formula>
    </cfRule>
  </conditionalFormatting>
  <conditionalFormatting sqref="X1588">
    <cfRule type="expression" dxfId="13462" priority="23586">
      <formula>AND(OR(H1588="△",H1588="×"),#REF!&lt;1,#REF!&lt;&gt;"")</formula>
    </cfRule>
  </conditionalFormatting>
  <conditionalFormatting sqref="Y1588">
    <cfRule type="expression" dxfId="13461" priority="23587">
      <formula>AND(OR(H1588="△",H1588="×"),#REF!&lt;1,#REF!&lt;&gt;"")</formula>
    </cfRule>
  </conditionalFormatting>
  <conditionalFormatting sqref="Z1588">
    <cfRule type="expression" dxfId="13460" priority="23589">
      <formula>AND(OR(H1588="△",H1588="×"),#REF!&lt;1,#REF!&lt;&gt;"")</formula>
    </cfRule>
  </conditionalFormatting>
  <conditionalFormatting sqref="AA1588:AA1589">
    <cfRule type="expression" dxfId="13459" priority="23590">
      <formula>AND(OR(H1588="△",H1588="×"),#REF!&lt;1,#REF!&lt;&gt;"")</formula>
    </cfRule>
  </conditionalFormatting>
  <conditionalFormatting sqref="AB1588:AB1594">
    <cfRule type="expression" dxfId="13458" priority="23591">
      <formula>AND(OR(H1588="△",H1588="×"),#REF!&lt;1,#REF!&lt;&gt;"")</formula>
    </cfRule>
  </conditionalFormatting>
  <conditionalFormatting sqref="P1588">
    <cfRule type="expression" dxfId="13457" priority="23605">
      <formula>AND(OR(H1588="△",H1588="×"),#REF!&lt;1,#REF!&lt;&gt;"")</formula>
    </cfRule>
  </conditionalFormatting>
  <conditionalFormatting sqref="O1588">
    <cfRule type="expression" dxfId="13456" priority="23606">
      <formula>AND(OR(H1588="△",H1588="×"),#REF!&lt;1,#REF!&lt;&gt;"")</formula>
    </cfRule>
  </conditionalFormatting>
  <conditionalFormatting sqref="R1588">
    <cfRule type="expression" dxfId="13455" priority="23585">
      <formula>AND(OR(H1588="△",H1588="×"),#REF!&lt;1,#REF!&lt;&gt;"")</formula>
    </cfRule>
  </conditionalFormatting>
  <conditionalFormatting sqref="T1570">
    <cfRule type="expression" dxfId="13454" priority="23577">
      <formula>AND(OR(H1570="△",H1570="×"),#REF!&lt;1,#REF!&lt;&gt;"")</formula>
    </cfRule>
  </conditionalFormatting>
  <conditionalFormatting sqref="U1570">
    <cfRule type="expression" dxfId="13453" priority="23575">
      <formula>AND(OR(H1570="△",H1570="×"),#REF!&lt;1,#REF!&lt;&gt;"")</formula>
    </cfRule>
  </conditionalFormatting>
  <conditionalFormatting sqref="AJ1570">
    <cfRule type="expression" dxfId="13452" priority="23561">
      <formula>AND(OR(H1570="△",H1570="×"),#REF!&lt;1,#REF!&lt;&gt;"")</formula>
    </cfRule>
    <cfRule type="expression" dxfId="13451" priority="23573">
      <formula>AND(OR(H1570="△",H1570="×"),#REF!&lt;1,#REF!&lt;&gt;"")</formula>
    </cfRule>
  </conditionalFormatting>
  <conditionalFormatting sqref="AC1570">
    <cfRule type="expression" dxfId="13450" priority="23572">
      <formula>AND(OR(H1570="△",H1570="×"),#REF!&lt;1,#REF!&lt;&gt;"")</formula>
    </cfRule>
  </conditionalFormatting>
  <conditionalFormatting sqref="AG1570">
    <cfRule type="expression" dxfId="13449" priority="23568">
      <formula>AND(OR(H1570="△",H1570="×"),#REF!&lt;1,#REF!&lt;&gt;"")</formula>
    </cfRule>
  </conditionalFormatting>
  <conditionalFormatting sqref="AH1570:AH1571">
    <cfRule type="expression" dxfId="13448" priority="23567">
      <formula>AND(OR(H1570="△",H1570="×"),#REF!&lt;1,#REF!&lt;&gt;"")</formula>
    </cfRule>
  </conditionalFormatting>
  <conditionalFormatting sqref="AI1570">
    <cfRule type="expression" dxfId="13447" priority="23566">
      <formula>AND(OR(H1570="△",H1570="×"),#REF!&lt;1,#REF!&lt;&gt;"")</formula>
    </cfRule>
  </conditionalFormatting>
  <conditionalFormatting sqref="W1570">
    <cfRule type="expression" dxfId="13446" priority="23565">
      <formula>AND(OR(H1570="△",H1570="×"),#REF!&lt;1,#REF!&lt;&gt;"")</formula>
    </cfRule>
  </conditionalFormatting>
  <conditionalFormatting sqref="Y1570">
    <cfRule type="expression" dxfId="13445" priority="23560">
      <formula>AND(OR(H1570="△",H1570="×"),#REF!&lt;1,#REF!&lt;&gt;"")</formula>
    </cfRule>
  </conditionalFormatting>
  <conditionalFormatting sqref="P1570">
    <cfRule type="expression" dxfId="13444" priority="23578">
      <formula>AND(OR(H1570="△",H1570="×"),#REF!&lt;1,#REF!&lt;&gt;"")</formula>
    </cfRule>
  </conditionalFormatting>
  <conditionalFormatting sqref="O1570">
    <cfRule type="expression" dxfId="13443" priority="23579">
      <formula>AND(OR(H1570="△",H1570="×"),#REF!&lt;1,#REF!&lt;&gt;"")</formula>
    </cfRule>
  </conditionalFormatting>
  <conditionalFormatting sqref="R1570">
    <cfRule type="expression" dxfId="13442" priority="23558">
      <formula>AND(OR(H1570="△",H1570="×"),#REF!&lt;1,#REF!&lt;&gt;"")</formula>
    </cfRule>
  </conditionalFormatting>
  <conditionalFormatting sqref="T1555">
    <cfRule type="expression" dxfId="13441" priority="23548">
      <formula>AND(OR(H1555="△",H1555="×"),#REF!&lt;1,#REF!&lt;&gt;"")</formula>
    </cfRule>
  </conditionalFormatting>
  <conditionalFormatting sqref="U1555">
    <cfRule type="expression" dxfId="13440" priority="23546">
      <formula>AND(OR(H1555="△",H1555="×"),#REF!&lt;1,#REF!&lt;&gt;"")</formula>
    </cfRule>
  </conditionalFormatting>
  <conditionalFormatting sqref="AJ1555">
    <cfRule type="expression" dxfId="13439" priority="23532">
      <formula>AND(OR(H1555="△",H1555="×"),#REF!&lt;1,#REF!&lt;&gt;"")</formula>
    </cfRule>
    <cfRule type="expression" dxfId="13438" priority="23544">
      <formula>AND(OR(H1555="△",H1555="×"),#REF!&lt;1,#REF!&lt;&gt;"")</formula>
    </cfRule>
  </conditionalFormatting>
  <conditionalFormatting sqref="AC1555">
    <cfRule type="expression" dxfId="13437" priority="23543">
      <formula>AND(OR(H1555="△",H1555="×"),#REF!&lt;1,#REF!&lt;&gt;"")</formula>
    </cfRule>
  </conditionalFormatting>
  <conditionalFormatting sqref="AD1555">
    <cfRule type="expression" dxfId="13436" priority="23542">
      <formula>AND(OR(H1555="△",H1555="×"),#REF!&lt;1,#REF!&lt;&gt;"")</formula>
    </cfRule>
  </conditionalFormatting>
  <conditionalFormatting sqref="AE1555">
    <cfRule type="expression" dxfId="13435" priority="23541">
      <formula>AND(OR(H1555="△",H1555="×"),#REF!&lt;1,#REF!&lt;&gt;"")</formula>
    </cfRule>
  </conditionalFormatting>
  <conditionalFormatting sqref="AF1555">
    <cfRule type="expression" dxfId="13434" priority="23540">
      <formula>AND(OR(H1555="△",H1555="×"),#REF!&lt;1,#REF!&lt;&gt;"")</formula>
    </cfRule>
  </conditionalFormatting>
  <conditionalFormatting sqref="AG1555">
    <cfRule type="expression" dxfId="13433" priority="23539">
      <formula>AND(OR(H1555="△",H1555="×"),#REF!&lt;1,#REF!&lt;&gt;"")</formula>
    </cfRule>
  </conditionalFormatting>
  <conditionalFormatting sqref="AH1555">
    <cfRule type="expression" dxfId="13432" priority="23538">
      <formula>AND(OR(H1555="△",H1555="×"),#REF!&lt;1,#REF!&lt;&gt;"")</formula>
    </cfRule>
  </conditionalFormatting>
  <conditionalFormatting sqref="W1555">
    <cfRule type="expression" dxfId="13431" priority="23536">
      <formula>AND(OR(H1555="△",H1555="×"),#REF!&lt;1,#REF!&lt;&gt;"")</formula>
    </cfRule>
  </conditionalFormatting>
  <conditionalFormatting sqref="X1555">
    <cfRule type="expression" dxfId="13430" priority="23530">
      <formula>AND(OR(H1555="△",H1555="×"),#REF!&lt;1,#REF!&lt;&gt;"")</formula>
    </cfRule>
  </conditionalFormatting>
  <conditionalFormatting sqref="Y1555">
    <cfRule type="expression" dxfId="13429" priority="23531">
      <formula>AND(OR(H1555="△",H1555="×"),#REF!&lt;1,#REF!&lt;&gt;"")</formula>
    </cfRule>
  </conditionalFormatting>
  <conditionalFormatting sqref="Z1555">
    <cfRule type="expression" dxfId="13428" priority="23533">
      <formula>AND(OR(H1555="△",H1555="×"),#REF!&lt;1,#REF!&lt;&gt;"")</formula>
    </cfRule>
  </conditionalFormatting>
  <conditionalFormatting sqref="AA1555">
    <cfRule type="expression" dxfId="13427" priority="23534">
      <formula>AND(OR(H1555="△",H1555="×"),#REF!&lt;1,#REF!&lt;&gt;"")</formula>
    </cfRule>
  </conditionalFormatting>
  <conditionalFormatting sqref="AB1555">
    <cfRule type="expression" dxfId="13426" priority="23535">
      <formula>AND(OR(H1555="△",H1555="×"),#REF!&lt;1,#REF!&lt;&gt;"")</formula>
    </cfRule>
  </conditionalFormatting>
  <conditionalFormatting sqref="P1555">
    <cfRule type="expression" dxfId="13425" priority="23550">
      <formula>AND(OR(H1555="△",H1555="×"),#REF!&lt;1,#REF!&lt;&gt;"")</formula>
    </cfRule>
  </conditionalFormatting>
  <conditionalFormatting sqref="O1555">
    <cfRule type="expression" dxfId="13424" priority="23551">
      <formula>AND(OR(H1555="△",H1555="×"),#REF!&lt;1,#REF!&lt;&gt;"")</formula>
    </cfRule>
  </conditionalFormatting>
  <conditionalFormatting sqref="R1555">
    <cfRule type="expression" dxfId="13423" priority="23529">
      <formula>AND(OR(H1555="△",H1555="×"),#REF!&lt;1,#REF!&lt;&gt;"")</formula>
    </cfRule>
  </conditionalFormatting>
  <conditionalFormatting sqref="T1586">
    <cfRule type="expression" dxfId="13422" priority="23520">
      <formula>AND(OR(H1586="△",H1586="×"),#REF!&lt;1,#REF!&lt;&gt;"")</formula>
    </cfRule>
  </conditionalFormatting>
  <conditionalFormatting sqref="V1586">
    <cfRule type="expression" dxfId="13421" priority="23519">
      <formula>AND(OR(H1586="△",H1586="×"),#REF!&lt;1,#REF!&lt;&gt;"")</formula>
    </cfRule>
  </conditionalFormatting>
  <conditionalFormatting sqref="U1586">
    <cfRule type="expression" dxfId="13420" priority="23518">
      <formula>AND(OR(H1586="△",H1586="×"),#REF!&lt;1,#REF!&lt;&gt;"")</formula>
    </cfRule>
  </conditionalFormatting>
  <conditionalFormatting sqref="AJ1586">
    <cfRule type="expression" dxfId="13419" priority="23504">
      <formula>AND(OR(H1586="△",H1586="×"),#REF!&lt;1,#REF!&lt;&gt;"")</formula>
    </cfRule>
    <cfRule type="expression" dxfId="13418" priority="23516">
      <formula>AND(OR(H1586="△",H1586="×"),#REF!&lt;1,#REF!&lt;&gt;"")</formula>
    </cfRule>
  </conditionalFormatting>
  <conditionalFormatting sqref="AC1586">
    <cfRule type="expression" dxfId="13417" priority="23515">
      <formula>AND(OR(H1586="△",H1586="×"),#REF!&lt;1,#REF!&lt;&gt;"")</formula>
    </cfRule>
  </conditionalFormatting>
  <conditionalFormatting sqref="AD1586">
    <cfRule type="expression" dxfId="13416" priority="23514">
      <formula>AND(OR(H1586="△",H1586="×"),#REF!&lt;1,#REF!&lt;&gt;"")</formula>
    </cfRule>
  </conditionalFormatting>
  <conditionalFormatting sqref="AE1586">
    <cfRule type="expression" dxfId="13415" priority="23513">
      <formula>AND(OR(H1586="△",H1586="×"),#REF!&lt;1,#REF!&lt;&gt;"")</formula>
    </cfRule>
  </conditionalFormatting>
  <conditionalFormatting sqref="AF1586">
    <cfRule type="expression" dxfId="13414" priority="23512">
      <formula>AND(OR(H1586="△",H1586="×"),#REF!&lt;1,#REF!&lt;&gt;"")</formula>
    </cfRule>
  </conditionalFormatting>
  <conditionalFormatting sqref="AG1586">
    <cfRule type="expression" dxfId="13413" priority="23511">
      <formula>AND(OR(H1586="△",H1586="×"),#REF!&lt;1,#REF!&lt;&gt;"")</formula>
    </cfRule>
  </conditionalFormatting>
  <conditionalFormatting sqref="AH1586">
    <cfRule type="expression" dxfId="13412" priority="23510">
      <formula>AND(OR(H1586="△",H1586="×"),#REF!&lt;1,#REF!&lt;&gt;"")</formula>
    </cfRule>
  </conditionalFormatting>
  <conditionalFormatting sqref="AI1586">
    <cfRule type="expression" dxfId="13411" priority="23509">
      <formula>AND(OR(H1586="△",H1586="×"),#REF!&lt;1,#REF!&lt;&gt;"")</formula>
    </cfRule>
  </conditionalFormatting>
  <conditionalFormatting sqref="W1586">
    <cfRule type="expression" dxfId="13410" priority="23508">
      <formula>AND(OR(H1586="△",H1586="×"),#REF!&lt;1,#REF!&lt;&gt;"")</formula>
    </cfRule>
  </conditionalFormatting>
  <conditionalFormatting sqref="X1586">
    <cfRule type="expression" dxfId="13409" priority="23502">
      <formula>AND(OR(H1586="△",H1586="×"),#REF!&lt;1,#REF!&lt;&gt;"")</formula>
    </cfRule>
  </conditionalFormatting>
  <conditionalFormatting sqref="Y1586">
    <cfRule type="expression" dxfId="13408" priority="23503">
      <formula>AND(OR(H1586="△",H1586="×"),#REF!&lt;1,#REF!&lt;&gt;"")</formula>
    </cfRule>
  </conditionalFormatting>
  <conditionalFormatting sqref="Z1586">
    <cfRule type="expression" dxfId="13407" priority="23505">
      <formula>AND(OR(H1586="△",H1586="×"),#REF!&lt;1,#REF!&lt;&gt;"")</formula>
    </cfRule>
  </conditionalFormatting>
  <conditionalFormatting sqref="AA1586">
    <cfRule type="expression" dxfId="13406" priority="23506">
      <formula>AND(OR(H1586="△",H1586="×"),#REF!&lt;1,#REF!&lt;&gt;"")</formula>
    </cfRule>
  </conditionalFormatting>
  <conditionalFormatting sqref="AB1586">
    <cfRule type="expression" dxfId="13405" priority="23507">
      <formula>AND(OR(H1586="△",H1586="×"),#REF!&lt;1,#REF!&lt;&gt;"")</formula>
    </cfRule>
  </conditionalFormatting>
  <conditionalFormatting sqref="P1586">
    <cfRule type="expression" dxfId="13404" priority="23522">
      <formula>AND(OR(H1586="△",H1586="×"),#REF!&lt;1,#REF!&lt;&gt;"")</formula>
    </cfRule>
  </conditionalFormatting>
  <conditionalFormatting sqref="O1586">
    <cfRule type="expression" dxfId="13403" priority="23523">
      <formula>AND(OR(H1586="△",H1586="×"),#REF!&lt;1,#REF!&lt;&gt;"")</formula>
    </cfRule>
  </conditionalFormatting>
  <conditionalFormatting sqref="R1586">
    <cfRule type="expression" dxfId="13402" priority="23501">
      <formula>AND(OR(H1586="△",H1586="×"),#REF!&lt;1,#REF!&lt;&gt;"")</formula>
    </cfRule>
  </conditionalFormatting>
  <conditionalFormatting sqref="T1581">
    <cfRule type="expression" dxfId="13401" priority="23493">
      <formula>AND(OR(H1581="△",H1581="×"),#REF!&lt;1,#REF!&lt;&gt;"")</formula>
    </cfRule>
  </conditionalFormatting>
  <conditionalFormatting sqref="U1581">
    <cfRule type="expression" dxfId="13400" priority="23491">
      <formula>AND(OR(H1581="△",H1581="×"),#REF!&lt;1,#REF!&lt;&gt;"")</formula>
    </cfRule>
  </conditionalFormatting>
  <conditionalFormatting sqref="AJ1581:AJ1582">
    <cfRule type="expression" dxfId="13399" priority="23477">
      <formula>AND(OR(H1581="△",H1581="×"),#REF!&lt;1,#REF!&lt;&gt;"")</formula>
    </cfRule>
    <cfRule type="expression" dxfId="13398" priority="23489">
      <formula>AND(OR(H1581="△",H1581="×"),#REF!&lt;1,#REF!&lt;&gt;"")</formula>
    </cfRule>
  </conditionalFormatting>
  <conditionalFormatting sqref="AC1581">
    <cfRule type="expression" dxfId="13397" priority="23488">
      <formula>AND(OR(H1581="△",H1581="×"),#REF!&lt;1,#REF!&lt;&gt;"")</formula>
    </cfRule>
  </conditionalFormatting>
  <conditionalFormatting sqref="AD1581:AD1582">
    <cfRule type="expression" dxfId="13396" priority="23487">
      <formula>AND(OR(H1581="△",H1581="×"),#REF!&lt;1,#REF!&lt;&gt;"")</formula>
    </cfRule>
  </conditionalFormatting>
  <conditionalFormatting sqref="AE1581:AE1582">
    <cfRule type="expression" dxfId="13395" priority="23486">
      <formula>AND(OR(H1581="△",H1581="×"),#REF!&lt;1,#REF!&lt;&gt;"")</formula>
    </cfRule>
  </conditionalFormatting>
  <conditionalFormatting sqref="AF1581:AF1582">
    <cfRule type="expression" dxfId="13394" priority="23485">
      <formula>AND(OR(H1581="△",H1581="×"),#REF!&lt;1,#REF!&lt;&gt;"")</formula>
    </cfRule>
  </conditionalFormatting>
  <conditionalFormatting sqref="AG1581:AG1582">
    <cfRule type="expression" dxfId="13393" priority="23484">
      <formula>AND(OR(H1581="△",H1581="×"),#REF!&lt;1,#REF!&lt;&gt;"")</formula>
    </cfRule>
  </conditionalFormatting>
  <conditionalFormatting sqref="AH1581:AH1582">
    <cfRule type="expression" dxfId="13392" priority="23483">
      <formula>AND(OR(H1581="△",H1581="×"),#REF!&lt;1,#REF!&lt;&gt;"")</formula>
    </cfRule>
  </conditionalFormatting>
  <conditionalFormatting sqref="AI1581">
    <cfRule type="expression" dxfId="13391" priority="23482">
      <formula>AND(OR(H1581="△",H1581="×"),#REF!&lt;1,#REF!&lt;&gt;"")</formula>
    </cfRule>
  </conditionalFormatting>
  <conditionalFormatting sqref="W1581">
    <cfRule type="expression" dxfId="13390" priority="23481">
      <formula>AND(OR(H1581="△",H1581="×"),#REF!&lt;1,#REF!&lt;&gt;"")</formula>
    </cfRule>
  </conditionalFormatting>
  <conditionalFormatting sqref="X1581">
    <cfRule type="expression" dxfId="13389" priority="23475">
      <formula>AND(OR(H1581="△",H1581="×"),#REF!&lt;1,#REF!&lt;&gt;"")</formula>
    </cfRule>
  </conditionalFormatting>
  <conditionalFormatting sqref="Y1581">
    <cfRule type="expression" dxfId="13388" priority="23476">
      <formula>AND(OR(H1581="△",H1581="×"),#REF!&lt;1,#REF!&lt;&gt;"")</formula>
    </cfRule>
  </conditionalFormatting>
  <conditionalFormatting sqref="P1581">
    <cfRule type="expression" dxfId="13387" priority="23495">
      <formula>AND(OR(H1581="△",H1581="×"),#REF!&lt;1,#REF!&lt;&gt;"")</formula>
    </cfRule>
  </conditionalFormatting>
  <conditionalFormatting sqref="O1581">
    <cfRule type="expression" dxfId="13386" priority="23496">
      <formula>AND(OR(H1581="△",H1581="×"),#REF!&lt;1,#REF!&lt;&gt;"")</formula>
    </cfRule>
  </conditionalFormatting>
  <conditionalFormatting sqref="R1581">
    <cfRule type="expression" dxfId="13385" priority="23474">
      <formula>AND(OR(H1581="△",H1581="×"),#REF!&lt;1,#REF!&lt;&gt;"")</formula>
    </cfRule>
  </conditionalFormatting>
  <conditionalFormatting sqref="O1559">
    <cfRule type="expression" dxfId="13384" priority="23460">
      <formula>#REF!-O1559&lt;0</formula>
    </cfRule>
  </conditionalFormatting>
  <conditionalFormatting sqref="O1569">
    <cfRule type="expression" dxfId="13383" priority="23459">
      <formula>#REF!-O1569&lt;0</formula>
    </cfRule>
  </conditionalFormatting>
  <conditionalFormatting sqref="O1583">
    <cfRule type="expression" dxfId="13382" priority="23458">
      <formula>#REF!-O1583&lt;0</formula>
    </cfRule>
  </conditionalFormatting>
  <conditionalFormatting sqref="AE1566">
    <cfRule type="expression" dxfId="13381" priority="23457">
      <formula>AND(OR(H1566="△",H1566="×"),#REF!&lt;1,#REF!&lt;&gt;"")</formula>
    </cfRule>
  </conditionalFormatting>
  <conditionalFormatting sqref="AE1569">
    <cfRule type="expression" dxfId="13380" priority="23456">
      <formula>AND(OR(H1569="△",H1569="×"),#REF!&lt;1,#REF!&lt;&gt;"")</formula>
    </cfRule>
  </conditionalFormatting>
  <conditionalFormatting sqref="AE1572">
    <cfRule type="expression" dxfId="13379" priority="23455">
      <formula>AND(OR(H1572="△",H1572="×"),#REF!&lt;1,#REF!&lt;&gt;"")</formula>
    </cfRule>
  </conditionalFormatting>
  <conditionalFormatting sqref="T6:T12">
    <cfRule type="expression" dxfId="13378" priority="23387">
      <formula>AND(OR(H6="△",H6="×"),#REF!&lt;1,#REF!&lt;&gt;"")</formula>
    </cfRule>
  </conditionalFormatting>
  <conditionalFormatting sqref="V92">
    <cfRule type="expression" dxfId="13377" priority="23386">
      <formula>AND(OR(H92="△",H92="×"),#REF!&lt;1,#REF!&lt;&gt;"")</formula>
    </cfRule>
  </conditionalFormatting>
  <conditionalFormatting sqref="U7:U9 U11:U12">
    <cfRule type="expression" dxfId="13376" priority="23385">
      <formula>AND(OR(H7="△",H7="×"),#REF!&lt;1,#REF!&lt;&gt;"")</formula>
    </cfRule>
  </conditionalFormatting>
  <conditionalFormatting sqref="O59:O63 P60:P63 O70:P73 O133:P136 O50:P50 O52:P52 O1320:P1321 O407:P407 O365:P366 O368:P370 O377:P377 O363:P363 O381:P383 O1125:P1125">
    <cfRule type="expression" dxfId="13375" priority="23391">
      <formula>AND(OR(#REF!="△",#REF!="×"),#REF!&lt;1,#REF!&lt;&gt;"")</formula>
    </cfRule>
  </conditionalFormatting>
  <conditionalFormatting sqref="AJ6:AJ12">
    <cfRule type="expression" dxfId="13374" priority="23371">
      <formula>AND(OR(H6="△",H6="×"),#REF!&lt;1,#REF!&lt;&gt;"")</formula>
    </cfRule>
    <cfRule type="expression" dxfId="13373" priority="23383">
      <formula>AND(OR(H6="△",H6="×"),#REF!&lt;1,#REF!&lt;&gt;"")</formula>
    </cfRule>
  </conditionalFormatting>
  <conditionalFormatting sqref="AC6:AC12">
    <cfRule type="expression" dxfId="13372" priority="23382">
      <formula>AND(OR(H6="△",H6="×"),#REF!&lt;1,#REF!&lt;&gt;"")</formula>
    </cfRule>
  </conditionalFormatting>
  <conditionalFormatting sqref="AD6:AD12">
    <cfRule type="expression" dxfId="13371" priority="23381">
      <formula>AND(OR(H6="△",H6="×"),#REF!&lt;1,#REF!&lt;&gt;"")</formula>
    </cfRule>
  </conditionalFormatting>
  <conditionalFormatting sqref="AE6:AE7">
    <cfRule type="expression" dxfId="13370" priority="23380">
      <formula>AND(OR(H6="△",H6="×"),#REF!&lt;1,#REF!&lt;&gt;"")</formula>
    </cfRule>
  </conditionalFormatting>
  <conditionalFormatting sqref="AF6:AF12">
    <cfRule type="expression" dxfId="13369" priority="23379">
      <formula>AND(OR(H6="△",H6="×"),#REF!&lt;1,#REF!&lt;&gt;"")</formula>
    </cfRule>
  </conditionalFormatting>
  <conditionalFormatting sqref="AG6:AG12">
    <cfRule type="expression" dxfId="13368" priority="23378">
      <formula>AND(OR(H6="△",H6="×"),#REF!&lt;1,#REF!&lt;&gt;"")</formula>
    </cfRule>
  </conditionalFormatting>
  <conditionalFormatting sqref="AH6:AH12">
    <cfRule type="expression" dxfId="13367" priority="23377">
      <formula>AND(OR(H6="△",H6="×"),#REF!&lt;1,#REF!&lt;&gt;"")</formula>
    </cfRule>
  </conditionalFormatting>
  <conditionalFormatting sqref="AI16:AI18">
    <cfRule type="expression" dxfId="13366" priority="23376">
      <formula>AND(OR(H16="△",H16="×"),#REF!&lt;1,#REF!&lt;&gt;"")</formula>
    </cfRule>
  </conditionalFormatting>
  <conditionalFormatting sqref="W6:W12">
    <cfRule type="expression" dxfId="13365" priority="23375">
      <formula>AND(OR(H6="△",H6="×"),#REF!&lt;1,#REF!&lt;&gt;"")</formula>
    </cfRule>
  </conditionalFormatting>
  <conditionalFormatting sqref="X6:X12">
    <cfRule type="expression" dxfId="13364" priority="23369">
      <formula>AND(OR(H6="△",H6="×"),#REF!&lt;1,#REF!&lt;&gt;"")</formula>
    </cfRule>
  </conditionalFormatting>
  <conditionalFormatting sqref="Y6:Y12">
    <cfRule type="expression" dxfId="13363" priority="23370">
      <formula>AND(OR(H6="△",H6="×"),#REF!&lt;1,#REF!&lt;&gt;"")</formula>
    </cfRule>
  </conditionalFormatting>
  <conditionalFormatting sqref="Z6:Z12">
    <cfRule type="expression" dxfId="13362" priority="23372">
      <formula>AND(OR(H6="△",H6="×"),#REF!&lt;1,#REF!&lt;&gt;"")</formula>
    </cfRule>
  </conditionalFormatting>
  <conditionalFormatting sqref="AA6:AA12">
    <cfRule type="expression" dxfId="13361" priority="23373">
      <formula>AND(OR(H6="△",H6="×"),#REF!&lt;1,#REF!&lt;&gt;"")</formula>
    </cfRule>
  </conditionalFormatting>
  <conditionalFormatting sqref="AB6:AB12">
    <cfRule type="expression" dxfId="13360" priority="23374">
      <formula>AND(OR(H6="△",H6="×"),#REF!&lt;1,#REF!&lt;&gt;"")</formula>
    </cfRule>
  </conditionalFormatting>
  <conditionalFormatting sqref="P6:P12">
    <cfRule type="expression" dxfId="13359" priority="23389">
      <formula>AND(OR(H6="△",H6="×"),#REF!&lt;1,#REF!&lt;&gt;"")</formula>
    </cfRule>
  </conditionalFormatting>
  <conditionalFormatting sqref="O6:O7">
    <cfRule type="expression" dxfId="13358" priority="23390">
      <formula>AND(OR(H6="△",H6="×"),#REF!&lt;1,#REF!&lt;&gt;"")</formula>
    </cfRule>
  </conditionalFormatting>
  <conditionalFormatting sqref="R6:R12">
    <cfRule type="expression" dxfId="13357" priority="23368">
      <formula>AND(OR(H6="△",H6="×"),#REF!&lt;1,#REF!&lt;&gt;"")</formula>
    </cfRule>
  </conditionalFormatting>
  <conditionalFormatting sqref="T13">
    <cfRule type="expression" dxfId="13356" priority="23359">
      <formula>AND(OR(H13="△",H13="×"),#REF!&lt;1,#REF!&lt;&gt;"")</formula>
    </cfRule>
  </conditionalFormatting>
  <conditionalFormatting sqref="U13">
    <cfRule type="expression" dxfId="13355" priority="23357">
      <formula>AND(OR(H13="△",H13="×"),#REF!&lt;1,#REF!&lt;&gt;"")</formula>
    </cfRule>
  </conditionalFormatting>
  <conditionalFormatting sqref="AJ13">
    <cfRule type="expression" dxfId="13354" priority="23343">
      <formula>AND(OR(H13="△",H13="×"),#REF!&lt;1,#REF!&lt;&gt;"")</formula>
    </cfRule>
    <cfRule type="expression" dxfId="13353" priority="23355">
      <formula>AND(OR(H13="△",H13="×"),#REF!&lt;1,#REF!&lt;&gt;"")</formula>
    </cfRule>
  </conditionalFormatting>
  <conditionalFormatting sqref="AC13">
    <cfRule type="expression" dxfId="13352" priority="23354">
      <formula>AND(OR(H13="△",H13="×"),#REF!&lt;1,#REF!&lt;&gt;"")</formula>
    </cfRule>
  </conditionalFormatting>
  <conditionalFormatting sqref="AD13">
    <cfRule type="expression" dxfId="13351" priority="23353">
      <formula>AND(OR(H13="△",H13="×"),#REF!&lt;1,#REF!&lt;&gt;"")</formula>
    </cfRule>
  </conditionalFormatting>
  <conditionalFormatting sqref="AE13">
    <cfRule type="expression" dxfId="13350" priority="23352">
      <formula>AND(OR(H13="△",H13="×"),#REF!&lt;1,#REF!&lt;&gt;"")</formula>
    </cfRule>
  </conditionalFormatting>
  <conditionalFormatting sqref="AF13">
    <cfRule type="expression" dxfId="13349" priority="23351">
      <formula>AND(OR(H13="△",H13="×"),#REF!&lt;1,#REF!&lt;&gt;"")</formula>
    </cfRule>
  </conditionalFormatting>
  <conditionalFormatting sqref="AG13">
    <cfRule type="expression" dxfId="13348" priority="23350">
      <formula>AND(OR(H13="△",H13="×"),#REF!&lt;1,#REF!&lt;&gt;"")</formula>
    </cfRule>
  </conditionalFormatting>
  <conditionalFormatting sqref="AH13">
    <cfRule type="expression" dxfId="13347" priority="23349">
      <formula>AND(OR(H13="△",H13="×"),#REF!&lt;1,#REF!&lt;&gt;"")</formula>
    </cfRule>
  </conditionalFormatting>
  <conditionalFormatting sqref="AI13">
    <cfRule type="expression" dxfId="13346" priority="23348">
      <formula>AND(OR(H13="△",H13="×"),#REF!&lt;1,#REF!&lt;&gt;"")</formula>
    </cfRule>
  </conditionalFormatting>
  <conditionalFormatting sqref="W13">
    <cfRule type="expression" dxfId="13345" priority="23347">
      <formula>AND(OR(H13="△",H13="×"),#REF!&lt;1,#REF!&lt;&gt;"")</formula>
    </cfRule>
  </conditionalFormatting>
  <conditionalFormatting sqref="X13">
    <cfRule type="expression" dxfId="13344" priority="23341">
      <formula>AND(OR(H13="△",H13="×"),#REF!&lt;1,#REF!&lt;&gt;"")</formula>
    </cfRule>
  </conditionalFormatting>
  <conditionalFormatting sqref="Y13">
    <cfRule type="expression" dxfId="13343" priority="23342">
      <formula>AND(OR(H13="△",H13="×"),#REF!&lt;1,#REF!&lt;&gt;"")</formula>
    </cfRule>
  </conditionalFormatting>
  <conditionalFormatting sqref="Z13">
    <cfRule type="expression" dxfId="13342" priority="23344">
      <formula>AND(OR(H13="△",H13="×"),#REF!&lt;1,#REF!&lt;&gt;"")</formula>
    </cfRule>
  </conditionalFormatting>
  <conditionalFormatting sqref="AA13">
    <cfRule type="expression" dxfId="13341" priority="23345">
      <formula>AND(OR(H13="△",H13="×"),#REF!&lt;1,#REF!&lt;&gt;"")</formula>
    </cfRule>
  </conditionalFormatting>
  <conditionalFormatting sqref="AB13">
    <cfRule type="expression" dxfId="13340" priority="23346">
      <formula>AND(OR(H13="△",H13="×"),#REF!&lt;1,#REF!&lt;&gt;"")</formula>
    </cfRule>
  </conditionalFormatting>
  <conditionalFormatting sqref="P13">
    <cfRule type="expression" dxfId="13339" priority="23361">
      <formula>AND(OR(H13="△",H13="×"),#REF!&lt;1,#REF!&lt;&gt;"")</formula>
    </cfRule>
  </conditionalFormatting>
  <conditionalFormatting sqref="O13">
    <cfRule type="expression" dxfId="13338" priority="23362">
      <formula>AND(OR(H13="△",H13="×"),#REF!&lt;1,#REF!&lt;&gt;"")</formula>
    </cfRule>
  </conditionalFormatting>
  <conditionalFormatting sqref="R13">
    <cfRule type="expression" dxfId="13337" priority="23340">
      <formula>AND(OR(H13="△",H13="×"),#REF!&lt;1,#REF!&lt;&gt;"")</formula>
    </cfRule>
  </conditionalFormatting>
  <conditionalFormatting sqref="T14">
    <cfRule type="expression" dxfId="13336" priority="23333">
      <formula>AND(OR(H14="△",H14="×"),#REF!&lt;1,#REF!&lt;&gt;"")</formula>
    </cfRule>
  </conditionalFormatting>
  <conditionalFormatting sqref="U14">
    <cfRule type="expression" dxfId="13335" priority="23331">
      <formula>AND(OR(H14="△",H14="×"),#REF!&lt;1,#REF!&lt;&gt;"")</formula>
    </cfRule>
  </conditionalFormatting>
  <conditionalFormatting sqref="AJ14">
    <cfRule type="expression" dxfId="13334" priority="23317">
      <formula>AND(OR(H14="△",H14="×"),#REF!&lt;1,#REF!&lt;&gt;"")</formula>
    </cfRule>
    <cfRule type="expression" dxfId="13333" priority="23329">
      <formula>AND(OR(H14="△",H14="×"),#REF!&lt;1,#REF!&lt;&gt;"")</formula>
    </cfRule>
  </conditionalFormatting>
  <conditionalFormatting sqref="AC14">
    <cfRule type="expression" dxfId="13332" priority="23328">
      <formula>AND(OR(H14="△",H14="×"),#REF!&lt;1,#REF!&lt;&gt;"")</formula>
    </cfRule>
  </conditionalFormatting>
  <conditionalFormatting sqref="AD14">
    <cfRule type="expression" dxfId="13331" priority="23327">
      <formula>AND(OR(H14="△",H14="×"),#REF!&lt;1,#REF!&lt;&gt;"")</formula>
    </cfRule>
  </conditionalFormatting>
  <conditionalFormatting sqref="AE14">
    <cfRule type="expression" dxfId="13330" priority="23326">
      <formula>AND(OR(H14="△",H14="×"),#REF!&lt;1,#REF!&lt;&gt;"")</formula>
    </cfRule>
  </conditionalFormatting>
  <conditionalFormatting sqref="AF14">
    <cfRule type="expression" dxfId="13329" priority="23325">
      <formula>AND(OR(H14="△",H14="×"),#REF!&lt;1,#REF!&lt;&gt;"")</formula>
    </cfRule>
  </conditionalFormatting>
  <conditionalFormatting sqref="AG14">
    <cfRule type="expression" dxfId="13328" priority="23324">
      <formula>AND(OR(H14="△",H14="×"),#REF!&lt;1,#REF!&lt;&gt;"")</formula>
    </cfRule>
  </conditionalFormatting>
  <conditionalFormatting sqref="AH14">
    <cfRule type="expression" dxfId="13327" priority="23323">
      <formula>AND(OR(H14="△",H14="×"),#REF!&lt;1,#REF!&lt;&gt;"")</formula>
    </cfRule>
  </conditionalFormatting>
  <conditionalFormatting sqref="W14">
    <cfRule type="expression" dxfId="13326" priority="23321">
      <formula>AND(OR(H14="△",H14="×"),#REF!&lt;1,#REF!&lt;&gt;"")</formula>
    </cfRule>
  </conditionalFormatting>
  <conditionalFormatting sqref="X14">
    <cfRule type="expression" dxfId="13325" priority="23315">
      <formula>AND(OR(H14="△",H14="×"),#REF!&lt;1,#REF!&lt;&gt;"")</formula>
    </cfRule>
  </conditionalFormatting>
  <conditionalFormatting sqref="Y14">
    <cfRule type="expression" dxfId="13324" priority="23316">
      <formula>AND(OR(H14="△",H14="×"),#REF!&lt;1,#REF!&lt;&gt;"")</formula>
    </cfRule>
  </conditionalFormatting>
  <conditionalFormatting sqref="Z14:Z15">
    <cfRule type="expression" dxfId="13323" priority="23318">
      <formula>AND(OR(H14="△",H14="×"),#REF!&lt;1,#REF!&lt;&gt;"")</formula>
    </cfRule>
  </conditionalFormatting>
  <conditionalFormatting sqref="AA14">
    <cfRule type="expression" dxfId="13322" priority="23319">
      <formula>AND(OR(H14="△",H14="×"),#REF!&lt;1,#REF!&lt;&gt;"")</formula>
    </cfRule>
  </conditionalFormatting>
  <conditionalFormatting sqref="AB14">
    <cfRule type="expression" dxfId="13321" priority="23320">
      <formula>AND(OR(H14="△",H14="×"),#REF!&lt;1,#REF!&lt;&gt;"")</formula>
    </cfRule>
  </conditionalFormatting>
  <conditionalFormatting sqref="P14">
    <cfRule type="expression" dxfId="13320" priority="23334">
      <formula>AND(OR(H14="△",H14="×"),#REF!&lt;1,#REF!&lt;&gt;"")</formula>
    </cfRule>
  </conditionalFormatting>
  <conditionalFormatting sqref="O14">
    <cfRule type="expression" dxfId="13319" priority="23335">
      <formula>AND(OR(H14="△",H14="×"),#REF!&lt;1,#REF!&lt;&gt;"")</formula>
    </cfRule>
  </conditionalFormatting>
  <conditionalFormatting sqref="R14">
    <cfRule type="expression" dxfId="13318" priority="23314">
      <formula>AND(OR(H14="△",H14="×"),#REF!&lt;1,#REF!&lt;&gt;"")</formula>
    </cfRule>
  </conditionalFormatting>
  <conditionalFormatting sqref="T19">
    <cfRule type="expression" dxfId="13317" priority="23303">
      <formula>AND(OR(H19="△",H19="×"),#REF!&lt;1,#REF!&lt;&gt;"")</formula>
    </cfRule>
  </conditionalFormatting>
  <conditionalFormatting sqref="U19">
    <cfRule type="expression" dxfId="13316" priority="23302">
      <formula>AND(OR(H19="△",H19="×"),#REF!&lt;1,#REF!&lt;&gt;"")</formula>
    </cfRule>
  </conditionalFormatting>
  <conditionalFormatting sqref="AJ19">
    <cfRule type="expression" dxfId="13315" priority="23288">
      <formula>AND(OR(H19="△",H19="×"),#REF!&lt;1,#REF!&lt;&gt;"")</formula>
    </cfRule>
    <cfRule type="expression" dxfId="13314" priority="23300">
      <formula>AND(OR(H19="△",H19="×"),#REF!&lt;1,#REF!&lt;&gt;"")</formula>
    </cfRule>
  </conditionalFormatting>
  <conditionalFormatting sqref="AC19">
    <cfRule type="expression" dxfId="13313" priority="23299">
      <formula>AND(OR(H19="△",H19="×"),#REF!&lt;1,#REF!&lt;&gt;"")</formula>
    </cfRule>
  </conditionalFormatting>
  <conditionalFormatting sqref="AD19">
    <cfRule type="expression" dxfId="13312" priority="23298">
      <formula>AND(OR(H19="△",H19="×"),#REF!&lt;1,#REF!&lt;&gt;"")</formula>
    </cfRule>
  </conditionalFormatting>
  <conditionalFormatting sqref="AE19:AE22">
    <cfRule type="expression" dxfId="13311" priority="23297">
      <formula>AND(OR(H19="△",H19="×"),#REF!&lt;1,#REF!&lt;&gt;"")</formula>
    </cfRule>
  </conditionalFormatting>
  <conditionalFormatting sqref="AF19:AF21">
    <cfRule type="expression" dxfId="13310" priority="23296">
      <formula>AND(OR(H19="△",H19="×"),#REF!&lt;1,#REF!&lt;&gt;"")</formula>
    </cfRule>
  </conditionalFormatting>
  <conditionalFormatting sqref="AG19">
    <cfRule type="expression" dxfId="13309" priority="23295">
      <formula>AND(OR(H19="△",H19="×"),#REF!&lt;1,#REF!&lt;&gt;"")</formula>
    </cfRule>
  </conditionalFormatting>
  <conditionalFormatting sqref="AH19:AH20">
    <cfRule type="expression" dxfId="13308" priority="23294">
      <formula>AND(OR(H19="△",H19="×"),#REF!&lt;1,#REF!&lt;&gt;"")</formula>
    </cfRule>
  </conditionalFormatting>
  <conditionalFormatting sqref="W19">
    <cfRule type="expression" dxfId="13307" priority="23292">
      <formula>AND(OR(H19="△",H19="×"),#REF!&lt;1,#REF!&lt;&gt;"")</formula>
    </cfRule>
  </conditionalFormatting>
  <conditionalFormatting sqref="X19">
    <cfRule type="expression" dxfId="13306" priority="23286">
      <formula>AND(OR(H19="△",H19="×"),#REF!&lt;1,#REF!&lt;&gt;"")</formula>
    </cfRule>
  </conditionalFormatting>
  <conditionalFormatting sqref="P19">
    <cfRule type="expression" dxfId="13305" priority="23305">
      <formula>AND(OR(H19="△",H19="×"),#REF!&lt;1,#REF!&lt;&gt;"")</formula>
    </cfRule>
  </conditionalFormatting>
  <conditionalFormatting sqref="O19">
    <cfRule type="expression" dxfId="13304" priority="23306">
      <formula>AND(OR(H19="△",H19="×"),#REF!&lt;1,#REF!&lt;&gt;"")</formula>
    </cfRule>
  </conditionalFormatting>
  <conditionalFormatting sqref="R19">
    <cfRule type="expression" dxfId="13303" priority="23285">
      <formula>AND(OR(H19="△",H19="×"),#REF!&lt;1,#REF!&lt;&gt;"")</formula>
    </cfRule>
  </conditionalFormatting>
  <conditionalFormatting sqref="T20">
    <cfRule type="expression" dxfId="13302" priority="23277">
      <formula>AND(OR(H20="△",H20="×"),#REF!&lt;1,#REF!&lt;&gt;"")</formula>
    </cfRule>
  </conditionalFormatting>
  <conditionalFormatting sqref="V20">
    <cfRule type="expression" dxfId="13301" priority="23276">
      <formula>AND(OR(H20="△",H20="×"),#REF!&lt;1,#REF!&lt;&gt;"")</formula>
    </cfRule>
  </conditionalFormatting>
  <conditionalFormatting sqref="U20">
    <cfRule type="expression" dxfId="13300" priority="23275">
      <formula>AND(OR(H20="△",H20="×"),#REF!&lt;1,#REF!&lt;&gt;"")</formula>
    </cfRule>
  </conditionalFormatting>
  <conditionalFormatting sqref="AJ20">
    <cfRule type="expression" dxfId="13299" priority="23261">
      <formula>AND(OR(H20="△",H20="×"),#REF!&lt;1,#REF!&lt;&gt;"")</formula>
    </cfRule>
    <cfRule type="expression" dxfId="13298" priority="23273">
      <formula>AND(OR(H20="△",H20="×"),#REF!&lt;1,#REF!&lt;&gt;"")</formula>
    </cfRule>
  </conditionalFormatting>
  <conditionalFormatting sqref="AC20">
    <cfRule type="expression" dxfId="13297" priority="23272">
      <formula>AND(OR(H20="△",H20="×"),#REF!&lt;1,#REF!&lt;&gt;"")</formula>
    </cfRule>
  </conditionalFormatting>
  <conditionalFormatting sqref="AG20">
    <cfRule type="expression" dxfId="13296" priority="23268">
      <formula>AND(OR(H20="△",H20="×"),#REF!&lt;1,#REF!&lt;&gt;"")</formula>
    </cfRule>
  </conditionalFormatting>
  <conditionalFormatting sqref="AI20">
    <cfRule type="expression" dxfId="13295" priority="23266">
      <formula>AND(OR(H20="△",H20="×"),#REF!&lt;1,#REF!&lt;&gt;"")</formula>
    </cfRule>
  </conditionalFormatting>
  <conditionalFormatting sqref="W20">
    <cfRule type="expression" dxfId="13294" priority="23265">
      <formula>AND(OR(H20="△",H20="×"),#REF!&lt;1,#REF!&lt;&gt;"")</formula>
    </cfRule>
  </conditionalFormatting>
  <conditionalFormatting sqref="X20">
    <cfRule type="expression" dxfId="13293" priority="23259">
      <formula>AND(OR(H20="△",H20="×"),#REF!&lt;1,#REF!&lt;&gt;"")</formula>
    </cfRule>
  </conditionalFormatting>
  <conditionalFormatting sqref="Y20">
    <cfRule type="expression" dxfId="13292" priority="23260">
      <formula>AND(OR(H20="△",H20="×"),#REF!&lt;1,#REF!&lt;&gt;"")</formula>
    </cfRule>
  </conditionalFormatting>
  <conditionalFormatting sqref="Z20">
    <cfRule type="expression" dxfId="13291" priority="23262">
      <formula>AND(OR(H20="△",H20="×"),#REF!&lt;1,#REF!&lt;&gt;"")</formula>
    </cfRule>
  </conditionalFormatting>
  <conditionalFormatting sqref="P20">
    <cfRule type="expression" dxfId="13290" priority="23279">
      <formula>AND(OR(H20="△",H20="×"),#REF!&lt;1,#REF!&lt;&gt;"")</formula>
    </cfRule>
  </conditionalFormatting>
  <conditionalFormatting sqref="R20">
    <cfRule type="expression" dxfId="13289" priority="23258">
      <formula>AND(OR(H20="△",H20="×"),#REF!&lt;1,#REF!&lt;&gt;"")</formula>
    </cfRule>
  </conditionalFormatting>
  <conditionalFormatting sqref="T22">
    <cfRule type="expression" dxfId="13288" priority="23249">
      <formula>AND(OR(H22="△",H22="×"),#REF!&lt;1,#REF!&lt;&gt;"")</formula>
    </cfRule>
  </conditionalFormatting>
  <conditionalFormatting sqref="U22">
    <cfRule type="expression" dxfId="13287" priority="23248">
      <formula>AND(OR(H22="△",H22="×"),#REF!&lt;1,#REF!&lt;&gt;"")</formula>
    </cfRule>
  </conditionalFormatting>
  <conditionalFormatting sqref="AJ22">
    <cfRule type="expression" dxfId="13286" priority="23234">
      <formula>AND(OR(H22="△",H22="×"),#REF!&lt;1,#REF!&lt;&gt;"")</formula>
    </cfRule>
    <cfRule type="expression" dxfId="13285" priority="23246">
      <formula>AND(OR(H22="△",H22="×"),#REF!&lt;1,#REF!&lt;&gt;"")</formula>
    </cfRule>
  </conditionalFormatting>
  <conditionalFormatting sqref="AC22">
    <cfRule type="expression" dxfId="13284" priority="23245">
      <formula>AND(OR(H22="△",H22="×"),#REF!&lt;1,#REF!&lt;&gt;"")</formula>
    </cfRule>
  </conditionalFormatting>
  <conditionalFormatting sqref="AF22">
    <cfRule type="expression" dxfId="13283" priority="23242">
      <formula>AND(OR(H22="△",H22="×"),#REF!&lt;1,#REF!&lt;&gt;"")</formula>
    </cfRule>
  </conditionalFormatting>
  <conditionalFormatting sqref="AG22">
    <cfRule type="expression" dxfId="13282" priority="23241">
      <formula>AND(OR(H22="△",H22="×"),#REF!&lt;1,#REF!&lt;&gt;"")</formula>
    </cfRule>
  </conditionalFormatting>
  <conditionalFormatting sqref="AH22">
    <cfRule type="expression" dxfId="13281" priority="23240">
      <formula>AND(OR(H22="△",H22="×"),#REF!&lt;1,#REF!&lt;&gt;"")</formula>
    </cfRule>
  </conditionalFormatting>
  <conditionalFormatting sqref="W22">
    <cfRule type="expression" dxfId="13280" priority="23238">
      <formula>AND(OR(H22="△",H22="×"),#REF!&lt;1,#REF!&lt;&gt;"")</formula>
    </cfRule>
  </conditionalFormatting>
  <conditionalFormatting sqref="X22">
    <cfRule type="expression" dxfId="13279" priority="23232">
      <formula>AND(OR(H22="△",H22="×"),#REF!&lt;1,#REF!&lt;&gt;"")</formula>
    </cfRule>
  </conditionalFormatting>
  <conditionalFormatting sqref="Y22">
    <cfRule type="expression" dxfId="13278" priority="23233">
      <formula>AND(OR(H22="△",H22="×"),#REF!&lt;1,#REF!&lt;&gt;"")</formula>
    </cfRule>
  </conditionalFormatting>
  <conditionalFormatting sqref="Z22">
    <cfRule type="expression" dxfId="13277" priority="23235">
      <formula>AND(OR(H22="△",H22="×"),#REF!&lt;1,#REF!&lt;&gt;"")</formula>
    </cfRule>
  </conditionalFormatting>
  <conditionalFormatting sqref="AA22">
    <cfRule type="expression" dxfId="13276" priority="23236">
      <formula>AND(OR(H22="△",H22="×"),#REF!&lt;1,#REF!&lt;&gt;"")</formula>
    </cfRule>
  </conditionalFormatting>
  <conditionalFormatting sqref="AB22">
    <cfRule type="expression" dxfId="13275" priority="23237">
      <formula>AND(OR(H22="△",H22="×"),#REF!&lt;1,#REF!&lt;&gt;"")</formula>
    </cfRule>
  </conditionalFormatting>
  <conditionalFormatting sqref="P22">
    <cfRule type="expression" dxfId="13274" priority="23251">
      <formula>AND(OR(H22="△",H22="×"),#REF!&lt;1,#REF!&lt;&gt;"")</formula>
    </cfRule>
  </conditionalFormatting>
  <conditionalFormatting sqref="O22">
    <cfRule type="expression" dxfId="13273" priority="23252">
      <formula>AND(OR(H22="△",H22="×"),#REF!&lt;1,#REF!&lt;&gt;"")</formula>
    </cfRule>
  </conditionalFormatting>
  <conditionalFormatting sqref="R22">
    <cfRule type="expression" dxfId="13272" priority="23231">
      <formula>AND(OR(H22="△",H22="×"),#REF!&lt;1,#REF!&lt;&gt;"")</formula>
    </cfRule>
  </conditionalFormatting>
  <conditionalFormatting sqref="T26">
    <cfRule type="expression" dxfId="13271" priority="23222">
      <formula>AND(OR(H26="△",H26="×"),#REF!&lt;1,#REF!&lt;&gt;"")</formula>
    </cfRule>
  </conditionalFormatting>
  <conditionalFormatting sqref="V26">
    <cfRule type="expression" dxfId="13270" priority="23221">
      <formula>AND(OR(H26="△",H26="×"),#REF!&lt;1,#REF!&lt;&gt;"")</formula>
    </cfRule>
  </conditionalFormatting>
  <conditionalFormatting sqref="U26">
    <cfRule type="expression" dxfId="13269" priority="23220">
      <formula>AND(OR(H26="△",H26="×"),#REF!&lt;1,#REF!&lt;&gt;"")</formula>
    </cfRule>
  </conditionalFormatting>
  <conditionalFormatting sqref="AJ26">
    <cfRule type="expression" dxfId="13268" priority="23206">
      <formula>AND(OR(H26="△",H26="×"),#REF!&lt;1,#REF!&lt;&gt;"")</formula>
    </cfRule>
    <cfRule type="expression" dxfId="13267" priority="23218">
      <formula>AND(OR(H26="△",H26="×"),#REF!&lt;1,#REF!&lt;&gt;"")</formula>
    </cfRule>
  </conditionalFormatting>
  <conditionalFormatting sqref="AC26">
    <cfRule type="expression" dxfId="13266" priority="23217">
      <formula>AND(OR(H26="△",H26="×"),#REF!&lt;1,#REF!&lt;&gt;"")</formula>
    </cfRule>
  </conditionalFormatting>
  <conditionalFormatting sqref="AD26">
    <cfRule type="expression" dxfId="13265" priority="23216">
      <formula>AND(OR(H26="△",H26="×"),#REF!&lt;1,#REF!&lt;&gt;"")</formula>
    </cfRule>
  </conditionalFormatting>
  <conditionalFormatting sqref="AE26">
    <cfRule type="expression" dxfId="13264" priority="23215">
      <formula>AND(OR(H26="△",H26="×"),#REF!&lt;1,#REF!&lt;&gt;"")</formula>
    </cfRule>
  </conditionalFormatting>
  <conditionalFormatting sqref="AF26">
    <cfRule type="expression" dxfId="13263" priority="23214">
      <formula>AND(OR(H26="△",H26="×"),#REF!&lt;1,#REF!&lt;&gt;"")</formula>
    </cfRule>
  </conditionalFormatting>
  <conditionalFormatting sqref="AG26">
    <cfRule type="expression" dxfId="13262" priority="23213">
      <formula>AND(OR(H26="△",H26="×"),#REF!&lt;1,#REF!&lt;&gt;"")</formula>
    </cfRule>
  </conditionalFormatting>
  <conditionalFormatting sqref="AH26">
    <cfRule type="expression" dxfId="13261" priority="23212">
      <formula>AND(OR(H26="△",H26="×"),#REF!&lt;1,#REF!&lt;&gt;"")</formula>
    </cfRule>
  </conditionalFormatting>
  <conditionalFormatting sqref="AI26">
    <cfRule type="expression" dxfId="13260" priority="23211">
      <formula>AND(OR(H26="△",H26="×"),#REF!&lt;1,#REF!&lt;&gt;"")</formula>
    </cfRule>
  </conditionalFormatting>
  <conditionalFormatting sqref="W26">
    <cfRule type="expression" dxfId="13259" priority="23210">
      <formula>AND(OR(H26="△",H26="×"),#REF!&lt;1,#REF!&lt;&gt;"")</formula>
    </cfRule>
  </conditionalFormatting>
  <conditionalFormatting sqref="X26">
    <cfRule type="expression" dxfId="13258" priority="23204">
      <formula>AND(OR(H26="△",H26="×"),#REF!&lt;1,#REF!&lt;&gt;"")</formula>
    </cfRule>
  </conditionalFormatting>
  <conditionalFormatting sqref="Y26">
    <cfRule type="expression" dxfId="13257" priority="23205">
      <formula>AND(OR(H26="△",H26="×"),#REF!&lt;1,#REF!&lt;&gt;"")</formula>
    </cfRule>
  </conditionalFormatting>
  <conditionalFormatting sqref="Z26">
    <cfRule type="expression" dxfId="13256" priority="23207">
      <formula>AND(OR(H26="△",H26="×"),#REF!&lt;1,#REF!&lt;&gt;"")</formula>
    </cfRule>
  </conditionalFormatting>
  <conditionalFormatting sqref="AA26">
    <cfRule type="expression" dxfId="13255" priority="23208">
      <formula>AND(OR(H26="△",H26="×"),#REF!&lt;1,#REF!&lt;&gt;"")</formula>
    </cfRule>
  </conditionalFormatting>
  <conditionalFormatting sqref="AB26">
    <cfRule type="expression" dxfId="13254" priority="23209">
      <formula>AND(OR(H26="△",H26="×"),#REF!&lt;1,#REF!&lt;&gt;"")</formula>
    </cfRule>
  </conditionalFormatting>
  <conditionalFormatting sqref="P26">
    <cfRule type="expression" dxfId="13253" priority="23224">
      <formula>AND(OR(H26="△",H26="×"),#REF!&lt;1,#REF!&lt;&gt;"")</formula>
    </cfRule>
  </conditionalFormatting>
  <conditionalFormatting sqref="O26">
    <cfRule type="expression" dxfId="13252" priority="23225">
      <formula>AND(OR(H26="△",H26="×"),#REF!&lt;1,#REF!&lt;&gt;"")</formula>
    </cfRule>
  </conditionalFormatting>
  <conditionalFormatting sqref="R26">
    <cfRule type="expression" dxfId="13251" priority="23203">
      <formula>AND(OR(H26="△",H26="×"),#REF!&lt;1,#REF!&lt;&gt;"")</formula>
    </cfRule>
  </conditionalFormatting>
  <conditionalFormatting sqref="P29">
    <cfRule type="expression" dxfId="13250" priority="23196">
      <formula>AND(OR(H29="△",H29="×"),#REF!&lt;1,#REF!&lt;&gt;"")</formula>
    </cfRule>
  </conditionalFormatting>
  <conditionalFormatting sqref="O29">
    <cfRule type="expression" dxfId="13249" priority="23197">
      <formula>AND(OR(H29="△",H29="×"),#REF!&lt;1,#REF!&lt;&gt;"")</formula>
    </cfRule>
  </conditionalFormatting>
  <conditionalFormatting sqref="R29">
    <cfRule type="expression" dxfId="13248" priority="23193">
      <formula>AND(OR(H29="△",H29="×"),#REF!&lt;1,#REF!&lt;&gt;"")</formula>
    </cfRule>
  </conditionalFormatting>
  <conditionalFormatting sqref="P30">
    <cfRule type="expression" dxfId="13247" priority="23187">
      <formula>AND(OR(H30="△",H30="×"),#REF!&lt;1,#REF!&lt;&gt;"")</formula>
    </cfRule>
  </conditionalFormatting>
  <conditionalFormatting sqref="O30">
    <cfRule type="expression" dxfId="13246" priority="23188">
      <formula>AND(OR(H30="△",H30="×"),#REF!&lt;1,#REF!&lt;&gt;"")</formula>
    </cfRule>
  </conditionalFormatting>
  <conditionalFormatting sqref="T30">
    <cfRule type="expression" dxfId="13245" priority="23183">
      <formula>AND(OR(H30="△",H30="×"),#REF!&lt;1,#REF!&lt;&gt;"")</formula>
    </cfRule>
  </conditionalFormatting>
  <conditionalFormatting sqref="U30">
    <cfRule type="expression" dxfId="13244" priority="23182">
      <formula>AND(OR(H30="△",H30="×"),#REF!&lt;1,#REF!&lt;&gt;"")</formula>
    </cfRule>
  </conditionalFormatting>
  <conditionalFormatting sqref="R30">
    <cfRule type="expression" dxfId="13243" priority="23181">
      <formula>AND(OR(H30="△",H30="×"),#REF!&lt;1,#REF!&lt;&gt;"")</formula>
    </cfRule>
  </conditionalFormatting>
  <conditionalFormatting sqref="W30">
    <cfRule type="expression" dxfId="13242" priority="23180">
      <formula>AND(OR(H30="△",H30="×"),#REF!&lt;1,#REF!&lt;&gt;"")</formula>
    </cfRule>
  </conditionalFormatting>
  <conditionalFormatting sqref="X30">
    <cfRule type="expression" dxfId="13241" priority="23175">
      <formula>AND(OR(H30="△",H30="×"),#REF!&lt;1,#REF!&lt;&gt;"")</formula>
    </cfRule>
  </conditionalFormatting>
  <conditionalFormatting sqref="Y30">
    <cfRule type="expression" dxfId="13240" priority="23176">
      <formula>AND(OR(H30="△",H30="×"),#REF!&lt;1,#REF!&lt;&gt;"")</formula>
    </cfRule>
  </conditionalFormatting>
  <conditionalFormatting sqref="Z30">
    <cfRule type="expression" dxfId="13239" priority="23177">
      <formula>AND(OR(H30="△",H30="×"),#REF!&lt;1,#REF!&lt;&gt;"")</formula>
    </cfRule>
  </conditionalFormatting>
  <conditionalFormatting sqref="AJ30">
    <cfRule type="expression" dxfId="13238" priority="23166">
      <formula>AND(OR(H30="△",H30="×"),#REF!&lt;1,#REF!&lt;&gt;"")</formula>
    </cfRule>
    <cfRule type="expression" dxfId="13237" priority="23174">
      <formula>AND(OR(H30="△",H30="×"),#REF!&lt;1,#REF!&lt;&gt;"")</formula>
    </cfRule>
  </conditionalFormatting>
  <conditionalFormatting sqref="AC30">
    <cfRule type="expression" dxfId="13236" priority="23173">
      <formula>AND(OR(H30="△",H30="×"),#REF!&lt;1,#REF!&lt;&gt;"")</formula>
    </cfRule>
  </conditionalFormatting>
  <conditionalFormatting sqref="AD30">
    <cfRule type="expression" dxfId="13235" priority="23172">
      <formula>AND(OR(H30="△",H30="×"),#REF!&lt;1,#REF!&lt;&gt;"")</formula>
    </cfRule>
  </conditionalFormatting>
  <conditionalFormatting sqref="AE30">
    <cfRule type="expression" dxfId="13234" priority="23171">
      <formula>AND(OR(H30="△",H30="×"),#REF!&lt;1,#REF!&lt;&gt;"")</formula>
    </cfRule>
  </conditionalFormatting>
  <conditionalFormatting sqref="AF30">
    <cfRule type="expression" dxfId="13233" priority="23170">
      <formula>AND(OR(H30="△",H30="×"),#REF!&lt;1,#REF!&lt;&gt;"")</formula>
    </cfRule>
  </conditionalFormatting>
  <conditionalFormatting sqref="AG30">
    <cfRule type="expression" dxfId="13232" priority="23169">
      <formula>AND(OR(H30="△",H30="×"),#REF!&lt;1,#REF!&lt;&gt;"")</formula>
    </cfRule>
  </conditionalFormatting>
  <conditionalFormatting sqref="AH30">
    <cfRule type="expression" dxfId="13231" priority="23168">
      <formula>AND(OR(H30="△",H30="×"),#REF!&lt;1,#REF!&lt;&gt;"")</formula>
    </cfRule>
  </conditionalFormatting>
  <conditionalFormatting sqref="AI30">
    <cfRule type="expression" dxfId="13230" priority="23167">
      <formula>AND(OR(H30="△",H30="×"),#REF!&lt;1,#REF!&lt;&gt;"")</formula>
    </cfRule>
  </conditionalFormatting>
  <conditionalFormatting sqref="T29">
    <cfRule type="expression" dxfId="13229" priority="23165">
      <formula>AND(OR(H29="△",H29="×"),#REF!&lt;1,#REF!&lt;&gt;"")</formula>
    </cfRule>
  </conditionalFormatting>
  <conditionalFormatting sqref="U29">
    <cfRule type="expression" dxfId="13228" priority="23164">
      <formula>AND(OR(H29="△",H29="×"),#REF!&lt;1,#REF!&lt;&gt;"")</formula>
    </cfRule>
  </conditionalFormatting>
  <conditionalFormatting sqref="W29">
    <cfRule type="expression" dxfId="13227" priority="23163">
      <formula>AND(OR(H29="△",H29="×"),#REF!&lt;1,#REF!&lt;&gt;"")</formula>
    </cfRule>
  </conditionalFormatting>
  <conditionalFormatting sqref="X29">
    <cfRule type="expression" dxfId="13226" priority="23158">
      <formula>AND(OR(H29="△",H29="×"),#REF!&lt;1,#REF!&lt;&gt;"")</formula>
    </cfRule>
  </conditionalFormatting>
  <conditionalFormatting sqref="Y29">
    <cfRule type="expression" dxfId="13225" priority="23159">
      <formula>AND(OR(H29="△",H29="×"),#REF!&lt;1,#REF!&lt;&gt;"")</formula>
    </cfRule>
  </conditionalFormatting>
  <conditionalFormatting sqref="Z29">
    <cfRule type="expression" dxfId="13224" priority="23160">
      <formula>AND(OR(H29="△",H29="×"),#REF!&lt;1,#REF!&lt;&gt;"")</formula>
    </cfRule>
  </conditionalFormatting>
  <conditionalFormatting sqref="AJ29">
    <cfRule type="expression" dxfId="13223" priority="23149">
      <formula>AND(OR(H29="△",H29="×"),#REF!&lt;1,#REF!&lt;&gt;"")</formula>
    </cfRule>
    <cfRule type="expression" dxfId="13222" priority="23157">
      <formula>AND(OR(H29="△",H29="×"),#REF!&lt;1,#REF!&lt;&gt;"")</formula>
    </cfRule>
  </conditionalFormatting>
  <conditionalFormatting sqref="AC29">
    <cfRule type="expression" dxfId="13221" priority="23156">
      <formula>AND(OR(H29="△",H29="×"),#REF!&lt;1,#REF!&lt;&gt;"")</formula>
    </cfRule>
  </conditionalFormatting>
  <conditionalFormatting sqref="AD29">
    <cfRule type="expression" dxfId="13220" priority="23155">
      <formula>AND(OR(H29="△",H29="×"),#REF!&lt;1,#REF!&lt;&gt;"")</formula>
    </cfRule>
  </conditionalFormatting>
  <conditionalFormatting sqref="AE29">
    <cfRule type="expression" dxfId="13219" priority="23154">
      <formula>AND(OR(H29="△",H29="×"),#REF!&lt;1,#REF!&lt;&gt;"")</formula>
    </cfRule>
  </conditionalFormatting>
  <conditionalFormatting sqref="AF29">
    <cfRule type="expression" dxfId="13218" priority="23153">
      <formula>AND(OR(H29="△",H29="×"),#REF!&lt;1,#REF!&lt;&gt;"")</formula>
    </cfRule>
  </conditionalFormatting>
  <conditionalFormatting sqref="AG29">
    <cfRule type="expression" dxfId="13217" priority="23152">
      <formula>AND(OR(H29="△",H29="×"),#REF!&lt;1,#REF!&lt;&gt;"")</formula>
    </cfRule>
  </conditionalFormatting>
  <conditionalFormatting sqref="AH29">
    <cfRule type="expression" dxfId="13216" priority="23151">
      <formula>AND(OR(H29="△",H29="×"),#REF!&lt;1,#REF!&lt;&gt;"")</formula>
    </cfRule>
  </conditionalFormatting>
  <conditionalFormatting sqref="T31">
    <cfRule type="expression" dxfId="13215" priority="23140">
      <formula>AND(OR(H31="△",H31="×"),#REF!&lt;1,#REF!&lt;&gt;"")</formula>
    </cfRule>
  </conditionalFormatting>
  <conditionalFormatting sqref="V31">
    <cfRule type="expression" dxfId="13214" priority="23139">
      <formula>AND(OR(H31="△",H31="×"),#REF!&lt;1,#REF!&lt;&gt;"")</formula>
    </cfRule>
  </conditionalFormatting>
  <conditionalFormatting sqref="U31">
    <cfRule type="expression" dxfId="13213" priority="23138">
      <formula>AND(OR(H31="△",H31="×"),#REF!&lt;1,#REF!&lt;&gt;"")</formula>
    </cfRule>
  </conditionalFormatting>
  <conditionalFormatting sqref="AJ31">
    <cfRule type="expression" dxfId="13212" priority="23124">
      <formula>AND(OR(H31="△",H31="×"),#REF!&lt;1,#REF!&lt;&gt;"")</formula>
    </cfRule>
    <cfRule type="expression" dxfId="13211" priority="23136">
      <formula>AND(OR(H31="△",H31="×"),#REF!&lt;1,#REF!&lt;&gt;"")</formula>
    </cfRule>
  </conditionalFormatting>
  <conditionalFormatting sqref="AC31">
    <cfRule type="expression" dxfId="13210" priority="23135">
      <formula>AND(OR(H31="△",H31="×"),#REF!&lt;1,#REF!&lt;&gt;"")</formula>
    </cfRule>
  </conditionalFormatting>
  <conditionalFormatting sqref="AD31">
    <cfRule type="expression" dxfId="13209" priority="23134">
      <formula>AND(OR(H31="△",H31="×"),#REF!&lt;1,#REF!&lt;&gt;"")</formula>
    </cfRule>
  </conditionalFormatting>
  <conditionalFormatting sqref="AE31">
    <cfRule type="expression" dxfId="13208" priority="23133">
      <formula>AND(OR(H31="△",H31="×"),#REF!&lt;1,#REF!&lt;&gt;"")</formula>
    </cfRule>
  </conditionalFormatting>
  <conditionalFormatting sqref="AF31">
    <cfRule type="expression" dxfId="13207" priority="23132">
      <formula>AND(OR(H31="△",H31="×"),#REF!&lt;1,#REF!&lt;&gt;"")</formula>
    </cfRule>
  </conditionalFormatting>
  <conditionalFormatting sqref="AG31">
    <cfRule type="expression" dxfId="13206" priority="23131">
      <formula>AND(OR(H31="△",H31="×"),#REF!&lt;1,#REF!&lt;&gt;"")</formula>
    </cfRule>
  </conditionalFormatting>
  <conditionalFormatting sqref="AH31">
    <cfRule type="expression" dxfId="13205" priority="23130">
      <formula>AND(OR(H31="△",H31="×"),#REF!&lt;1,#REF!&lt;&gt;"")</formula>
    </cfRule>
  </conditionalFormatting>
  <conditionalFormatting sqref="AI31">
    <cfRule type="expression" dxfId="13204" priority="23129">
      <formula>AND(OR(H31="△",H31="×"),#REF!&lt;1,#REF!&lt;&gt;"")</formula>
    </cfRule>
  </conditionalFormatting>
  <conditionalFormatting sqref="W31">
    <cfRule type="expression" dxfId="13203" priority="23128">
      <formula>AND(OR(H31="△",H31="×"),#REF!&lt;1,#REF!&lt;&gt;"")</formula>
    </cfRule>
  </conditionalFormatting>
  <conditionalFormatting sqref="X31">
    <cfRule type="expression" dxfId="13202" priority="23122">
      <formula>AND(OR(H31="△",H31="×"),#REF!&lt;1,#REF!&lt;&gt;"")</formula>
    </cfRule>
  </conditionalFormatting>
  <conditionalFormatting sqref="Y31">
    <cfRule type="expression" dxfId="13201" priority="23123">
      <formula>AND(OR(H31="△",H31="×"),#REF!&lt;1,#REF!&lt;&gt;"")</formula>
    </cfRule>
  </conditionalFormatting>
  <conditionalFormatting sqref="Z31">
    <cfRule type="expression" dxfId="13200" priority="23125">
      <formula>AND(OR(H31="△",H31="×"),#REF!&lt;1,#REF!&lt;&gt;"")</formula>
    </cfRule>
  </conditionalFormatting>
  <conditionalFormatting sqref="AA31">
    <cfRule type="expression" dxfId="13199" priority="23126">
      <formula>AND(OR(H31="△",H31="×"),#REF!&lt;1,#REF!&lt;&gt;"")</formula>
    </cfRule>
  </conditionalFormatting>
  <conditionalFormatting sqref="AB31">
    <cfRule type="expression" dxfId="13198" priority="23127">
      <formula>AND(OR(H31="△",H31="×"),#REF!&lt;1,#REF!&lt;&gt;"")</formula>
    </cfRule>
  </conditionalFormatting>
  <conditionalFormatting sqref="P31">
    <cfRule type="expression" dxfId="13197" priority="23142">
      <formula>AND(OR(H31="△",H31="×"),#REF!&lt;1,#REF!&lt;&gt;"")</formula>
    </cfRule>
  </conditionalFormatting>
  <conditionalFormatting sqref="O31">
    <cfRule type="expression" dxfId="13196" priority="23143">
      <formula>AND(OR(H31="△",H31="×"),#REF!&lt;1,#REF!&lt;&gt;"")</formula>
    </cfRule>
  </conditionalFormatting>
  <conditionalFormatting sqref="R31">
    <cfRule type="expression" dxfId="13195" priority="23121">
      <formula>AND(OR(H31="△",H31="×"),#REF!&lt;1,#REF!&lt;&gt;"")</formula>
    </cfRule>
  </conditionalFormatting>
  <conditionalFormatting sqref="P32">
    <cfRule type="expression" dxfId="13194" priority="23115">
      <formula>AND(OR(H32="△",H32="×"),#REF!&lt;1,#REF!&lt;&gt;"")</formula>
    </cfRule>
  </conditionalFormatting>
  <conditionalFormatting sqref="O32">
    <cfRule type="expression" dxfId="13193" priority="23116">
      <formula>AND(OR(H32="△",H32="×"),#REF!&lt;1,#REF!&lt;&gt;"")</formula>
    </cfRule>
  </conditionalFormatting>
  <conditionalFormatting sqref="R32">
    <cfRule type="expression" dxfId="13192" priority="23113">
      <formula>AND(OR(H32="△",H32="×"),#REF!&lt;1,#REF!&lt;&gt;"")</formula>
    </cfRule>
  </conditionalFormatting>
  <conditionalFormatting sqref="T32">
    <cfRule type="expression" dxfId="13191" priority="23110">
      <formula>AND(OR(H32="△",H32="×"),#REF!&lt;1,#REF!&lt;&gt;"")</formula>
    </cfRule>
  </conditionalFormatting>
  <conditionalFormatting sqref="U32">
    <cfRule type="expression" dxfId="13190" priority="23109">
      <formula>AND(OR(H32="△",H32="×"),#REF!&lt;1,#REF!&lt;&gt;"")</formula>
    </cfRule>
  </conditionalFormatting>
  <conditionalFormatting sqref="W32">
    <cfRule type="expression" dxfId="13189" priority="23108">
      <formula>AND(OR(H32="△",H32="×"),#REF!&lt;1,#REF!&lt;&gt;"")</formula>
    </cfRule>
  </conditionalFormatting>
  <conditionalFormatting sqref="AJ32">
    <cfRule type="expression" dxfId="13188" priority="23096">
      <formula>AND(OR(H32="△",H32="×"),#REF!&lt;1,#REF!&lt;&gt;"")</formula>
    </cfRule>
    <cfRule type="expression" dxfId="13187" priority="23107">
      <formula>AND(OR(H32="△",H32="×"),#REF!&lt;1,#REF!&lt;&gt;"")</formula>
    </cfRule>
  </conditionalFormatting>
  <conditionalFormatting sqref="AC32">
    <cfRule type="expression" dxfId="13186" priority="23106">
      <formula>AND(OR(H32="△",H32="×"),#REF!&lt;1,#REF!&lt;&gt;"")</formula>
    </cfRule>
  </conditionalFormatting>
  <conditionalFormatting sqref="AD32">
    <cfRule type="expression" dxfId="13185" priority="23105">
      <formula>AND(OR(H32="△",H32="×"),#REF!&lt;1,#REF!&lt;&gt;"")</formula>
    </cfRule>
  </conditionalFormatting>
  <conditionalFormatting sqref="AE32">
    <cfRule type="expression" dxfId="13184" priority="23104">
      <formula>AND(OR(H32="△",H32="×"),#REF!&lt;1,#REF!&lt;&gt;"")</formula>
    </cfRule>
  </conditionalFormatting>
  <conditionalFormatting sqref="AF32">
    <cfRule type="expression" dxfId="13183" priority="23103">
      <formula>AND(OR(H32="△",H32="×"),#REF!&lt;1,#REF!&lt;&gt;"")</formula>
    </cfRule>
  </conditionalFormatting>
  <conditionalFormatting sqref="AG32">
    <cfRule type="expression" dxfId="13182" priority="23102">
      <formula>AND(OR(H32="△",H32="×"),#REF!&lt;1,#REF!&lt;&gt;"")</formula>
    </cfRule>
  </conditionalFormatting>
  <conditionalFormatting sqref="AH32">
    <cfRule type="expression" dxfId="13181" priority="23101">
      <formula>AND(OR(H32="△",H32="×"),#REF!&lt;1,#REF!&lt;&gt;"")</formula>
    </cfRule>
  </conditionalFormatting>
  <conditionalFormatting sqref="AI32">
    <cfRule type="expression" dxfId="13180" priority="23100">
      <formula>AND(OR(H32="△",H32="×"),#REF!&lt;1,#REF!&lt;&gt;"")</formula>
    </cfRule>
  </conditionalFormatting>
  <conditionalFormatting sqref="X32">
    <cfRule type="expression" dxfId="13179" priority="23094">
      <formula>AND(OR(H32="△",H32="×"),#REF!&lt;1,#REF!&lt;&gt;"")</formula>
    </cfRule>
  </conditionalFormatting>
  <conditionalFormatting sqref="Y32">
    <cfRule type="expression" dxfId="13178" priority="23095">
      <formula>AND(OR(H32="△",H32="×"),#REF!&lt;1,#REF!&lt;&gt;"")</formula>
    </cfRule>
  </conditionalFormatting>
  <conditionalFormatting sqref="Z32">
    <cfRule type="expression" dxfId="13177" priority="23097">
      <formula>AND(OR(H32="△",H32="×"),#REF!&lt;1,#REF!&lt;&gt;"")</formula>
    </cfRule>
  </conditionalFormatting>
  <conditionalFormatting sqref="AA32">
    <cfRule type="expression" dxfId="13176" priority="23098">
      <formula>AND(OR(H32="△",H32="×"),#REF!&lt;1,#REF!&lt;&gt;"")</formula>
    </cfRule>
  </conditionalFormatting>
  <conditionalFormatting sqref="AB32">
    <cfRule type="expression" dxfId="13175" priority="23099">
      <formula>AND(OR(H32="△",H32="×"),#REF!&lt;1,#REF!&lt;&gt;"")</formula>
    </cfRule>
  </conditionalFormatting>
  <conditionalFormatting sqref="T88">
    <cfRule type="expression" dxfId="13174" priority="23085">
      <formula>AND(OR(H88="△",H88="×"),#REF!&lt;1,#REF!&lt;&gt;"")</formula>
    </cfRule>
  </conditionalFormatting>
  <conditionalFormatting sqref="V88">
    <cfRule type="expression" dxfId="13173" priority="23084">
      <formula>AND(OR(H88="△",H88="×"),#REF!&lt;1,#REF!&lt;&gt;"")</formula>
    </cfRule>
  </conditionalFormatting>
  <conditionalFormatting sqref="U88">
    <cfRule type="expression" dxfId="13172" priority="23083">
      <formula>AND(OR(H88="△",H88="×"),#REF!&lt;1,#REF!&lt;&gt;"")</formula>
    </cfRule>
  </conditionalFormatting>
  <conditionalFormatting sqref="AJ88">
    <cfRule type="expression" dxfId="13171" priority="23069">
      <formula>AND(OR(H88="△",H88="×"),#REF!&lt;1,#REF!&lt;&gt;"")</formula>
    </cfRule>
    <cfRule type="expression" dxfId="13170" priority="23081">
      <formula>AND(OR(H88="△",H88="×"),#REF!&lt;1,#REF!&lt;&gt;"")</formula>
    </cfRule>
  </conditionalFormatting>
  <conditionalFormatting sqref="AC88">
    <cfRule type="expression" dxfId="13169" priority="23080">
      <formula>AND(OR(H88="△",H88="×"),#REF!&lt;1,#REF!&lt;&gt;"")</formula>
    </cfRule>
  </conditionalFormatting>
  <conditionalFormatting sqref="AD88">
    <cfRule type="expression" dxfId="13168" priority="23079">
      <formula>AND(OR(H88="△",H88="×"),#REF!&lt;1,#REF!&lt;&gt;"")</formula>
    </cfRule>
  </conditionalFormatting>
  <conditionalFormatting sqref="AE88">
    <cfRule type="expression" dxfId="13167" priority="23078">
      <formula>AND(OR(H88="△",H88="×"),#REF!&lt;1,#REF!&lt;&gt;"")</formula>
    </cfRule>
  </conditionalFormatting>
  <conditionalFormatting sqref="AF88">
    <cfRule type="expression" dxfId="13166" priority="23077">
      <formula>AND(OR(H88="△",H88="×"),#REF!&lt;1,#REF!&lt;&gt;"")</formula>
    </cfRule>
  </conditionalFormatting>
  <conditionalFormatting sqref="AG88">
    <cfRule type="expression" dxfId="13165" priority="23076">
      <formula>AND(OR(H88="△",H88="×"),#REF!&lt;1,#REF!&lt;&gt;"")</formula>
    </cfRule>
  </conditionalFormatting>
  <conditionalFormatting sqref="AH88">
    <cfRule type="expression" dxfId="13164" priority="23075">
      <formula>AND(OR(H88="△",H88="×"),#REF!&lt;1,#REF!&lt;&gt;"")</formula>
    </cfRule>
  </conditionalFormatting>
  <conditionalFormatting sqref="AI88">
    <cfRule type="expression" dxfId="13163" priority="23074">
      <formula>AND(OR(H88="△",H88="×"),#REF!&lt;1,#REF!&lt;&gt;"")</formula>
    </cfRule>
  </conditionalFormatting>
  <conditionalFormatting sqref="W88">
    <cfRule type="expression" dxfId="13162" priority="23073">
      <formula>AND(OR(H88="△",H88="×"),#REF!&lt;1,#REF!&lt;&gt;"")</formula>
    </cfRule>
  </conditionalFormatting>
  <conditionalFormatting sqref="X88">
    <cfRule type="expression" dxfId="13161" priority="23067">
      <formula>AND(OR(H88="△",H88="×"),#REF!&lt;1,#REF!&lt;&gt;"")</formula>
    </cfRule>
  </conditionalFormatting>
  <conditionalFormatting sqref="Y88">
    <cfRule type="expression" dxfId="13160" priority="23068">
      <formula>AND(OR(H88="△",H88="×"),#REF!&lt;1,#REF!&lt;&gt;"")</formula>
    </cfRule>
  </conditionalFormatting>
  <conditionalFormatting sqref="Z88">
    <cfRule type="expression" dxfId="13159" priority="23070">
      <formula>AND(OR(H88="△",H88="×"),#REF!&lt;1,#REF!&lt;&gt;"")</formula>
    </cfRule>
  </conditionalFormatting>
  <conditionalFormatting sqref="AA88">
    <cfRule type="expression" dxfId="13158" priority="23071">
      <formula>AND(OR(H88="△",H88="×"),#REF!&lt;1,#REF!&lt;&gt;"")</formula>
    </cfRule>
  </conditionalFormatting>
  <conditionalFormatting sqref="AB88">
    <cfRule type="expression" dxfId="13157" priority="23072">
      <formula>AND(OR(H88="△",H88="×"),#REF!&lt;1,#REF!&lt;&gt;"")</formula>
    </cfRule>
  </conditionalFormatting>
  <conditionalFormatting sqref="P88">
    <cfRule type="expression" dxfId="13156" priority="23087">
      <formula>AND(OR(H88="△",H88="×"),#REF!&lt;1,#REF!&lt;&gt;"")</formula>
    </cfRule>
  </conditionalFormatting>
  <conditionalFormatting sqref="O88">
    <cfRule type="expression" dxfId="13155" priority="23088">
      <formula>AND(OR(H88="△",H88="×"),#REF!&lt;1,#REF!&lt;&gt;"")</formula>
    </cfRule>
  </conditionalFormatting>
  <conditionalFormatting sqref="R88">
    <cfRule type="expression" dxfId="13154" priority="23066">
      <formula>AND(OR(H88="△",H88="×"),#REF!&lt;1,#REF!&lt;&gt;"")</formula>
    </cfRule>
  </conditionalFormatting>
  <conditionalFormatting sqref="T87">
    <cfRule type="expression" dxfId="13153" priority="23057">
      <formula>AND(OR(H87="△",H87="×"),#REF!&lt;1,#REF!&lt;&gt;"")</formula>
    </cfRule>
  </conditionalFormatting>
  <conditionalFormatting sqref="U87">
    <cfRule type="expression" dxfId="13152" priority="23056">
      <formula>AND(OR(H87="△",H87="×"),#REF!&lt;1,#REF!&lt;&gt;"")</formula>
    </cfRule>
  </conditionalFormatting>
  <conditionalFormatting sqref="AJ87">
    <cfRule type="expression" dxfId="13151" priority="23042">
      <formula>AND(OR(H87="△",H87="×"),#REF!&lt;1,#REF!&lt;&gt;"")</formula>
    </cfRule>
    <cfRule type="expression" dxfId="13150" priority="23054">
      <formula>AND(OR(H87="△",H87="×"),#REF!&lt;1,#REF!&lt;&gt;"")</formula>
    </cfRule>
  </conditionalFormatting>
  <conditionalFormatting sqref="AC87">
    <cfRule type="expression" dxfId="13149" priority="23053">
      <formula>AND(OR(H87="△",H87="×"),#REF!&lt;1,#REF!&lt;&gt;"")</formula>
    </cfRule>
  </conditionalFormatting>
  <conditionalFormatting sqref="AD87">
    <cfRule type="expression" dxfId="13148" priority="23052">
      <formula>AND(OR(H87="△",H87="×"),#REF!&lt;1,#REF!&lt;&gt;"")</formula>
    </cfRule>
  </conditionalFormatting>
  <conditionalFormatting sqref="AE87">
    <cfRule type="expression" dxfId="13147" priority="23051">
      <formula>AND(OR(H87="△",H87="×"),#REF!&lt;1,#REF!&lt;&gt;"")</formula>
    </cfRule>
  </conditionalFormatting>
  <conditionalFormatting sqref="AF87">
    <cfRule type="expression" dxfId="13146" priority="23050">
      <formula>AND(OR(H87="△",H87="×"),#REF!&lt;1,#REF!&lt;&gt;"")</formula>
    </cfRule>
  </conditionalFormatting>
  <conditionalFormatting sqref="AG87">
    <cfRule type="expression" dxfId="13145" priority="23049">
      <formula>AND(OR(H87="△",H87="×"),#REF!&lt;1,#REF!&lt;&gt;"")</formula>
    </cfRule>
  </conditionalFormatting>
  <conditionalFormatting sqref="AH87">
    <cfRule type="expression" dxfId="13144" priority="23048">
      <formula>AND(OR(H87="△",H87="×"),#REF!&lt;1,#REF!&lt;&gt;"")</formula>
    </cfRule>
  </conditionalFormatting>
  <conditionalFormatting sqref="W87">
    <cfRule type="expression" dxfId="13143" priority="23046">
      <formula>AND(OR(H87="△",H87="×"),#REF!&lt;1,#REF!&lt;&gt;"")</formula>
    </cfRule>
  </conditionalFormatting>
  <conditionalFormatting sqref="X87">
    <cfRule type="expression" dxfId="13142" priority="23040">
      <formula>AND(OR(H87="△",H87="×"),#REF!&lt;1,#REF!&lt;&gt;"")</formula>
    </cfRule>
  </conditionalFormatting>
  <conditionalFormatting sqref="Y87">
    <cfRule type="expression" dxfId="13141" priority="23041">
      <formula>AND(OR(H87="△",H87="×"),#REF!&lt;1,#REF!&lt;&gt;"")</formula>
    </cfRule>
  </conditionalFormatting>
  <conditionalFormatting sqref="Z87">
    <cfRule type="expression" dxfId="13140" priority="23043">
      <formula>AND(OR(H87="△",H87="×"),#REF!&lt;1,#REF!&lt;&gt;"")</formula>
    </cfRule>
  </conditionalFormatting>
  <conditionalFormatting sqref="AA87">
    <cfRule type="expression" dxfId="13139" priority="23044">
      <formula>AND(OR(H87="△",H87="×"),#REF!&lt;1,#REF!&lt;&gt;"")</formula>
    </cfRule>
  </conditionalFormatting>
  <conditionalFormatting sqref="AB87">
    <cfRule type="expression" dxfId="13138" priority="23045">
      <formula>AND(OR(H87="△",H87="×"),#REF!&lt;1,#REF!&lt;&gt;"")</formula>
    </cfRule>
  </conditionalFormatting>
  <conditionalFormatting sqref="P87">
    <cfRule type="expression" dxfId="13137" priority="23059">
      <formula>AND(OR(H87="△",H87="×"),#REF!&lt;1,#REF!&lt;&gt;"")</formula>
    </cfRule>
  </conditionalFormatting>
  <conditionalFormatting sqref="O87">
    <cfRule type="expression" dxfId="13136" priority="23060">
      <formula>AND(OR(H87="△",H87="×"),#REF!&lt;1,#REF!&lt;&gt;"")</formula>
    </cfRule>
  </conditionalFormatting>
  <conditionalFormatting sqref="R87">
    <cfRule type="expression" dxfId="13135" priority="23039">
      <formula>AND(OR(H87="△",H87="×"),#REF!&lt;1,#REF!&lt;&gt;"")</formula>
    </cfRule>
  </conditionalFormatting>
  <conditionalFormatting sqref="T86">
    <cfRule type="expression" dxfId="13134" priority="23030">
      <formula>AND(OR(H86="△",H86="×"),#REF!&lt;1,#REF!&lt;&gt;"")</formula>
    </cfRule>
  </conditionalFormatting>
  <conditionalFormatting sqref="U86">
    <cfRule type="expression" dxfId="13133" priority="23029">
      <formula>AND(OR(H86="△",H86="×"),#REF!&lt;1,#REF!&lt;&gt;"")</formula>
    </cfRule>
  </conditionalFormatting>
  <conditionalFormatting sqref="AJ86">
    <cfRule type="expression" dxfId="13132" priority="23015">
      <formula>AND(OR(H86="△",H86="×"),#REF!&lt;1,#REF!&lt;&gt;"")</formula>
    </cfRule>
    <cfRule type="expression" dxfId="13131" priority="23027">
      <formula>AND(OR(H86="△",H86="×"),#REF!&lt;1,#REF!&lt;&gt;"")</formula>
    </cfRule>
  </conditionalFormatting>
  <conditionalFormatting sqref="AC86">
    <cfRule type="expression" dxfId="13130" priority="23026">
      <formula>AND(OR(H86="△",H86="×"),#REF!&lt;1,#REF!&lt;&gt;"")</formula>
    </cfRule>
  </conditionalFormatting>
  <conditionalFormatting sqref="AF86">
    <cfRule type="expression" dxfId="13129" priority="23023">
      <formula>AND(OR(H86="△",H86="×"),#REF!&lt;1,#REF!&lt;&gt;"")</formula>
    </cfRule>
  </conditionalFormatting>
  <conditionalFormatting sqref="AG86">
    <cfRule type="expression" dxfId="13128" priority="23022">
      <formula>AND(OR(H86="△",H86="×"),#REF!&lt;1,#REF!&lt;&gt;"")</formula>
    </cfRule>
  </conditionalFormatting>
  <conditionalFormatting sqref="AH86">
    <cfRule type="expression" dxfId="13127" priority="23021">
      <formula>AND(OR(H86="△",H86="×"),#REF!&lt;1,#REF!&lt;&gt;"")</formula>
    </cfRule>
  </conditionalFormatting>
  <conditionalFormatting sqref="W86">
    <cfRule type="expression" dxfId="13126" priority="23019">
      <formula>AND(OR(H86="△",H86="×"),#REF!&lt;1,#REF!&lt;&gt;"")</formula>
    </cfRule>
  </conditionalFormatting>
  <conditionalFormatting sqref="X86">
    <cfRule type="expression" dxfId="13125" priority="23013">
      <formula>AND(OR(H86="△",H86="×"),#REF!&lt;1,#REF!&lt;&gt;"")</formula>
    </cfRule>
  </conditionalFormatting>
  <conditionalFormatting sqref="Y86">
    <cfRule type="expression" dxfId="13124" priority="23014">
      <formula>AND(OR(H86="△",H86="×"),#REF!&lt;1,#REF!&lt;&gt;"")</formula>
    </cfRule>
  </conditionalFormatting>
  <conditionalFormatting sqref="Z86">
    <cfRule type="expression" dxfId="13123" priority="23016">
      <formula>AND(OR(H86="△",H86="×"),#REF!&lt;1,#REF!&lt;&gt;"")</formula>
    </cfRule>
  </conditionalFormatting>
  <conditionalFormatting sqref="AA86">
    <cfRule type="expression" dxfId="13122" priority="23017">
      <formula>AND(OR(H86="△",H86="×"),#REF!&lt;1,#REF!&lt;&gt;"")</formula>
    </cfRule>
  </conditionalFormatting>
  <conditionalFormatting sqref="AB86">
    <cfRule type="expression" dxfId="13121" priority="23018">
      <formula>AND(OR(H86="△",H86="×"),#REF!&lt;1,#REF!&lt;&gt;"")</formula>
    </cfRule>
  </conditionalFormatting>
  <conditionalFormatting sqref="P86">
    <cfRule type="expression" dxfId="13120" priority="23032">
      <formula>AND(OR(H86="△",H86="×"),#REF!&lt;1,#REF!&lt;&gt;"")</formula>
    </cfRule>
  </conditionalFormatting>
  <conditionalFormatting sqref="O86">
    <cfRule type="expression" dxfId="13119" priority="23033">
      <formula>AND(OR(H86="△",H86="×"),#REF!&lt;1,#REF!&lt;&gt;"")</formula>
    </cfRule>
  </conditionalFormatting>
  <conditionalFormatting sqref="R86">
    <cfRule type="expression" dxfId="13118" priority="23012">
      <formula>AND(OR(H86="△",H86="×"),#REF!&lt;1,#REF!&lt;&gt;"")</formula>
    </cfRule>
  </conditionalFormatting>
  <conditionalFormatting sqref="T89">
    <cfRule type="expression" dxfId="13117" priority="23003">
      <formula>AND(OR(H89="△",H89="×"),#REF!&lt;1,#REF!&lt;&gt;"")</formula>
    </cfRule>
  </conditionalFormatting>
  <conditionalFormatting sqref="U89">
    <cfRule type="expression" dxfId="13116" priority="23002">
      <formula>AND(OR(H89="△",H89="×"),#REF!&lt;1,#REF!&lt;&gt;"")</formula>
    </cfRule>
  </conditionalFormatting>
  <conditionalFormatting sqref="AJ89">
    <cfRule type="expression" dxfId="13115" priority="22990">
      <formula>AND(OR(H89="△",H89="×"),#REF!&lt;1,#REF!&lt;&gt;"")</formula>
    </cfRule>
    <cfRule type="expression" dxfId="13114" priority="23000">
      <formula>AND(OR(H89="△",H89="×"),#REF!&lt;1,#REF!&lt;&gt;"")</formula>
    </cfRule>
  </conditionalFormatting>
  <conditionalFormatting sqref="AC89">
    <cfRule type="expression" dxfId="13113" priority="22999">
      <formula>AND(OR(H89="△",H89="×"),#REF!&lt;1,#REF!&lt;&gt;"")</formula>
    </cfRule>
  </conditionalFormatting>
  <conditionalFormatting sqref="AD89">
    <cfRule type="expression" dxfId="13112" priority="22998">
      <formula>AND(OR(H89="△",H89="×"),#REF!&lt;1,#REF!&lt;&gt;"")</formula>
    </cfRule>
  </conditionalFormatting>
  <conditionalFormatting sqref="AE89">
    <cfRule type="expression" dxfId="13111" priority="22997">
      <formula>AND(OR(H89="△",H89="×"),#REF!&lt;1,#REF!&lt;&gt;"")</formula>
    </cfRule>
  </conditionalFormatting>
  <conditionalFormatting sqref="AF89">
    <cfRule type="expression" dxfId="13110" priority="22996">
      <formula>AND(OR(H89="△",H89="×"),#REF!&lt;1,#REF!&lt;&gt;"")</formula>
    </cfRule>
  </conditionalFormatting>
  <conditionalFormatting sqref="AG89">
    <cfRule type="expression" dxfId="13109" priority="22995">
      <formula>AND(OR(H89="△",H89="×"),#REF!&lt;1,#REF!&lt;&gt;"")</formula>
    </cfRule>
  </conditionalFormatting>
  <conditionalFormatting sqref="AH89">
    <cfRule type="expression" dxfId="13108" priority="22994">
      <formula>AND(OR(H89="△",H89="×"),#REF!&lt;1,#REF!&lt;&gt;"")</formula>
    </cfRule>
  </conditionalFormatting>
  <conditionalFormatting sqref="AI89">
    <cfRule type="expression" dxfId="13107" priority="22993">
      <formula>AND(OR(H89="△",H89="×"),#REF!&lt;1,#REF!&lt;&gt;"")</formula>
    </cfRule>
  </conditionalFormatting>
  <conditionalFormatting sqref="W89">
    <cfRule type="expression" dxfId="13106" priority="22992">
      <formula>AND(OR(H89="△",H89="×"),#REF!&lt;1,#REF!&lt;&gt;"")</formula>
    </cfRule>
  </conditionalFormatting>
  <conditionalFormatting sqref="X89">
    <cfRule type="expression" dxfId="13105" priority="22988">
      <formula>AND(OR(H89="△",H89="×"),#REF!&lt;1,#REF!&lt;&gt;"")</formula>
    </cfRule>
  </conditionalFormatting>
  <conditionalFormatting sqref="Y89">
    <cfRule type="expression" dxfId="13104" priority="22989">
      <formula>AND(OR(H89="△",H89="×"),#REF!&lt;1,#REF!&lt;&gt;"")</formula>
    </cfRule>
  </conditionalFormatting>
  <conditionalFormatting sqref="Z89">
    <cfRule type="expression" dxfId="13103" priority="22991">
      <formula>AND(OR(H89="△",H89="×"),#REF!&lt;1,#REF!&lt;&gt;"")</formula>
    </cfRule>
  </conditionalFormatting>
  <conditionalFormatting sqref="P89">
    <cfRule type="expression" dxfId="13102" priority="23005">
      <formula>AND(OR(H89="△",H89="×"),#REF!&lt;1,#REF!&lt;&gt;"")</formula>
    </cfRule>
  </conditionalFormatting>
  <conditionalFormatting sqref="O89">
    <cfRule type="expression" dxfId="13101" priority="23006">
      <formula>AND(OR(H89="△",H89="×"),#REF!&lt;1,#REF!&lt;&gt;"")</formula>
    </cfRule>
  </conditionalFormatting>
  <conditionalFormatting sqref="R89">
    <cfRule type="expression" dxfId="13100" priority="22987">
      <formula>AND(OR(H89="△",H89="×"),#REF!&lt;1,#REF!&lt;&gt;"")</formula>
    </cfRule>
  </conditionalFormatting>
  <conditionalFormatting sqref="T82">
    <cfRule type="expression" dxfId="13099" priority="22978">
      <formula>AND(OR(H82="△",H82="×"),#REF!&lt;1,#REF!&lt;&gt;"")</formula>
    </cfRule>
  </conditionalFormatting>
  <conditionalFormatting sqref="U82">
    <cfRule type="expression" dxfId="13098" priority="22976">
      <formula>AND(OR(H82="△",H82="×"),#REF!&lt;1,#REF!&lt;&gt;"")</formula>
    </cfRule>
  </conditionalFormatting>
  <conditionalFormatting sqref="AJ82">
    <cfRule type="expression" dxfId="13097" priority="22962">
      <formula>AND(OR(H82="△",H82="×"),#REF!&lt;1,#REF!&lt;&gt;"")</formula>
    </cfRule>
    <cfRule type="expression" dxfId="13096" priority="22974">
      <formula>AND(OR(H82="△",H82="×"),#REF!&lt;1,#REF!&lt;&gt;"")</formula>
    </cfRule>
  </conditionalFormatting>
  <conditionalFormatting sqref="AC82">
    <cfRule type="expression" dxfId="13095" priority="22973">
      <formula>AND(OR(H82="△",H82="×"),#REF!&lt;1,#REF!&lt;&gt;"")</formula>
    </cfRule>
  </conditionalFormatting>
  <conditionalFormatting sqref="AD82">
    <cfRule type="expression" dxfId="13094" priority="22972">
      <formula>AND(OR(H82="△",H82="×"),#REF!&lt;1,#REF!&lt;&gt;"")</formula>
    </cfRule>
  </conditionalFormatting>
  <conditionalFormatting sqref="AE82">
    <cfRule type="expression" dxfId="13093" priority="22971">
      <formula>AND(OR(H82="△",H82="×"),#REF!&lt;1,#REF!&lt;&gt;"")</formula>
    </cfRule>
  </conditionalFormatting>
  <conditionalFormatting sqref="AF82">
    <cfRule type="expression" dxfId="13092" priority="22970">
      <formula>AND(OR(H82="△",H82="×"),#REF!&lt;1,#REF!&lt;&gt;"")</formula>
    </cfRule>
  </conditionalFormatting>
  <conditionalFormatting sqref="AG82">
    <cfRule type="expression" dxfId="13091" priority="22969">
      <formula>AND(OR(H82="△",H82="×"),#REF!&lt;1,#REF!&lt;&gt;"")</formula>
    </cfRule>
  </conditionalFormatting>
  <conditionalFormatting sqref="AH82">
    <cfRule type="expression" dxfId="13090" priority="22968">
      <formula>AND(OR(H82="△",H82="×"),#REF!&lt;1,#REF!&lt;&gt;"")</formula>
    </cfRule>
  </conditionalFormatting>
  <conditionalFormatting sqref="AI82">
    <cfRule type="expression" dxfId="13089" priority="22967">
      <formula>AND(OR(H82="△",H82="×"),#REF!&lt;1,#REF!&lt;&gt;"")</formula>
    </cfRule>
  </conditionalFormatting>
  <conditionalFormatting sqref="W82">
    <cfRule type="expression" dxfId="13088" priority="22966">
      <formula>AND(OR(H82="△",H82="×"),#REF!&lt;1,#REF!&lt;&gt;"")</formula>
    </cfRule>
  </conditionalFormatting>
  <conditionalFormatting sqref="X82">
    <cfRule type="expression" dxfId="13087" priority="22960">
      <formula>AND(OR(H82="△",H82="×"),#REF!&lt;1,#REF!&lt;&gt;"")</formula>
    </cfRule>
  </conditionalFormatting>
  <conditionalFormatting sqref="Y82">
    <cfRule type="expression" dxfId="13086" priority="22961">
      <formula>AND(OR(H82="△",H82="×"),#REF!&lt;1,#REF!&lt;&gt;"")</formula>
    </cfRule>
  </conditionalFormatting>
  <conditionalFormatting sqref="Z82">
    <cfRule type="expression" dxfId="13085" priority="22963">
      <formula>AND(OR(H82="△",H82="×"),#REF!&lt;1,#REF!&lt;&gt;"")</formula>
    </cfRule>
  </conditionalFormatting>
  <conditionalFormatting sqref="AA82">
    <cfRule type="expression" dxfId="13084" priority="22964">
      <formula>AND(OR(H82="△",H82="×"),#REF!&lt;1,#REF!&lt;&gt;"")</formula>
    </cfRule>
  </conditionalFormatting>
  <conditionalFormatting sqref="AB82">
    <cfRule type="expression" dxfId="13083" priority="22965">
      <formula>AND(OR(H82="△",H82="×"),#REF!&lt;1,#REF!&lt;&gt;"")</formula>
    </cfRule>
  </conditionalFormatting>
  <conditionalFormatting sqref="P82">
    <cfRule type="expression" dxfId="13082" priority="22980">
      <formula>AND(OR(H82="△",H82="×"),#REF!&lt;1,#REF!&lt;&gt;"")</formula>
    </cfRule>
  </conditionalFormatting>
  <conditionalFormatting sqref="O82">
    <cfRule type="expression" dxfId="13081" priority="22981">
      <formula>AND(OR(H82="△",H82="×"),#REF!&lt;1,#REF!&lt;&gt;"")</formula>
    </cfRule>
  </conditionalFormatting>
  <conditionalFormatting sqref="R82">
    <cfRule type="expression" dxfId="13080" priority="22959">
      <formula>AND(OR(H82="△",H82="×"),#REF!&lt;1,#REF!&lt;&gt;"")</formula>
    </cfRule>
  </conditionalFormatting>
  <conditionalFormatting sqref="P81">
    <cfRule type="expression" dxfId="13079" priority="22952">
      <formula>AND(OR(H81="△",H81="×"),#REF!&lt;1,#REF!&lt;&gt;"")</formula>
    </cfRule>
  </conditionalFormatting>
  <conditionalFormatting sqref="O81">
    <cfRule type="expression" dxfId="13078" priority="22953">
      <formula>AND(OR(H81="△",H81="×"),#REF!&lt;1,#REF!&lt;&gt;"")</formula>
    </cfRule>
  </conditionalFormatting>
  <conditionalFormatting sqref="R81">
    <cfRule type="expression" dxfId="13077" priority="22949">
      <formula>AND(OR(H81="△",H81="×"),#REF!&lt;1,#REF!&lt;&gt;"")</formula>
    </cfRule>
  </conditionalFormatting>
  <conditionalFormatting sqref="T81">
    <cfRule type="expression" dxfId="13076" priority="22948">
      <formula>AND(OR(H81="△",H81="×"),#REF!&lt;1,#REF!&lt;&gt;"")</formula>
    </cfRule>
  </conditionalFormatting>
  <conditionalFormatting sqref="U81">
    <cfRule type="expression" dxfId="13075" priority="22946">
      <formula>AND(OR(H81="△",H81="×"),#REF!&lt;1,#REF!&lt;&gt;"")</formula>
    </cfRule>
  </conditionalFormatting>
  <conditionalFormatting sqref="AJ81">
    <cfRule type="expression" dxfId="13074" priority="22933">
      <formula>AND(OR(H81="△",H81="×"),#REF!&lt;1,#REF!&lt;&gt;"")</formula>
    </cfRule>
    <cfRule type="expression" dxfId="13073" priority="22945">
      <formula>AND(OR(H81="△",H81="×"),#REF!&lt;1,#REF!&lt;&gt;"")</formula>
    </cfRule>
  </conditionalFormatting>
  <conditionalFormatting sqref="AC81">
    <cfRule type="expression" dxfId="13072" priority="22944">
      <formula>AND(OR(H81="△",H81="×"),#REF!&lt;1,#REF!&lt;&gt;"")</formula>
    </cfRule>
  </conditionalFormatting>
  <conditionalFormatting sqref="AD81">
    <cfRule type="expression" dxfId="13071" priority="22943">
      <formula>AND(OR(H81="△",H81="×"),#REF!&lt;1,#REF!&lt;&gt;"")</formula>
    </cfRule>
  </conditionalFormatting>
  <conditionalFormatting sqref="AE81">
    <cfRule type="expression" dxfId="13070" priority="22942">
      <formula>AND(OR(H81="△",H81="×"),#REF!&lt;1,#REF!&lt;&gt;"")</formula>
    </cfRule>
  </conditionalFormatting>
  <conditionalFormatting sqref="AF81">
    <cfRule type="expression" dxfId="13069" priority="22941">
      <formula>AND(OR(H81="△",H81="×"),#REF!&lt;1,#REF!&lt;&gt;"")</formula>
    </cfRule>
  </conditionalFormatting>
  <conditionalFormatting sqref="AG81">
    <cfRule type="expression" dxfId="13068" priority="22940">
      <formula>AND(OR(H81="△",H81="×"),#REF!&lt;1,#REF!&lt;&gt;"")</formula>
    </cfRule>
  </conditionalFormatting>
  <conditionalFormatting sqref="AH81">
    <cfRule type="expression" dxfId="13067" priority="22939">
      <formula>AND(OR(H81="△",H81="×"),#REF!&lt;1,#REF!&lt;&gt;"")</formula>
    </cfRule>
  </conditionalFormatting>
  <conditionalFormatting sqref="W81">
    <cfRule type="expression" dxfId="13066" priority="22937">
      <formula>AND(OR(H81="△",H81="×"),#REF!&lt;1,#REF!&lt;&gt;"")</formula>
    </cfRule>
  </conditionalFormatting>
  <conditionalFormatting sqref="X81">
    <cfRule type="expression" dxfId="13065" priority="22931">
      <formula>AND(OR(H81="△",H81="×"),#REF!&lt;1,#REF!&lt;&gt;"")</formula>
    </cfRule>
  </conditionalFormatting>
  <conditionalFormatting sqref="Y81">
    <cfRule type="expression" dxfId="13064" priority="22932">
      <formula>AND(OR(H81="△",H81="×"),#REF!&lt;1,#REF!&lt;&gt;"")</formula>
    </cfRule>
  </conditionalFormatting>
  <conditionalFormatting sqref="Z81">
    <cfRule type="expression" dxfId="13063" priority="22934">
      <formula>AND(OR(H81="△",H81="×"),#REF!&lt;1,#REF!&lt;&gt;"")</formula>
    </cfRule>
  </conditionalFormatting>
  <conditionalFormatting sqref="AA81">
    <cfRule type="expression" dxfId="13062" priority="22935">
      <formula>AND(OR(H81="△",H81="×"),#REF!&lt;1,#REF!&lt;&gt;"")</formula>
    </cfRule>
  </conditionalFormatting>
  <conditionalFormatting sqref="AB81">
    <cfRule type="expression" dxfId="13061" priority="22936">
      <formula>AND(OR(H81="△",H81="×"),#REF!&lt;1,#REF!&lt;&gt;"")</formula>
    </cfRule>
  </conditionalFormatting>
  <conditionalFormatting sqref="P83">
    <cfRule type="expression" dxfId="13060" priority="22925">
      <formula>AND(OR(H83="△",H83="×"),#REF!&lt;1,#REF!&lt;&gt;"")</formula>
    </cfRule>
  </conditionalFormatting>
  <conditionalFormatting sqref="O83">
    <cfRule type="expression" dxfId="13059" priority="22926">
      <formula>AND(OR(H83="△",H83="×"),#REF!&lt;1,#REF!&lt;&gt;"")</formula>
    </cfRule>
  </conditionalFormatting>
  <conditionalFormatting sqref="R83">
    <cfRule type="expression" dxfId="13058" priority="22923">
      <formula>AND(OR(H83="△",H83="×"),#REF!&lt;1,#REF!&lt;&gt;"")</formula>
    </cfRule>
  </conditionalFormatting>
  <conditionalFormatting sqref="T83">
    <cfRule type="expression" dxfId="13057" priority="22920">
      <formula>AND(OR(H83="△",H83="×"),#REF!&lt;1,#REF!&lt;&gt;"")</formula>
    </cfRule>
  </conditionalFormatting>
  <conditionalFormatting sqref="U83">
    <cfRule type="expression" dxfId="13056" priority="22919">
      <formula>AND(OR(H83="△",H83="×"),#REF!&lt;1,#REF!&lt;&gt;"")</formula>
    </cfRule>
  </conditionalFormatting>
  <conditionalFormatting sqref="AJ83">
    <cfRule type="expression" dxfId="13055" priority="22906">
      <formula>AND(OR(H83="△",H83="×"),#REF!&lt;1,#REF!&lt;&gt;"")</formula>
    </cfRule>
    <cfRule type="expression" dxfId="13054" priority="22918">
      <formula>AND(OR(H83="△",H83="×"),#REF!&lt;1,#REF!&lt;&gt;"")</formula>
    </cfRule>
  </conditionalFormatting>
  <conditionalFormatting sqref="AC83">
    <cfRule type="expression" dxfId="13053" priority="22917">
      <formula>AND(OR(H83="△",H83="×"),#REF!&lt;1,#REF!&lt;&gt;"")</formula>
    </cfRule>
  </conditionalFormatting>
  <conditionalFormatting sqref="AD83">
    <cfRule type="expression" dxfId="13052" priority="22916">
      <formula>AND(OR(H83="△",H83="×"),#REF!&lt;1,#REF!&lt;&gt;"")</formula>
    </cfRule>
  </conditionalFormatting>
  <conditionalFormatting sqref="AE83">
    <cfRule type="expression" dxfId="13051" priority="22915">
      <formula>AND(OR(H83="△",H83="×"),#REF!&lt;1,#REF!&lt;&gt;"")</formula>
    </cfRule>
  </conditionalFormatting>
  <conditionalFormatting sqref="AF83">
    <cfRule type="expression" dxfId="13050" priority="22914">
      <formula>AND(OR(H83="△",H83="×"),#REF!&lt;1,#REF!&lt;&gt;"")</formula>
    </cfRule>
  </conditionalFormatting>
  <conditionalFormatting sqref="AG83">
    <cfRule type="expression" dxfId="13049" priority="22913">
      <formula>AND(OR(H83="△",H83="×"),#REF!&lt;1,#REF!&lt;&gt;"")</formula>
    </cfRule>
  </conditionalFormatting>
  <conditionalFormatting sqref="AH83">
    <cfRule type="expression" dxfId="13048" priority="22912">
      <formula>AND(OR(H83="△",H83="×"),#REF!&lt;1,#REF!&lt;&gt;"")</formula>
    </cfRule>
  </conditionalFormatting>
  <conditionalFormatting sqref="AI83">
    <cfRule type="expression" dxfId="13047" priority="22911">
      <formula>AND(OR(H83="△",H83="×"),#REF!&lt;1,#REF!&lt;&gt;"")</formula>
    </cfRule>
  </conditionalFormatting>
  <conditionalFormatting sqref="W83">
    <cfRule type="expression" dxfId="13046" priority="22910">
      <formula>AND(OR(H83="△",H83="×"),#REF!&lt;1,#REF!&lt;&gt;"")</formula>
    </cfRule>
  </conditionalFormatting>
  <conditionalFormatting sqref="X83">
    <cfRule type="expression" dxfId="13045" priority="22904">
      <formula>AND(OR(H83="△",H83="×"),#REF!&lt;1,#REF!&lt;&gt;"")</formula>
    </cfRule>
  </conditionalFormatting>
  <conditionalFormatting sqref="Y83">
    <cfRule type="expression" dxfId="13044" priority="22905">
      <formula>AND(OR(H83="△",H83="×"),#REF!&lt;1,#REF!&lt;&gt;"")</formula>
    </cfRule>
  </conditionalFormatting>
  <conditionalFormatting sqref="Z83">
    <cfRule type="expression" dxfId="13043" priority="22907">
      <formula>AND(OR(H83="△",H83="×"),#REF!&lt;1,#REF!&lt;&gt;"")</formula>
    </cfRule>
  </conditionalFormatting>
  <conditionalFormatting sqref="AA83 AA29:AB29">
    <cfRule type="expression" dxfId="13042" priority="22908">
      <formula>AND(OR(H29="△",H29="×"),#REF!&lt;1,#REF!&lt;&gt;"")</formula>
    </cfRule>
  </conditionalFormatting>
  <conditionalFormatting sqref="AB83">
    <cfRule type="expression" dxfId="13041" priority="22909">
      <formula>AND(OR(H83="△",H83="×"),#REF!&lt;1,#REF!&lt;&gt;"")</formula>
    </cfRule>
  </conditionalFormatting>
  <conditionalFormatting sqref="P79">
    <cfRule type="expression" dxfId="13040" priority="22898">
      <formula>AND(OR(H79="△",H79="×"),#REF!&lt;1,#REF!&lt;&gt;"")</formula>
    </cfRule>
  </conditionalFormatting>
  <conditionalFormatting sqref="O79">
    <cfRule type="expression" dxfId="13039" priority="22899">
      <formula>AND(OR(H79="△",H79="×"),#REF!&lt;1,#REF!&lt;&gt;"")</formula>
    </cfRule>
  </conditionalFormatting>
  <conditionalFormatting sqref="R79">
    <cfRule type="expression" dxfId="13038" priority="22896">
      <formula>AND(OR(H79="△",H79="×"),#REF!&lt;1,#REF!&lt;&gt;"")</formula>
    </cfRule>
  </conditionalFormatting>
  <conditionalFormatting sqref="T78">
    <cfRule type="expression" dxfId="13037" priority="22891">
      <formula>AND(OR(H78="△",H78="×"),#REF!&lt;1,#REF!&lt;&gt;"")</formula>
    </cfRule>
  </conditionalFormatting>
  <conditionalFormatting sqref="U78">
    <cfRule type="expression" dxfId="13036" priority="22890">
      <formula>AND(OR(H78="△",H78="×"),#REF!&lt;1,#REF!&lt;&gt;"")</formula>
    </cfRule>
  </conditionalFormatting>
  <conditionalFormatting sqref="R78">
    <cfRule type="expression" dxfId="13035" priority="22889">
      <formula>AND(OR(H78="△",H78="×"),#REF!&lt;1,#REF!&lt;&gt;"")</formula>
    </cfRule>
  </conditionalFormatting>
  <conditionalFormatting sqref="W78">
    <cfRule type="expression" dxfId="13034" priority="22888">
      <formula>AND(OR(H78="△",H78="×"),#REF!&lt;1,#REF!&lt;&gt;"")</formula>
    </cfRule>
  </conditionalFormatting>
  <conditionalFormatting sqref="X78">
    <cfRule type="expression" dxfId="13033" priority="22883">
      <formula>AND(OR(H78="△",H78="×"),#REF!&lt;1,#REF!&lt;&gt;"")</formula>
    </cfRule>
  </conditionalFormatting>
  <conditionalFormatting sqref="Y78">
    <cfRule type="expression" dxfId="13032" priority="22884">
      <formula>AND(OR(H78="△",H78="×"),#REF!&lt;1,#REF!&lt;&gt;"")</formula>
    </cfRule>
  </conditionalFormatting>
  <conditionalFormatting sqref="Z78">
    <cfRule type="expression" dxfId="13031" priority="22885">
      <formula>AND(OR(H78="△",H78="×"),#REF!&lt;1,#REF!&lt;&gt;"")</formula>
    </cfRule>
  </conditionalFormatting>
  <conditionalFormatting sqref="AA78">
    <cfRule type="expression" dxfId="13030" priority="22886">
      <formula>AND(OR(H78="△",H78="×"),#REF!&lt;1,#REF!&lt;&gt;"")</formula>
    </cfRule>
  </conditionalFormatting>
  <conditionalFormatting sqref="AB78">
    <cfRule type="expression" dxfId="13029" priority="22887">
      <formula>AND(OR(H78="△",H78="×"),#REF!&lt;1,#REF!&lt;&gt;"")</formula>
    </cfRule>
  </conditionalFormatting>
  <conditionalFormatting sqref="AJ78">
    <cfRule type="expression" dxfId="13028" priority="22874">
      <formula>AND(OR(H78="△",H78="×"),#REF!&lt;1,#REF!&lt;&gt;"")</formula>
    </cfRule>
    <cfRule type="expression" dxfId="13027" priority="22882">
      <formula>AND(OR(H78="△",H78="×"),#REF!&lt;1,#REF!&lt;&gt;"")</formula>
    </cfRule>
  </conditionalFormatting>
  <conditionalFormatting sqref="AC78">
    <cfRule type="expression" dxfId="13026" priority="22881">
      <formula>AND(OR(H78="△",H78="×"),#REF!&lt;1,#REF!&lt;&gt;"")</formula>
    </cfRule>
  </conditionalFormatting>
  <conditionalFormatting sqref="AD78:AD79">
    <cfRule type="expression" dxfId="13025" priority="22880">
      <formula>AND(OR(H78="△",H78="×"),#REF!&lt;1,#REF!&lt;&gt;"")</formula>
    </cfRule>
  </conditionalFormatting>
  <conditionalFormatting sqref="AE78:AE79">
    <cfRule type="expression" dxfId="13024" priority="22879">
      <formula>AND(OR(H78="△",H78="×"),#REF!&lt;1,#REF!&lt;&gt;"")</formula>
    </cfRule>
  </conditionalFormatting>
  <conditionalFormatting sqref="AF78">
    <cfRule type="expression" dxfId="13023" priority="22878">
      <formula>AND(OR(H78="△",H78="×"),#REF!&lt;1,#REF!&lt;&gt;"")</formula>
    </cfRule>
  </conditionalFormatting>
  <conditionalFormatting sqref="AG78">
    <cfRule type="expression" dxfId="13022" priority="22877">
      <formula>AND(OR(H78="△",H78="×"),#REF!&lt;1,#REF!&lt;&gt;"")</formula>
    </cfRule>
  </conditionalFormatting>
  <conditionalFormatting sqref="AH78">
    <cfRule type="expression" dxfId="13021" priority="22876">
      <formula>AND(OR(H78="△",H78="×"),#REF!&lt;1,#REF!&lt;&gt;"")</formula>
    </cfRule>
  </conditionalFormatting>
  <conditionalFormatting sqref="AI78">
    <cfRule type="expression" dxfId="13020" priority="22875">
      <formula>AND(OR(H78="△",H78="×"),#REF!&lt;1,#REF!&lt;&gt;"")</formula>
    </cfRule>
  </conditionalFormatting>
  <conditionalFormatting sqref="P80">
    <cfRule type="expression" dxfId="13019" priority="22868">
      <formula>AND(OR(H80="△",H80="×"),#REF!&lt;1,#REF!&lt;&gt;"")</formula>
    </cfRule>
  </conditionalFormatting>
  <conditionalFormatting sqref="O80">
    <cfRule type="expression" dxfId="13018" priority="22869">
      <formula>AND(OR(H80="△",H80="×"),#REF!&lt;1,#REF!&lt;&gt;"")</formula>
    </cfRule>
  </conditionalFormatting>
  <conditionalFormatting sqref="R80">
    <cfRule type="expression" dxfId="13017" priority="22864">
      <formula>AND(OR(H80="△",H80="×"),#REF!&lt;1,#REF!&lt;&gt;"")</formula>
    </cfRule>
  </conditionalFormatting>
  <conditionalFormatting sqref="T80">
    <cfRule type="expression" dxfId="13016" priority="22863">
      <formula>AND(OR(H80="△",H80="×"),#REF!&lt;1,#REF!&lt;&gt;"")</formula>
    </cfRule>
  </conditionalFormatting>
  <conditionalFormatting sqref="W80">
    <cfRule type="expression" dxfId="13015" priority="22861">
      <formula>AND(OR(H80="△",H80="×"),#REF!&lt;1,#REF!&lt;&gt;"")</formula>
    </cfRule>
  </conditionalFormatting>
  <conditionalFormatting sqref="X80">
    <cfRule type="expression" dxfId="13014" priority="22856">
      <formula>AND(OR(H80="△",H80="×"),#REF!&lt;1,#REF!&lt;&gt;"")</formula>
    </cfRule>
  </conditionalFormatting>
  <conditionalFormatting sqref="Y80">
    <cfRule type="expression" dxfId="13013" priority="22857">
      <formula>AND(OR(H80="△",H80="×"),#REF!&lt;1,#REF!&lt;&gt;"")</formula>
    </cfRule>
  </conditionalFormatting>
  <conditionalFormatting sqref="Z80">
    <cfRule type="expression" dxfId="13012" priority="22858">
      <formula>AND(OR(H80="△",H80="×"),#REF!&lt;1,#REF!&lt;&gt;"")</formula>
    </cfRule>
  </conditionalFormatting>
  <conditionalFormatting sqref="AA80">
    <cfRule type="expression" dxfId="13011" priority="22859">
      <formula>AND(OR(H80="△",H80="×"),#REF!&lt;1,#REF!&lt;&gt;"")</formula>
    </cfRule>
  </conditionalFormatting>
  <conditionalFormatting sqref="AB80">
    <cfRule type="expression" dxfId="13010" priority="22860">
      <formula>AND(OR(H80="△",H80="×"),#REF!&lt;1,#REF!&lt;&gt;"")</formula>
    </cfRule>
  </conditionalFormatting>
  <conditionalFormatting sqref="AJ80">
    <cfRule type="expression" dxfId="13009" priority="22847">
      <formula>AND(OR(H80="△",H80="×"),#REF!&lt;1,#REF!&lt;&gt;"")</formula>
    </cfRule>
    <cfRule type="expression" dxfId="13008" priority="22855">
      <formula>AND(OR(H80="△",H80="×"),#REF!&lt;1,#REF!&lt;&gt;"")</formula>
    </cfRule>
  </conditionalFormatting>
  <conditionalFormatting sqref="AC80">
    <cfRule type="expression" dxfId="13007" priority="22854">
      <formula>AND(OR(H80="△",H80="×"),#REF!&lt;1,#REF!&lt;&gt;"")</formula>
    </cfRule>
  </conditionalFormatting>
  <conditionalFormatting sqref="AD80">
    <cfRule type="expression" dxfId="13006" priority="22853">
      <formula>AND(OR(H80="△",H80="×"),#REF!&lt;1,#REF!&lt;&gt;"")</formula>
    </cfRule>
  </conditionalFormatting>
  <conditionalFormatting sqref="AE80">
    <cfRule type="expression" dxfId="13005" priority="22852">
      <formula>AND(OR(H80="△",H80="×"),#REF!&lt;1,#REF!&lt;&gt;"")</formula>
    </cfRule>
  </conditionalFormatting>
  <conditionalFormatting sqref="AF80">
    <cfRule type="expression" dxfId="13004" priority="22851">
      <formula>AND(OR(H80="△",H80="×"),#REF!&lt;1,#REF!&lt;&gt;"")</formula>
    </cfRule>
  </conditionalFormatting>
  <conditionalFormatting sqref="AG80">
    <cfRule type="expression" dxfId="13003" priority="22850">
      <formula>AND(OR(H80="△",H80="×"),#REF!&lt;1,#REF!&lt;&gt;"")</formula>
    </cfRule>
  </conditionalFormatting>
  <conditionalFormatting sqref="AH80">
    <cfRule type="expression" dxfId="13002" priority="22849">
      <formula>AND(OR(H80="△",H80="×"),#REF!&lt;1,#REF!&lt;&gt;"")</formula>
    </cfRule>
  </conditionalFormatting>
  <conditionalFormatting sqref="AI80">
    <cfRule type="expression" dxfId="13001" priority="22848">
      <formula>AND(OR(H80="△",H80="×"),#REF!&lt;1,#REF!&lt;&gt;"")</formula>
    </cfRule>
  </conditionalFormatting>
  <conditionalFormatting sqref="P77">
    <cfRule type="expression" dxfId="13000" priority="22841">
      <formula>AND(OR(H77="△",H77="×"),#REF!&lt;1,#REF!&lt;&gt;"")</formula>
    </cfRule>
  </conditionalFormatting>
  <conditionalFormatting sqref="O77">
    <cfRule type="expression" dxfId="12999" priority="22842">
      <formula>AND(OR(H77="△",H77="×"),#REF!&lt;1,#REF!&lt;&gt;"")</formula>
    </cfRule>
  </conditionalFormatting>
  <conditionalFormatting sqref="AJ77">
    <cfRule type="expression" dxfId="12998" priority="22826">
      <formula>AND(OR(H77="△",H77="×"),#REF!&lt;1,#REF!&lt;&gt;"")</formula>
    </cfRule>
    <cfRule type="expression" dxfId="12997" priority="22838">
      <formula>AND(OR(H77="△",H77="×"),#REF!&lt;1,#REF!&lt;&gt;"")</formula>
    </cfRule>
  </conditionalFormatting>
  <conditionalFormatting sqref="AC77">
    <cfRule type="expression" dxfId="12996" priority="22837">
      <formula>AND(OR(H77="△",H77="×"),#REF!&lt;1,#REF!&lt;&gt;"")</formula>
    </cfRule>
  </conditionalFormatting>
  <conditionalFormatting sqref="AD77">
    <cfRule type="expression" dxfId="12995" priority="22836">
      <formula>AND(OR(H77="△",H77="×"),#REF!&lt;1,#REF!&lt;&gt;"")</formula>
    </cfRule>
  </conditionalFormatting>
  <conditionalFormatting sqref="AE77">
    <cfRule type="expression" dxfId="12994" priority="22835">
      <formula>AND(OR(H77="△",H77="×"),#REF!&lt;1,#REF!&lt;&gt;"")</formula>
    </cfRule>
  </conditionalFormatting>
  <conditionalFormatting sqref="AF77">
    <cfRule type="expression" dxfId="12993" priority="22834">
      <formula>AND(OR(H77="△",H77="×"),#REF!&lt;1,#REF!&lt;&gt;"")</formula>
    </cfRule>
  </conditionalFormatting>
  <conditionalFormatting sqref="AG77">
    <cfRule type="expression" dxfId="12992" priority="22833">
      <formula>AND(OR(H77="△",H77="×"),#REF!&lt;1,#REF!&lt;&gt;"")</formula>
    </cfRule>
  </conditionalFormatting>
  <conditionalFormatting sqref="AH77">
    <cfRule type="expression" dxfId="12991" priority="22832">
      <formula>AND(OR(H77="△",H77="×"),#REF!&lt;1,#REF!&lt;&gt;"")</formula>
    </cfRule>
  </conditionalFormatting>
  <conditionalFormatting sqref="AI77">
    <cfRule type="expression" dxfId="12990" priority="22831">
      <formula>AND(OR(H77="△",H77="×"),#REF!&lt;1,#REF!&lt;&gt;"")</formula>
    </cfRule>
  </conditionalFormatting>
  <conditionalFormatting sqref="W77">
    <cfRule type="expression" dxfId="12989" priority="22830">
      <formula>AND(OR(H77="△",H77="×"),#REF!&lt;1,#REF!&lt;&gt;"")</formula>
    </cfRule>
  </conditionalFormatting>
  <conditionalFormatting sqref="X77">
    <cfRule type="expression" dxfId="12988" priority="22824">
      <formula>AND(OR(H77="△",H77="×"),#REF!&lt;1,#REF!&lt;&gt;"")</formula>
    </cfRule>
  </conditionalFormatting>
  <conditionalFormatting sqref="Y77">
    <cfRule type="expression" dxfId="12987" priority="22825">
      <formula>AND(OR(H77="△",H77="×"),#REF!&lt;1,#REF!&lt;&gt;"")</formula>
    </cfRule>
  </conditionalFormatting>
  <conditionalFormatting sqref="Z77">
    <cfRule type="expression" dxfId="12986" priority="22827">
      <formula>AND(OR(H77="△",H77="×"),#REF!&lt;1,#REF!&lt;&gt;"")</formula>
    </cfRule>
  </conditionalFormatting>
  <conditionalFormatting sqref="AA77">
    <cfRule type="expression" dxfId="12985" priority="22828">
      <formula>AND(OR(H77="△",H77="×"),#REF!&lt;1,#REF!&lt;&gt;"")</formula>
    </cfRule>
  </conditionalFormatting>
  <conditionalFormatting sqref="AB77">
    <cfRule type="expression" dxfId="12984" priority="22829">
      <formula>AND(OR(H77="△",H77="×"),#REF!&lt;1,#REF!&lt;&gt;"")</formula>
    </cfRule>
  </conditionalFormatting>
  <conditionalFormatting sqref="P90:P93">
    <cfRule type="expression" dxfId="12983" priority="22818">
      <formula>AND(OR(H90="△",H90="×"),#REF!&lt;1,#REF!&lt;&gt;"")</formula>
    </cfRule>
  </conditionalFormatting>
  <conditionalFormatting sqref="O90:O93">
    <cfRule type="expression" dxfId="12982" priority="22819">
      <formula>AND(OR(H90="△",H90="×"),#REF!&lt;1,#REF!&lt;&gt;"")</formula>
    </cfRule>
  </conditionalFormatting>
  <conditionalFormatting sqref="AJ90">
    <cfRule type="expression" dxfId="12981" priority="22806">
      <formula>AND(OR(H90="△",H90="×"),#REF!&lt;1,#REF!&lt;&gt;"")</formula>
    </cfRule>
    <cfRule type="expression" dxfId="12980" priority="22816">
      <formula>AND(OR(H90="△",H90="×"),#REF!&lt;1,#REF!&lt;&gt;"")</formula>
    </cfRule>
  </conditionalFormatting>
  <conditionalFormatting sqref="AC90">
    <cfRule type="expression" dxfId="12979" priority="22815">
      <formula>AND(OR(H90="△",H90="×"),#REF!&lt;1,#REF!&lt;&gt;"")</formula>
    </cfRule>
  </conditionalFormatting>
  <conditionalFormatting sqref="AD90">
    <cfRule type="expression" dxfId="12978" priority="22814">
      <formula>AND(OR(H90="△",H90="×"),#REF!&lt;1,#REF!&lt;&gt;"")</formula>
    </cfRule>
  </conditionalFormatting>
  <conditionalFormatting sqref="AE90">
    <cfRule type="expression" dxfId="12977" priority="22813">
      <formula>AND(OR(H90="△",H90="×"),#REF!&lt;1,#REF!&lt;&gt;"")</formula>
    </cfRule>
  </conditionalFormatting>
  <conditionalFormatting sqref="AF90">
    <cfRule type="expression" dxfId="12976" priority="22812">
      <formula>AND(OR(H90="△",H90="×"),#REF!&lt;1,#REF!&lt;&gt;"")</formula>
    </cfRule>
  </conditionalFormatting>
  <conditionalFormatting sqref="AG90">
    <cfRule type="expression" dxfId="12975" priority="22811">
      <formula>AND(OR(H90="△",H90="×"),#REF!&lt;1,#REF!&lt;&gt;"")</formula>
    </cfRule>
  </conditionalFormatting>
  <conditionalFormatting sqref="AH90">
    <cfRule type="expression" dxfId="12974" priority="22810">
      <formula>AND(OR(H90="△",H90="×"),#REF!&lt;1,#REF!&lt;&gt;"")</formula>
    </cfRule>
  </conditionalFormatting>
  <conditionalFormatting sqref="W90">
    <cfRule type="expression" dxfId="12973" priority="22808">
      <formula>AND(OR(H90="△",H90="×"),#REF!&lt;1,#REF!&lt;&gt;"")</formula>
    </cfRule>
  </conditionalFormatting>
  <conditionalFormatting sqref="X90">
    <cfRule type="expression" dxfId="12972" priority="22804">
      <formula>AND(OR(H90="△",H90="×"),#REF!&lt;1,#REF!&lt;&gt;"")</formula>
    </cfRule>
  </conditionalFormatting>
  <conditionalFormatting sqref="Y90">
    <cfRule type="expression" dxfId="12971" priority="22805">
      <formula>AND(OR(H90="△",H90="×"),#REF!&lt;1,#REF!&lt;&gt;"")</formula>
    </cfRule>
  </conditionalFormatting>
  <conditionalFormatting sqref="Z90">
    <cfRule type="expression" dxfId="12970" priority="22807">
      <formula>AND(OR(H90="△",H90="×"),#REF!&lt;1,#REF!&lt;&gt;"")</formula>
    </cfRule>
  </conditionalFormatting>
  <conditionalFormatting sqref="T21">
    <cfRule type="expression" dxfId="12969" priority="22795">
      <formula>AND(OR(H21="△",H21="×"),#REF!&lt;1,#REF!&lt;&gt;"")</formula>
    </cfRule>
  </conditionalFormatting>
  <conditionalFormatting sqref="U21">
    <cfRule type="expression" dxfId="12968" priority="22794">
      <formula>AND(OR(H21="△",H21="×"),#REF!&lt;1,#REF!&lt;&gt;"")</formula>
    </cfRule>
  </conditionalFormatting>
  <conditionalFormatting sqref="AJ21">
    <cfRule type="expression" dxfId="12967" priority="22780">
      <formula>AND(OR(H21="△",H21="×"),#REF!&lt;1,#REF!&lt;&gt;"")</formula>
    </cfRule>
    <cfRule type="expression" dxfId="12966" priority="22792">
      <formula>AND(OR(H21="△",H21="×"),#REF!&lt;1,#REF!&lt;&gt;"")</formula>
    </cfRule>
  </conditionalFormatting>
  <conditionalFormatting sqref="AC21">
    <cfRule type="expression" dxfId="12965" priority="22791">
      <formula>AND(OR(H21="△",H21="×"),#REF!&lt;1,#REF!&lt;&gt;"")</formula>
    </cfRule>
  </conditionalFormatting>
  <conditionalFormatting sqref="AG21">
    <cfRule type="expression" dxfId="12964" priority="22787">
      <formula>AND(OR(H21="△",H21="×"),#REF!&lt;1,#REF!&lt;&gt;"")</formula>
    </cfRule>
  </conditionalFormatting>
  <conditionalFormatting sqref="AH21">
    <cfRule type="expression" dxfId="12963" priority="22786">
      <formula>AND(OR(H21="△",H21="×"),#REF!&lt;1,#REF!&lt;&gt;"")</formula>
    </cfRule>
  </conditionalFormatting>
  <conditionalFormatting sqref="AI21">
    <cfRule type="expression" dxfId="12962" priority="22785">
      <formula>AND(OR(H21="△",H21="×"),#REF!&lt;1,#REF!&lt;&gt;"")</formula>
    </cfRule>
  </conditionalFormatting>
  <conditionalFormatting sqref="W21">
    <cfRule type="expression" dxfId="12961" priority="22784">
      <formula>AND(OR(H21="△",H21="×"),#REF!&lt;1,#REF!&lt;&gt;"")</formula>
    </cfRule>
  </conditionalFormatting>
  <conditionalFormatting sqref="X21">
    <cfRule type="expression" dxfId="12960" priority="22778">
      <formula>AND(OR(H21="△",H21="×"),#REF!&lt;1,#REF!&lt;&gt;"")</formula>
    </cfRule>
  </conditionalFormatting>
  <conditionalFormatting sqref="Y21">
    <cfRule type="expression" dxfId="12959" priority="22779">
      <formula>AND(OR(H21="△",H21="×"),#REF!&lt;1,#REF!&lt;&gt;"")</formula>
    </cfRule>
  </conditionalFormatting>
  <conditionalFormatting sqref="P21">
    <cfRule type="expression" dxfId="12958" priority="22797">
      <formula>AND(OR(H21="△",H21="×"),#REF!&lt;1,#REF!&lt;&gt;"")</formula>
    </cfRule>
  </conditionalFormatting>
  <conditionalFormatting sqref="O21">
    <cfRule type="expression" dxfId="12957" priority="22798">
      <formula>AND(OR(H21="△",H21="×"),#REF!&lt;1,#REF!&lt;&gt;"")</formula>
    </cfRule>
  </conditionalFormatting>
  <conditionalFormatting sqref="R21">
    <cfRule type="expression" dxfId="12956" priority="22777">
      <formula>AND(OR(H21="△",H21="×"),#REF!&lt;1,#REF!&lt;&gt;"")</formula>
    </cfRule>
  </conditionalFormatting>
  <conditionalFormatting sqref="T28">
    <cfRule type="expression" dxfId="12955" priority="22768">
      <formula>AND(OR(H28="△",H28="×"),#REF!&lt;1,#REF!&lt;&gt;"")</formula>
    </cfRule>
  </conditionalFormatting>
  <conditionalFormatting sqref="V28">
    <cfRule type="expression" dxfId="12954" priority="22767">
      <formula>AND(OR(H28="△",H28="×"),#REF!&lt;1,#REF!&lt;&gt;"")</formula>
    </cfRule>
  </conditionalFormatting>
  <conditionalFormatting sqref="U28">
    <cfRule type="expression" dxfId="12953" priority="22766">
      <formula>AND(OR(H28="△",H28="×"),#REF!&lt;1,#REF!&lt;&gt;"")</formula>
    </cfRule>
  </conditionalFormatting>
  <conditionalFormatting sqref="AJ28">
    <cfRule type="expression" dxfId="12952" priority="22752">
      <formula>AND(OR(H28="△",H28="×"),#REF!&lt;1,#REF!&lt;&gt;"")</formula>
    </cfRule>
    <cfRule type="expression" dxfId="12951" priority="22764">
      <formula>AND(OR(H28="△",H28="×"),#REF!&lt;1,#REF!&lt;&gt;"")</formula>
    </cfRule>
  </conditionalFormatting>
  <conditionalFormatting sqref="AC28">
    <cfRule type="expression" dxfId="12950" priority="22763">
      <formula>AND(OR(H28="△",H28="×"),#REF!&lt;1,#REF!&lt;&gt;"")</formula>
    </cfRule>
  </conditionalFormatting>
  <conditionalFormatting sqref="AD28">
    <cfRule type="expression" dxfId="12949" priority="22762">
      <formula>AND(OR(H28="△",H28="×"),#REF!&lt;1,#REF!&lt;&gt;"")</formula>
    </cfRule>
  </conditionalFormatting>
  <conditionalFormatting sqref="AE28">
    <cfRule type="expression" dxfId="12948" priority="22761">
      <formula>AND(OR(H28="△",H28="×"),#REF!&lt;1,#REF!&lt;&gt;"")</formula>
    </cfRule>
  </conditionalFormatting>
  <conditionalFormatting sqref="AF28">
    <cfRule type="expression" dxfId="12947" priority="22760">
      <formula>AND(OR(H28="△",H28="×"),#REF!&lt;1,#REF!&lt;&gt;"")</formula>
    </cfRule>
  </conditionalFormatting>
  <conditionalFormatting sqref="AG28">
    <cfRule type="expression" dxfId="12946" priority="22759">
      <formula>AND(OR(H28="△",H28="×"),#REF!&lt;1,#REF!&lt;&gt;"")</formula>
    </cfRule>
  </conditionalFormatting>
  <conditionalFormatting sqref="AH28">
    <cfRule type="expression" dxfId="12945" priority="22758">
      <formula>AND(OR(H28="△",H28="×"),#REF!&lt;1,#REF!&lt;&gt;"")</formula>
    </cfRule>
  </conditionalFormatting>
  <conditionalFormatting sqref="AI28">
    <cfRule type="expression" dxfId="12944" priority="22757">
      <formula>AND(OR(H28="△",H28="×"),#REF!&lt;1,#REF!&lt;&gt;"")</formula>
    </cfRule>
  </conditionalFormatting>
  <conditionalFormatting sqref="W28">
    <cfRule type="expression" dxfId="12943" priority="22756">
      <formula>AND(OR(H28="△",H28="×"),#REF!&lt;1,#REF!&lt;&gt;"")</formula>
    </cfRule>
  </conditionalFormatting>
  <conditionalFormatting sqref="X28">
    <cfRule type="expression" dxfId="12942" priority="22750">
      <formula>AND(OR(H28="△",H28="×"),#REF!&lt;1,#REF!&lt;&gt;"")</formula>
    </cfRule>
  </conditionalFormatting>
  <conditionalFormatting sqref="Y28">
    <cfRule type="expression" dxfId="12941" priority="22751">
      <formula>AND(OR(H28="△",H28="×"),#REF!&lt;1,#REF!&lt;&gt;"")</formula>
    </cfRule>
  </conditionalFormatting>
  <conditionalFormatting sqref="Z28">
    <cfRule type="expression" dxfId="12940" priority="22753">
      <formula>AND(OR(H28="△",H28="×"),#REF!&lt;1,#REF!&lt;&gt;"")</formula>
    </cfRule>
  </conditionalFormatting>
  <conditionalFormatting sqref="AA28">
    <cfRule type="expression" dxfId="12939" priority="22754">
      <formula>AND(OR(H28="△",H28="×"),#REF!&lt;1,#REF!&lt;&gt;"")</formula>
    </cfRule>
  </conditionalFormatting>
  <conditionalFormatting sqref="AB28">
    <cfRule type="expression" dxfId="12938" priority="22755">
      <formula>AND(OR(H28="△",H28="×"),#REF!&lt;1,#REF!&lt;&gt;"")</formula>
    </cfRule>
  </conditionalFormatting>
  <conditionalFormatting sqref="P28">
    <cfRule type="expression" dxfId="12937" priority="22770">
      <formula>AND(OR(H28="△",H28="×"),#REF!&lt;1,#REF!&lt;&gt;"")</formula>
    </cfRule>
  </conditionalFormatting>
  <conditionalFormatting sqref="O28">
    <cfRule type="expression" dxfId="12936" priority="22771">
      <formula>AND(OR(H28="△",H28="×"),#REF!&lt;1,#REF!&lt;&gt;"")</formula>
    </cfRule>
  </conditionalFormatting>
  <conditionalFormatting sqref="R28">
    <cfRule type="expression" dxfId="12935" priority="22749">
      <formula>AND(OR(H28="△",H28="×"),#REF!&lt;1,#REF!&lt;&gt;"")</formula>
    </cfRule>
  </conditionalFormatting>
  <conditionalFormatting sqref="T35">
    <cfRule type="expression" dxfId="12934" priority="22740">
      <formula>AND(OR(H35="△",H35="×"),#REF!&lt;1,#REF!&lt;&gt;"")</formula>
    </cfRule>
  </conditionalFormatting>
  <conditionalFormatting sqref="U35">
    <cfRule type="expression" dxfId="12933" priority="22739">
      <formula>AND(OR(H35="△",H35="×"),#REF!&lt;1,#REF!&lt;&gt;"")</formula>
    </cfRule>
  </conditionalFormatting>
  <conditionalFormatting sqref="AJ35">
    <cfRule type="expression" dxfId="12932" priority="22725">
      <formula>AND(OR(H35="△",H35="×"),#REF!&lt;1,#REF!&lt;&gt;"")</formula>
    </cfRule>
    <cfRule type="expression" dxfId="12931" priority="22737">
      <formula>AND(OR(H35="△",H35="×"),#REF!&lt;1,#REF!&lt;&gt;"")</formula>
    </cfRule>
  </conditionalFormatting>
  <conditionalFormatting sqref="AC35">
    <cfRule type="expression" dxfId="12930" priority="22736">
      <formula>AND(OR(H35="△",H35="×"),#REF!&lt;1,#REF!&lt;&gt;"")</formula>
    </cfRule>
  </conditionalFormatting>
  <conditionalFormatting sqref="AD35">
    <cfRule type="expression" dxfId="12929" priority="22735">
      <formula>AND(OR(H35="△",H35="×"),#REF!&lt;1,#REF!&lt;&gt;"")</formula>
    </cfRule>
  </conditionalFormatting>
  <conditionalFormatting sqref="AE35">
    <cfRule type="expression" dxfId="12928" priority="22734">
      <formula>AND(OR(H35="△",H35="×"),#REF!&lt;1,#REF!&lt;&gt;"")</formula>
    </cfRule>
  </conditionalFormatting>
  <conditionalFormatting sqref="AF35">
    <cfRule type="expression" dxfId="12927" priority="22733">
      <formula>AND(OR(H35="△",H35="×"),#REF!&lt;1,#REF!&lt;&gt;"")</formula>
    </cfRule>
  </conditionalFormatting>
  <conditionalFormatting sqref="AG35">
    <cfRule type="expression" dxfId="12926" priority="22732">
      <formula>AND(OR(H35="△",H35="×"),#REF!&lt;1,#REF!&lt;&gt;"")</formula>
    </cfRule>
  </conditionalFormatting>
  <conditionalFormatting sqref="AH35">
    <cfRule type="expression" dxfId="12925" priority="22731">
      <formula>AND(OR(H35="△",H35="×"),#REF!&lt;1,#REF!&lt;&gt;"")</formula>
    </cfRule>
  </conditionalFormatting>
  <conditionalFormatting sqref="AI35">
    <cfRule type="expression" dxfId="12924" priority="22730">
      <formula>AND(OR(H35="△",H35="×"),#REF!&lt;1,#REF!&lt;&gt;"")</formula>
    </cfRule>
  </conditionalFormatting>
  <conditionalFormatting sqref="W35">
    <cfRule type="expression" dxfId="12923" priority="22729">
      <formula>AND(OR(H35="△",H35="×"),#REF!&lt;1,#REF!&lt;&gt;"")</formula>
    </cfRule>
  </conditionalFormatting>
  <conditionalFormatting sqref="X35">
    <cfRule type="expression" dxfId="12922" priority="22723">
      <formula>AND(OR(H35="△",H35="×"),#REF!&lt;1,#REF!&lt;&gt;"")</formula>
    </cfRule>
  </conditionalFormatting>
  <conditionalFormatting sqref="Y35">
    <cfRule type="expression" dxfId="12921" priority="22724">
      <formula>AND(OR(H35="△",H35="×"),#REF!&lt;1,#REF!&lt;&gt;"")</formula>
    </cfRule>
  </conditionalFormatting>
  <conditionalFormatting sqref="Z35">
    <cfRule type="expression" dxfId="12920" priority="22726">
      <formula>AND(OR(H35="△",H35="×"),#REF!&lt;1,#REF!&lt;&gt;"")</formula>
    </cfRule>
  </conditionalFormatting>
  <conditionalFormatting sqref="AA35">
    <cfRule type="expression" dxfId="12919" priority="22727">
      <formula>AND(OR(H35="△",H35="×"),#REF!&lt;1,#REF!&lt;&gt;"")</formula>
    </cfRule>
  </conditionalFormatting>
  <conditionalFormatting sqref="AB35">
    <cfRule type="expression" dxfId="12918" priority="22728">
      <formula>AND(OR(H35="△",H35="×"),#REF!&lt;1,#REF!&lt;&gt;"")</formula>
    </cfRule>
  </conditionalFormatting>
  <conditionalFormatting sqref="P35">
    <cfRule type="expression" dxfId="12917" priority="22742">
      <formula>AND(OR(H35="△",H35="×"),#REF!&lt;1,#REF!&lt;&gt;"")</formula>
    </cfRule>
  </conditionalFormatting>
  <conditionalFormatting sqref="O35">
    <cfRule type="expression" dxfId="12916" priority="22743">
      <formula>AND(OR(H35="△",H35="×"),#REF!&lt;1,#REF!&lt;&gt;"")</formula>
    </cfRule>
  </conditionalFormatting>
  <conditionalFormatting sqref="R35">
    <cfRule type="expression" dxfId="12915" priority="22722">
      <formula>AND(OR(H35="△",H35="×"),#REF!&lt;1,#REF!&lt;&gt;"")</formula>
    </cfRule>
  </conditionalFormatting>
  <conditionalFormatting sqref="T38">
    <cfRule type="expression" dxfId="12914" priority="22713">
      <formula>AND(OR(H38="△",H38="×"),#REF!&lt;1,#REF!&lt;&gt;"")</formula>
    </cfRule>
  </conditionalFormatting>
  <conditionalFormatting sqref="U38">
    <cfRule type="expression" dxfId="12913" priority="22711">
      <formula>AND(OR(H38="△",H38="×"),#REF!&lt;1,#REF!&lt;&gt;"")</formula>
    </cfRule>
  </conditionalFormatting>
  <conditionalFormatting sqref="AJ38">
    <cfRule type="expression" dxfId="12912" priority="22697">
      <formula>AND(OR(H38="△",H38="×"),#REF!&lt;1,#REF!&lt;&gt;"")</formula>
    </cfRule>
    <cfRule type="expression" dxfId="12911" priority="22709">
      <formula>AND(OR(H38="△",H38="×"),#REF!&lt;1,#REF!&lt;&gt;"")</formula>
    </cfRule>
  </conditionalFormatting>
  <conditionalFormatting sqref="AC38">
    <cfRule type="expression" dxfId="12910" priority="22708">
      <formula>AND(OR(H38="△",H38="×"),#REF!&lt;1,#REF!&lt;&gt;"")</formula>
    </cfRule>
  </conditionalFormatting>
  <conditionalFormatting sqref="AD38">
    <cfRule type="expression" dxfId="12909" priority="22707">
      <formula>AND(OR(H38="△",H38="×"),#REF!&lt;1,#REF!&lt;&gt;"")</formula>
    </cfRule>
  </conditionalFormatting>
  <conditionalFormatting sqref="AE38">
    <cfRule type="expression" dxfId="12908" priority="22706">
      <formula>AND(OR(H38="△",H38="×"),#REF!&lt;1,#REF!&lt;&gt;"")</formula>
    </cfRule>
  </conditionalFormatting>
  <conditionalFormatting sqref="AF38">
    <cfRule type="expression" dxfId="12907" priority="22705">
      <formula>AND(OR(H38="△",H38="×"),#REF!&lt;1,#REF!&lt;&gt;"")</formula>
    </cfRule>
  </conditionalFormatting>
  <conditionalFormatting sqref="AG38">
    <cfRule type="expression" dxfId="12906" priority="22704">
      <formula>AND(OR(H38="△",H38="×"),#REF!&lt;1,#REF!&lt;&gt;"")</formula>
    </cfRule>
  </conditionalFormatting>
  <conditionalFormatting sqref="AH38">
    <cfRule type="expression" dxfId="12905" priority="22703">
      <formula>AND(OR(H38="△",H38="×"),#REF!&lt;1,#REF!&lt;&gt;"")</formula>
    </cfRule>
  </conditionalFormatting>
  <conditionalFormatting sqref="AI38">
    <cfRule type="expression" dxfId="12904" priority="22702">
      <formula>AND(OR(H38="△",H38="×"),#REF!&lt;1,#REF!&lt;&gt;"")</formula>
    </cfRule>
  </conditionalFormatting>
  <conditionalFormatting sqref="W38">
    <cfRule type="expression" dxfId="12903" priority="22701">
      <formula>AND(OR(H38="△",H38="×"),#REF!&lt;1,#REF!&lt;&gt;"")</formula>
    </cfRule>
  </conditionalFormatting>
  <conditionalFormatting sqref="X38">
    <cfRule type="expression" dxfId="12902" priority="22695">
      <formula>AND(OR(H38="△",H38="×"),#REF!&lt;1,#REF!&lt;&gt;"")</formula>
    </cfRule>
  </conditionalFormatting>
  <conditionalFormatting sqref="Y38">
    <cfRule type="expression" dxfId="12901" priority="22696">
      <formula>AND(OR(H38="△",H38="×"),#REF!&lt;1,#REF!&lt;&gt;"")</formula>
    </cfRule>
  </conditionalFormatting>
  <conditionalFormatting sqref="Z38">
    <cfRule type="expression" dxfId="12900" priority="22698">
      <formula>AND(OR(H38="△",H38="×"),#REF!&lt;1,#REF!&lt;&gt;"")</formula>
    </cfRule>
  </conditionalFormatting>
  <conditionalFormatting sqref="AA38">
    <cfRule type="expression" dxfId="12899" priority="22699">
      <formula>AND(OR(H38="△",H38="×"),#REF!&lt;1,#REF!&lt;&gt;"")</formula>
    </cfRule>
  </conditionalFormatting>
  <conditionalFormatting sqref="AB38">
    <cfRule type="expression" dxfId="12898" priority="22700">
      <formula>AND(OR(H38="△",H38="×"),#REF!&lt;1,#REF!&lt;&gt;"")</formula>
    </cfRule>
  </conditionalFormatting>
  <conditionalFormatting sqref="P38">
    <cfRule type="expression" dxfId="12897" priority="22715">
      <formula>AND(OR(H38="△",H38="×"),#REF!&lt;1,#REF!&lt;&gt;"")</formula>
    </cfRule>
  </conditionalFormatting>
  <conditionalFormatting sqref="O38">
    <cfRule type="expression" dxfId="12896" priority="22716">
      <formula>AND(OR(H38="△",H38="×"),#REF!&lt;1,#REF!&lt;&gt;"")</formula>
    </cfRule>
  </conditionalFormatting>
  <conditionalFormatting sqref="R38">
    <cfRule type="expression" dxfId="12895" priority="22694">
      <formula>AND(OR(H38="△",H38="×"),#REF!&lt;1,#REF!&lt;&gt;"")</formula>
    </cfRule>
  </conditionalFormatting>
  <conditionalFormatting sqref="T37">
    <cfRule type="expression" dxfId="12894" priority="22685">
      <formula>AND(OR(H37="△",H37="×"),#REF!&lt;1,#REF!&lt;&gt;"")</formula>
    </cfRule>
  </conditionalFormatting>
  <conditionalFormatting sqref="U37">
    <cfRule type="expression" dxfId="12893" priority="22684">
      <formula>AND(OR(H37="△",H37="×"),#REF!&lt;1,#REF!&lt;&gt;"")</formula>
    </cfRule>
  </conditionalFormatting>
  <conditionalFormatting sqref="AJ37">
    <cfRule type="expression" dxfId="12892" priority="22670">
      <formula>AND(OR(H37="△",H37="×"),#REF!&lt;1,#REF!&lt;&gt;"")</formula>
    </cfRule>
    <cfRule type="expression" dxfId="12891" priority="22682">
      <formula>AND(OR(H37="△",H37="×"),#REF!&lt;1,#REF!&lt;&gt;"")</formula>
    </cfRule>
  </conditionalFormatting>
  <conditionalFormatting sqref="AC37">
    <cfRule type="expression" dxfId="12890" priority="22681">
      <formula>AND(OR(H37="△",H37="×"),#REF!&lt;1,#REF!&lt;&gt;"")</formula>
    </cfRule>
  </conditionalFormatting>
  <conditionalFormatting sqref="AD37">
    <cfRule type="expression" dxfId="12889" priority="22680">
      <formula>AND(OR(H37="△",H37="×"),#REF!&lt;1,#REF!&lt;&gt;"")</formula>
    </cfRule>
  </conditionalFormatting>
  <conditionalFormatting sqref="AE37">
    <cfRule type="expression" dxfId="12888" priority="22679">
      <formula>AND(OR(H37="△",H37="×"),#REF!&lt;1,#REF!&lt;&gt;"")</formula>
    </cfRule>
  </conditionalFormatting>
  <conditionalFormatting sqref="AF37">
    <cfRule type="expression" dxfId="12887" priority="22678">
      <formula>AND(OR(H37="△",H37="×"),#REF!&lt;1,#REF!&lt;&gt;"")</formula>
    </cfRule>
  </conditionalFormatting>
  <conditionalFormatting sqref="AG37">
    <cfRule type="expression" dxfId="12886" priority="22677">
      <formula>AND(OR(H37="△",H37="×"),#REF!&lt;1,#REF!&lt;&gt;"")</formula>
    </cfRule>
  </conditionalFormatting>
  <conditionalFormatting sqref="AH37">
    <cfRule type="expression" dxfId="12885" priority="22676">
      <formula>AND(OR(H37="△",H37="×"),#REF!&lt;1,#REF!&lt;&gt;"")</formula>
    </cfRule>
  </conditionalFormatting>
  <conditionalFormatting sqref="AI37">
    <cfRule type="expression" dxfId="12884" priority="22675">
      <formula>AND(OR(H37="△",H37="×"),#REF!&lt;1,#REF!&lt;&gt;"")</formula>
    </cfRule>
  </conditionalFormatting>
  <conditionalFormatting sqref="W37">
    <cfRule type="expression" dxfId="12883" priority="22674">
      <formula>AND(OR(H37="△",H37="×"),#REF!&lt;1,#REF!&lt;&gt;"")</formula>
    </cfRule>
  </conditionalFormatting>
  <conditionalFormatting sqref="X37">
    <cfRule type="expression" dxfId="12882" priority="22668">
      <formula>AND(OR(H37="△",H37="×"),#REF!&lt;1,#REF!&lt;&gt;"")</formula>
    </cfRule>
  </conditionalFormatting>
  <conditionalFormatting sqref="Y37">
    <cfRule type="expression" dxfId="12881" priority="22669">
      <formula>AND(OR(H37="△",H37="×"),#REF!&lt;1,#REF!&lt;&gt;"")</formula>
    </cfRule>
  </conditionalFormatting>
  <conditionalFormatting sqref="Z37">
    <cfRule type="expression" dxfId="12880" priority="22671">
      <formula>AND(OR(H37="△",H37="×"),#REF!&lt;1,#REF!&lt;&gt;"")</formula>
    </cfRule>
  </conditionalFormatting>
  <conditionalFormatting sqref="AA37">
    <cfRule type="expression" dxfId="12879" priority="22672">
      <formula>AND(OR(H37="△",H37="×"),#REF!&lt;1,#REF!&lt;&gt;"")</formula>
    </cfRule>
  </conditionalFormatting>
  <conditionalFormatting sqref="AB37">
    <cfRule type="expression" dxfId="12878" priority="22673">
      <formula>AND(OR(H37="△",H37="×"),#REF!&lt;1,#REF!&lt;&gt;"")</formula>
    </cfRule>
  </conditionalFormatting>
  <conditionalFormatting sqref="P37">
    <cfRule type="expression" dxfId="12877" priority="22687">
      <formula>AND(OR(H37="△",H37="×"),#REF!&lt;1,#REF!&lt;&gt;"")</formula>
    </cfRule>
  </conditionalFormatting>
  <conditionalFormatting sqref="O37">
    <cfRule type="expression" dxfId="12876" priority="22688">
      <formula>AND(OR(H37="△",H37="×"),#REF!&lt;1,#REF!&lt;&gt;"")</formula>
    </cfRule>
  </conditionalFormatting>
  <conditionalFormatting sqref="R37">
    <cfRule type="expression" dxfId="12875" priority="22667">
      <formula>AND(OR(H37="△",H37="×"),#REF!&lt;1,#REF!&lt;&gt;"")</formula>
    </cfRule>
  </conditionalFormatting>
  <conditionalFormatting sqref="Q58">
    <cfRule type="expression" dxfId="12874" priority="22666">
      <formula>AND(OR(G58="△",G58="×"),#REF!&lt;1,#REF!&lt;&gt;"")</formula>
    </cfRule>
  </conditionalFormatting>
  <conditionalFormatting sqref="O8">
    <cfRule type="expression" dxfId="12873" priority="22664">
      <formula>#REF!-O8&lt;0</formula>
    </cfRule>
  </conditionalFormatting>
  <conditionalFormatting sqref="O20">
    <cfRule type="expression" dxfId="12872" priority="22663">
      <formula>#REF!-O20&lt;0</formula>
    </cfRule>
  </conditionalFormatting>
  <conditionalFormatting sqref="Q65">
    <cfRule type="expression" dxfId="12871" priority="22662">
      <formula>AND(OR(G65="△",G65="×"),#REF!&lt;1,#REF!&lt;&gt;"")</formula>
    </cfRule>
  </conditionalFormatting>
  <conditionalFormatting sqref="AE8">
    <cfRule type="expression" dxfId="12870" priority="22661">
      <formula>AND(OR(H8="△",H8="×"),#REF!&lt;1,#REF!&lt;&gt;"")</formula>
    </cfRule>
  </conditionalFormatting>
  <conditionalFormatting sqref="T1219:T1225">
    <cfRule type="expression" dxfId="12869" priority="22619">
      <formula>AND(OR(H1219="△",H1219="×"),#REF!&lt;1,#REF!&lt;&gt;"")</formula>
    </cfRule>
  </conditionalFormatting>
  <conditionalFormatting sqref="V1222 V1224:V1225">
    <cfRule type="expression" dxfId="12868" priority="22618">
      <formula>AND(OR(H1222="△",H1222="×"),#REF!&lt;1,#REF!&lt;&gt;"")</formula>
    </cfRule>
  </conditionalFormatting>
  <conditionalFormatting sqref="U1219:U1225">
    <cfRule type="expression" dxfId="12867" priority="22617">
      <formula>AND(OR(H1219="△",H1219="×"),#REF!&lt;1,#REF!&lt;&gt;"")</formula>
    </cfRule>
  </conditionalFormatting>
  <conditionalFormatting sqref="O1198:P1198">
    <cfRule type="expression" dxfId="12866" priority="22623">
      <formula>AND(OR(#REF!="△",#REF!="×"),#REF!&lt;1,#REF!&lt;&gt;"")</formula>
    </cfRule>
  </conditionalFormatting>
  <conditionalFormatting sqref="AJ1219:AJ1225">
    <cfRule type="expression" dxfId="12865" priority="22603">
      <formula>AND(OR(H1219="△",H1219="×"),#REF!&lt;1,#REF!&lt;&gt;"")</formula>
    </cfRule>
    <cfRule type="expression" dxfId="12864" priority="22615">
      <formula>AND(OR(H1219="△",H1219="×"),#REF!&lt;1,#REF!&lt;&gt;"")</formula>
    </cfRule>
  </conditionalFormatting>
  <conditionalFormatting sqref="AC1219:AC1225">
    <cfRule type="expression" dxfId="12863" priority="22614">
      <formula>AND(OR(H1219="△",H1219="×"),#REF!&lt;1,#REF!&lt;&gt;"")</formula>
    </cfRule>
  </conditionalFormatting>
  <conditionalFormatting sqref="AD1219:AD1225">
    <cfRule type="expression" dxfId="12862" priority="22613">
      <formula>AND(OR(H1219="△",H1219="×"),#REF!&lt;1,#REF!&lt;&gt;"")</formula>
    </cfRule>
  </conditionalFormatting>
  <conditionalFormatting sqref="AE1219:AE1225">
    <cfRule type="expression" dxfId="12861" priority="22612">
      <formula>AND(OR(H1219="△",H1219="×"),#REF!&lt;1,#REF!&lt;&gt;"")</formula>
    </cfRule>
  </conditionalFormatting>
  <conditionalFormatting sqref="AF1219:AF1225">
    <cfRule type="expression" dxfId="12860" priority="22611">
      <formula>AND(OR(H1219="△",H1219="×"),#REF!&lt;1,#REF!&lt;&gt;"")</formula>
    </cfRule>
  </conditionalFormatting>
  <conditionalFormatting sqref="AG1219:AG1225">
    <cfRule type="expression" dxfId="12859" priority="22610">
      <formula>AND(OR(H1219="△",H1219="×"),#REF!&lt;1,#REF!&lt;&gt;"")</formula>
    </cfRule>
  </conditionalFormatting>
  <conditionalFormatting sqref="AH1219:AH1225">
    <cfRule type="expression" dxfId="12858" priority="22609">
      <formula>AND(OR(H1219="△",H1219="×"),#REF!&lt;1,#REF!&lt;&gt;"")</formula>
    </cfRule>
  </conditionalFormatting>
  <conditionalFormatting sqref="AI1220">
    <cfRule type="expression" dxfId="12857" priority="22608">
      <formula>AND(OR(H1220="△",H1220="×"),#REF!&lt;1,#REF!&lt;&gt;"")</formula>
    </cfRule>
  </conditionalFormatting>
  <conditionalFormatting sqref="W1219:W1225">
    <cfRule type="expression" dxfId="12856" priority="22607">
      <formula>AND(OR(H1219="△",H1219="×"),#REF!&lt;1,#REF!&lt;&gt;"")</formula>
    </cfRule>
  </conditionalFormatting>
  <conditionalFormatting sqref="X1219:X1225">
    <cfRule type="expression" dxfId="12855" priority="22601">
      <formula>AND(OR(H1219="△",H1219="×"),#REF!&lt;1,#REF!&lt;&gt;"")</formula>
    </cfRule>
  </conditionalFormatting>
  <conditionalFormatting sqref="Y1219:Y1225">
    <cfRule type="expression" dxfId="12854" priority="22602">
      <formula>AND(OR(H1219="△",H1219="×"),#REF!&lt;1,#REF!&lt;&gt;"")</formula>
    </cfRule>
  </conditionalFormatting>
  <conditionalFormatting sqref="Z1219:Z1225">
    <cfRule type="expression" dxfId="12853" priority="22604">
      <formula>AND(OR(H1219="△",H1219="×"),#REF!&lt;1,#REF!&lt;&gt;"")</formula>
    </cfRule>
  </conditionalFormatting>
  <conditionalFormatting sqref="AA1219:AA1225">
    <cfRule type="expression" dxfId="12852" priority="22605">
      <formula>AND(OR(H1219="△",H1219="×"),#REF!&lt;1,#REF!&lt;&gt;"")</formula>
    </cfRule>
  </conditionalFormatting>
  <conditionalFormatting sqref="AB1219:AB1225">
    <cfRule type="expression" dxfId="12851" priority="22606">
      <formula>AND(OR(H1219="△",H1219="×"),#REF!&lt;1,#REF!&lt;&gt;"")</formula>
    </cfRule>
  </conditionalFormatting>
  <conditionalFormatting sqref="P1214:P1217">
    <cfRule type="expression" dxfId="12850" priority="22621">
      <formula>AND(OR(H1214="△",H1214="×"),#REF!&lt;1,#REF!&lt;&gt;"")</formula>
    </cfRule>
  </conditionalFormatting>
  <conditionalFormatting sqref="O1214:O1217">
    <cfRule type="expression" dxfId="12849" priority="22622">
      <formula>AND(OR(H1214="△",H1214="×"),#REF!&lt;1,#REF!&lt;&gt;"")</formula>
    </cfRule>
  </conditionalFormatting>
  <conditionalFormatting sqref="R1219:R1225">
    <cfRule type="expression" dxfId="12848" priority="22600">
      <formula>AND(OR(H1219="△",H1219="×"),#REF!&lt;1,#REF!&lt;&gt;"")</formula>
    </cfRule>
  </conditionalFormatting>
  <conditionalFormatting sqref="T1218">
    <cfRule type="expression" dxfId="12847" priority="22591">
      <formula>AND(OR(H1218="△",H1218="×"),#REF!&lt;1,#REF!&lt;&gt;"")</formula>
    </cfRule>
  </conditionalFormatting>
  <conditionalFormatting sqref="V1218">
    <cfRule type="expression" dxfId="12846" priority="22590">
      <formula>AND(OR(H1218="△",H1218="×"),#REF!&lt;1,#REF!&lt;&gt;"")</formula>
    </cfRule>
  </conditionalFormatting>
  <conditionalFormatting sqref="U1218">
    <cfRule type="expression" dxfId="12845" priority="22589">
      <formula>AND(OR(H1218="△",H1218="×"),#REF!&lt;1,#REF!&lt;&gt;"")</formula>
    </cfRule>
  </conditionalFormatting>
  <conditionalFormatting sqref="AJ1218">
    <cfRule type="expression" dxfId="12844" priority="22575">
      <formula>AND(OR(H1218="△",H1218="×"),#REF!&lt;1,#REF!&lt;&gt;"")</formula>
    </cfRule>
    <cfRule type="expression" dxfId="12843" priority="22587">
      <formula>AND(OR(H1218="△",H1218="×"),#REF!&lt;1,#REF!&lt;&gt;"")</formula>
    </cfRule>
  </conditionalFormatting>
  <conditionalFormatting sqref="AC1218">
    <cfRule type="expression" dxfId="12842" priority="22586">
      <formula>AND(OR(H1218="△",H1218="×"),#REF!&lt;1,#REF!&lt;&gt;"")</formula>
    </cfRule>
  </conditionalFormatting>
  <conditionalFormatting sqref="AD1218">
    <cfRule type="expression" dxfId="12841" priority="22585">
      <formula>AND(OR(H1218="△",H1218="×"),#REF!&lt;1,#REF!&lt;&gt;"")</formula>
    </cfRule>
  </conditionalFormatting>
  <conditionalFormatting sqref="AE1218">
    <cfRule type="expression" dxfId="12840" priority="22584">
      <formula>AND(OR(H1218="△",H1218="×"),#REF!&lt;1,#REF!&lt;&gt;"")</formula>
    </cfRule>
  </conditionalFormatting>
  <conditionalFormatting sqref="AF1218">
    <cfRule type="expression" dxfId="12839" priority="22583">
      <formula>AND(OR(H1218="△",H1218="×"),#REF!&lt;1,#REF!&lt;&gt;"")</formula>
    </cfRule>
  </conditionalFormatting>
  <conditionalFormatting sqref="AG1218">
    <cfRule type="expression" dxfId="12838" priority="22582">
      <formula>AND(OR(H1218="△",H1218="×"),#REF!&lt;1,#REF!&lt;&gt;"")</formula>
    </cfRule>
  </conditionalFormatting>
  <conditionalFormatting sqref="AH1218">
    <cfRule type="expression" dxfId="12837" priority="22581">
      <formula>AND(OR(H1218="△",H1218="×"),#REF!&lt;1,#REF!&lt;&gt;"")</formula>
    </cfRule>
  </conditionalFormatting>
  <conditionalFormatting sqref="AI1218">
    <cfRule type="expression" dxfId="12836" priority="22580">
      <formula>AND(OR(H1218="△",H1218="×"),#REF!&lt;1,#REF!&lt;&gt;"")</formula>
    </cfRule>
  </conditionalFormatting>
  <conditionalFormatting sqref="W1218">
    <cfRule type="expression" dxfId="12835" priority="22579">
      <formula>AND(OR(H1218="△",H1218="×"),#REF!&lt;1,#REF!&lt;&gt;"")</formula>
    </cfRule>
  </conditionalFormatting>
  <conditionalFormatting sqref="X1218">
    <cfRule type="expression" dxfId="12834" priority="22573">
      <formula>AND(OR(H1218="△",H1218="×"),#REF!&lt;1,#REF!&lt;&gt;"")</formula>
    </cfRule>
  </conditionalFormatting>
  <conditionalFormatting sqref="Y1218">
    <cfRule type="expression" dxfId="12833" priority="22574">
      <formula>AND(OR(H1218="△",H1218="×"),#REF!&lt;1,#REF!&lt;&gt;"")</formula>
    </cfRule>
  </conditionalFormatting>
  <conditionalFormatting sqref="Z1218">
    <cfRule type="expression" dxfId="12832" priority="22576">
      <formula>AND(OR(H1218="△",H1218="×"),#REF!&lt;1,#REF!&lt;&gt;"")</formula>
    </cfRule>
  </conditionalFormatting>
  <conditionalFormatting sqref="AA1218">
    <cfRule type="expression" dxfId="12831" priority="22577">
      <formula>AND(OR(H1218="△",H1218="×"),#REF!&lt;1,#REF!&lt;&gt;"")</formula>
    </cfRule>
  </conditionalFormatting>
  <conditionalFormatting sqref="AB1218">
    <cfRule type="expression" dxfId="12830" priority="22578">
      <formula>AND(OR(H1218="△",H1218="×"),#REF!&lt;1,#REF!&lt;&gt;"")</formula>
    </cfRule>
  </conditionalFormatting>
  <conditionalFormatting sqref="P1218">
    <cfRule type="expression" dxfId="12829" priority="22593">
      <formula>AND(OR(H1218="△",H1218="×"),#REF!&lt;1,#REF!&lt;&gt;"")</formula>
    </cfRule>
  </conditionalFormatting>
  <conditionalFormatting sqref="O1218">
    <cfRule type="expression" dxfId="12828" priority="22594">
      <formula>AND(OR(H1218="△",H1218="×"),#REF!&lt;1,#REF!&lt;&gt;"")</formula>
    </cfRule>
  </conditionalFormatting>
  <conditionalFormatting sqref="R1218">
    <cfRule type="expression" dxfId="12827" priority="22572">
      <formula>AND(OR(H1218="△",H1218="×"),#REF!&lt;1,#REF!&lt;&gt;"")</formula>
    </cfRule>
  </conditionalFormatting>
  <conditionalFormatting sqref="T1194">
    <cfRule type="expression" dxfId="12826" priority="22567">
      <formula>AND(OR(H1194="△",H1194="×"),#REF!&lt;1,#REF!&lt;&gt;"")</formula>
    </cfRule>
  </conditionalFormatting>
  <conditionalFormatting sqref="U1194">
    <cfRule type="expression" dxfId="12825" priority="22565">
      <formula>AND(OR(H1194="△",H1194="×"),#REF!&lt;1,#REF!&lt;&gt;"")</formula>
    </cfRule>
  </conditionalFormatting>
  <conditionalFormatting sqref="AJ1194">
    <cfRule type="expression" dxfId="12824" priority="22551">
      <formula>AND(OR(H1194="△",H1194="×"),#REF!&lt;1,#REF!&lt;&gt;"")</formula>
    </cfRule>
    <cfRule type="expression" dxfId="12823" priority="22563">
      <formula>AND(OR(H1194="△",H1194="×"),#REF!&lt;1,#REF!&lt;&gt;"")</formula>
    </cfRule>
  </conditionalFormatting>
  <conditionalFormatting sqref="AC1194">
    <cfRule type="expression" dxfId="12822" priority="22562">
      <formula>AND(OR(H1194="△",H1194="×"),#REF!&lt;1,#REF!&lt;&gt;"")</formula>
    </cfRule>
  </conditionalFormatting>
  <conditionalFormatting sqref="AD1194">
    <cfRule type="expression" dxfId="12821" priority="22561">
      <formula>AND(OR(H1194="△",H1194="×"),#REF!&lt;1,#REF!&lt;&gt;"")</formula>
    </cfRule>
  </conditionalFormatting>
  <conditionalFormatting sqref="AE1194">
    <cfRule type="expression" dxfId="12820" priority="22560">
      <formula>AND(OR(H1194="△",H1194="×"),#REF!&lt;1,#REF!&lt;&gt;"")</formula>
    </cfRule>
  </conditionalFormatting>
  <conditionalFormatting sqref="AF1194">
    <cfRule type="expression" dxfId="12819" priority="22559">
      <formula>AND(OR(H1194="△",H1194="×"),#REF!&lt;1,#REF!&lt;&gt;"")</formula>
    </cfRule>
  </conditionalFormatting>
  <conditionalFormatting sqref="AG1194">
    <cfRule type="expression" dxfId="12818" priority="22558">
      <formula>AND(OR(H1194="△",H1194="×"),#REF!&lt;1,#REF!&lt;&gt;"")</formula>
    </cfRule>
  </conditionalFormatting>
  <conditionalFormatting sqref="AH1194">
    <cfRule type="expression" dxfId="12817" priority="22557">
      <formula>AND(OR(H1194="△",H1194="×"),#REF!&lt;1,#REF!&lt;&gt;"")</formula>
    </cfRule>
  </conditionalFormatting>
  <conditionalFormatting sqref="AI1194">
    <cfRule type="expression" dxfId="12816" priority="22556">
      <formula>AND(OR(H1194="△",H1194="×"),#REF!&lt;1,#REF!&lt;&gt;"")</formula>
    </cfRule>
  </conditionalFormatting>
  <conditionalFormatting sqref="W1194">
    <cfRule type="expression" dxfId="12815" priority="22555">
      <formula>AND(OR(H1194="△",H1194="×"),#REF!&lt;1,#REF!&lt;&gt;"")</formula>
    </cfRule>
  </conditionalFormatting>
  <conditionalFormatting sqref="X1194">
    <cfRule type="expression" dxfId="12814" priority="22549">
      <formula>AND(OR(H1194="△",H1194="×"),#REF!&lt;1,#REF!&lt;&gt;"")</formula>
    </cfRule>
  </conditionalFormatting>
  <conditionalFormatting sqref="Y1194">
    <cfRule type="expression" dxfId="12813" priority="22550">
      <formula>AND(OR(H1194="△",H1194="×"),#REF!&lt;1,#REF!&lt;&gt;"")</formula>
    </cfRule>
  </conditionalFormatting>
  <conditionalFormatting sqref="Z1194">
    <cfRule type="expression" dxfId="12812" priority="22552">
      <formula>AND(OR(H1194="△",H1194="×"),#REF!&lt;1,#REF!&lt;&gt;"")</formula>
    </cfRule>
  </conditionalFormatting>
  <conditionalFormatting sqref="AA1194">
    <cfRule type="expression" dxfId="12811" priority="22553">
      <formula>AND(OR(H1194="△",H1194="×"),#REF!&lt;1,#REF!&lt;&gt;"")</formula>
    </cfRule>
  </conditionalFormatting>
  <conditionalFormatting sqref="AB1194">
    <cfRule type="expression" dxfId="12810" priority="22554">
      <formula>AND(OR(H1194="△",H1194="×"),#REF!&lt;1,#REF!&lt;&gt;"")</formula>
    </cfRule>
  </conditionalFormatting>
  <conditionalFormatting sqref="R1194">
    <cfRule type="expression" dxfId="12809" priority="22548">
      <formula>AND(OR(H1194="△",H1194="×"),#REF!&lt;1,#REF!&lt;&gt;"")</formula>
    </cfRule>
  </conditionalFormatting>
  <conditionalFormatting sqref="T1213">
    <cfRule type="expression" dxfId="12808" priority="22539">
      <formula>AND(OR(H1213="△",H1213="×"),#REF!&lt;1,#REF!&lt;&gt;"")</formula>
    </cfRule>
  </conditionalFormatting>
  <conditionalFormatting sqref="V1213">
    <cfRule type="expression" dxfId="12807" priority="22538">
      <formula>AND(OR(H1213="△",H1213="×"),#REF!&lt;1,#REF!&lt;&gt;"")</formula>
    </cfRule>
  </conditionalFormatting>
  <conditionalFormatting sqref="U1213">
    <cfRule type="expression" dxfId="12806" priority="22537">
      <formula>AND(OR(H1213="△",H1213="×"),#REF!&lt;1,#REF!&lt;&gt;"")</formula>
    </cfRule>
  </conditionalFormatting>
  <conditionalFormatting sqref="AJ1213">
    <cfRule type="expression" dxfId="12805" priority="22523">
      <formula>AND(OR(H1213="△",H1213="×"),#REF!&lt;1,#REF!&lt;&gt;"")</formula>
    </cfRule>
    <cfRule type="expression" dxfId="12804" priority="22535">
      <formula>AND(OR(H1213="△",H1213="×"),#REF!&lt;1,#REF!&lt;&gt;"")</formula>
    </cfRule>
  </conditionalFormatting>
  <conditionalFormatting sqref="AC1213">
    <cfRule type="expression" dxfId="12803" priority="22534">
      <formula>AND(OR(H1213="△",H1213="×"),#REF!&lt;1,#REF!&lt;&gt;"")</formula>
    </cfRule>
  </conditionalFormatting>
  <conditionalFormatting sqref="AD1213">
    <cfRule type="expression" dxfId="12802" priority="22533">
      <formula>AND(OR(H1213="△",H1213="×"),#REF!&lt;1,#REF!&lt;&gt;"")</formula>
    </cfRule>
  </conditionalFormatting>
  <conditionalFormatting sqref="AE1213">
    <cfRule type="expression" dxfId="12801" priority="22532">
      <formula>AND(OR(H1213="△",H1213="×"),#REF!&lt;1,#REF!&lt;&gt;"")</formula>
    </cfRule>
  </conditionalFormatting>
  <conditionalFormatting sqref="AF1213">
    <cfRule type="expression" dxfId="12800" priority="22531">
      <formula>AND(OR(H1213="△",H1213="×"),#REF!&lt;1,#REF!&lt;&gt;"")</formula>
    </cfRule>
  </conditionalFormatting>
  <conditionalFormatting sqref="AG1213">
    <cfRule type="expression" dxfId="12799" priority="22530">
      <formula>AND(OR(H1213="△",H1213="×"),#REF!&lt;1,#REF!&lt;&gt;"")</formula>
    </cfRule>
  </conditionalFormatting>
  <conditionalFormatting sqref="AH1213">
    <cfRule type="expression" dxfId="12798" priority="22529">
      <formula>AND(OR(H1213="△",H1213="×"),#REF!&lt;1,#REF!&lt;&gt;"")</formula>
    </cfRule>
  </conditionalFormatting>
  <conditionalFormatting sqref="AI1213">
    <cfRule type="expression" dxfId="12797" priority="22528">
      <formula>AND(OR(H1213="△",H1213="×"),#REF!&lt;1,#REF!&lt;&gt;"")</formula>
    </cfRule>
  </conditionalFormatting>
  <conditionalFormatting sqref="W1213">
    <cfRule type="expression" dxfId="12796" priority="22527">
      <formula>AND(OR(H1213="△",H1213="×"),#REF!&lt;1,#REF!&lt;&gt;"")</formula>
    </cfRule>
  </conditionalFormatting>
  <conditionalFormatting sqref="X1213">
    <cfRule type="expression" dxfId="12795" priority="22521">
      <formula>AND(OR(H1213="△",H1213="×"),#REF!&lt;1,#REF!&lt;&gt;"")</formula>
    </cfRule>
  </conditionalFormatting>
  <conditionalFormatting sqref="Y1213">
    <cfRule type="expression" dxfId="12794" priority="22522">
      <formula>AND(OR(H1213="△",H1213="×"),#REF!&lt;1,#REF!&lt;&gt;"")</formula>
    </cfRule>
  </conditionalFormatting>
  <conditionalFormatting sqref="Z1213">
    <cfRule type="expression" dxfId="12793" priority="22524">
      <formula>AND(OR(H1213="△",H1213="×"),#REF!&lt;1,#REF!&lt;&gt;"")</formula>
    </cfRule>
  </conditionalFormatting>
  <conditionalFormatting sqref="AA1213">
    <cfRule type="expression" dxfId="12792" priority="22525">
      <formula>AND(OR(H1213="△",H1213="×"),#REF!&lt;1,#REF!&lt;&gt;"")</formula>
    </cfRule>
  </conditionalFormatting>
  <conditionalFormatting sqref="AB1213">
    <cfRule type="expression" dxfId="12791" priority="22526">
      <formula>AND(OR(H1213="△",H1213="×"),#REF!&lt;1,#REF!&lt;&gt;"")</formula>
    </cfRule>
  </conditionalFormatting>
  <conditionalFormatting sqref="P1213">
    <cfRule type="expression" dxfId="12790" priority="22541">
      <formula>AND(OR(H1213="△",H1213="×"),#REF!&lt;1,#REF!&lt;&gt;"")</formula>
    </cfRule>
  </conditionalFormatting>
  <conditionalFormatting sqref="O1213">
    <cfRule type="expression" dxfId="12789" priority="22542">
      <formula>AND(OR(H1213="△",H1213="×"),#REF!&lt;1,#REF!&lt;&gt;"")</formula>
    </cfRule>
  </conditionalFormatting>
  <conditionalFormatting sqref="R1213">
    <cfRule type="expression" dxfId="12788" priority="22520">
      <formula>AND(OR(H1213="△",H1213="×"),#REF!&lt;1,#REF!&lt;&gt;"")</formula>
    </cfRule>
  </conditionalFormatting>
  <conditionalFormatting sqref="T1195">
    <cfRule type="expression" dxfId="12787" priority="22511">
      <formula>AND(OR(H1195="△",H1195="×"),#REF!&lt;1,#REF!&lt;&gt;"")</formula>
    </cfRule>
  </conditionalFormatting>
  <conditionalFormatting sqref="V1195">
    <cfRule type="expression" dxfId="12786" priority="22510">
      <formula>AND(OR(H1195="△",H1195="×"),#REF!&lt;1,#REF!&lt;&gt;"")</formula>
    </cfRule>
  </conditionalFormatting>
  <conditionalFormatting sqref="U1195">
    <cfRule type="expression" dxfId="12785" priority="22509">
      <formula>AND(OR(H1195="△",H1195="×"),#REF!&lt;1,#REF!&lt;&gt;"")</formula>
    </cfRule>
  </conditionalFormatting>
  <conditionalFormatting sqref="AJ1195">
    <cfRule type="expression" dxfId="12784" priority="22495">
      <formula>AND(OR(H1195="△",H1195="×"),#REF!&lt;1,#REF!&lt;&gt;"")</formula>
    </cfRule>
    <cfRule type="expression" dxfId="12783" priority="22507">
      <formula>AND(OR(H1195="△",H1195="×"),#REF!&lt;1,#REF!&lt;&gt;"")</formula>
    </cfRule>
  </conditionalFormatting>
  <conditionalFormatting sqref="AC1195">
    <cfRule type="expression" dxfId="12782" priority="22506">
      <formula>AND(OR(H1195="△",H1195="×"),#REF!&lt;1,#REF!&lt;&gt;"")</formula>
    </cfRule>
  </conditionalFormatting>
  <conditionalFormatting sqref="AD1195">
    <cfRule type="expression" dxfId="12781" priority="22505">
      <formula>AND(OR(H1195="△",H1195="×"),#REF!&lt;1,#REF!&lt;&gt;"")</formula>
    </cfRule>
  </conditionalFormatting>
  <conditionalFormatting sqref="AE1195:AE1196">
    <cfRule type="expression" dxfId="12780" priority="22504">
      <formula>AND(OR(H1195="△",H1195="×"),#REF!&lt;1,#REF!&lt;&gt;"")</formula>
    </cfRule>
  </conditionalFormatting>
  <conditionalFormatting sqref="AF1195">
    <cfRule type="expression" dxfId="12779" priority="22503">
      <formula>AND(OR(H1195="△",H1195="×"),#REF!&lt;1,#REF!&lt;&gt;"")</formula>
    </cfRule>
  </conditionalFormatting>
  <conditionalFormatting sqref="AG1195">
    <cfRule type="expression" dxfId="12778" priority="22502">
      <formula>AND(OR(H1195="△",H1195="×"),#REF!&lt;1,#REF!&lt;&gt;"")</formula>
    </cfRule>
  </conditionalFormatting>
  <conditionalFormatting sqref="AH1195">
    <cfRule type="expression" dxfId="12777" priority="22501">
      <formula>AND(OR(H1195="△",H1195="×"),#REF!&lt;1,#REF!&lt;&gt;"")</formula>
    </cfRule>
  </conditionalFormatting>
  <conditionalFormatting sqref="AI1195">
    <cfRule type="expression" dxfId="12776" priority="22500">
      <formula>AND(OR(H1195="△",H1195="×"),#REF!&lt;1,#REF!&lt;&gt;"")</formula>
    </cfRule>
  </conditionalFormatting>
  <conditionalFormatting sqref="W1195">
    <cfRule type="expression" dxfId="12775" priority="22499">
      <formula>AND(OR(H1195="△",H1195="×"),#REF!&lt;1,#REF!&lt;&gt;"")</formula>
    </cfRule>
  </conditionalFormatting>
  <conditionalFormatting sqref="X1195">
    <cfRule type="expression" dxfId="12774" priority="22493">
      <formula>AND(OR(H1195="△",H1195="×"),#REF!&lt;1,#REF!&lt;&gt;"")</formula>
    </cfRule>
  </conditionalFormatting>
  <conditionalFormatting sqref="Y1195">
    <cfRule type="expression" dxfId="12773" priority="22494">
      <formula>AND(OR(H1195="△",H1195="×"),#REF!&lt;1,#REF!&lt;&gt;"")</formula>
    </cfRule>
  </conditionalFormatting>
  <conditionalFormatting sqref="Z1195">
    <cfRule type="expression" dxfId="12772" priority="22496">
      <formula>AND(OR(H1195="△",H1195="×"),#REF!&lt;1,#REF!&lt;&gt;"")</formula>
    </cfRule>
  </conditionalFormatting>
  <conditionalFormatting sqref="AA1195">
    <cfRule type="expression" dxfId="12771" priority="22497">
      <formula>AND(OR(H1195="△",H1195="×"),#REF!&lt;1,#REF!&lt;&gt;"")</formula>
    </cfRule>
  </conditionalFormatting>
  <conditionalFormatting sqref="AB1195">
    <cfRule type="expression" dxfId="12770" priority="22498">
      <formula>AND(OR(H1195="△",H1195="×"),#REF!&lt;1,#REF!&lt;&gt;"")</formula>
    </cfRule>
  </conditionalFormatting>
  <conditionalFormatting sqref="P1195">
    <cfRule type="expression" dxfId="12769" priority="22513">
      <formula>AND(OR(H1195="△",H1195="×"),#REF!&lt;1,#REF!&lt;&gt;"")</formula>
    </cfRule>
  </conditionalFormatting>
  <conditionalFormatting sqref="O1195">
    <cfRule type="expression" dxfId="12768" priority="22514">
      <formula>AND(OR(H1195="△",H1195="×"),#REF!&lt;1,#REF!&lt;&gt;"")</formula>
    </cfRule>
  </conditionalFormatting>
  <conditionalFormatting sqref="R1195">
    <cfRule type="expression" dxfId="12767" priority="22492">
      <formula>AND(OR(H1195="△",H1195="×"),#REF!&lt;1,#REF!&lt;&gt;"")</formula>
    </cfRule>
  </conditionalFormatting>
  <conditionalFormatting sqref="T1187">
    <cfRule type="expression" dxfId="12766" priority="22483">
      <formula>AND(OR(H1187="△",H1187="×"),#REF!&lt;1,#REF!&lt;&gt;"")</formula>
    </cfRule>
  </conditionalFormatting>
  <conditionalFormatting sqref="V1187">
    <cfRule type="expression" dxfId="12765" priority="22482">
      <formula>AND(OR(H1187="△",H1187="×"),#REF!&lt;1,#REF!&lt;&gt;"")</formula>
    </cfRule>
  </conditionalFormatting>
  <conditionalFormatting sqref="U1187">
    <cfRule type="expression" dxfId="12764" priority="22481">
      <formula>AND(OR(H1187="△",H1187="×"),#REF!&lt;1,#REF!&lt;&gt;"")</formula>
    </cfRule>
  </conditionalFormatting>
  <conditionalFormatting sqref="AJ1187">
    <cfRule type="expression" dxfId="12763" priority="22467">
      <formula>AND(OR(H1187="△",H1187="×"),#REF!&lt;1,#REF!&lt;&gt;"")</formula>
    </cfRule>
    <cfRule type="expression" dxfId="12762" priority="22479">
      <formula>AND(OR(H1187="△",H1187="×"),#REF!&lt;1,#REF!&lt;&gt;"")</formula>
    </cfRule>
  </conditionalFormatting>
  <conditionalFormatting sqref="AC1187">
    <cfRule type="expression" dxfId="12761" priority="22478">
      <formula>AND(OR(H1187="△",H1187="×"),#REF!&lt;1,#REF!&lt;&gt;"")</formula>
    </cfRule>
  </conditionalFormatting>
  <conditionalFormatting sqref="AD1187">
    <cfRule type="expression" dxfId="12760" priority="22477">
      <formula>AND(OR(H1187="△",H1187="×"),#REF!&lt;1,#REF!&lt;&gt;"")</formula>
    </cfRule>
  </conditionalFormatting>
  <conditionalFormatting sqref="AE1187">
    <cfRule type="expression" dxfId="12759" priority="22476">
      <formula>AND(OR(H1187="△",H1187="×"),#REF!&lt;1,#REF!&lt;&gt;"")</formula>
    </cfRule>
  </conditionalFormatting>
  <conditionalFormatting sqref="AF1187">
    <cfRule type="expression" dxfId="12758" priority="22475">
      <formula>AND(OR(H1187="△",H1187="×"),#REF!&lt;1,#REF!&lt;&gt;"")</formula>
    </cfRule>
  </conditionalFormatting>
  <conditionalFormatting sqref="AG1187">
    <cfRule type="expression" dxfId="12757" priority="22474">
      <formula>AND(OR(H1187="△",H1187="×"),#REF!&lt;1,#REF!&lt;&gt;"")</formula>
    </cfRule>
  </conditionalFormatting>
  <conditionalFormatting sqref="AH1187">
    <cfRule type="expression" dxfId="12756" priority="22473">
      <formula>AND(OR(H1187="△",H1187="×"),#REF!&lt;1,#REF!&lt;&gt;"")</formula>
    </cfRule>
  </conditionalFormatting>
  <conditionalFormatting sqref="AI1187">
    <cfRule type="expression" dxfId="12755" priority="22472">
      <formula>AND(OR(H1187="△",H1187="×"),#REF!&lt;1,#REF!&lt;&gt;"")</formula>
    </cfRule>
  </conditionalFormatting>
  <conditionalFormatting sqref="W1187">
    <cfRule type="expression" dxfId="12754" priority="22471">
      <formula>AND(OR(H1187="△",H1187="×"),#REF!&lt;1,#REF!&lt;&gt;"")</formula>
    </cfRule>
  </conditionalFormatting>
  <conditionalFormatting sqref="X1187">
    <cfRule type="expression" dxfId="12753" priority="22465">
      <formula>AND(OR(H1187="△",H1187="×"),#REF!&lt;1,#REF!&lt;&gt;"")</formula>
    </cfRule>
  </conditionalFormatting>
  <conditionalFormatting sqref="Y1187">
    <cfRule type="expression" dxfId="12752" priority="22466">
      <formula>AND(OR(H1187="△",H1187="×"),#REF!&lt;1,#REF!&lt;&gt;"")</formula>
    </cfRule>
  </conditionalFormatting>
  <conditionalFormatting sqref="Z1187">
    <cfRule type="expression" dxfId="12751" priority="22468">
      <formula>AND(OR(H1187="△",H1187="×"),#REF!&lt;1,#REF!&lt;&gt;"")</formula>
    </cfRule>
  </conditionalFormatting>
  <conditionalFormatting sqref="AA1187">
    <cfRule type="expression" dxfId="12750" priority="22469">
      <formula>AND(OR(H1187="△",H1187="×"),#REF!&lt;1,#REF!&lt;&gt;"")</formula>
    </cfRule>
  </conditionalFormatting>
  <conditionalFormatting sqref="AB1187">
    <cfRule type="expression" dxfId="12749" priority="22470">
      <formula>AND(OR(H1187="△",H1187="×"),#REF!&lt;1,#REF!&lt;&gt;"")</formula>
    </cfRule>
  </conditionalFormatting>
  <conditionalFormatting sqref="P1187">
    <cfRule type="expression" dxfId="12748" priority="22485">
      <formula>AND(OR(H1187="△",H1187="×"),#REF!&lt;1,#REF!&lt;&gt;"")</formula>
    </cfRule>
  </conditionalFormatting>
  <conditionalFormatting sqref="O1187">
    <cfRule type="expression" dxfId="12747" priority="22486">
      <formula>AND(OR(H1187="△",H1187="×"),#REF!&lt;1,#REF!&lt;&gt;"")</formula>
    </cfRule>
  </conditionalFormatting>
  <conditionalFormatting sqref="R1187">
    <cfRule type="expression" dxfId="12746" priority="22464">
      <formula>AND(OR(H1187="△",H1187="×"),#REF!&lt;1,#REF!&lt;&gt;"")</formula>
    </cfRule>
  </conditionalFormatting>
  <conditionalFormatting sqref="T1210">
    <cfRule type="expression" dxfId="12745" priority="22455">
      <formula>AND(OR(H1210="△",H1210="×"),#REF!&lt;1,#REF!&lt;&gt;"")</formula>
    </cfRule>
  </conditionalFormatting>
  <conditionalFormatting sqref="V1210">
    <cfRule type="expression" dxfId="12744" priority="22454">
      <formula>AND(OR(H1210="△",H1210="×"),#REF!&lt;1,#REF!&lt;&gt;"")</formula>
    </cfRule>
  </conditionalFormatting>
  <conditionalFormatting sqref="U1210">
    <cfRule type="expression" dxfId="12743" priority="22453">
      <formula>AND(OR(H1210="△",H1210="×"),#REF!&lt;1,#REF!&lt;&gt;"")</formula>
    </cfRule>
  </conditionalFormatting>
  <conditionalFormatting sqref="AJ1210">
    <cfRule type="expression" dxfId="12742" priority="22439">
      <formula>AND(OR(H1210="△",H1210="×"),#REF!&lt;1,#REF!&lt;&gt;"")</formula>
    </cfRule>
    <cfRule type="expression" dxfId="12741" priority="22451">
      <formula>AND(OR(H1210="△",H1210="×"),#REF!&lt;1,#REF!&lt;&gt;"")</formula>
    </cfRule>
  </conditionalFormatting>
  <conditionalFormatting sqref="AC1210">
    <cfRule type="expression" dxfId="12740" priority="22450">
      <formula>AND(OR(H1210="△",H1210="×"),#REF!&lt;1,#REF!&lt;&gt;"")</formula>
    </cfRule>
  </conditionalFormatting>
  <conditionalFormatting sqref="AD1210">
    <cfRule type="expression" dxfId="12739" priority="22449">
      <formula>AND(OR(H1210="△",H1210="×"),#REF!&lt;1,#REF!&lt;&gt;"")</formula>
    </cfRule>
  </conditionalFormatting>
  <conditionalFormatting sqref="AE1210">
    <cfRule type="expression" dxfId="12738" priority="22448">
      <formula>AND(OR(H1210="△",H1210="×"),#REF!&lt;1,#REF!&lt;&gt;"")</formula>
    </cfRule>
  </conditionalFormatting>
  <conditionalFormatting sqref="AF1210">
    <cfRule type="expression" dxfId="12737" priority="22447">
      <formula>AND(OR(H1210="△",H1210="×"),#REF!&lt;1,#REF!&lt;&gt;"")</formula>
    </cfRule>
  </conditionalFormatting>
  <conditionalFormatting sqref="AG1210">
    <cfRule type="expression" dxfId="12736" priority="22446">
      <formula>AND(OR(H1210="△",H1210="×"),#REF!&lt;1,#REF!&lt;&gt;"")</formula>
    </cfRule>
  </conditionalFormatting>
  <conditionalFormatting sqref="AH1210">
    <cfRule type="expression" dxfId="12735" priority="22445">
      <formula>AND(OR(H1210="△",H1210="×"),#REF!&lt;1,#REF!&lt;&gt;"")</formula>
    </cfRule>
  </conditionalFormatting>
  <conditionalFormatting sqref="AI1210">
    <cfRule type="expression" dxfId="12734" priority="22444">
      <formula>AND(OR(H1210="△",H1210="×"),#REF!&lt;1,#REF!&lt;&gt;"")</formula>
    </cfRule>
  </conditionalFormatting>
  <conditionalFormatting sqref="W1210">
    <cfRule type="expression" dxfId="12733" priority="22443">
      <formula>AND(OR(H1210="△",H1210="×"),#REF!&lt;1,#REF!&lt;&gt;"")</formula>
    </cfRule>
  </conditionalFormatting>
  <conditionalFormatting sqref="X1210">
    <cfRule type="expression" dxfId="12732" priority="22437">
      <formula>AND(OR(H1210="△",H1210="×"),#REF!&lt;1,#REF!&lt;&gt;"")</formula>
    </cfRule>
  </conditionalFormatting>
  <conditionalFormatting sqref="Y1210">
    <cfRule type="expression" dxfId="12731" priority="22438">
      <formula>AND(OR(H1210="△",H1210="×"),#REF!&lt;1,#REF!&lt;&gt;"")</formula>
    </cfRule>
  </conditionalFormatting>
  <conditionalFormatting sqref="Z1210">
    <cfRule type="expression" dxfId="12730" priority="22440">
      <formula>AND(OR(H1210="△",H1210="×"),#REF!&lt;1,#REF!&lt;&gt;"")</formula>
    </cfRule>
  </conditionalFormatting>
  <conditionalFormatting sqref="AA1210">
    <cfRule type="expression" dxfId="12729" priority="22441">
      <formula>AND(OR(H1210="△",H1210="×"),#REF!&lt;1,#REF!&lt;&gt;"")</formula>
    </cfRule>
  </conditionalFormatting>
  <conditionalFormatting sqref="AB1210">
    <cfRule type="expression" dxfId="12728" priority="22442">
      <formula>AND(OR(H1210="△",H1210="×"),#REF!&lt;1,#REF!&lt;&gt;"")</formula>
    </cfRule>
  </conditionalFormatting>
  <conditionalFormatting sqref="P1210">
    <cfRule type="expression" dxfId="12727" priority="22457">
      <formula>AND(OR(H1210="△",H1210="×"),#REF!&lt;1,#REF!&lt;&gt;"")</formula>
    </cfRule>
  </conditionalFormatting>
  <conditionalFormatting sqref="O1210">
    <cfRule type="expression" dxfId="12726" priority="22458">
      <formula>AND(OR(H1210="△",H1210="×"),#REF!&lt;1,#REF!&lt;&gt;"")</formula>
    </cfRule>
  </conditionalFormatting>
  <conditionalFormatting sqref="R1210">
    <cfRule type="expression" dxfId="12725" priority="22436">
      <formula>AND(OR(H1210="△",H1210="×"),#REF!&lt;1,#REF!&lt;&gt;"")</formula>
    </cfRule>
  </conditionalFormatting>
  <conditionalFormatting sqref="T1190">
    <cfRule type="expression" dxfId="12724" priority="22428">
      <formula>AND(OR(H1190="△",H1190="×"),#REF!&lt;1,#REF!&lt;&gt;"")</formula>
    </cfRule>
  </conditionalFormatting>
  <conditionalFormatting sqref="U1190">
    <cfRule type="expression" dxfId="12723" priority="22426">
      <formula>AND(OR(H1190="△",H1190="×"),#REF!&lt;1,#REF!&lt;&gt;"")</formula>
    </cfRule>
  </conditionalFormatting>
  <conditionalFormatting sqref="AJ1190">
    <cfRule type="expression" dxfId="12722" priority="22412">
      <formula>AND(OR(H1190="△",H1190="×"),#REF!&lt;1,#REF!&lt;&gt;"")</formula>
    </cfRule>
    <cfRule type="expression" dxfId="12721" priority="22424">
      <formula>AND(OR(H1190="△",H1190="×"),#REF!&lt;1,#REF!&lt;&gt;"")</formula>
    </cfRule>
  </conditionalFormatting>
  <conditionalFormatting sqref="AC1190">
    <cfRule type="expression" dxfId="12720" priority="22423">
      <formula>AND(OR(H1190="△",H1190="×"),#REF!&lt;1,#REF!&lt;&gt;"")</formula>
    </cfRule>
  </conditionalFormatting>
  <conditionalFormatting sqref="AD1190">
    <cfRule type="expression" dxfId="12719" priority="22422">
      <formula>AND(OR(H1190="△",H1190="×"),#REF!&lt;1,#REF!&lt;&gt;"")</formula>
    </cfRule>
  </conditionalFormatting>
  <conditionalFormatting sqref="AE1190">
    <cfRule type="expression" dxfId="12718" priority="22421">
      <formula>AND(OR(H1190="△",H1190="×"),#REF!&lt;1,#REF!&lt;&gt;"")</formula>
    </cfRule>
  </conditionalFormatting>
  <conditionalFormatting sqref="AF1190">
    <cfRule type="expression" dxfId="12717" priority="22420">
      <formula>AND(OR(H1190="△",H1190="×"),#REF!&lt;1,#REF!&lt;&gt;"")</formula>
    </cfRule>
  </conditionalFormatting>
  <conditionalFormatting sqref="AG1190">
    <cfRule type="expression" dxfId="12716" priority="22419">
      <formula>AND(OR(H1190="△",H1190="×"),#REF!&lt;1,#REF!&lt;&gt;"")</formula>
    </cfRule>
  </conditionalFormatting>
  <conditionalFormatting sqref="AH1190">
    <cfRule type="expression" dxfId="12715" priority="22418">
      <formula>AND(OR(H1190="△",H1190="×"),#REF!&lt;1,#REF!&lt;&gt;"")</formula>
    </cfRule>
  </conditionalFormatting>
  <conditionalFormatting sqref="AI1190">
    <cfRule type="expression" dxfId="12714" priority="22417">
      <formula>AND(OR(H1190="△",H1190="×"),#REF!&lt;1,#REF!&lt;&gt;"")</formula>
    </cfRule>
  </conditionalFormatting>
  <conditionalFormatting sqref="W1190">
    <cfRule type="expression" dxfId="12713" priority="22416">
      <formula>AND(OR(H1190="△",H1190="×"),#REF!&lt;1,#REF!&lt;&gt;"")</formula>
    </cfRule>
  </conditionalFormatting>
  <conditionalFormatting sqref="X1190">
    <cfRule type="expression" dxfId="12712" priority="22410">
      <formula>AND(OR(H1190="△",H1190="×"),#REF!&lt;1,#REF!&lt;&gt;"")</formula>
    </cfRule>
  </conditionalFormatting>
  <conditionalFormatting sqref="Y1190">
    <cfRule type="expression" dxfId="12711" priority="22411">
      <formula>AND(OR(H1190="△",H1190="×"),#REF!&lt;1,#REF!&lt;&gt;"")</formula>
    </cfRule>
  </conditionalFormatting>
  <conditionalFormatting sqref="Z1190">
    <cfRule type="expression" dxfId="12710" priority="22413">
      <formula>AND(OR(H1190="△",H1190="×"),#REF!&lt;1,#REF!&lt;&gt;"")</formula>
    </cfRule>
  </conditionalFormatting>
  <conditionalFormatting sqref="AA1190">
    <cfRule type="expression" dxfId="12709" priority="22414">
      <formula>AND(OR(H1190="△",H1190="×"),#REF!&lt;1,#REF!&lt;&gt;"")</formula>
    </cfRule>
  </conditionalFormatting>
  <conditionalFormatting sqref="AB1190">
    <cfRule type="expression" dxfId="12708" priority="22415">
      <formula>AND(OR(H1190="△",H1190="×"),#REF!&lt;1,#REF!&lt;&gt;"")</formula>
    </cfRule>
  </conditionalFormatting>
  <conditionalFormatting sqref="P1190">
    <cfRule type="expression" dxfId="12707" priority="22430">
      <formula>AND(OR(H1190="△",H1190="×"),#REF!&lt;1,#REF!&lt;&gt;"")</formula>
    </cfRule>
  </conditionalFormatting>
  <conditionalFormatting sqref="O1190">
    <cfRule type="expression" dxfId="12706" priority="22431">
      <formula>AND(OR(H1190="△",H1190="×"),#REF!&lt;1,#REF!&lt;&gt;"")</formula>
    </cfRule>
  </conditionalFormatting>
  <conditionalFormatting sqref="R1190">
    <cfRule type="expression" dxfId="12705" priority="22409">
      <formula>AND(OR(H1190="△",H1190="×"),#REF!&lt;1,#REF!&lt;&gt;"")</formula>
    </cfRule>
  </conditionalFormatting>
  <conditionalFormatting sqref="T1191">
    <cfRule type="expression" dxfId="12704" priority="22400">
      <formula>AND(OR(H1191="△",H1191="×"),#REF!&lt;1,#REF!&lt;&gt;"")</formula>
    </cfRule>
  </conditionalFormatting>
  <conditionalFormatting sqref="V1191">
    <cfRule type="expression" dxfId="12703" priority="22399">
      <formula>AND(OR(H1191="△",H1191="×"),#REF!&lt;1,#REF!&lt;&gt;"")</formula>
    </cfRule>
  </conditionalFormatting>
  <conditionalFormatting sqref="U1191">
    <cfRule type="expression" dxfId="12702" priority="22398">
      <formula>AND(OR(H1191="△",H1191="×"),#REF!&lt;1,#REF!&lt;&gt;"")</formula>
    </cfRule>
  </conditionalFormatting>
  <conditionalFormatting sqref="AJ1191">
    <cfRule type="expression" dxfId="12701" priority="22384">
      <formula>AND(OR(H1191="△",H1191="×"),#REF!&lt;1,#REF!&lt;&gt;"")</formula>
    </cfRule>
    <cfRule type="expression" dxfId="12700" priority="22396">
      <formula>AND(OR(H1191="△",H1191="×"),#REF!&lt;1,#REF!&lt;&gt;"")</formula>
    </cfRule>
  </conditionalFormatting>
  <conditionalFormatting sqref="AC1191">
    <cfRule type="expression" dxfId="12699" priority="22395">
      <formula>AND(OR(H1191="△",H1191="×"),#REF!&lt;1,#REF!&lt;&gt;"")</formula>
    </cfRule>
  </conditionalFormatting>
  <conditionalFormatting sqref="AD1191">
    <cfRule type="expression" dxfId="12698" priority="22394">
      <formula>AND(OR(H1191="△",H1191="×"),#REF!&lt;1,#REF!&lt;&gt;"")</formula>
    </cfRule>
  </conditionalFormatting>
  <conditionalFormatting sqref="AE1191">
    <cfRule type="expression" dxfId="12697" priority="22393">
      <formula>AND(OR(H1191="△",H1191="×"),#REF!&lt;1,#REF!&lt;&gt;"")</formula>
    </cfRule>
  </conditionalFormatting>
  <conditionalFormatting sqref="AF1191">
    <cfRule type="expression" dxfId="12696" priority="22392">
      <formula>AND(OR(H1191="△",H1191="×"),#REF!&lt;1,#REF!&lt;&gt;"")</formula>
    </cfRule>
  </conditionalFormatting>
  <conditionalFormatting sqref="AG1191">
    <cfRule type="expression" dxfId="12695" priority="22391">
      <formula>AND(OR(H1191="△",H1191="×"),#REF!&lt;1,#REF!&lt;&gt;"")</formula>
    </cfRule>
  </conditionalFormatting>
  <conditionalFormatting sqref="AH1191">
    <cfRule type="expression" dxfId="12694" priority="22390">
      <formula>AND(OR(H1191="△",H1191="×"),#REF!&lt;1,#REF!&lt;&gt;"")</formula>
    </cfRule>
  </conditionalFormatting>
  <conditionalFormatting sqref="AI1191">
    <cfRule type="expression" dxfId="12693" priority="22389">
      <formula>AND(OR(H1191="△",H1191="×"),#REF!&lt;1,#REF!&lt;&gt;"")</formula>
    </cfRule>
  </conditionalFormatting>
  <conditionalFormatting sqref="W1191">
    <cfRule type="expression" dxfId="12692" priority="22388">
      <formula>AND(OR(H1191="△",H1191="×"),#REF!&lt;1,#REF!&lt;&gt;"")</formula>
    </cfRule>
  </conditionalFormatting>
  <conditionalFormatting sqref="X1191">
    <cfRule type="expression" dxfId="12691" priority="22382">
      <formula>AND(OR(H1191="△",H1191="×"),#REF!&lt;1,#REF!&lt;&gt;"")</formula>
    </cfRule>
  </conditionalFormatting>
  <conditionalFormatting sqref="Y1191">
    <cfRule type="expression" dxfId="12690" priority="22383">
      <formula>AND(OR(H1191="△",H1191="×"),#REF!&lt;1,#REF!&lt;&gt;"")</formula>
    </cfRule>
  </conditionalFormatting>
  <conditionalFormatting sqref="Z1191">
    <cfRule type="expression" dxfId="12689" priority="22385">
      <formula>AND(OR(H1191="△",H1191="×"),#REF!&lt;1,#REF!&lt;&gt;"")</formula>
    </cfRule>
  </conditionalFormatting>
  <conditionalFormatting sqref="AA1191">
    <cfRule type="expression" dxfId="12688" priority="22386">
      <formula>AND(OR(H1191="△",H1191="×"),#REF!&lt;1,#REF!&lt;&gt;"")</formula>
    </cfRule>
  </conditionalFormatting>
  <conditionalFormatting sqref="AB1191">
    <cfRule type="expression" dxfId="12687" priority="22387">
      <formula>AND(OR(H1191="△",H1191="×"),#REF!&lt;1,#REF!&lt;&gt;"")</formula>
    </cfRule>
  </conditionalFormatting>
  <conditionalFormatting sqref="P1191:P1192">
    <cfRule type="expression" dxfId="12686" priority="22402">
      <formula>AND(OR(H1191="△",H1191="×"),#REF!&lt;1,#REF!&lt;&gt;"")</formula>
    </cfRule>
  </conditionalFormatting>
  <conditionalFormatting sqref="O1191:O1192">
    <cfRule type="expression" dxfId="12685" priority="22403">
      <formula>AND(OR(H1191="△",H1191="×"),#REF!&lt;1,#REF!&lt;&gt;"")</formula>
    </cfRule>
  </conditionalFormatting>
  <conditionalFormatting sqref="R1191">
    <cfRule type="expression" dxfId="12684" priority="22381">
      <formula>AND(OR(H1191="△",H1191="×"),#REF!&lt;1,#REF!&lt;&gt;"")</formula>
    </cfRule>
  </conditionalFormatting>
  <conditionalFormatting sqref="T1212">
    <cfRule type="expression" dxfId="12683" priority="22372">
      <formula>AND(OR(H1212="△",H1212="×"),#REF!&lt;1,#REF!&lt;&gt;"")</formula>
    </cfRule>
  </conditionalFormatting>
  <conditionalFormatting sqref="V1212">
    <cfRule type="expression" dxfId="12682" priority="22371">
      <formula>AND(OR(H1212="△",H1212="×"),#REF!&lt;1,#REF!&lt;&gt;"")</formula>
    </cfRule>
  </conditionalFormatting>
  <conditionalFormatting sqref="U1212">
    <cfRule type="expression" dxfId="12681" priority="22370">
      <formula>AND(OR(H1212="△",H1212="×"),#REF!&lt;1,#REF!&lt;&gt;"")</formula>
    </cfRule>
  </conditionalFormatting>
  <conditionalFormatting sqref="AJ1212">
    <cfRule type="expression" dxfId="12680" priority="22356">
      <formula>AND(OR(H1212="△",H1212="×"),#REF!&lt;1,#REF!&lt;&gt;"")</formula>
    </cfRule>
    <cfRule type="expression" dxfId="12679" priority="22368">
      <formula>AND(OR(H1212="△",H1212="×"),#REF!&lt;1,#REF!&lt;&gt;"")</formula>
    </cfRule>
  </conditionalFormatting>
  <conditionalFormatting sqref="AC1212">
    <cfRule type="expression" dxfId="12678" priority="22367">
      <formula>AND(OR(H1212="△",H1212="×"),#REF!&lt;1,#REF!&lt;&gt;"")</formula>
    </cfRule>
  </conditionalFormatting>
  <conditionalFormatting sqref="AD1212">
    <cfRule type="expression" dxfId="12677" priority="22366">
      <formula>AND(OR(H1212="△",H1212="×"),#REF!&lt;1,#REF!&lt;&gt;"")</formula>
    </cfRule>
  </conditionalFormatting>
  <conditionalFormatting sqref="AE1212">
    <cfRule type="expression" dxfId="12676" priority="22365">
      <formula>AND(OR(H1212="△",H1212="×"),#REF!&lt;1,#REF!&lt;&gt;"")</formula>
    </cfRule>
  </conditionalFormatting>
  <conditionalFormatting sqref="AF1212">
    <cfRule type="expression" dxfId="12675" priority="22364">
      <formula>AND(OR(H1212="△",H1212="×"),#REF!&lt;1,#REF!&lt;&gt;"")</formula>
    </cfRule>
  </conditionalFormatting>
  <conditionalFormatting sqref="AG1212">
    <cfRule type="expression" dxfId="12674" priority="22363">
      <formula>AND(OR(H1212="△",H1212="×"),#REF!&lt;1,#REF!&lt;&gt;"")</formula>
    </cfRule>
  </conditionalFormatting>
  <conditionalFormatting sqref="AH1212">
    <cfRule type="expression" dxfId="12673" priority="22362">
      <formula>AND(OR(H1212="△",H1212="×"),#REF!&lt;1,#REF!&lt;&gt;"")</formula>
    </cfRule>
  </conditionalFormatting>
  <conditionalFormatting sqref="AI1212">
    <cfRule type="expression" dxfId="12672" priority="22361">
      <formula>AND(OR(H1212="△",H1212="×"),#REF!&lt;1,#REF!&lt;&gt;"")</formula>
    </cfRule>
  </conditionalFormatting>
  <conditionalFormatting sqref="W1212">
    <cfRule type="expression" dxfId="12671" priority="22360">
      <formula>AND(OR(H1212="△",H1212="×"),#REF!&lt;1,#REF!&lt;&gt;"")</formula>
    </cfRule>
  </conditionalFormatting>
  <conditionalFormatting sqref="X1212">
    <cfRule type="expression" dxfId="12670" priority="22354">
      <formula>AND(OR(H1212="△",H1212="×"),#REF!&lt;1,#REF!&lt;&gt;"")</formula>
    </cfRule>
  </conditionalFormatting>
  <conditionalFormatting sqref="Y1212">
    <cfRule type="expression" dxfId="12669" priority="22355">
      <formula>AND(OR(H1212="△",H1212="×"),#REF!&lt;1,#REF!&lt;&gt;"")</formula>
    </cfRule>
  </conditionalFormatting>
  <conditionalFormatting sqref="Z1212">
    <cfRule type="expression" dxfId="12668" priority="22357">
      <formula>AND(OR(H1212="△",H1212="×"),#REF!&lt;1,#REF!&lt;&gt;"")</formula>
    </cfRule>
  </conditionalFormatting>
  <conditionalFormatting sqref="AA1212">
    <cfRule type="expression" dxfId="12667" priority="22358">
      <formula>AND(OR(H1212="△",H1212="×"),#REF!&lt;1,#REF!&lt;&gt;"")</formula>
    </cfRule>
  </conditionalFormatting>
  <conditionalFormatting sqref="AB1212">
    <cfRule type="expression" dxfId="12666" priority="22359">
      <formula>AND(OR(H1212="△",H1212="×"),#REF!&lt;1,#REF!&lt;&gt;"")</formula>
    </cfRule>
  </conditionalFormatting>
  <conditionalFormatting sqref="P1212">
    <cfRule type="expression" dxfId="12665" priority="22374">
      <formula>AND(OR(H1212="△",H1212="×"),#REF!&lt;1,#REF!&lt;&gt;"")</formula>
    </cfRule>
  </conditionalFormatting>
  <conditionalFormatting sqref="O1212">
    <cfRule type="expression" dxfId="12664" priority="22375">
      <formula>AND(OR(H1212="△",H1212="×"),#REF!&lt;1,#REF!&lt;&gt;"")</formula>
    </cfRule>
  </conditionalFormatting>
  <conditionalFormatting sqref="R1212">
    <cfRule type="expression" dxfId="12663" priority="22353">
      <formula>AND(OR(H1212="△",H1212="×"),#REF!&lt;1,#REF!&lt;&gt;"")</formula>
    </cfRule>
  </conditionalFormatting>
  <conditionalFormatting sqref="AE1198">
    <cfRule type="expression" dxfId="12662" priority="22347">
      <formula>AND(OR(H1198="△",H1198="×"),#REF!&lt;1,#REF!&lt;&gt;"")</formula>
    </cfRule>
  </conditionalFormatting>
  <conditionalFormatting sqref="T1189">
    <cfRule type="expression" dxfId="12661" priority="22339">
      <formula>AND(OR(H1189="△",H1189="×"),#REF!&lt;1,#REF!&lt;&gt;"")</formula>
    </cfRule>
  </conditionalFormatting>
  <conditionalFormatting sqref="U1189">
    <cfRule type="expression" dxfId="12660" priority="22337">
      <formula>AND(OR(H1189="△",H1189="×"),#REF!&lt;1,#REF!&lt;&gt;"")</formula>
    </cfRule>
  </conditionalFormatting>
  <conditionalFormatting sqref="AJ1189">
    <cfRule type="expression" dxfId="12659" priority="22323">
      <formula>AND(OR(H1189="△",H1189="×"),#REF!&lt;1,#REF!&lt;&gt;"")</formula>
    </cfRule>
    <cfRule type="expression" dxfId="12658" priority="22335">
      <formula>AND(OR(H1189="△",H1189="×"),#REF!&lt;1,#REF!&lt;&gt;"")</formula>
    </cfRule>
  </conditionalFormatting>
  <conditionalFormatting sqref="AC1189">
    <cfRule type="expression" dxfId="12657" priority="22334">
      <formula>AND(OR(H1189="△",H1189="×"),#REF!&lt;1,#REF!&lt;&gt;"")</formula>
    </cfRule>
  </conditionalFormatting>
  <conditionalFormatting sqref="AD1189">
    <cfRule type="expression" dxfId="12656" priority="22333">
      <formula>AND(OR(H1189="△",H1189="×"),#REF!&lt;1,#REF!&lt;&gt;"")</formula>
    </cfRule>
  </conditionalFormatting>
  <conditionalFormatting sqref="AE1189">
    <cfRule type="expression" dxfId="12655" priority="22332">
      <formula>AND(OR(H1189="△",H1189="×"),#REF!&lt;1,#REF!&lt;&gt;"")</formula>
    </cfRule>
  </conditionalFormatting>
  <conditionalFormatting sqref="AF1189">
    <cfRule type="expression" dxfId="12654" priority="22331">
      <formula>AND(OR(H1189="△",H1189="×"),#REF!&lt;1,#REF!&lt;&gt;"")</formula>
    </cfRule>
  </conditionalFormatting>
  <conditionalFormatting sqref="AG1189">
    <cfRule type="expression" dxfId="12653" priority="22330">
      <formula>AND(OR(H1189="△",H1189="×"),#REF!&lt;1,#REF!&lt;&gt;"")</formula>
    </cfRule>
  </conditionalFormatting>
  <conditionalFormatting sqref="AH1189">
    <cfRule type="expression" dxfId="12652" priority="22329">
      <formula>AND(OR(H1189="△",H1189="×"),#REF!&lt;1,#REF!&lt;&gt;"")</formula>
    </cfRule>
  </conditionalFormatting>
  <conditionalFormatting sqref="AI1189">
    <cfRule type="expression" dxfId="12651" priority="22328">
      <formula>AND(OR(H1189="△",H1189="×"),#REF!&lt;1,#REF!&lt;&gt;"")</formula>
    </cfRule>
  </conditionalFormatting>
  <conditionalFormatting sqref="W1189">
    <cfRule type="expression" dxfId="12650" priority="22327">
      <formula>AND(OR(H1189="△",H1189="×"),#REF!&lt;1,#REF!&lt;&gt;"")</formula>
    </cfRule>
  </conditionalFormatting>
  <conditionalFormatting sqref="X1189">
    <cfRule type="expression" dxfId="12649" priority="22321">
      <formula>AND(OR(H1189="△",H1189="×"),#REF!&lt;1,#REF!&lt;&gt;"")</formula>
    </cfRule>
  </conditionalFormatting>
  <conditionalFormatting sqref="Y1189">
    <cfRule type="expression" dxfId="12648" priority="22322">
      <formula>AND(OR(H1189="△",H1189="×"),#REF!&lt;1,#REF!&lt;&gt;"")</formula>
    </cfRule>
  </conditionalFormatting>
  <conditionalFormatting sqref="Z1189">
    <cfRule type="expression" dxfId="12647" priority="22324">
      <formula>AND(OR(H1189="△",H1189="×"),#REF!&lt;1,#REF!&lt;&gt;"")</formula>
    </cfRule>
  </conditionalFormatting>
  <conditionalFormatting sqref="AA1189">
    <cfRule type="expression" dxfId="12646" priority="22325">
      <formula>AND(OR(H1189="△",H1189="×"),#REF!&lt;1,#REF!&lt;&gt;"")</formula>
    </cfRule>
  </conditionalFormatting>
  <conditionalFormatting sqref="AB1189">
    <cfRule type="expression" dxfId="12645" priority="22326">
      <formula>AND(OR(H1189="△",H1189="×"),#REF!&lt;1,#REF!&lt;&gt;"")</formula>
    </cfRule>
  </conditionalFormatting>
  <conditionalFormatting sqref="P1189">
    <cfRule type="expression" dxfId="12644" priority="22341">
      <formula>AND(OR(H1189="△",H1189="×"),#REF!&lt;1,#REF!&lt;&gt;"")</formula>
    </cfRule>
  </conditionalFormatting>
  <conditionalFormatting sqref="O1189">
    <cfRule type="expression" dxfId="12643" priority="22342">
      <formula>AND(OR(H1189="△",H1189="×"),#REF!&lt;1,#REF!&lt;&gt;"")</formula>
    </cfRule>
  </conditionalFormatting>
  <conditionalFormatting sqref="R1189">
    <cfRule type="expression" dxfId="12642" priority="22320">
      <formula>AND(OR(H1189="△",H1189="×"),#REF!&lt;1,#REF!&lt;&gt;"")</formula>
    </cfRule>
  </conditionalFormatting>
  <conditionalFormatting sqref="T1208">
    <cfRule type="expression" dxfId="12641" priority="22311">
      <formula>AND(OR(H1208="△",H1208="×"),#REF!&lt;1,#REF!&lt;&gt;"")</formula>
    </cfRule>
  </conditionalFormatting>
  <conditionalFormatting sqref="U1208">
    <cfRule type="expression" dxfId="12640" priority="22309">
      <formula>AND(OR(H1208="△",H1208="×"),#REF!&lt;1,#REF!&lt;&gt;"")</formula>
    </cfRule>
  </conditionalFormatting>
  <conditionalFormatting sqref="AJ1208">
    <cfRule type="expression" dxfId="12639" priority="22296">
      <formula>AND(OR(H1208="△",H1208="×"),#REF!&lt;1,#REF!&lt;&gt;"")</formula>
    </cfRule>
    <cfRule type="expression" dxfId="12638" priority="22307">
      <formula>AND(OR(H1208="△",H1208="×"),#REF!&lt;1,#REF!&lt;&gt;"")</formula>
    </cfRule>
  </conditionalFormatting>
  <conditionalFormatting sqref="AC1208">
    <cfRule type="expression" dxfId="12637" priority="22306">
      <formula>AND(OR(H1208="△",H1208="×"),#REF!&lt;1,#REF!&lt;&gt;"")</formula>
    </cfRule>
  </conditionalFormatting>
  <conditionalFormatting sqref="AD1208">
    <cfRule type="expression" dxfId="12636" priority="22305">
      <formula>AND(OR(H1208="△",H1208="×"),#REF!&lt;1,#REF!&lt;&gt;"")</formula>
    </cfRule>
  </conditionalFormatting>
  <conditionalFormatting sqref="AE1208:AF1208">
    <cfRule type="expression" dxfId="12635" priority="22304">
      <formula>AND(OR(G1208="△",G1208="×"),#REF!&lt;1,#REF!&lt;&gt;"")</formula>
    </cfRule>
  </conditionalFormatting>
  <conditionalFormatting sqref="AG1208">
    <cfRule type="expression" dxfId="12634" priority="22303">
      <formula>AND(OR(H1208="△",H1208="×"),#REF!&lt;1,#REF!&lt;&gt;"")</formula>
    </cfRule>
  </conditionalFormatting>
  <conditionalFormatting sqref="AH1208">
    <cfRule type="expression" dxfId="12633" priority="22302">
      <formula>AND(OR(H1208="△",H1208="×"),#REF!&lt;1,#REF!&lt;&gt;"")</formula>
    </cfRule>
  </conditionalFormatting>
  <conditionalFormatting sqref="AI1208">
    <cfRule type="expression" dxfId="12632" priority="22301">
      <formula>AND(OR(H1208="△",H1208="×"),#REF!&lt;1,#REF!&lt;&gt;"")</formula>
    </cfRule>
  </conditionalFormatting>
  <conditionalFormatting sqref="W1208">
    <cfRule type="expression" dxfId="12631" priority="22300">
      <formula>AND(OR(H1208="△",H1208="×"),#REF!&lt;1,#REF!&lt;&gt;"")</formula>
    </cfRule>
  </conditionalFormatting>
  <conditionalFormatting sqref="X1208">
    <cfRule type="expression" dxfId="12630" priority="22294">
      <formula>AND(OR(H1208="△",H1208="×"),#REF!&lt;1,#REF!&lt;&gt;"")</formula>
    </cfRule>
  </conditionalFormatting>
  <conditionalFormatting sqref="Y1208">
    <cfRule type="expression" dxfId="12629" priority="22295">
      <formula>AND(OR(H1208="△",H1208="×"),#REF!&lt;1,#REF!&lt;&gt;"")</formula>
    </cfRule>
  </conditionalFormatting>
  <conditionalFormatting sqref="Z1208">
    <cfRule type="expression" dxfId="12628" priority="22297">
      <formula>AND(OR(H1208="△",H1208="×"),#REF!&lt;1,#REF!&lt;&gt;"")</formula>
    </cfRule>
  </conditionalFormatting>
  <conditionalFormatting sqref="AA1208">
    <cfRule type="expression" dxfId="12627" priority="22298">
      <formula>AND(OR(H1208="△",H1208="×"),#REF!&lt;1,#REF!&lt;&gt;"")</formula>
    </cfRule>
  </conditionalFormatting>
  <conditionalFormatting sqref="AB1208">
    <cfRule type="expression" dxfId="12626" priority="22299">
      <formula>AND(OR(H1208="△",H1208="×"),#REF!&lt;1,#REF!&lt;&gt;"")</formula>
    </cfRule>
  </conditionalFormatting>
  <conditionalFormatting sqref="P1208">
    <cfRule type="expression" dxfId="12625" priority="22313">
      <formula>AND(OR(H1208="△",H1208="×"),#REF!&lt;1,#REF!&lt;&gt;"")</formula>
    </cfRule>
  </conditionalFormatting>
  <conditionalFormatting sqref="O1208">
    <cfRule type="expression" dxfId="12624" priority="22314">
      <formula>AND(OR(H1208="△",H1208="×"),#REF!&lt;1,#REF!&lt;&gt;"")</formula>
    </cfRule>
  </conditionalFormatting>
  <conditionalFormatting sqref="R1208">
    <cfRule type="expression" dxfId="12623" priority="22293">
      <formula>AND(OR(H1208="△",H1208="×"),#REF!&lt;1,#REF!&lt;&gt;"")</formula>
    </cfRule>
  </conditionalFormatting>
  <conditionalFormatting sqref="T1211">
    <cfRule type="expression" dxfId="12622" priority="22284">
      <formula>AND(OR(H1211="△",H1211="×"),#REF!&lt;1,#REF!&lt;&gt;"")</formula>
    </cfRule>
  </conditionalFormatting>
  <conditionalFormatting sqref="V1211">
    <cfRule type="expression" dxfId="12621" priority="22283">
      <formula>AND(OR(H1211="△",H1211="×"),#REF!&lt;1,#REF!&lt;&gt;"")</formula>
    </cfRule>
  </conditionalFormatting>
  <conditionalFormatting sqref="AJ1211">
    <cfRule type="expression" dxfId="12620" priority="22268">
      <formula>AND(OR(H1211="△",H1211="×"),#REF!&lt;1,#REF!&lt;&gt;"")</formula>
    </cfRule>
    <cfRule type="expression" dxfId="12619" priority="22280">
      <formula>AND(OR(H1211="△",H1211="×"),#REF!&lt;1,#REF!&lt;&gt;"")</formula>
    </cfRule>
  </conditionalFormatting>
  <conditionalFormatting sqref="AC1211">
    <cfRule type="expression" dxfId="12618" priority="22279">
      <formula>AND(OR(H1211="△",H1211="×"),#REF!&lt;1,#REF!&lt;&gt;"")</formula>
    </cfRule>
  </conditionalFormatting>
  <conditionalFormatting sqref="AD1211">
    <cfRule type="expression" dxfId="12617" priority="22278">
      <formula>AND(OR(H1211="△",H1211="×"),#REF!&lt;1,#REF!&lt;&gt;"")</formula>
    </cfRule>
  </conditionalFormatting>
  <conditionalFormatting sqref="AE1211">
    <cfRule type="expression" dxfId="12616" priority="22277">
      <formula>AND(OR(H1211="△",H1211="×"),#REF!&lt;1,#REF!&lt;&gt;"")</formula>
    </cfRule>
  </conditionalFormatting>
  <conditionalFormatting sqref="AF1211">
    <cfRule type="expression" dxfId="12615" priority="22276">
      <formula>AND(OR(H1211="△",H1211="×"),#REF!&lt;1,#REF!&lt;&gt;"")</formula>
    </cfRule>
  </conditionalFormatting>
  <conditionalFormatting sqref="AG1211">
    <cfRule type="expression" dxfId="12614" priority="22275">
      <formula>AND(OR(H1211="△",H1211="×"),#REF!&lt;1,#REF!&lt;&gt;"")</formula>
    </cfRule>
  </conditionalFormatting>
  <conditionalFormatting sqref="AH1211">
    <cfRule type="expression" dxfId="12613" priority="22274">
      <formula>AND(OR(H1211="△",H1211="×"),#REF!&lt;1,#REF!&lt;&gt;"")</formula>
    </cfRule>
  </conditionalFormatting>
  <conditionalFormatting sqref="W1211">
    <cfRule type="expression" dxfId="12612" priority="22272">
      <formula>AND(OR(H1211="△",H1211="×"),#REF!&lt;1,#REF!&lt;&gt;"")</formula>
    </cfRule>
  </conditionalFormatting>
  <conditionalFormatting sqref="X1211">
    <cfRule type="expression" dxfId="12611" priority="22266">
      <formula>AND(OR(H1211="△",H1211="×"),#REF!&lt;1,#REF!&lt;&gt;"")</formula>
    </cfRule>
  </conditionalFormatting>
  <conditionalFormatting sqref="Y1211">
    <cfRule type="expression" dxfId="12610" priority="22267">
      <formula>AND(OR(H1211="△",H1211="×"),#REF!&lt;1,#REF!&lt;&gt;"")</formula>
    </cfRule>
  </conditionalFormatting>
  <conditionalFormatting sqref="Z1211">
    <cfRule type="expression" dxfId="12609" priority="22269">
      <formula>AND(OR(H1211="△",H1211="×"),#REF!&lt;1,#REF!&lt;&gt;"")</formula>
    </cfRule>
  </conditionalFormatting>
  <conditionalFormatting sqref="AA1211">
    <cfRule type="expression" dxfId="12608" priority="22270">
      <formula>AND(OR(H1211="△",H1211="×"),#REF!&lt;1,#REF!&lt;&gt;"")</formula>
    </cfRule>
  </conditionalFormatting>
  <conditionalFormatting sqref="AB1211">
    <cfRule type="expression" dxfId="12607" priority="22271">
      <formula>AND(OR(H1211="△",H1211="×"),#REF!&lt;1,#REF!&lt;&gt;"")</formula>
    </cfRule>
  </conditionalFormatting>
  <conditionalFormatting sqref="P1211">
    <cfRule type="expression" dxfId="12606" priority="22286">
      <formula>AND(OR(H1211="△",H1211="×"),#REF!&lt;1,#REF!&lt;&gt;"")</formula>
    </cfRule>
  </conditionalFormatting>
  <conditionalFormatting sqref="O1211">
    <cfRule type="expression" dxfId="12605" priority="22287">
      <formula>AND(OR(H1211="△",H1211="×"),#REF!&lt;1,#REF!&lt;&gt;"")</formula>
    </cfRule>
  </conditionalFormatting>
  <conditionalFormatting sqref="R1211">
    <cfRule type="expression" dxfId="12604" priority="22265">
      <formula>AND(OR(H1211="△",H1211="×"),#REF!&lt;1,#REF!&lt;&gt;"")</formula>
    </cfRule>
  </conditionalFormatting>
  <conditionalFormatting sqref="T1196">
    <cfRule type="expression" dxfId="12603" priority="22256">
      <formula>AND(OR(H1196="△",H1196="×"),#REF!&lt;1,#REF!&lt;&gt;"")</formula>
    </cfRule>
  </conditionalFormatting>
  <conditionalFormatting sqref="V1196">
    <cfRule type="expression" dxfId="12602" priority="22255">
      <formula>AND(OR(H1196="△",H1196="×"),#REF!&lt;1,#REF!&lt;&gt;"")</formula>
    </cfRule>
  </conditionalFormatting>
  <conditionalFormatting sqref="U1196">
    <cfRule type="expression" dxfId="12601" priority="22254">
      <formula>AND(OR(H1196="△",H1196="×"),#REF!&lt;1,#REF!&lt;&gt;"")</formula>
    </cfRule>
  </conditionalFormatting>
  <conditionalFormatting sqref="AJ1196">
    <cfRule type="expression" dxfId="12600" priority="22241">
      <formula>AND(OR(H1196="△",H1196="×"),#REF!&lt;1,#REF!&lt;&gt;"")</formula>
    </cfRule>
    <cfRule type="expression" dxfId="12599" priority="22252">
      <formula>AND(OR(H1196="△",H1196="×"),#REF!&lt;1,#REF!&lt;&gt;"")</formula>
    </cfRule>
  </conditionalFormatting>
  <conditionalFormatting sqref="AC1196">
    <cfRule type="expression" dxfId="12598" priority="22251">
      <formula>AND(OR(H1196="△",H1196="×"),#REF!&lt;1,#REF!&lt;&gt;"")</formula>
    </cfRule>
  </conditionalFormatting>
  <conditionalFormatting sqref="AD1196">
    <cfRule type="expression" dxfId="12597" priority="22250">
      <formula>AND(OR(H1196="△",H1196="×"),#REF!&lt;1,#REF!&lt;&gt;"")</formula>
    </cfRule>
  </conditionalFormatting>
  <conditionalFormatting sqref="AF1196">
    <cfRule type="expression" dxfId="12596" priority="22249">
      <formula>AND(OR(H1196="△",H1196="×"),#REF!&lt;1,#REF!&lt;&gt;"")</formula>
    </cfRule>
  </conditionalFormatting>
  <conditionalFormatting sqref="AG1196">
    <cfRule type="expression" dxfId="12595" priority="22248">
      <formula>AND(OR(H1196="△",H1196="×"),#REF!&lt;1,#REF!&lt;&gt;"")</formula>
    </cfRule>
  </conditionalFormatting>
  <conditionalFormatting sqref="AH1196">
    <cfRule type="expression" dxfId="12594" priority="22247">
      <formula>AND(OR(H1196="△",H1196="×"),#REF!&lt;1,#REF!&lt;&gt;"")</formula>
    </cfRule>
  </conditionalFormatting>
  <conditionalFormatting sqref="AI1196">
    <cfRule type="expression" dxfId="12593" priority="22246">
      <formula>AND(OR(H1196="△",H1196="×"),#REF!&lt;1,#REF!&lt;&gt;"")</formula>
    </cfRule>
  </conditionalFormatting>
  <conditionalFormatting sqref="W1196">
    <cfRule type="expression" dxfId="12592" priority="22245">
      <formula>AND(OR(H1196="△",H1196="×"),#REF!&lt;1,#REF!&lt;&gt;"")</formula>
    </cfRule>
  </conditionalFormatting>
  <conditionalFormatting sqref="X1196">
    <cfRule type="expression" dxfId="12591" priority="22239">
      <formula>AND(OR(H1196="△",H1196="×"),#REF!&lt;1,#REF!&lt;&gt;"")</formula>
    </cfRule>
  </conditionalFormatting>
  <conditionalFormatting sqref="Y1196">
    <cfRule type="expression" dxfId="12590" priority="22240">
      <formula>AND(OR(H1196="△",H1196="×"),#REF!&lt;1,#REF!&lt;&gt;"")</formula>
    </cfRule>
  </conditionalFormatting>
  <conditionalFormatting sqref="Z1196">
    <cfRule type="expression" dxfId="12589" priority="22242">
      <formula>AND(OR(H1196="△",H1196="×"),#REF!&lt;1,#REF!&lt;&gt;"")</formula>
    </cfRule>
  </conditionalFormatting>
  <conditionalFormatting sqref="AA1196">
    <cfRule type="expression" dxfId="12588" priority="22243">
      <formula>AND(OR(H1196="△",H1196="×"),#REF!&lt;1,#REF!&lt;&gt;"")</formula>
    </cfRule>
  </conditionalFormatting>
  <conditionalFormatting sqref="AB1196">
    <cfRule type="expression" dxfId="12587" priority="22244">
      <formula>AND(OR(H1196="△",H1196="×"),#REF!&lt;1,#REF!&lt;&gt;"")</formula>
    </cfRule>
  </conditionalFormatting>
  <conditionalFormatting sqref="P1196">
    <cfRule type="expression" dxfId="12586" priority="22258">
      <formula>AND(OR(H1196="△",H1196="×"),#REF!&lt;1,#REF!&lt;&gt;"")</formula>
    </cfRule>
  </conditionalFormatting>
  <conditionalFormatting sqref="O1196">
    <cfRule type="expression" dxfId="12585" priority="22259">
      <formula>AND(OR(H1196="△",H1196="×"),#REF!&lt;1,#REF!&lt;&gt;"")</formula>
    </cfRule>
  </conditionalFormatting>
  <conditionalFormatting sqref="R1196">
    <cfRule type="expression" dxfId="12584" priority="22238">
      <formula>AND(OR(H1196="△",H1196="×"),#REF!&lt;1,#REF!&lt;&gt;"")</formula>
    </cfRule>
  </conditionalFormatting>
  <conditionalFormatting sqref="T1275:T1293">
    <cfRule type="expression" dxfId="12583" priority="22225">
      <formula>AND(OR(H1275="△",H1275="×"),#REF!&lt;1,#REF!&lt;&gt;"")</formula>
    </cfRule>
  </conditionalFormatting>
  <conditionalFormatting sqref="V1276:V1277 V1279:V1280 V1284 V1287:V1288 V1291:V1293">
    <cfRule type="expression" dxfId="12582" priority="22224">
      <formula>AND(OR(H1276="△",H1276="×"),#REF!&lt;1,#REF!&lt;&gt;"")</formula>
    </cfRule>
  </conditionalFormatting>
  <conditionalFormatting sqref="U1275:U1293">
    <cfRule type="expression" dxfId="12581" priority="22223">
      <formula>AND(OR(H1275="△",H1275="×"),#REF!&lt;1,#REF!&lt;&gt;"")</formula>
    </cfRule>
  </conditionalFormatting>
  <conditionalFormatting sqref="AJ1275:AJ1293">
    <cfRule type="expression" dxfId="12580" priority="22209">
      <formula>AND(OR(H1275="△",H1275="×"),#REF!&lt;1,#REF!&lt;&gt;"")</formula>
    </cfRule>
    <cfRule type="expression" dxfId="12579" priority="22221">
      <formula>AND(OR(H1275="△",H1275="×"),#REF!&lt;1,#REF!&lt;&gt;"")</formula>
    </cfRule>
  </conditionalFormatting>
  <conditionalFormatting sqref="AC1275:AC1293">
    <cfRule type="expression" dxfId="12578" priority="22220">
      <formula>AND(OR(H1275="△",H1275="×"),#REF!&lt;1,#REF!&lt;&gt;"")</formula>
    </cfRule>
  </conditionalFormatting>
  <conditionalFormatting sqref="AD1275:AD1293">
    <cfRule type="expression" dxfId="12577" priority="22219">
      <formula>AND(OR(H1275="△",H1275="×"),#REF!&lt;1,#REF!&lt;&gt;"")</formula>
    </cfRule>
  </conditionalFormatting>
  <conditionalFormatting sqref="AE1276:AE1277">
    <cfRule type="expression" dxfId="12576" priority="22218">
      <formula>AND(OR(H1276="△",H1276="×"),#REF!&lt;1,#REF!&lt;&gt;"")</formula>
    </cfRule>
  </conditionalFormatting>
  <conditionalFormatting sqref="AF1275:AF1293">
    <cfRule type="expression" dxfId="12575" priority="22217">
      <formula>AND(OR(H1275="△",H1275="×"),#REF!&lt;1,#REF!&lt;&gt;"")</formula>
    </cfRule>
  </conditionalFormatting>
  <conditionalFormatting sqref="AG1275:AG1293">
    <cfRule type="expression" dxfId="12574" priority="22216">
      <formula>AND(OR(H1275="△",H1275="×"),#REF!&lt;1,#REF!&lt;&gt;"")</formula>
    </cfRule>
  </conditionalFormatting>
  <conditionalFormatting sqref="AH1275:AH1293">
    <cfRule type="expression" dxfId="12573" priority="22215">
      <formula>AND(OR(H1275="△",H1275="×"),#REF!&lt;1,#REF!&lt;&gt;"")</formula>
    </cfRule>
  </conditionalFormatting>
  <conditionalFormatting sqref="AI1276:AI1277">
    <cfRule type="expression" dxfId="12572" priority="22214">
      <formula>AND(OR(H1276="△",H1276="×"),#REF!&lt;1,#REF!&lt;&gt;"")</formula>
    </cfRule>
  </conditionalFormatting>
  <conditionalFormatting sqref="W1275:W1293">
    <cfRule type="expression" dxfId="12571" priority="22213">
      <formula>AND(OR(H1275="△",H1275="×"),#REF!&lt;1,#REF!&lt;&gt;"")</formula>
    </cfRule>
  </conditionalFormatting>
  <conditionalFormatting sqref="X1275:X1293">
    <cfRule type="expression" dxfId="12570" priority="22207">
      <formula>AND(OR(H1275="△",H1275="×"),#REF!&lt;1,#REF!&lt;&gt;"")</formula>
    </cfRule>
  </conditionalFormatting>
  <conditionalFormatting sqref="Y1275:Y1293">
    <cfRule type="expression" dxfId="12569" priority="22208">
      <formula>AND(OR(H1275="△",H1275="×"),#REF!&lt;1,#REF!&lt;&gt;"")</formula>
    </cfRule>
  </conditionalFormatting>
  <conditionalFormatting sqref="Z1275:Z1293">
    <cfRule type="expression" dxfId="12568" priority="22210">
      <formula>AND(OR(H1275="△",H1275="×"),#REF!&lt;1,#REF!&lt;&gt;"")</formula>
    </cfRule>
  </conditionalFormatting>
  <conditionalFormatting sqref="AA1275:AA1293">
    <cfRule type="expression" dxfId="12567" priority="22211">
      <formula>AND(OR(H1275="△",H1275="×"),#REF!&lt;1,#REF!&lt;&gt;"")</formula>
    </cfRule>
  </conditionalFormatting>
  <conditionalFormatting sqref="AB1275:AB1293">
    <cfRule type="expression" dxfId="12566" priority="22212">
      <formula>AND(OR(H1275="△",H1275="×"),#REF!&lt;1,#REF!&lt;&gt;"")</formula>
    </cfRule>
  </conditionalFormatting>
  <conditionalFormatting sqref="P1275:P1293">
    <cfRule type="expression" dxfId="12565" priority="22227">
      <formula>AND(OR(H1275="△",H1275="×"),#REF!&lt;1,#REF!&lt;&gt;"")</formula>
    </cfRule>
  </conditionalFormatting>
  <conditionalFormatting sqref="O1275:O1293">
    <cfRule type="expression" dxfId="12564" priority="22228">
      <formula>AND(OR(H1275="△",H1275="×"),#REF!&lt;1,#REF!&lt;&gt;"")</formula>
    </cfRule>
  </conditionalFormatting>
  <conditionalFormatting sqref="R1275:R1293">
    <cfRule type="expression" dxfId="12563" priority="22206">
      <formula>AND(OR(H1275="△",H1275="×"),#REF!&lt;1,#REF!&lt;&gt;"")</formula>
    </cfRule>
  </conditionalFormatting>
  <conditionalFormatting sqref="AE1275">
    <cfRule type="expression" dxfId="12562" priority="22205">
      <formula>AND(OR(H1275="△",H1275="×"),#REF!&lt;1,#REF!&lt;&gt;"")</formula>
    </cfRule>
  </conditionalFormatting>
  <conditionalFormatting sqref="AE1278">
    <cfRule type="expression" dxfId="12561" priority="22204">
      <formula>AND(OR(H1278="△",H1278="×"),#REF!&lt;1,#REF!&lt;&gt;"")</formula>
    </cfRule>
  </conditionalFormatting>
  <conditionalFormatting sqref="AE1289">
    <cfRule type="expression" dxfId="12560" priority="22203">
      <formula>AND(OR(H1289="△",H1289="×"),#REF!&lt;1,#REF!&lt;&gt;"")</formula>
    </cfRule>
  </conditionalFormatting>
  <conditionalFormatting sqref="E908">
    <cfRule type="expression" dxfId="12559" priority="22194">
      <formula>OR(H908="△",H908="×")</formula>
    </cfRule>
  </conditionalFormatting>
  <conditionalFormatting sqref="T921">
    <cfRule type="expression" dxfId="12558" priority="22163">
      <formula>AND(OR(H921="△",H921="×"),#REF!&lt;1,#REF!&lt;&gt;"")</formula>
    </cfRule>
  </conditionalFormatting>
  <conditionalFormatting sqref="U921">
    <cfRule type="expression" dxfId="12557" priority="22161">
      <formula>AND(OR(H921="△",H921="×"),#REF!&lt;1,#REF!&lt;&gt;"")</formula>
    </cfRule>
  </conditionalFormatting>
  <conditionalFormatting sqref="O943:P943">
    <cfRule type="expression" dxfId="12556" priority="22167">
      <formula>AND(OR(#REF!="△",#REF!="×"),#REF!&lt;1,#REF!&lt;&gt;"")</formula>
    </cfRule>
  </conditionalFormatting>
  <conditionalFormatting sqref="AJ921">
    <cfRule type="expression" dxfId="12555" priority="22147">
      <formula>AND(OR(H921="△",H921="×"),#REF!&lt;1,#REF!&lt;&gt;"")</formula>
    </cfRule>
    <cfRule type="expression" dxfId="12554" priority="22159">
      <formula>AND(OR(H921="△",H921="×"),#REF!&lt;1,#REF!&lt;&gt;"")</formula>
    </cfRule>
  </conditionalFormatting>
  <conditionalFormatting sqref="AC921">
    <cfRule type="expression" dxfId="12553" priority="22158">
      <formula>AND(OR(H921="△",H921="×"),#REF!&lt;1,#REF!&lt;&gt;"")</formula>
    </cfRule>
  </conditionalFormatting>
  <conditionalFormatting sqref="AD921">
    <cfRule type="expression" dxfId="12552" priority="22157">
      <formula>AND(OR(H921="△",H921="×"),#REF!&lt;1,#REF!&lt;&gt;"")</formula>
    </cfRule>
  </conditionalFormatting>
  <conditionalFormatting sqref="AE921">
    <cfRule type="expression" dxfId="12551" priority="22156">
      <formula>AND(OR(H921="△",H921="×"),#REF!&lt;1,#REF!&lt;&gt;"")</formula>
    </cfRule>
  </conditionalFormatting>
  <conditionalFormatting sqref="AF921">
    <cfRule type="expression" dxfId="12550" priority="22155">
      <formula>AND(OR(H921="△",H921="×"),#REF!&lt;1,#REF!&lt;&gt;"")</formula>
    </cfRule>
  </conditionalFormatting>
  <conditionalFormatting sqref="AG921">
    <cfRule type="expression" dxfId="12549" priority="22154">
      <formula>AND(OR(H921="△",H921="×"),#REF!&lt;1,#REF!&lt;&gt;"")</formula>
    </cfRule>
  </conditionalFormatting>
  <conditionalFormatting sqref="AH921">
    <cfRule type="expression" dxfId="12548" priority="22153">
      <formula>AND(OR(H921="△",H921="×"),#REF!&lt;1,#REF!&lt;&gt;"")</formula>
    </cfRule>
  </conditionalFormatting>
  <conditionalFormatting sqref="AI921">
    <cfRule type="expression" dxfId="12547" priority="22152">
      <formula>AND(OR(H921="△",H921="×"),#REF!&lt;1,#REF!&lt;&gt;"")</formula>
    </cfRule>
  </conditionalFormatting>
  <conditionalFormatting sqref="W921">
    <cfRule type="expression" dxfId="12546" priority="22151">
      <formula>AND(OR(H921="△",H921="×"),#REF!&lt;1,#REF!&lt;&gt;"")</formula>
    </cfRule>
  </conditionalFormatting>
  <conditionalFormatting sqref="X921">
    <cfRule type="expression" dxfId="12545" priority="22145">
      <formula>AND(OR(H921="△",H921="×"),#REF!&lt;1,#REF!&lt;&gt;"")</formula>
    </cfRule>
  </conditionalFormatting>
  <conditionalFormatting sqref="Y921">
    <cfRule type="expression" dxfId="12544" priority="22146">
      <formula>AND(OR(H921="△",H921="×"),#REF!&lt;1,#REF!&lt;&gt;"")</formula>
    </cfRule>
  </conditionalFormatting>
  <conditionalFormatting sqref="Z921">
    <cfRule type="expression" dxfId="12543" priority="22148">
      <formula>AND(OR(H921="△",H921="×"),#REF!&lt;1,#REF!&lt;&gt;"")</formula>
    </cfRule>
  </conditionalFormatting>
  <conditionalFormatting sqref="AA926:AA928">
    <cfRule type="expression" dxfId="12542" priority="22149">
      <formula>AND(OR(H926="△",H926="×"),#REF!&lt;1,#REF!&lt;&gt;"")</formula>
    </cfRule>
  </conditionalFormatting>
  <conditionalFormatting sqref="AB910:AB912">
    <cfRule type="expression" dxfId="12541" priority="22150">
      <formula>AND(OR(H910="△",H910="×"),#REF!&lt;1,#REF!&lt;&gt;"")</formula>
    </cfRule>
  </conditionalFormatting>
  <conditionalFormatting sqref="P921">
    <cfRule type="expression" dxfId="12540" priority="22165">
      <formula>AND(OR(H921="△",H921="×"),#REF!&lt;1,#REF!&lt;&gt;"")</formula>
    </cfRule>
  </conditionalFormatting>
  <conditionalFormatting sqref="O921">
    <cfRule type="expression" dxfId="12539" priority="22166">
      <formula>AND(OR(H921="△",H921="×"),#REF!&lt;1,#REF!&lt;&gt;"")</formula>
    </cfRule>
  </conditionalFormatting>
  <conditionalFormatting sqref="R921">
    <cfRule type="expression" dxfId="12538" priority="22144">
      <formula>AND(OR(H921="△",H921="×"),#REF!&lt;1,#REF!&lt;&gt;"")</formula>
    </cfRule>
  </conditionalFormatting>
  <conditionalFormatting sqref="T918">
    <cfRule type="expression" dxfId="12537" priority="22135">
      <formula>AND(OR(H918="△",H918="×"),#REF!&lt;1,#REF!&lt;&gt;"")</formula>
    </cfRule>
  </conditionalFormatting>
  <conditionalFormatting sqref="U918">
    <cfRule type="expression" dxfId="12536" priority="22133">
      <formula>AND(OR(H918="△",H918="×"),#REF!&lt;1,#REF!&lt;&gt;"")</formula>
    </cfRule>
  </conditionalFormatting>
  <conditionalFormatting sqref="AJ918">
    <cfRule type="expression" dxfId="12535" priority="22121">
      <formula>AND(OR(H918="△",H918="×"),#REF!&lt;1,#REF!&lt;&gt;"")</formula>
    </cfRule>
    <cfRule type="expression" dxfId="12534" priority="22131">
      <formula>AND(OR(H918="△",H918="×"),#REF!&lt;1,#REF!&lt;&gt;"")</formula>
    </cfRule>
  </conditionalFormatting>
  <conditionalFormatting sqref="AC918">
    <cfRule type="expression" dxfId="12533" priority="22130">
      <formula>AND(OR(H918="△",H918="×"),#REF!&lt;1,#REF!&lt;&gt;"")</formula>
    </cfRule>
  </conditionalFormatting>
  <conditionalFormatting sqref="AD918">
    <cfRule type="expression" dxfId="12532" priority="22129">
      <formula>AND(OR(H918="△",H918="×"),#REF!&lt;1,#REF!&lt;&gt;"")</formula>
    </cfRule>
  </conditionalFormatting>
  <conditionalFormatting sqref="AE918">
    <cfRule type="expression" dxfId="12531" priority="22128">
      <formula>AND(OR(H918="△",H918="×"),#REF!&lt;1,#REF!&lt;&gt;"")</formula>
    </cfRule>
  </conditionalFormatting>
  <conditionalFormatting sqref="AF918">
    <cfRule type="expression" dxfId="12530" priority="22127">
      <formula>AND(OR(H918="△",H918="×"),#REF!&lt;1,#REF!&lt;&gt;"")</formula>
    </cfRule>
  </conditionalFormatting>
  <conditionalFormatting sqref="AG918">
    <cfRule type="expression" dxfId="12529" priority="22126">
      <formula>AND(OR(H918="△",H918="×"),#REF!&lt;1,#REF!&lt;&gt;"")</formula>
    </cfRule>
  </conditionalFormatting>
  <conditionalFormatting sqref="AH918">
    <cfRule type="expression" dxfId="12528" priority="22125">
      <formula>AND(OR(H918="△",H918="×"),#REF!&lt;1,#REF!&lt;&gt;"")</formula>
    </cfRule>
  </conditionalFormatting>
  <conditionalFormatting sqref="AI918">
    <cfRule type="expression" dxfId="12527" priority="22124">
      <formula>AND(OR(H918="△",H918="×"),#REF!&lt;1,#REF!&lt;&gt;"")</formula>
    </cfRule>
  </conditionalFormatting>
  <conditionalFormatting sqref="W918">
    <cfRule type="expression" dxfId="12526" priority="22123">
      <formula>AND(OR(H918="△",H918="×"),#REF!&lt;1,#REF!&lt;&gt;"")</formula>
    </cfRule>
  </conditionalFormatting>
  <conditionalFormatting sqref="X918">
    <cfRule type="expression" dxfId="12525" priority="22119">
      <formula>AND(OR(H918="△",H918="×"),#REF!&lt;1,#REF!&lt;&gt;"")</formula>
    </cfRule>
  </conditionalFormatting>
  <conditionalFormatting sqref="Y918">
    <cfRule type="expression" dxfId="12524" priority="22120">
      <formula>AND(OR(H918="△",H918="×"),#REF!&lt;1,#REF!&lt;&gt;"")</formula>
    </cfRule>
  </conditionalFormatting>
  <conditionalFormatting sqref="Z918">
    <cfRule type="expression" dxfId="12523" priority="22122">
      <formula>AND(OR(H918="△",H918="×"),#REF!&lt;1,#REF!&lt;&gt;"")</formula>
    </cfRule>
  </conditionalFormatting>
  <conditionalFormatting sqref="P918">
    <cfRule type="expression" dxfId="12522" priority="22137">
      <formula>AND(OR(H918="△",H918="×"),#REF!&lt;1,#REF!&lt;&gt;"")</formula>
    </cfRule>
  </conditionalFormatting>
  <conditionalFormatting sqref="O918">
    <cfRule type="expression" dxfId="12521" priority="22138">
      <formula>AND(OR(H918="△",H918="×"),#REF!&lt;1,#REF!&lt;&gt;"")</formula>
    </cfRule>
  </conditionalFormatting>
  <conditionalFormatting sqref="R918">
    <cfRule type="expression" dxfId="12520" priority="22118">
      <formula>AND(OR(H918="△",H918="×"),#REF!&lt;1,#REF!&lt;&gt;"")</formula>
    </cfRule>
  </conditionalFormatting>
  <conditionalFormatting sqref="T919">
    <cfRule type="expression" dxfId="12519" priority="22110">
      <formula>AND(OR(H919="△",H919="×"),#REF!&lt;1,#REF!&lt;&gt;"")</formula>
    </cfRule>
  </conditionalFormatting>
  <conditionalFormatting sqref="V919">
    <cfRule type="expression" dxfId="12518" priority="22109">
      <formula>AND(OR(H919="△",H919="×"),#REF!&lt;1,#REF!&lt;&gt;"")</formula>
    </cfRule>
  </conditionalFormatting>
  <conditionalFormatting sqref="U919">
    <cfRule type="expression" dxfId="12517" priority="22108">
      <formula>AND(OR(H919="△",H919="×"),#REF!&lt;1,#REF!&lt;&gt;"")</formula>
    </cfRule>
  </conditionalFormatting>
  <conditionalFormatting sqref="AJ919">
    <cfRule type="expression" dxfId="12516" priority="22095">
      <formula>AND(OR(H919="△",H919="×"),#REF!&lt;1,#REF!&lt;&gt;"")</formula>
    </cfRule>
    <cfRule type="expression" dxfId="12515" priority="22106">
      <formula>AND(OR(H919="△",H919="×"),#REF!&lt;1,#REF!&lt;&gt;"")</formula>
    </cfRule>
  </conditionalFormatting>
  <conditionalFormatting sqref="AC919">
    <cfRule type="expression" dxfId="12514" priority="22105">
      <formula>AND(OR(H919="△",H919="×"),#REF!&lt;1,#REF!&lt;&gt;"")</formula>
    </cfRule>
  </conditionalFormatting>
  <conditionalFormatting sqref="AD919">
    <cfRule type="expression" dxfId="12513" priority="22104">
      <formula>AND(OR(H919="△",H919="×"),#REF!&lt;1,#REF!&lt;&gt;"")</formula>
    </cfRule>
  </conditionalFormatting>
  <conditionalFormatting sqref="AE919">
    <cfRule type="expression" dxfId="12512" priority="22103">
      <formula>AND(OR(H919="△",H919="×"),#REF!&lt;1,#REF!&lt;&gt;"")</formula>
    </cfRule>
  </conditionalFormatting>
  <conditionalFormatting sqref="AF919">
    <cfRule type="expression" dxfId="12511" priority="22102">
      <formula>AND(OR(H919="△",H919="×"),#REF!&lt;1,#REF!&lt;&gt;"")</formula>
    </cfRule>
  </conditionalFormatting>
  <conditionalFormatting sqref="AG919">
    <cfRule type="expression" dxfId="12510" priority="22101">
      <formula>AND(OR(H919="△",H919="×"),#REF!&lt;1,#REF!&lt;&gt;"")</formula>
    </cfRule>
  </conditionalFormatting>
  <conditionalFormatting sqref="AH919">
    <cfRule type="expression" dxfId="12509" priority="22100">
      <formula>AND(OR(H919="△",H919="×"),#REF!&lt;1,#REF!&lt;&gt;"")</formula>
    </cfRule>
  </conditionalFormatting>
  <conditionalFormatting sqref="AI919">
    <cfRule type="expression" dxfId="12508" priority="22099">
      <formula>AND(OR(H919="△",H919="×"),#REF!&lt;1,#REF!&lt;&gt;"")</formula>
    </cfRule>
  </conditionalFormatting>
  <conditionalFormatting sqref="W919">
    <cfRule type="expression" dxfId="12507" priority="22098">
      <formula>AND(OR(H919="△",H919="×"),#REF!&lt;1,#REF!&lt;&gt;"")</formula>
    </cfRule>
  </conditionalFormatting>
  <conditionalFormatting sqref="X919">
    <cfRule type="expression" dxfId="12506" priority="22093">
      <formula>AND(OR(H919="△",H919="×"),#REF!&lt;1,#REF!&lt;&gt;"")</formula>
    </cfRule>
  </conditionalFormatting>
  <conditionalFormatting sqref="Y919">
    <cfRule type="expression" dxfId="12505" priority="22094">
      <formula>AND(OR(H919="△",H919="×"),#REF!&lt;1,#REF!&lt;&gt;"")</formula>
    </cfRule>
  </conditionalFormatting>
  <conditionalFormatting sqref="Z919">
    <cfRule type="expression" dxfId="12504" priority="22096">
      <formula>AND(OR(H919="△",H919="×"),#REF!&lt;1,#REF!&lt;&gt;"")</formula>
    </cfRule>
  </conditionalFormatting>
  <conditionalFormatting sqref="AB919">
    <cfRule type="expression" dxfId="12503" priority="22097">
      <formula>AND(OR(H919="△",H919="×"),#REF!&lt;1,#REF!&lt;&gt;"")</formula>
    </cfRule>
  </conditionalFormatting>
  <conditionalFormatting sqref="P919">
    <cfRule type="expression" dxfId="12502" priority="22112">
      <formula>AND(OR(H919="△",H919="×"),#REF!&lt;1,#REF!&lt;&gt;"")</formula>
    </cfRule>
  </conditionalFormatting>
  <conditionalFormatting sqref="O919">
    <cfRule type="expression" dxfId="12501" priority="22113">
      <formula>AND(OR(H919="△",H919="×"),#REF!&lt;1,#REF!&lt;&gt;"")</formula>
    </cfRule>
  </conditionalFormatting>
  <conditionalFormatting sqref="R919">
    <cfRule type="expression" dxfId="12500" priority="22092">
      <formula>AND(OR(H919="△",H919="×"),#REF!&lt;1,#REF!&lt;&gt;"")</formula>
    </cfRule>
  </conditionalFormatting>
  <conditionalFormatting sqref="T920">
    <cfRule type="expression" dxfId="12499" priority="22083">
      <formula>AND(OR(H920="△",H920="×"),#REF!&lt;1,#REF!&lt;&gt;"")</formula>
    </cfRule>
  </conditionalFormatting>
  <conditionalFormatting sqref="U920">
    <cfRule type="expression" dxfId="12498" priority="22081">
      <formula>AND(OR(H920="△",H920="×"),#REF!&lt;1,#REF!&lt;&gt;"")</formula>
    </cfRule>
  </conditionalFormatting>
  <conditionalFormatting sqref="AJ920">
    <cfRule type="expression" dxfId="12497" priority="22069">
      <formula>AND(OR(H920="△",H920="×"),#REF!&lt;1,#REF!&lt;&gt;"")</formula>
    </cfRule>
    <cfRule type="expression" dxfId="12496" priority="22079">
      <formula>AND(OR(H920="△",H920="×"),#REF!&lt;1,#REF!&lt;&gt;"")</formula>
    </cfRule>
  </conditionalFormatting>
  <conditionalFormatting sqref="AC920">
    <cfRule type="expression" dxfId="12495" priority="22078">
      <formula>AND(OR(H920="△",H920="×"),#REF!&lt;1,#REF!&lt;&gt;"")</formula>
    </cfRule>
  </conditionalFormatting>
  <conditionalFormatting sqref="AD920">
    <cfRule type="expression" dxfId="12494" priority="22077">
      <formula>AND(OR(H920="△",H920="×"),#REF!&lt;1,#REF!&lt;&gt;"")</formula>
    </cfRule>
  </conditionalFormatting>
  <conditionalFormatting sqref="AE920">
    <cfRule type="expression" dxfId="12493" priority="22076">
      <formula>AND(OR(H920="△",H920="×"),#REF!&lt;1,#REF!&lt;&gt;"")</formula>
    </cfRule>
  </conditionalFormatting>
  <conditionalFormatting sqref="AF920">
    <cfRule type="expression" dxfId="12492" priority="22075">
      <formula>AND(OR(H920="△",H920="×"),#REF!&lt;1,#REF!&lt;&gt;"")</formula>
    </cfRule>
  </conditionalFormatting>
  <conditionalFormatting sqref="AG920">
    <cfRule type="expression" dxfId="12491" priority="22074">
      <formula>AND(OR(H920="△",H920="×"),#REF!&lt;1,#REF!&lt;&gt;"")</formula>
    </cfRule>
  </conditionalFormatting>
  <conditionalFormatting sqref="AH920">
    <cfRule type="expression" dxfId="12490" priority="22073">
      <formula>AND(OR(H920="△",H920="×"),#REF!&lt;1,#REF!&lt;&gt;"")</formula>
    </cfRule>
  </conditionalFormatting>
  <conditionalFormatting sqref="AI920">
    <cfRule type="expression" dxfId="12489" priority="22072">
      <formula>AND(OR(H920="△",H920="×"),#REF!&lt;1,#REF!&lt;&gt;"")</formula>
    </cfRule>
  </conditionalFormatting>
  <conditionalFormatting sqref="W920">
    <cfRule type="expression" dxfId="12488" priority="22071">
      <formula>AND(OR(H920="△",H920="×"),#REF!&lt;1,#REF!&lt;&gt;"")</formula>
    </cfRule>
  </conditionalFormatting>
  <conditionalFormatting sqref="Z920">
    <cfRule type="expression" dxfId="12487" priority="22070">
      <formula>AND(OR(H920="△",H920="×"),#REF!&lt;1,#REF!&lt;&gt;"")</formula>
    </cfRule>
  </conditionalFormatting>
  <conditionalFormatting sqref="P920">
    <cfRule type="expression" dxfId="12486" priority="22085">
      <formula>AND(OR(H920="△",H920="×"),#REF!&lt;1,#REF!&lt;&gt;"")</formula>
    </cfRule>
  </conditionalFormatting>
  <conditionalFormatting sqref="O920">
    <cfRule type="expression" dxfId="12485" priority="22086">
      <formula>AND(OR(H920="△",H920="×"),#REF!&lt;1,#REF!&lt;&gt;"")</formula>
    </cfRule>
  </conditionalFormatting>
  <conditionalFormatting sqref="R920">
    <cfRule type="expression" dxfId="12484" priority="22068">
      <formula>AND(OR(H920="△",H920="×"),#REF!&lt;1,#REF!&lt;&gt;"")</formula>
    </cfRule>
  </conditionalFormatting>
  <conditionalFormatting sqref="AJ924">
    <cfRule type="expression" dxfId="12483" priority="22048">
      <formula>AND(OR(H924="△",H924="×"),#REF!&lt;1,#REF!&lt;&gt;"")</formula>
    </cfRule>
    <cfRule type="expression" dxfId="12482" priority="22058">
      <formula>AND(OR(H924="△",H924="×"),#REF!&lt;1,#REF!&lt;&gt;"")</formula>
    </cfRule>
  </conditionalFormatting>
  <conditionalFormatting sqref="W924">
    <cfRule type="expression" dxfId="12481" priority="22050">
      <formula>AND(OR(H924="△",H924="×"),#REF!&lt;1,#REF!&lt;&gt;"")</formula>
    </cfRule>
  </conditionalFormatting>
  <conditionalFormatting sqref="X924">
    <cfRule type="expression" dxfId="12480" priority="22046">
      <formula>AND(OR(H924="△",H924="×"),#REF!&lt;1,#REF!&lt;&gt;"")</formula>
    </cfRule>
  </conditionalFormatting>
  <conditionalFormatting sqref="Y924">
    <cfRule type="expression" dxfId="12479" priority="22047">
      <formula>AND(OR(H924="△",H924="×"),#REF!&lt;1,#REF!&lt;&gt;"")</formula>
    </cfRule>
  </conditionalFormatting>
  <conditionalFormatting sqref="Z924">
    <cfRule type="expression" dxfId="12478" priority="22049">
      <formula>AND(OR(H924="△",H924="×"),#REF!&lt;1,#REF!&lt;&gt;"")</formula>
    </cfRule>
  </conditionalFormatting>
  <conditionalFormatting sqref="P924">
    <cfRule type="expression" dxfId="12477" priority="22061">
      <formula>AND(OR(H924="△",H924="×"),#REF!&lt;1,#REF!&lt;&gt;"")</formula>
    </cfRule>
  </conditionalFormatting>
  <conditionalFormatting sqref="O924">
    <cfRule type="expression" dxfId="12476" priority="22062">
      <formula>AND(OR(H924="△",H924="×"),#REF!&lt;1,#REF!&lt;&gt;"")</formula>
    </cfRule>
  </conditionalFormatting>
  <conditionalFormatting sqref="R924">
    <cfRule type="expression" dxfId="12475" priority="22045">
      <formula>AND(OR(H924="△",H924="×"),#REF!&lt;1,#REF!&lt;&gt;"")</formula>
    </cfRule>
  </conditionalFormatting>
  <conditionalFormatting sqref="T924">
    <cfRule type="expression" dxfId="12474" priority="22044">
      <formula>AND(OR(H924="△",H924="×"),#REF!&lt;1,#REF!&lt;&gt;"")</formula>
    </cfRule>
  </conditionalFormatting>
  <conditionalFormatting sqref="U924">
    <cfRule type="expression" dxfId="12473" priority="22042">
      <formula>AND(OR(H924="△",H924="×"),#REF!&lt;1,#REF!&lt;&gt;"")</formula>
    </cfRule>
  </conditionalFormatting>
  <conditionalFormatting sqref="T925">
    <cfRule type="expression" dxfId="12472" priority="22033">
      <formula>AND(OR(H925="△",H925="×"),#REF!&lt;1,#REF!&lt;&gt;"")</formula>
    </cfRule>
  </conditionalFormatting>
  <conditionalFormatting sqref="V925">
    <cfRule type="expression" dxfId="12471" priority="22032">
      <formula>AND(OR(H925="△",H925="×"),#REF!&lt;1,#REF!&lt;&gt;"")</formula>
    </cfRule>
  </conditionalFormatting>
  <conditionalFormatting sqref="U925">
    <cfRule type="expression" dxfId="12470" priority="22031">
      <formula>AND(OR(H925="△",H925="×"),#REF!&lt;1,#REF!&lt;&gt;"")</formula>
    </cfRule>
  </conditionalFormatting>
  <conditionalFormatting sqref="AJ925">
    <cfRule type="expression" dxfId="12469" priority="22017">
      <formula>AND(OR(H925="△",H925="×"),#REF!&lt;1,#REF!&lt;&gt;"")</formula>
    </cfRule>
    <cfRule type="expression" dxfId="12468" priority="22029">
      <formula>AND(OR(H925="△",H925="×"),#REF!&lt;1,#REF!&lt;&gt;"")</formula>
    </cfRule>
  </conditionalFormatting>
  <conditionalFormatting sqref="AC925">
    <cfRule type="expression" dxfId="12467" priority="22028">
      <formula>AND(OR(H925="△",H925="×"),#REF!&lt;1,#REF!&lt;&gt;"")</formula>
    </cfRule>
  </conditionalFormatting>
  <conditionalFormatting sqref="AD925">
    <cfRule type="expression" dxfId="12466" priority="22027">
      <formula>AND(OR(H925="△",H925="×"),#REF!&lt;1,#REF!&lt;&gt;"")</formula>
    </cfRule>
  </conditionalFormatting>
  <conditionalFormatting sqref="AE925">
    <cfRule type="expression" dxfId="12465" priority="22026">
      <formula>AND(OR(H925="△",H925="×"),#REF!&lt;1,#REF!&lt;&gt;"")</formula>
    </cfRule>
  </conditionalFormatting>
  <conditionalFormatting sqref="AF925">
    <cfRule type="expression" dxfId="12464" priority="22025">
      <formula>AND(OR(H925="△",H925="×"),#REF!&lt;1,#REF!&lt;&gt;"")</formula>
    </cfRule>
  </conditionalFormatting>
  <conditionalFormatting sqref="AG925">
    <cfRule type="expression" dxfId="12463" priority="22024">
      <formula>AND(OR(H925="△",H925="×"),#REF!&lt;1,#REF!&lt;&gt;"")</formula>
    </cfRule>
  </conditionalFormatting>
  <conditionalFormatting sqref="AH925">
    <cfRule type="expression" dxfId="12462" priority="22023">
      <formula>AND(OR(H925="△",H925="×"),#REF!&lt;1,#REF!&lt;&gt;"")</formula>
    </cfRule>
  </conditionalFormatting>
  <conditionalFormatting sqref="AI925">
    <cfRule type="expression" dxfId="12461" priority="22022">
      <formula>AND(OR(H925="△",H925="×"),#REF!&lt;1,#REF!&lt;&gt;"")</formula>
    </cfRule>
  </conditionalFormatting>
  <conditionalFormatting sqref="W925">
    <cfRule type="expression" dxfId="12460" priority="22021">
      <formula>AND(OR(H925="△",H925="×"),#REF!&lt;1,#REF!&lt;&gt;"")</formula>
    </cfRule>
  </conditionalFormatting>
  <conditionalFormatting sqref="X925">
    <cfRule type="expression" dxfId="12459" priority="22015">
      <formula>AND(OR(H925="△",H925="×"),#REF!&lt;1,#REF!&lt;&gt;"")</formula>
    </cfRule>
  </conditionalFormatting>
  <conditionalFormatting sqref="Y925">
    <cfRule type="expression" dxfId="12458" priority="22016">
      <formula>AND(OR(H925="△",H925="×"),#REF!&lt;1,#REF!&lt;&gt;"")</formula>
    </cfRule>
  </conditionalFormatting>
  <conditionalFormatting sqref="Z925">
    <cfRule type="expression" dxfId="12457" priority="22018">
      <formula>AND(OR(H925="△",H925="×"),#REF!&lt;1,#REF!&lt;&gt;"")</formula>
    </cfRule>
  </conditionalFormatting>
  <conditionalFormatting sqref="AA925">
    <cfRule type="expression" dxfId="12456" priority="22019">
      <formula>AND(OR(H925="△",H925="×"),#REF!&lt;1,#REF!&lt;&gt;"")</formula>
    </cfRule>
  </conditionalFormatting>
  <conditionalFormatting sqref="AB925">
    <cfRule type="expression" dxfId="12455" priority="22020">
      <formula>AND(OR(H925="△",H925="×"),#REF!&lt;1,#REF!&lt;&gt;"")</formula>
    </cfRule>
  </conditionalFormatting>
  <conditionalFormatting sqref="P925">
    <cfRule type="expression" dxfId="12454" priority="22035">
      <formula>AND(OR(H925="△",H925="×"),#REF!&lt;1,#REF!&lt;&gt;"")</formula>
    </cfRule>
  </conditionalFormatting>
  <conditionalFormatting sqref="O925">
    <cfRule type="expression" dxfId="12453" priority="22036">
      <formula>AND(OR(H925="△",H925="×"),#REF!&lt;1,#REF!&lt;&gt;"")</formula>
    </cfRule>
  </conditionalFormatting>
  <conditionalFormatting sqref="R925">
    <cfRule type="expression" dxfId="12452" priority="22014">
      <formula>AND(OR(H925="△",H925="×"),#REF!&lt;1,#REF!&lt;&gt;"")</formula>
    </cfRule>
  </conditionalFormatting>
  <conditionalFormatting sqref="T908">
    <cfRule type="expression" dxfId="12451" priority="22007">
      <formula>AND(OR(H908="△",H908="×"),#REF!&lt;1,#REF!&lt;&gt;"")</formula>
    </cfRule>
  </conditionalFormatting>
  <conditionalFormatting sqref="U908">
    <cfRule type="expression" dxfId="12450" priority="22005">
      <formula>AND(OR(H908="△",H908="×"),#REF!&lt;1,#REF!&lt;&gt;"")</formula>
    </cfRule>
  </conditionalFormatting>
  <conditionalFormatting sqref="AJ908">
    <cfRule type="expression" dxfId="12449" priority="21991">
      <formula>AND(OR(H908="△",H908="×"),#REF!&lt;1,#REF!&lt;&gt;"")</formula>
    </cfRule>
    <cfRule type="expression" dxfId="12448" priority="22003">
      <formula>AND(OR(H908="△",H908="×"),#REF!&lt;1,#REF!&lt;&gt;"")</formula>
    </cfRule>
  </conditionalFormatting>
  <conditionalFormatting sqref="AC908">
    <cfRule type="expression" dxfId="12447" priority="22002">
      <formula>AND(OR(H908="△",H908="×"),#REF!&lt;1,#REF!&lt;&gt;"")</formula>
    </cfRule>
  </conditionalFormatting>
  <conditionalFormatting sqref="AD908">
    <cfRule type="expression" dxfId="12446" priority="22001">
      <formula>AND(OR(H908="△",H908="×"),#REF!&lt;1,#REF!&lt;&gt;"")</formula>
    </cfRule>
  </conditionalFormatting>
  <conditionalFormatting sqref="AE908">
    <cfRule type="expression" dxfId="12445" priority="22000">
      <formula>AND(OR(H908="△",H908="×"),#REF!&lt;1,#REF!&lt;&gt;"")</formula>
    </cfRule>
  </conditionalFormatting>
  <conditionalFormatting sqref="AF908">
    <cfRule type="expression" dxfId="12444" priority="21999">
      <formula>AND(OR(H908="△",H908="×"),#REF!&lt;1,#REF!&lt;&gt;"")</formula>
    </cfRule>
  </conditionalFormatting>
  <conditionalFormatting sqref="AG908">
    <cfRule type="expression" dxfId="12443" priority="21998">
      <formula>AND(OR(H908="△",H908="×"),#REF!&lt;1,#REF!&lt;&gt;"")</formula>
    </cfRule>
  </conditionalFormatting>
  <conditionalFormatting sqref="AH908">
    <cfRule type="expression" dxfId="12442" priority="21997">
      <formula>AND(OR(H908="△",H908="×"),#REF!&lt;1,#REF!&lt;&gt;"")</formula>
    </cfRule>
  </conditionalFormatting>
  <conditionalFormatting sqref="AI908">
    <cfRule type="expression" dxfId="12441" priority="21996">
      <formula>AND(OR(H908="△",H908="×"),#REF!&lt;1,#REF!&lt;&gt;"")</formula>
    </cfRule>
  </conditionalFormatting>
  <conditionalFormatting sqref="W908">
    <cfRule type="expression" dxfId="12440" priority="21995">
      <formula>AND(OR(H908="△",H908="×"),#REF!&lt;1,#REF!&lt;&gt;"")</formula>
    </cfRule>
  </conditionalFormatting>
  <conditionalFormatting sqref="X908">
    <cfRule type="expression" dxfId="12439" priority="21989">
      <formula>AND(OR(H908="△",H908="×"),#REF!&lt;1,#REF!&lt;&gt;"")</formula>
    </cfRule>
  </conditionalFormatting>
  <conditionalFormatting sqref="Y908">
    <cfRule type="expression" dxfId="12438" priority="21990">
      <formula>AND(OR(H908="△",H908="×"),#REF!&lt;1,#REF!&lt;&gt;"")</formula>
    </cfRule>
  </conditionalFormatting>
  <conditionalFormatting sqref="Z908">
    <cfRule type="expression" dxfId="12437" priority="21992">
      <formula>AND(OR(H908="△",H908="×"),#REF!&lt;1,#REF!&lt;&gt;"")</formula>
    </cfRule>
  </conditionalFormatting>
  <conditionalFormatting sqref="AA908">
    <cfRule type="expression" dxfId="12436" priority="21993">
      <formula>AND(OR(H908="△",H908="×"),#REF!&lt;1,#REF!&lt;&gt;"")</formula>
    </cfRule>
  </conditionalFormatting>
  <conditionalFormatting sqref="AB908">
    <cfRule type="expression" dxfId="12435" priority="21994">
      <formula>AND(OR(H908="△",H908="×"),#REF!&lt;1,#REF!&lt;&gt;"")</formula>
    </cfRule>
  </conditionalFormatting>
  <conditionalFormatting sqref="P908">
    <cfRule type="expression" dxfId="12434" priority="22008">
      <formula>AND(OR(H908="△",H908="×"),#REF!&lt;1,#REF!&lt;&gt;"")</formula>
    </cfRule>
  </conditionalFormatting>
  <conditionalFormatting sqref="O908">
    <cfRule type="expression" dxfId="12433" priority="22009">
      <formula>AND(OR(H908="△",H908="×"),#REF!&lt;1,#REF!&lt;&gt;"")</formula>
    </cfRule>
  </conditionalFormatting>
  <conditionalFormatting sqref="R908">
    <cfRule type="expression" dxfId="12432" priority="21988">
      <formula>AND(OR(H908="△",H908="×"),#REF!&lt;1,#REF!&lt;&gt;"")</formula>
    </cfRule>
  </conditionalFormatting>
  <conditionalFormatting sqref="S908">
    <cfRule type="expression" dxfId="12431" priority="21987">
      <formula>OR(P908="△",P908="×")</formula>
    </cfRule>
  </conditionalFormatting>
  <conditionalFormatting sqref="T909">
    <cfRule type="expression" dxfId="12430" priority="21978">
      <formula>AND(OR(H909="△",H909="×"),#REF!&lt;1,#REF!&lt;&gt;"")</formula>
    </cfRule>
  </conditionalFormatting>
  <conditionalFormatting sqref="V909">
    <cfRule type="expression" dxfId="12429" priority="21977">
      <formula>AND(OR(H909="△",H909="×"),#REF!&lt;1,#REF!&lt;&gt;"")</formula>
    </cfRule>
  </conditionalFormatting>
  <conditionalFormatting sqref="U909">
    <cfRule type="expression" dxfId="12428" priority="21976">
      <formula>AND(OR(H909="△",H909="×"),#REF!&lt;1,#REF!&lt;&gt;"")</formula>
    </cfRule>
  </conditionalFormatting>
  <conditionalFormatting sqref="AJ909">
    <cfRule type="expression" dxfId="12427" priority="21962">
      <formula>AND(OR(H909="△",H909="×"),#REF!&lt;1,#REF!&lt;&gt;"")</formula>
    </cfRule>
    <cfRule type="expression" dxfId="12426" priority="21974">
      <formula>AND(OR(H909="△",H909="×"),#REF!&lt;1,#REF!&lt;&gt;"")</formula>
    </cfRule>
  </conditionalFormatting>
  <conditionalFormatting sqref="AC909">
    <cfRule type="expression" dxfId="12425" priority="21973">
      <formula>AND(OR(H909="△",H909="×"),#REF!&lt;1,#REF!&lt;&gt;"")</formula>
    </cfRule>
  </conditionalFormatting>
  <conditionalFormatting sqref="AD909">
    <cfRule type="expression" dxfId="12424" priority="21972">
      <formula>AND(OR(H909="△",H909="×"),#REF!&lt;1,#REF!&lt;&gt;"")</formula>
    </cfRule>
  </conditionalFormatting>
  <conditionalFormatting sqref="AE909">
    <cfRule type="expression" dxfId="12423" priority="21971">
      <formula>AND(OR(H909="△",H909="×"),#REF!&lt;1,#REF!&lt;&gt;"")</formula>
    </cfRule>
  </conditionalFormatting>
  <conditionalFormatting sqref="AF909">
    <cfRule type="expression" dxfId="12422" priority="21970">
      <formula>AND(OR(H909="△",H909="×"),#REF!&lt;1,#REF!&lt;&gt;"")</formula>
    </cfRule>
  </conditionalFormatting>
  <conditionalFormatting sqref="AG909">
    <cfRule type="expression" dxfId="12421" priority="21969">
      <formula>AND(OR(H909="△",H909="×"),#REF!&lt;1,#REF!&lt;&gt;"")</formula>
    </cfRule>
  </conditionalFormatting>
  <conditionalFormatting sqref="AH909">
    <cfRule type="expression" dxfId="12420" priority="21968">
      <formula>AND(OR(H909="△",H909="×"),#REF!&lt;1,#REF!&lt;&gt;"")</formula>
    </cfRule>
  </conditionalFormatting>
  <conditionalFormatting sqref="AI909">
    <cfRule type="expression" dxfId="12419" priority="21967">
      <formula>AND(OR(H909="△",H909="×"),#REF!&lt;1,#REF!&lt;&gt;"")</formula>
    </cfRule>
  </conditionalFormatting>
  <conditionalFormatting sqref="W909">
    <cfRule type="expression" dxfId="12418" priority="21966">
      <formula>AND(OR(H909="△",H909="×"),#REF!&lt;1,#REF!&lt;&gt;"")</formula>
    </cfRule>
  </conditionalFormatting>
  <conditionalFormatting sqref="X909">
    <cfRule type="expression" dxfId="12417" priority="21960">
      <formula>AND(OR(H909="△",H909="×"),#REF!&lt;1,#REF!&lt;&gt;"")</formula>
    </cfRule>
  </conditionalFormatting>
  <conditionalFormatting sqref="Y909">
    <cfRule type="expression" dxfId="12416" priority="21961">
      <formula>AND(OR(H909="△",H909="×"),#REF!&lt;1,#REF!&lt;&gt;"")</formula>
    </cfRule>
  </conditionalFormatting>
  <conditionalFormatting sqref="Z909">
    <cfRule type="expression" dxfId="12415" priority="21963">
      <formula>AND(OR(H909="△",H909="×"),#REF!&lt;1,#REF!&lt;&gt;"")</formula>
    </cfRule>
  </conditionalFormatting>
  <conditionalFormatting sqref="AA909">
    <cfRule type="expression" dxfId="12414" priority="21964">
      <formula>AND(OR(H909="△",H909="×"),#REF!&lt;1,#REF!&lt;&gt;"")</formula>
    </cfRule>
  </conditionalFormatting>
  <conditionalFormatting sqref="AB909">
    <cfRule type="expression" dxfId="12413" priority="21965">
      <formula>AND(OR(H909="△",H909="×"),#REF!&lt;1,#REF!&lt;&gt;"")</formula>
    </cfRule>
  </conditionalFormatting>
  <conditionalFormatting sqref="P909">
    <cfRule type="expression" dxfId="12412" priority="21980">
      <formula>AND(OR(H909="△",H909="×"),#REF!&lt;1,#REF!&lt;&gt;"")</formula>
    </cfRule>
  </conditionalFormatting>
  <conditionalFormatting sqref="O909">
    <cfRule type="expression" dxfId="12411" priority="21981">
      <formula>AND(OR(H909="△",H909="×"),#REF!&lt;1,#REF!&lt;&gt;"")</formula>
    </cfRule>
  </conditionalFormatting>
  <conditionalFormatting sqref="R909">
    <cfRule type="expression" dxfId="12410" priority="21959">
      <formula>AND(OR(H909="△",H909="×"),#REF!&lt;1,#REF!&lt;&gt;"")</formula>
    </cfRule>
  </conditionalFormatting>
  <conditionalFormatting sqref="T936">
    <cfRule type="expression" dxfId="12409" priority="21950">
      <formula>AND(OR(H936="△",H936="×"),#REF!&lt;1,#REF!&lt;&gt;"")</formula>
    </cfRule>
  </conditionalFormatting>
  <conditionalFormatting sqref="U936">
    <cfRule type="expression" dxfId="12408" priority="21949">
      <formula>AND(OR(H936="△",H936="×"),#REF!&lt;1,#REF!&lt;&gt;"")</formula>
    </cfRule>
  </conditionalFormatting>
  <conditionalFormatting sqref="AJ936">
    <cfRule type="expression" dxfId="12407" priority="21937">
      <formula>AND(OR(H936="△",H936="×"),#REF!&lt;1,#REF!&lt;&gt;"")</formula>
    </cfRule>
    <cfRule type="expression" dxfId="12406" priority="21947">
      <formula>AND(OR(H936="△",H936="×"),#REF!&lt;1,#REF!&lt;&gt;"")</formula>
    </cfRule>
  </conditionalFormatting>
  <conditionalFormatting sqref="AC936">
    <cfRule type="expression" dxfId="12405" priority="21946">
      <formula>AND(OR(H936="△",H936="×"),#REF!&lt;1,#REF!&lt;&gt;"")</formula>
    </cfRule>
  </conditionalFormatting>
  <conditionalFormatting sqref="AD936:AD937">
    <cfRule type="expression" dxfId="12404" priority="21945">
      <formula>AND(OR(H936="△",H936="×"),#REF!&lt;1,#REF!&lt;&gt;"")</formula>
    </cfRule>
  </conditionalFormatting>
  <conditionalFormatting sqref="AE936:AE937">
    <cfRule type="expression" dxfId="12403" priority="21944">
      <formula>AND(OR(H936="△",H936="×"),#REF!&lt;1,#REF!&lt;&gt;"")</formula>
    </cfRule>
  </conditionalFormatting>
  <conditionalFormatting sqref="AF936">
    <cfRule type="expression" dxfId="12402" priority="21943">
      <formula>AND(OR(H936="△",H936="×"),#REF!&lt;1,#REF!&lt;&gt;"")</formula>
    </cfRule>
  </conditionalFormatting>
  <conditionalFormatting sqref="AG936">
    <cfRule type="expression" dxfId="12401" priority="21942">
      <formula>AND(OR(H936="△",H936="×"),#REF!&lt;1,#REF!&lt;&gt;"")</formula>
    </cfRule>
  </conditionalFormatting>
  <conditionalFormatting sqref="AH936:AH937">
    <cfRule type="expression" dxfId="12400" priority="21941">
      <formula>AND(OR(H936="△",H936="×"),#REF!&lt;1,#REF!&lt;&gt;"")</formula>
    </cfRule>
  </conditionalFormatting>
  <conditionalFormatting sqref="AI936">
    <cfRule type="expression" dxfId="12399" priority="21940">
      <formula>AND(OR(H936="△",H936="×"),#REF!&lt;1,#REF!&lt;&gt;"")</formula>
    </cfRule>
  </conditionalFormatting>
  <conditionalFormatting sqref="W936">
    <cfRule type="expression" dxfId="12398" priority="21939">
      <formula>AND(OR(H936="△",H936="×"),#REF!&lt;1,#REF!&lt;&gt;"")</formula>
    </cfRule>
  </conditionalFormatting>
  <conditionalFormatting sqref="X936">
    <cfRule type="expression" dxfId="12397" priority="21935">
      <formula>AND(OR(H936="△",H936="×"),#REF!&lt;1,#REF!&lt;&gt;"")</formula>
    </cfRule>
  </conditionalFormatting>
  <conditionalFormatting sqref="Y936">
    <cfRule type="expression" dxfId="12396" priority="21936">
      <formula>AND(OR(H936="△",H936="×"),#REF!&lt;1,#REF!&lt;&gt;"")</formula>
    </cfRule>
  </conditionalFormatting>
  <conditionalFormatting sqref="Z936">
    <cfRule type="expression" dxfId="12395" priority="21938">
      <formula>AND(OR(H936="△",H936="×"),#REF!&lt;1,#REF!&lt;&gt;"")</formula>
    </cfRule>
  </conditionalFormatting>
  <conditionalFormatting sqref="P936">
    <cfRule type="expression" dxfId="12394" priority="21952">
      <formula>AND(OR(H936="△",H936="×"),#REF!&lt;1,#REF!&lt;&gt;"")</formula>
    </cfRule>
  </conditionalFormatting>
  <conditionalFormatting sqref="O936">
    <cfRule type="expression" dxfId="12393" priority="21953">
      <formula>AND(OR(H936="△",H936="×"),#REF!&lt;1,#REF!&lt;&gt;"")</formula>
    </cfRule>
  </conditionalFormatting>
  <conditionalFormatting sqref="R936">
    <cfRule type="expression" dxfId="12392" priority="21934">
      <formula>AND(OR(H936="△",H936="×"),#REF!&lt;1,#REF!&lt;&gt;"")</formula>
    </cfRule>
  </conditionalFormatting>
  <conditionalFormatting sqref="T905">
    <cfRule type="expression" dxfId="12391" priority="21925">
      <formula>AND(OR(H905="△",H905="×"),#REF!&lt;1,#REF!&lt;&gt;"")</formula>
    </cfRule>
  </conditionalFormatting>
  <conditionalFormatting sqref="U905">
    <cfRule type="expression" dxfId="12390" priority="21923">
      <formula>AND(OR(H905="△",H905="×"),#REF!&lt;1,#REF!&lt;&gt;"")</formula>
    </cfRule>
  </conditionalFormatting>
  <conditionalFormatting sqref="AJ905">
    <cfRule type="expression" dxfId="12389" priority="21909">
      <formula>AND(OR(H905="△",H905="×"),#REF!&lt;1,#REF!&lt;&gt;"")</formula>
    </cfRule>
    <cfRule type="expression" dxfId="12388" priority="21921">
      <formula>AND(OR(H905="△",H905="×"),#REF!&lt;1,#REF!&lt;&gt;"")</formula>
    </cfRule>
  </conditionalFormatting>
  <conditionalFormatting sqref="AC905">
    <cfRule type="expression" dxfId="12387" priority="21920">
      <formula>AND(OR(H905="△",H905="×"),#REF!&lt;1,#REF!&lt;&gt;"")</formula>
    </cfRule>
  </conditionalFormatting>
  <conditionalFormatting sqref="AD905">
    <cfRule type="expression" dxfId="12386" priority="21919">
      <formula>AND(OR(H905="△",H905="×"),#REF!&lt;1,#REF!&lt;&gt;"")</formula>
    </cfRule>
  </conditionalFormatting>
  <conditionalFormatting sqref="AE905">
    <cfRule type="expression" dxfId="12385" priority="21918">
      <formula>AND(OR(H905="△",H905="×"),#REF!&lt;1,#REF!&lt;&gt;"")</formula>
    </cfRule>
  </conditionalFormatting>
  <conditionalFormatting sqref="AF905">
    <cfRule type="expression" dxfId="12384" priority="21917">
      <formula>AND(OR(H905="△",H905="×"),#REF!&lt;1,#REF!&lt;&gt;"")</formula>
    </cfRule>
  </conditionalFormatting>
  <conditionalFormatting sqref="AG905">
    <cfRule type="expression" dxfId="12383" priority="21916">
      <formula>AND(OR(H905="△",H905="×"),#REF!&lt;1,#REF!&lt;&gt;"")</formula>
    </cfRule>
  </conditionalFormatting>
  <conditionalFormatting sqref="AH905">
    <cfRule type="expression" dxfId="12382" priority="21915">
      <formula>AND(OR(H905="△",H905="×"),#REF!&lt;1,#REF!&lt;&gt;"")</formula>
    </cfRule>
  </conditionalFormatting>
  <conditionalFormatting sqref="AI905">
    <cfRule type="expression" dxfId="12381" priority="21914">
      <formula>AND(OR(H905="△",H905="×"),#REF!&lt;1,#REF!&lt;&gt;"")</formula>
    </cfRule>
  </conditionalFormatting>
  <conditionalFormatting sqref="W905">
    <cfRule type="expression" dxfId="12380" priority="21913">
      <formula>AND(OR(H905="△",H905="×"),#REF!&lt;1,#REF!&lt;&gt;"")</formula>
    </cfRule>
  </conditionalFormatting>
  <conditionalFormatting sqref="X905">
    <cfRule type="expression" dxfId="12379" priority="21907">
      <formula>AND(OR(H905="△",H905="×"),#REF!&lt;1,#REF!&lt;&gt;"")</formula>
    </cfRule>
  </conditionalFormatting>
  <conditionalFormatting sqref="Y905">
    <cfRule type="expression" dxfId="12378" priority="21908">
      <formula>AND(OR(H905="△",H905="×"),#REF!&lt;1,#REF!&lt;&gt;"")</formula>
    </cfRule>
  </conditionalFormatting>
  <conditionalFormatting sqref="Z905">
    <cfRule type="expression" dxfId="12377" priority="21910">
      <formula>AND(OR(H905="△",H905="×"),#REF!&lt;1,#REF!&lt;&gt;"")</formula>
    </cfRule>
  </conditionalFormatting>
  <conditionalFormatting sqref="AA905">
    <cfRule type="expression" dxfId="12376" priority="21911">
      <formula>AND(OR(H905="△",H905="×"),#REF!&lt;1,#REF!&lt;&gt;"")</formula>
    </cfRule>
  </conditionalFormatting>
  <conditionalFormatting sqref="AB905">
    <cfRule type="expression" dxfId="12375" priority="21912">
      <formula>AND(OR(H905="△",H905="×"),#REF!&lt;1,#REF!&lt;&gt;"")</formula>
    </cfRule>
  </conditionalFormatting>
  <conditionalFormatting sqref="P905">
    <cfRule type="expression" dxfId="12374" priority="21927">
      <formula>AND(OR(H905="△",H905="×"),#REF!&lt;1,#REF!&lt;&gt;"")</formula>
    </cfRule>
  </conditionalFormatting>
  <conditionalFormatting sqref="O905">
    <cfRule type="expression" dxfId="12373" priority="21928">
      <formula>AND(OR(H905="△",H905="×"),#REF!&lt;1,#REF!&lt;&gt;"")</formula>
    </cfRule>
  </conditionalFormatting>
  <conditionalFormatting sqref="R905">
    <cfRule type="expression" dxfId="12372" priority="21906">
      <formula>AND(OR(H905="△",H905="×"),#REF!&lt;1,#REF!&lt;&gt;"")</formula>
    </cfRule>
  </conditionalFormatting>
  <conditionalFormatting sqref="T935">
    <cfRule type="expression" dxfId="12371" priority="21897">
      <formula>AND(OR(H935="△",H935="×"),#REF!&lt;1,#REF!&lt;&gt;"")</formula>
    </cfRule>
  </conditionalFormatting>
  <conditionalFormatting sqref="U935">
    <cfRule type="expression" dxfId="12370" priority="21895">
      <formula>AND(OR(H935="△",H935="×"),#REF!&lt;1,#REF!&lt;&gt;"")</formula>
    </cfRule>
  </conditionalFormatting>
  <conditionalFormatting sqref="AJ935">
    <cfRule type="expression" dxfId="12369" priority="21881">
      <formula>AND(OR(H935="△",H935="×"),#REF!&lt;1,#REF!&lt;&gt;"")</formula>
    </cfRule>
    <cfRule type="expression" dxfId="12368" priority="21893">
      <formula>AND(OR(H935="△",H935="×"),#REF!&lt;1,#REF!&lt;&gt;"")</formula>
    </cfRule>
  </conditionalFormatting>
  <conditionalFormatting sqref="AC935">
    <cfRule type="expression" dxfId="12367" priority="21892">
      <formula>AND(OR(H935="△",H935="×"),#REF!&lt;1,#REF!&lt;&gt;"")</formula>
    </cfRule>
  </conditionalFormatting>
  <conditionalFormatting sqref="AD935">
    <cfRule type="expression" dxfId="12366" priority="21891">
      <formula>AND(OR(H935="△",H935="×"),#REF!&lt;1,#REF!&lt;&gt;"")</formula>
    </cfRule>
  </conditionalFormatting>
  <conditionalFormatting sqref="AE935">
    <cfRule type="expression" dxfId="12365" priority="21890">
      <formula>AND(OR(H935="△",H935="×"),#REF!&lt;1,#REF!&lt;&gt;"")</formula>
    </cfRule>
  </conditionalFormatting>
  <conditionalFormatting sqref="AF935">
    <cfRule type="expression" dxfId="12364" priority="21889">
      <formula>AND(OR(H935="△",H935="×"),#REF!&lt;1,#REF!&lt;&gt;"")</formula>
    </cfRule>
  </conditionalFormatting>
  <conditionalFormatting sqref="AG935">
    <cfRule type="expression" dxfId="12363" priority="21888">
      <formula>AND(OR(H935="△",H935="×"),#REF!&lt;1,#REF!&lt;&gt;"")</formula>
    </cfRule>
  </conditionalFormatting>
  <conditionalFormatting sqref="AH935">
    <cfRule type="expression" dxfId="12362" priority="21887">
      <formula>AND(OR(H935="△",H935="×"),#REF!&lt;1,#REF!&lt;&gt;"")</formula>
    </cfRule>
  </conditionalFormatting>
  <conditionalFormatting sqref="AI935">
    <cfRule type="expression" dxfId="12361" priority="21886">
      <formula>AND(OR(H935="△",H935="×"),#REF!&lt;1,#REF!&lt;&gt;"")</formula>
    </cfRule>
  </conditionalFormatting>
  <conditionalFormatting sqref="W935">
    <cfRule type="expression" dxfId="12360" priority="21885">
      <formula>AND(OR(H935="△",H935="×"),#REF!&lt;1,#REF!&lt;&gt;"")</formula>
    </cfRule>
  </conditionalFormatting>
  <conditionalFormatting sqref="X935">
    <cfRule type="expression" dxfId="12359" priority="21879">
      <formula>AND(OR(H935="△",H935="×"),#REF!&lt;1,#REF!&lt;&gt;"")</formula>
    </cfRule>
  </conditionalFormatting>
  <conditionalFormatting sqref="Y935">
    <cfRule type="expression" dxfId="12358" priority="21880">
      <formula>AND(OR(H935="△",H935="×"),#REF!&lt;1,#REF!&lt;&gt;"")</formula>
    </cfRule>
  </conditionalFormatting>
  <conditionalFormatting sqref="Z935">
    <cfRule type="expression" dxfId="12357" priority="21882">
      <formula>AND(OR(H935="△",H935="×"),#REF!&lt;1,#REF!&lt;&gt;"")</formula>
    </cfRule>
  </conditionalFormatting>
  <conditionalFormatting sqref="P935">
    <cfRule type="expression" dxfId="12356" priority="21899">
      <formula>AND(OR(H935="△",H935="×"),#REF!&lt;1,#REF!&lt;&gt;"")</formula>
    </cfRule>
  </conditionalFormatting>
  <conditionalFormatting sqref="O935">
    <cfRule type="expression" dxfId="12355" priority="21900">
      <formula>AND(OR(H935="△",H935="×"),#REF!&lt;1,#REF!&lt;&gt;"")</formula>
    </cfRule>
  </conditionalFormatting>
  <conditionalFormatting sqref="R935">
    <cfRule type="expression" dxfId="12354" priority="21878">
      <formula>AND(OR(H935="△",H935="×"),#REF!&lt;1,#REF!&lt;&gt;"")</formula>
    </cfRule>
  </conditionalFormatting>
  <conditionalFormatting sqref="T930">
    <cfRule type="expression" dxfId="12353" priority="21869">
      <formula>AND(OR(H930="△",H930="×"),#REF!&lt;1,#REF!&lt;&gt;"")</formula>
    </cfRule>
  </conditionalFormatting>
  <conditionalFormatting sqref="U930">
    <cfRule type="expression" dxfId="12352" priority="21868">
      <formula>AND(OR(H930="△",H930="×"),#REF!&lt;1,#REF!&lt;&gt;"")</formula>
    </cfRule>
  </conditionalFormatting>
  <conditionalFormatting sqref="AJ930">
    <cfRule type="expression" dxfId="12351" priority="21856">
      <formula>AND(OR(H930="△",H930="×"),#REF!&lt;1,#REF!&lt;&gt;"")</formula>
    </cfRule>
    <cfRule type="expression" dxfId="12350" priority="21866">
      <formula>AND(OR(H930="△",H930="×"),#REF!&lt;1,#REF!&lt;&gt;"")</formula>
    </cfRule>
  </conditionalFormatting>
  <conditionalFormatting sqref="AC930">
    <cfRule type="expression" dxfId="12349" priority="21865">
      <formula>AND(OR(H930="△",H930="×"),#REF!&lt;1,#REF!&lt;&gt;"")</formula>
    </cfRule>
  </conditionalFormatting>
  <conditionalFormatting sqref="AD930">
    <cfRule type="expression" dxfId="12348" priority="21864">
      <formula>AND(OR(H930="△",H930="×"),#REF!&lt;1,#REF!&lt;&gt;"")</formula>
    </cfRule>
  </conditionalFormatting>
  <conditionalFormatting sqref="AE930">
    <cfRule type="expression" dxfId="12347" priority="21863">
      <formula>AND(OR(H930="△",H930="×"),#REF!&lt;1,#REF!&lt;&gt;"")</formula>
    </cfRule>
  </conditionalFormatting>
  <conditionalFormatting sqref="AF930">
    <cfRule type="expression" dxfId="12346" priority="21862">
      <formula>AND(OR(H930="△",H930="×"),#REF!&lt;1,#REF!&lt;&gt;"")</formula>
    </cfRule>
  </conditionalFormatting>
  <conditionalFormatting sqref="AG930">
    <cfRule type="expression" dxfId="12345" priority="21861">
      <formula>AND(OR(H930="△",H930="×"),#REF!&lt;1,#REF!&lt;&gt;"")</formula>
    </cfRule>
  </conditionalFormatting>
  <conditionalFormatting sqref="AH930">
    <cfRule type="expression" dxfId="12344" priority="21860">
      <formula>AND(OR(H930="△",H930="×"),#REF!&lt;1,#REF!&lt;&gt;"")</formula>
    </cfRule>
  </conditionalFormatting>
  <conditionalFormatting sqref="W930">
    <cfRule type="expression" dxfId="12343" priority="21858">
      <formula>AND(OR(H930="△",H930="×"),#REF!&lt;1,#REF!&lt;&gt;"")</formula>
    </cfRule>
  </conditionalFormatting>
  <conditionalFormatting sqref="Z930">
    <cfRule type="expression" dxfId="12342" priority="21857">
      <formula>AND(OR(H930="△",H930="×"),#REF!&lt;1,#REF!&lt;&gt;"")</formula>
    </cfRule>
  </conditionalFormatting>
  <conditionalFormatting sqref="P930">
    <cfRule type="expression" dxfId="12341" priority="21871">
      <formula>AND(OR(H930="△",H930="×"),#REF!&lt;1,#REF!&lt;&gt;"")</formula>
    </cfRule>
  </conditionalFormatting>
  <conditionalFormatting sqref="O930">
    <cfRule type="expression" dxfId="12340" priority="21872">
      <formula>AND(OR(H930="△",H930="×"),#REF!&lt;1,#REF!&lt;&gt;"")</formula>
    </cfRule>
  </conditionalFormatting>
  <conditionalFormatting sqref="R930">
    <cfRule type="expression" dxfId="12339" priority="21855">
      <formula>AND(OR(H930="△",H930="×"),#REF!&lt;1,#REF!&lt;&gt;"")</formula>
    </cfRule>
  </conditionalFormatting>
  <conditionalFormatting sqref="T922">
    <cfRule type="expression" dxfId="12338" priority="21835">
      <formula>AND(OR(H922="△",H922="×"),#REF!&lt;1,#REF!&lt;&gt;"")</formula>
    </cfRule>
  </conditionalFormatting>
  <conditionalFormatting sqref="U922">
    <cfRule type="expression" dxfId="12337" priority="21833">
      <formula>AND(OR(H922="△",H922="×"),#REF!&lt;1,#REF!&lt;&gt;"")</formula>
    </cfRule>
  </conditionalFormatting>
  <conditionalFormatting sqref="W922">
    <cfRule type="expression" dxfId="12336" priority="21832">
      <formula>AND(OR(H922="△",H922="×"),#REF!&lt;1,#REF!&lt;&gt;"")</formula>
    </cfRule>
  </conditionalFormatting>
  <conditionalFormatting sqref="R922">
    <cfRule type="expression" dxfId="12335" priority="21831">
      <formula>AND(OR(H922="△",H922="×"),#REF!&lt;1,#REF!&lt;&gt;"")</formula>
    </cfRule>
  </conditionalFormatting>
  <conditionalFormatting sqref="AJ922">
    <cfRule type="expression" dxfId="12334" priority="21838">
      <formula>AND(OR(H922="△",H922="×"),#REF!&lt;1,#REF!&lt;&gt;"")</formula>
    </cfRule>
    <cfRule type="expression" dxfId="12333" priority="21843">
      <formula>AND(OR(H922="△",H922="×"),#REF!&lt;1,#REF!&lt;&gt;"")</formula>
    </cfRule>
  </conditionalFormatting>
  <conditionalFormatting sqref="AF922">
    <cfRule type="expression" dxfId="12332" priority="21842">
      <formula>AND(OR(H922="△",H922="×"),#REF!&lt;1,#REF!&lt;&gt;"")</formula>
    </cfRule>
  </conditionalFormatting>
  <conditionalFormatting sqref="AG922">
    <cfRule type="expression" dxfId="12331" priority="21841">
      <formula>AND(OR(H922="△",H922="×"),#REF!&lt;1,#REF!&lt;&gt;"")</formula>
    </cfRule>
  </conditionalFormatting>
  <conditionalFormatting sqref="AH922">
    <cfRule type="expression" dxfId="12330" priority="21840">
      <formula>AND(OR(H922="△",H922="×"),#REF!&lt;1,#REF!&lt;&gt;"")</formula>
    </cfRule>
  </conditionalFormatting>
  <conditionalFormatting sqref="AI922">
    <cfRule type="expression" dxfId="12329" priority="21839">
      <formula>AND(OR(H922="△",H922="×"),#REF!&lt;1,#REF!&lt;&gt;"")</formula>
    </cfRule>
  </conditionalFormatting>
  <conditionalFormatting sqref="AC922">
    <cfRule type="expression" dxfId="12328" priority="21848">
      <formula>AND(OR(H922="△",H922="×"),#REF!&lt;1,#REF!&lt;&gt;"")</formula>
    </cfRule>
  </conditionalFormatting>
  <conditionalFormatting sqref="AD922">
    <cfRule type="expression" dxfId="12327" priority="21847">
      <formula>AND(OR(H922="△",H922="×"),#REF!&lt;1,#REF!&lt;&gt;"")</formula>
    </cfRule>
  </conditionalFormatting>
  <conditionalFormatting sqref="AE922">
    <cfRule type="expression" dxfId="12326" priority="21846">
      <formula>AND(OR(H922="△",H922="×"),#REF!&lt;1,#REF!&lt;&gt;"")</formula>
    </cfRule>
  </conditionalFormatting>
  <conditionalFormatting sqref="Y922">
    <cfRule type="expression" dxfId="12325" priority="21844">
      <formula>AND(OR(H922="△",H922="×"),#REF!&lt;1,#REF!&lt;&gt;"")</formula>
    </cfRule>
  </conditionalFormatting>
  <conditionalFormatting sqref="Z922">
    <cfRule type="expression" dxfId="12324" priority="21845">
      <formula>AND(OR(H922="△",H922="×"),#REF!&lt;1,#REF!&lt;&gt;"")</formula>
    </cfRule>
  </conditionalFormatting>
  <conditionalFormatting sqref="P922">
    <cfRule type="expression" dxfId="12323" priority="21850">
      <formula>AND(OR(H922="△",H922="×"),#REF!&lt;1,#REF!&lt;&gt;"")</formula>
    </cfRule>
  </conditionalFormatting>
  <conditionalFormatting sqref="O922">
    <cfRule type="expression" dxfId="12322" priority="21851">
      <formula>AND(OR(H922="△",H922="×"),#REF!&lt;1,#REF!&lt;&gt;"")</formula>
    </cfRule>
  </conditionalFormatting>
  <conditionalFormatting sqref="AE907">
    <cfRule type="expression" dxfId="12321" priority="21824">
      <formula>AND(OR(H907="△",H907="×"),#REF!&lt;1,#REF!&lt;&gt;"")</formula>
    </cfRule>
  </conditionalFormatting>
  <conditionalFormatting sqref="AE923">
    <cfRule type="expression" dxfId="12320" priority="21823">
      <formula>AND(OR(H923="△",H923="×"),#REF!&lt;1,#REF!&lt;&gt;"")</formula>
    </cfRule>
  </conditionalFormatting>
  <conditionalFormatting sqref="T913">
    <cfRule type="expression" dxfId="12319" priority="21814">
      <formula>AND(OR(H913="△",H913="×"),#REF!&lt;1,#REF!&lt;&gt;"")</formula>
    </cfRule>
  </conditionalFormatting>
  <conditionalFormatting sqref="V913">
    <cfRule type="expression" dxfId="12318" priority="21813">
      <formula>AND(OR(H913="△",H913="×"),#REF!&lt;1,#REF!&lt;&gt;"")</formula>
    </cfRule>
  </conditionalFormatting>
  <conditionalFormatting sqref="U913">
    <cfRule type="expression" dxfId="12317" priority="21812">
      <formula>AND(OR(H913="△",H913="×"),#REF!&lt;1,#REF!&lt;&gt;"")</formula>
    </cfRule>
  </conditionalFormatting>
  <conditionalFormatting sqref="AJ913">
    <cfRule type="expression" dxfId="12316" priority="21798">
      <formula>AND(OR(H913="△",H913="×"),#REF!&lt;1,#REF!&lt;&gt;"")</formula>
    </cfRule>
    <cfRule type="expression" dxfId="12315" priority="21810">
      <formula>AND(OR(H913="△",H913="×"),#REF!&lt;1,#REF!&lt;&gt;"")</formula>
    </cfRule>
  </conditionalFormatting>
  <conditionalFormatting sqref="AC913">
    <cfRule type="expression" dxfId="12314" priority="21809">
      <formula>AND(OR(H913="△",H913="×"),#REF!&lt;1,#REF!&lt;&gt;"")</formula>
    </cfRule>
  </conditionalFormatting>
  <conditionalFormatting sqref="AD913">
    <cfRule type="expression" dxfId="12313" priority="21808">
      <formula>AND(OR(H913="△",H913="×"),#REF!&lt;1,#REF!&lt;&gt;"")</formula>
    </cfRule>
  </conditionalFormatting>
  <conditionalFormatting sqref="AE913">
    <cfRule type="expression" dxfId="12312" priority="21807">
      <formula>AND(OR(H913="△",H913="×"),#REF!&lt;1,#REF!&lt;&gt;"")</formula>
    </cfRule>
  </conditionalFormatting>
  <conditionalFormatting sqref="AF913">
    <cfRule type="expression" dxfId="12311" priority="21806">
      <formula>AND(OR(H913="△",H913="×"),#REF!&lt;1,#REF!&lt;&gt;"")</formula>
    </cfRule>
  </conditionalFormatting>
  <conditionalFormatting sqref="AG913">
    <cfRule type="expression" dxfId="12310" priority="21805">
      <formula>AND(OR(H913="△",H913="×"),#REF!&lt;1,#REF!&lt;&gt;"")</formula>
    </cfRule>
  </conditionalFormatting>
  <conditionalFormatting sqref="AH913">
    <cfRule type="expression" dxfId="12309" priority="21804">
      <formula>AND(OR(H913="△",H913="×"),#REF!&lt;1,#REF!&lt;&gt;"")</formula>
    </cfRule>
  </conditionalFormatting>
  <conditionalFormatting sqref="AI913">
    <cfRule type="expression" dxfId="12308" priority="21803">
      <formula>AND(OR(H913="△",H913="×"),#REF!&lt;1,#REF!&lt;&gt;"")</formula>
    </cfRule>
  </conditionalFormatting>
  <conditionalFormatting sqref="W913">
    <cfRule type="expression" dxfId="12307" priority="21802">
      <formula>AND(OR(H913="△",H913="×"),#REF!&lt;1,#REF!&lt;&gt;"")</formula>
    </cfRule>
  </conditionalFormatting>
  <conditionalFormatting sqref="X913">
    <cfRule type="expression" dxfId="12306" priority="21796">
      <formula>AND(OR(H913="△",H913="×"),#REF!&lt;1,#REF!&lt;&gt;"")</formula>
    </cfRule>
  </conditionalFormatting>
  <conditionalFormatting sqref="Y913">
    <cfRule type="expression" dxfId="12305" priority="21797">
      <formula>AND(OR(H913="△",H913="×"),#REF!&lt;1,#REF!&lt;&gt;"")</formula>
    </cfRule>
  </conditionalFormatting>
  <conditionalFormatting sqref="Z913">
    <cfRule type="expression" dxfId="12304" priority="21799">
      <formula>AND(OR(H913="△",H913="×"),#REF!&lt;1,#REF!&lt;&gt;"")</formula>
    </cfRule>
  </conditionalFormatting>
  <conditionalFormatting sqref="AA913">
    <cfRule type="expression" dxfId="12303" priority="21800">
      <formula>AND(OR(H913="△",H913="×"),#REF!&lt;1,#REF!&lt;&gt;"")</formula>
    </cfRule>
  </conditionalFormatting>
  <conditionalFormatting sqref="AB913">
    <cfRule type="expression" dxfId="12302" priority="21801">
      <formula>AND(OR(H913="△",H913="×"),#REF!&lt;1,#REF!&lt;&gt;"")</formula>
    </cfRule>
  </conditionalFormatting>
  <conditionalFormatting sqref="P913">
    <cfRule type="expression" dxfId="12301" priority="21816">
      <formula>AND(OR(H913="△",H913="×"),#REF!&lt;1,#REF!&lt;&gt;"")</formula>
    </cfRule>
  </conditionalFormatting>
  <conditionalFormatting sqref="O913">
    <cfRule type="expression" dxfId="12300" priority="21817">
      <formula>AND(OR(H913="△",H913="×"),#REF!&lt;1,#REF!&lt;&gt;"")</formula>
    </cfRule>
  </conditionalFormatting>
  <conditionalFormatting sqref="R913">
    <cfRule type="expression" dxfId="12299" priority="21795">
      <formula>AND(OR(H913="△",H913="×"),#REF!&lt;1,#REF!&lt;&gt;"")</formula>
    </cfRule>
  </conditionalFormatting>
  <conditionalFormatting sqref="AE928">
    <cfRule type="expression" dxfId="12298" priority="21794">
      <formula>AND(OR(H928="△",H928="×"),#REF!&lt;1,#REF!&lt;&gt;"")</formula>
    </cfRule>
  </conditionalFormatting>
  <conditionalFormatting sqref="AD926">
    <cfRule type="expression" dxfId="12297" priority="21792">
      <formula>AND(OR(H926="△",H926="×"),#REF!&lt;1,#REF!&lt;&gt;"")</formula>
    </cfRule>
  </conditionalFormatting>
  <conditionalFormatting sqref="AE926">
    <cfRule type="expression" dxfId="12296" priority="21791">
      <formula>AND(OR(H926="△",H926="×"),#REF!&lt;1,#REF!&lt;&gt;"")</formula>
    </cfRule>
  </conditionalFormatting>
  <conditionalFormatting sqref="AF926">
    <cfRule type="expression" dxfId="12295" priority="21790">
      <formula>AND(OR(H926="△",H926="×"),#REF!&lt;1,#REF!&lt;&gt;"")</formula>
    </cfRule>
  </conditionalFormatting>
  <conditionalFormatting sqref="AG926">
    <cfRule type="expression" dxfId="12294" priority="21789">
      <formula>AND(OR(H926="△",H926="×"),#REF!&lt;1,#REF!&lt;&gt;"")</formula>
    </cfRule>
  </conditionalFormatting>
  <conditionalFormatting sqref="AH926">
    <cfRule type="expression" dxfId="12293" priority="21788">
      <formula>AND(OR(H926="△",H926="×"),#REF!&lt;1,#REF!&lt;&gt;"")</formula>
    </cfRule>
  </conditionalFormatting>
  <conditionalFormatting sqref="AD929">
    <cfRule type="expression" dxfId="12292" priority="21787">
      <formula>AND(OR(H929="△",H929="×"),#REF!&lt;1,#REF!&lt;&gt;"")</formula>
    </cfRule>
  </conditionalFormatting>
  <conditionalFormatting sqref="AE929">
    <cfRule type="expression" dxfId="12291" priority="21786">
      <formula>AND(OR(H929="△",H929="×"),#REF!&lt;1,#REF!&lt;&gt;"")</formula>
    </cfRule>
  </conditionalFormatting>
  <conditionalFormatting sqref="AG929">
    <cfRule type="expression" dxfId="12290" priority="21785">
      <formula>AND(OR(#REF!="△",#REF!="×"),#REF!&lt;1,#REF!&lt;&gt;"")</formula>
    </cfRule>
  </conditionalFormatting>
  <conditionalFormatting sqref="AH929">
    <cfRule type="expression" dxfId="12289" priority="21784">
      <formula>AND(OR(#REF!="△",#REF!="×"),#REF!&lt;1,#REF!&lt;&gt;"")</formula>
    </cfRule>
  </conditionalFormatting>
  <conditionalFormatting sqref="X914:Y914 Y1579:Z1579 X1592:Y1592 X1593 X1591 Y1594:Z1594 X944:Y944 X943 Y852:AA852 Y806:AA806">
    <cfRule type="expression" dxfId="12288" priority="21783">
      <formula>AND(OR(D806="△",D806="×"),G806&lt;1,G806&lt;&gt;"")</formula>
    </cfRule>
  </conditionalFormatting>
  <conditionalFormatting sqref="X917:Y917">
    <cfRule type="expression" dxfId="12287" priority="21782">
      <formula>AND(OR(D917="△",D917="×"),G917&lt;1,G917&lt;&gt;"")</formula>
    </cfRule>
  </conditionalFormatting>
  <conditionalFormatting sqref="X922">
    <cfRule type="expression" dxfId="12286" priority="21781">
      <formula>AND(OR(D922="△",D922="×"),G922&lt;1,G922&lt;&gt;"")</formula>
    </cfRule>
  </conditionalFormatting>
  <conditionalFormatting sqref="AC924 AD1021:AF1021 AD1022:AE1023">
    <cfRule type="expression" dxfId="12285" priority="21780">
      <formula>AND(OR(G924="△",G924="×"),#REF!&lt;1,#REF!&lt;&gt;"")</formula>
    </cfRule>
  </conditionalFormatting>
  <conditionalFormatting sqref="AD924">
    <cfRule type="expression" dxfId="12284" priority="21779">
      <formula>AND(OR(G924="△",G924="×"),#REF!&lt;1,#REF!&lt;&gt;"")</formula>
    </cfRule>
  </conditionalFormatting>
  <conditionalFormatting sqref="AE924">
    <cfRule type="expression" dxfId="12283" priority="21778">
      <formula>AND(OR(G924="△",G924="×"),#REF!&lt;1,#REF!&lt;&gt;"")</formula>
    </cfRule>
  </conditionalFormatting>
  <conditionalFormatting sqref="AF924">
    <cfRule type="expression" dxfId="12282" priority="21777">
      <formula>AND(OR(G924="△",G924="×"),#REF!&lt;1,#REF!&lt;&gt;"")</formula>
    </cfRule>
  </conditionalFormatting>
  <conditionalFormatting sqref="AG924:AH924">
    <cfRule type="expression" dxfId="12281" priority="21776">
      <formula>AND(OR(G924="△",G924="×"),#REF!&lt;1,#REF!&lt;&gt;"")</formula>
    </cfRule>
  </conditionalFormatting>
  <conditionalFormatting sqref="T479:T513">
    <cfRule type="expression" dxfId="12280" priority="21762">
      <formula>AND(OR(H479="△",H479="×"),#REF!&lt;1,#REF!&lt;&gt;"")</formula>
    </cfRule>
  </conditionalFormatting>
  <conditionalFormatting sqref="U479:U513">
    <cfRule type="expression" dxfId="12279" priority="21760">
      <formula>AND(OR(H479="△",H479="×"),#REF!&lt;1,#REF!&lt;&gt;"")</formula>
    </cfRule>
  </conditionalFormatting>
  <conditionalFormatting sqref="AJ479:AJ513">
    <cfRule type="expression" dxfId="12278" priority="21746">
      <formula>AND(OR(H479="△",H479="×"),#REF!&lt;1,#REF!&lt;&gt;"")</formula>
    </cfRule>
    <cfRule type="expression" dxfId="12277" priority="21758">
      <formula>AND(OR(H479="△",H479="×"),#REF!&lt;1,#REF!&lt;&gt;"")</formula>
    </cfRule>
  </conditionalFormatting>
  <conditionalFormatting sqref="AC479:AC513">
    <cfRule type="expression" dxfId="12276" priority="21757">
      <formula>AND(OR(H479="△",H479="×"),#REF!&lt;1,#REF!&lt;&gt;"")</formula>
    </cfRule>
  </conditionalFormatting>
  <conditionalFormatting sqref="AD479:AD513">
    <cfRule type="expression" dxfId="12275" priority="21756">
      <formula>AND(OR(H479="△",H479="×"),#REF!&lt;1,#REF!&lt;&gt;"")</formula>
    </cfRule>
  </conditionalFormatting>
  <conditionalFormatting sqref="AE479:AE481">
    <cfRule type="expression" dxfId="12274" priority="21755">
      <formula>AND(OR(H479="△",H479="×"),#REF!&lt;1,#REF!&lt;&gt;"")</formula>
    </cfRule>
  </conditionalFormatting>
  <conditionalFormatting sqref="AF479:AF513">
    <cfRule type="expression" dxfId="12273" priority="21754">
      <formula>AND(OR(H479="△",H479="×"),#REF!&lt;1,#REF!&lt;&gt;"")</formula>
    </cfRule>
  </conditionalFormatting>
  <conditionalFormatting sqref="AG479:AG513">
    <cfRule type="expression" dxfId="12272" priority="21753">
      <formula>AND(OR(H479="△",H479="×"),#REF!&lt;1,#REF!&lt;&gt;"")</formula>
    </cfRule>
  </conditionalFormatting>
  <conditionalFormatting sqref="AH479:AH513">
    <cfRule type="expression" dxfId="12271" priority="21752">
      <formula>AND(OR(H479="△",H479="×"),#REF!&lt;1,#REF!&lt;&gt;"")</formula>
    </cfRule>
  </conditionalFormatting>
  <conditionalFormatting sqref="AI480:AI485">
    <cfRule type="expression" dxfId="12270" priority="21751">
      <formula>AND(OR(H480="△",H480="×"),#REF!&lt;1,#REF!&lt;&gt;"")</formula>
    </cfRule>
  </conditionalFormatting>
  <conditionalFormatting sqref="W479:W513">
    <cfRule type="expression" dxfId="12269" priority="21750">
      <formula>AND(OR(H479="△",H479="×"),#REF!&lt;1,#REF!&lt;&gt;"")</formula>
    </cfRule>
  </conditionalFormatting>
  <conditionalFormatting sqref="X479:X513 X1017:Y1017">
    <cfRule type="expression" dxfId="12268" priority="21744">
      <formula>AND(OR(H479="△",H479="×"),#REF!&lt;1,#REF!&lt;&gt;"")</formula>
    </cfRule>
  </conditionalFormatting>
  <conditionalFormatting sqref="Y479:Y513">
    <cfRule type="expression" dxfId="12267" priority="21745">
      <formula>AND(OR(H479="△",H479="×"),#REF!&lt;1,#REF!&lt;&gt;"")</formula>
    </cfRule>
  </conditionalFormatting>
  <conditionalFormatting sqref="Z479:Z513 Z1687:AB1687">
    <cfRule type="expression" dxfId="12266" priority="21747">
      <formula>AND(OR(H479="△",H479="×"),#REF!&lt;1,#REF!&lt;&gt;"")</formula>
    </cfRule>
  </conditionalFormatting>
  <conditionalFormatting sqref="AA479:AA513 AA1699:AB1700 AA1246:AB1248">
    <cfRule type="expression" dxfId="12265" priority="21748">
      <formula>AND(OR(H479="△",H479="×"),#REF!&lt;1,#REF!&lt;&gt;"")</formula>
    </cfRule>
  </conditionalFormatting>
  <conditionalFormatting sqref="AB479:AB513">
    <cfRule type="expression" dxfId="12264" priority="21749">
      <formula>AND(OR(H479="△",H479="×"),#REF!&lt;1,#REF!&lt;&gt;"")</formula>
    </cfRule>
  </conditionalFormatting>
  <conditionalFormatting sqref="P479:P513">
    <cfRule type="expression" dxfId="12263" priority="21764">
      <formula>AND(OR(H479="△",H479="×"),#REF!&lt;1,#REF!&lt;&gt;"")</formula>
    </cfRule>
  </conditionalFormatting>
  <conditionalFormatting sqref="O479:O513">
    <cfRule type="expression" dxfId="12262" priority="21765">
      <formula>AND(OR(H479="△",H479="×"),#REF!&lt;1,#REF!&lt;&gt;"")</formula>
    </cfRule>
  </conditionalFormatting>
  <conditionalFormatting sqref="R479:R513">
    <cfRule type="expression" dxfId="12261" priority="21743">
      <formula>AND(OR(H479="△",H479="×"),#REF!&lt;1,#REF!&lt;&gt;"")</formula>
    </cfRule>
  </conditionalFormatting>
  <conditionalFormatting sqref="AE482">
    <cfRule type="expression" dxfId="12260" priority="21742">
      <formula>AND(OR(H482="△",H482="×"),#REF!&lt;1,#REF!&lt;&gt;"")</formula>
    </cfRule>
  </conditionalFormatting>
  <conditionalFormatting sqref="AE498">
    <cfRule type="expression" dxfId="12259" priority="21741">
      <formula>AND(OR(H498="△",H498="×"),#REF!&lt;1,#REF!&lt;&gt;"")</formula>
    </cfRule>
  </conditionalFormatting>
  <conditionalFormatting sqref="T1697">
    <cfRule type="expression" dxfId="12258" priority="21656">
      <formula>AND(OR(H1697="△",H1697="×"),#REF!&lt;1,#REF!&lt;&gt;"")</formula>
    </cfRule>
  </conditionalFormatting>
  <conditionalFormatting sqref="V1697">
    <cfRule type="expression" dxfId="12257" priority="21655">
      <formula>AND(OR(H1697="△",H1697="×"),#REF!&lt;1,#REF!&lt;&gt;"")</formula>
    </cfRule>
  </conditionalFormatting>
  <conditionalFormatting sqref="U1697">
    <cfRule type="expression" dxfId="12256" priority="21654">
      <formula>AND(OR(H1697="△",H1697="×"),#REF!&lt;1,#REF!&lt;&gt;"")</formula>
    </cfRule>
  </conditionalFormatting>
  <conditionalFormatting sqref="AJ1697">
    <cfRule type="expression" dxfId="12255" priority="21640">
      <formula>AND(OR(H1697="△",H1697="×"),#REF!&lt;1,#REF!&lt;&gt;"")</formula>
    </cfRule>
    <cfRule type="expression" dxfId="12254" priority="21652">
      <formula>AND(OR(H1697="△",H1697="×"),#REF!&lt;1,#REF!&lt;&gt;"")</formula>
    </cfRule>
  </conditionalFormatting>
  <conditionalFormatting sqref="AC1697">
    <cfRule type="expression" dxfId="12253" priority="21651">
      <formula>AND(OR(H1697="△",H1697="×"),#REF!&lt;1,#REF!&lt;&gt;"")</formula>
    </cfRule>
  </conditionalFormatting>
  <conditionalFormatting sqref="AD1697">
    <cfRule type="expression" dxfId="12252" priority="21650">
      <formula>AND(OR(H1697="△",H1697="×"),#REF!&lt;1,#REF!&lt;&gt;"")</formula>
    </cfRule>
  </conditionalFormatting>
  <conditionalFormatting sqref="AE1697">
    <cfRule type="expression" dxfId="12251" priority="21649">
      <formula>AND(OR(H1697="△",H1697="×"),#REF!&lt;1,#REF!&lt;&gt;"")</formula>
    </cfRule>
  </conditionalFormatting>
  <conditionalFormatting sqref="AF1697">
    <cfRule type="expression" dxfId="12250" priority="21648">
      <formula>AND(OR(H1697="△",H1697="×"),#REF!&lt;1,#REF!&lt;&gt;"")</formula>
    </cfRule>
  </conditionalFormatting>
  <conditionalFormatting sqref="AG1697">
    <cfRule type="expression" dxfId="12249" priority="21647">
      <formula>AND(OR(H1697="△",H1697="×"),#REF!&lt;1,#REF!&lt;&gt;"")</formula>
    </cfRule>
  </conditionalFormatting>
  <conditionalFormatting sqref="AH1697">
    <cfRule type="expression" dxfId="12248" priority="21646">
      <formula>AND(OR(H1697="△",H1697="×"),#REF!&lt;1,#REF!&lt;&gt;"")</formula>
    </cfRule>
  </conditionalFormatting>
  <conditionalFormatting sqref="AI1697">
    <cfRule type="expression" dxfId="12247" priority="21645">
      <formula>AND(OR(H1697="△",H1697="×"),#REF!&lt;1,#REF!&lt;&gt;"")</formula>
    </cfRule>
  </conditionalFormatting>
  <conditionalFormatting sqref="W1697">
    <cfRule type="expression" dxfId="12246" priority="21644">
      <formula>AND(OR(H1697="△",H1697="×"),#REF!&lt;1,#REF!&lt;&gt;"")</formula>
    </cfRule>
  </conditionalFormatting>
  <conditionalFormatting sqref="X1697">
    <cfRule type="expression" dxfId="12245" priority="21638">
      <formula>AND(OR(H1697="△",H1697="×"),#REF!&lt;1,#REF!&lt;&gt;"")</formula>
    </cfRule>
  </conditionalFormatting>
  <conditionalFormatting sqref="Y1697">
    <cfRule type="expression" dxfId="12244" priority="21639">
      <formula>AND(OR(H1697="△",H1697="×"),#REF!&lt;1,#REF!&lt;&gt;"")</formula>
    </cfRule>
  </conditionalFormatting>
  <conditionalFormatting sqref="Z1697">
    <cfRule type="expression" dxfId="12243" priority="21641">
      <formula>AND(OR(H1697="△",H1697="×"),#REF!&lt;1,#REF!&lt;&gt;"")</formula>
    </cfRule>
  </conditionalFormatting>
  <conditionalFormatting sqref="AA1697">
    <cfRule type="expression" dxfId="12242" priority="21642">
      <formula>AND(OR(H1697="△",H1697="×"),#REF!&lt;1,#REF!&lt;&gt;"")</formula>
    </cfRule>
  </conditionalFormatting>
  <conditionalFormatting sqref="AB1697">
    <cfRule type="expression" dxfId="12241" priority="21643">
      <formula>AND(OR(H1697="△",H1697="×"),#REF!&lt;1,#REF!&lt;&gt;"")</formula>
    </cfRule>
  </conditionalFormatting>
  <conditionalFormatting sqref="P1697">
    <cfRule type="expression" dxfId="12240" priority="21658">
      <formula>AND(OR(H1697="△",H1697="×"),#REF!&lt;1,#REF!&lt;&gt;"")</formula>
    </cfRule>
  </conditionalFormatting>
  <conditionalFormatting sqref="O1697">
    <cfRule type="expression" dxfId="12239" priority="21659">
      <formula>AND(OR(H1697="△",H1697="×"),#REF!&lt;1,#REF!&lt;&gt;"")</formula>
    </cfRule>
  </conditionalFormatting>
  <conditionalFormatting sqref="R1697">
    <cfRule type="expression" dxfId="12238" priority="21637">
      <formula>AND(OR(H1697="△",H1697="×"),#REF!&lt;1,#REF!&lt;&gt;"")</formula>
    </cfRule>
  </conditionalFormatting>
  <conditionalFormatting sqref="T1686">
    <cfRule type="expression" dxfId="12237" priority="21630">
      <formula>AND(OR(H1686="△",H1686="×"),#REF!&lt;1,#REF!&lt;&gt;"")</formula>
    </cfRule>
  </conditionalFormatting>
  <conditionalFormatting sqref="U1686">
    <cfRule type="expression" dxfId="12236" priority="21628">
      <formula>AND(OR(H1686="△",H1686="×"),#REF!&lt;1,#REF!&lt;&gt;"")</formula>
    </cfRule>
  </conditionalFormatting>
  <conditionalFormatting sqref="AJ1686">
    <cfRule type="expression" dxfId="12235" priority="21616">
      <formula>AND(OR(H1686="△",H1686="×"),#REF!&lt;1,#REF!&lt;&gt;"")</formula>
    </cfRule>
    <cfRule type="expression" dxfId="12234" priority="21626">
      <formula>AND(OR(H1686="△",H1686="×"),#REF!&lt;1,#REF!&lt;&gt;"")</formula>
    </cfRule>
  </conditionalFormatting>
  <conditionalFormatting sqref="AC1686">
    <cfRule type="expression" dxfId="12233" priority="21625">
      <formula>AND(OR(H1686="△",H1686="×"),#REF!&lt;1,#REF!&lt;&gt;"")</formula>
    </cfRule>
  </conditionalFormatting>
  <conditionalFormatting sqref="AD1686">
    <cfRule type="expression" dxfId="12232" priority="21624">
      <formula>AND(OR(H1686="△",H1686="×"),#REF!&lt;1,#REF!&lt;&gt;"")</formula>
    </cfRule>
  </conditionalFormatting>
  <conditionalFormatting sqref="AE1686">
    <cfRule type="expression" dxfId="12231" priority="21623">
      <formula>AND(OR(H1686="△",H1686="×"),#REF!&lt;1,#REF!&lt;&gt;"")</formula>
    </cfRule>
  </conditionalFormatting>
  <conditionalFormatting sqref="AF1686">
    <cfRule type="expression" dxfId="12230" priority="21622">
      <formula>AND(OR(H1686="△",H1686="×"),#REF!&lt;1,#REF!&lt;&gt;"")</formula>
    </cfRule>
  </conditionalFormatting>
  <conditionalFormatting sqref="AG1686">
    <cfRule type="expression" dxfId="12229" priority="21621">
      <formula>AND(OR(H1686="△",H1686="×"),#REF!&lt;1,#REF!&lt;&gt;"")</formula>
    </cfRule>
  </conditionalFormatting>
  <conditionalFormatting sqref="AH1686">
    <cfRule type="expression" dxfId="12228" priority="21620">
      <formula>AND(OR(H1686="△",H1686="×"),#REF!&lt;1,#REF!&lt;&gt;"")</formula>
    </cfRule>
  </conditionalFormatting>
  <conditionalFormatting sqref="W1686">
    <cfRule type="expression" dxfId="12227" priority="21618">
      <formula>AND(OR(H1686="△",H1686="×"),#REF!&lt;1,#REF!&lt;&gt;"")</formula>
    </cfRule>
  </conditionalFormatting>
  <conditionalFormatting sqref="X1686">
    <cfRule type="expression" dxfId="12226" priority="21614">
      <formula>AND(OR(H1686="△",H1686="×"),#REF!&lt;1,#REF!&lt;&gt;"")</formula>
    </cfRule>
  </conditionalFormatting>
  <conditionalFormatting sqref="Y1686">
    <cfRule type="expression" dxfId="12225" priority="21615">
      <formula>AND(OR(H1686="△",H1686="×"),#REF!&lt;1,#REF!&lt;&gt;"")</formula>
    </cfRule>
  </conditionalFormatting>
  <conditionalFormatting sqref="Z1686">
    <cfRule type="expression" dxfId="12224" priority="21617">
      <formula>AND(OR(H1686="△",H1686="×"),#REF!&lt;1,#REF!&lt;&gt;"")</formula>
    </cfRule>
  </conditionalFormatting>
  <conditionalFormatting sqref="P1686">
    <cfRule type="expression" dxfId="12223" priority="21631">
      <formula>AND(OR(H1686="△",H1686="×"),#REF!&lt;1,#REF!&lt;&gt;"")</formula>
    </cfRule>
  </conditionalFormatting>
  <conditionalFormatting sqref="O1686">
    <cfRule type="expression" dxfId="12222" priority="21632">
      <formula>AND(OR(H1686="△",H1686="×"),#REF!&lt;1,#REF!&lt;&gt;"")</formula>
    </cfRule>
  </conditionalFormatting>
  <conditionalFormatting sqref="R1686">
    <cfRule type="expression" dxfId="12221" priority="21613">
      <formula>AND(OR(H1686="△",H1686="×"),#REF!&lt;1,#REF!&lt;&gt;"")</formula>
    </cfRule>
  </conditionalFormatting>
  <conditionalFormatting sqref="S1686">
    <cfRule type="expression" dxfId="12220" priority="21612">
      <formula>OR(P1686="△",P1686="×")</formula>
    </cfRule>
  </conditionalFormatting>
  <conditionalFormatting sqref="T1687">
    <cfRule type="expression" dxfId="12219" priority="21603">
      <formula>AND(OR(H1687="△",H1687="×"),#REF!&lt;1,#REF!&lt;&gt;"")</formula>
    </cfRule>
  </conditionalFormatting>
  <conditionalFormatting sqref="U1687">
    <cfRule type="expression" dxfId="12218" priority="21601">
      <formula>AND(OR(H1687="△",H1687="×"),#REF!&lt;1,#REF!&lt;&gt;"")</formula>
    </cfRule>
  </conditionalFormatting>
  <conditionalFormatting sqref="AJ1687">
    <cfRule type="expression" dxfId="12217" priority="21589">
      <formula>AND(OR(H1687="△",H1687="×"),#REF!&lt;1,#REF!&lt;&gt;"")</formula>
    </cfRule>
    <cfRule type="expression" dxfId="12216" priority="21599">
      <formula>AND(OR(H1687="△",H1687="×"),#REF!&lt;1,#REF!&lt;&gt;"")</formula>
    </cfRule>
  </conditionalFormatting>
  <conditionalFormatting sqref="AC1687">
    <cfRule type="expression" dxfId="12215" priority="21598">
      <formula>AND(OR(H1687="△",H1687="×"),#REF!&lt;1,#REF!&lt;&gt;"")</formula>
    </cfRule>
  </conditionalFormatting>
  <conditionalFormatting sqref="AD1687">
    <cfRule type="expression" dxfId="12214" priority="21597">
      <formula>AND(OR(H1687="△",H1687="×"),#REF!&lt;1,#REF!&lt;&gt;"")</formula>
    </cfRule>
  </conditionalFormatting>
  <conditionalFormatting sqref="AE1687">
    <cfRule type="expression" dxfId="12213" priority="21596">
      <formula>AND(OR(H1687="△",H1687="×"),#REF!&lt;1,#REF!&lt;&gt;"")</formula>
    </cfRule>
  </conditionalFormatting>
  <conditionalFormatting sqref="AF1687">
    <cfRule type="expression" dxfId="12212" priority="21595">
      <formula>AND(OR(H1687="△",H1687="×"),#REF!&lt;1,#REF!&lt;&gt;"")</formula>
    </cfRule>
  </conditionalFormatting>
  <conditionalFormatting sqref="AG1687">
    <cfRule type="expression" dxfId="12211" priority="21594">
      <formula>AND(OR(H1687="△",H1687="×"),#REF!&lt;1,#REF!&lt;&gt;"")</formula>
    </cfRule>
  </conditionalFormatting>
  <conditionalFormatting sqref="AH1687">
    <cfRule type="expression" dxfId="12210" priority="21593">
      <formula>AND(OR(H1687="△",H1687="×"),#REF!&lt;1,#REF!&lt;&gt;"")</formula>
    </cfRule>
  </conditionalFormatting>
  <conditionalFormatting sqref="AI1687">
    <cfRule type="expression" dxfId="12209" priority="21592">
      <formula>AND(OR(H1687="△",H1687="×"),#REF!&lt;1,#REF!&lt;&gt;"")</formula>
    </cfRule>
  </conditionalFormatting>
  <conditionalFormatting sqref="W1687">
    <cfRule type="expression" dxfId="12208" priority="21591">
      <formula>AND(OR(H1687="△",H1687="×"),#REF!&lt;1,#REF!&lt;&gt;"")</formula>
    </cfRule>
  </conditionalFormatting>
  <conditionalFormatting sqref="X1687">
    <cfRule type="expression" dxfId="12207" priority="21587">
      <formula>AND(OR(H1687="△",H1687="×"),#REF!&lt;1,#REF!&lt;&gt;"")</formula>
    </cfRule>
  </conditionalFormatting>
  <conditionalFormatting sqref="Y1687">
    <cfRule type="expression" dxfId="12206" priority="21588">
      <formula>AND(OR(H1687="△",H1687="×"),#REF!&lt;1,#REF!&lt;&gt;"")</formula>
    </cfRule>
  </conditionalFormatting>
  <conditionalFormatting sqref="P1687">
    <cfRule type="expression" dxfId="12205" priority="21605">
      <formula>AND(OR(H1687="△",H1687="×"),#REF!&lt;1,#REF!&lt;&gt;"")</formula>
    </cfRule>
  </conditionalFormatting>
  <conditionalFormatting sqref="O1687">
    <cfRule type="expression" dxfId="12204" priority="21606">
      <formula>AND(OR(H1687="△",H1687="×"),#REF!&lt;1,#REF!&lt;&gt;"")</formula>
    </cfRule>
  </conditionalFormatting>
  <conditionalFormatting sqref="R1687">
    <cfRule type="expression" dxfId="12203" priority="21586">
      <formula>AND(OR(H1687="△",H1687="×"),#REF!&lt;1,#REF!&lt;&gt;"")</formula>
    </cfRule>
  </conditionalFormatting>
  <conditionalFormatting sqref="T1688">
    <cfRule type="expression" dxfId="12202" priority="21577">
      <formula>AND(OR(H1688="△",H1688="×"),#REF!&lt;1,#REF!&lt;&gt;"")</formula>
    </cfRule>
  </conditionalFormatting>
  <conditionalFormatting sqref="U1688">
    <cfRule type="expression" dxfId="12201" priority="21576">
      <formula>AND(OR(H1688="△",H1688="×"),#REF!&lt;1,#REF!&lt;&gt;"")</formula>
    </cfRule>
  </conditionalFormatting>
  <conditionalFormatting sqref="AJ1688">
    <cfRule type="expression" dxfId="12200" priority="21564">
      <formula>AND(OR(H1688="△",H1688="×"),#REF!&lt;1,#REF!&lt;&gt;"")</formula>
    </cfRule>
    <cfRule type="expression" dxfId="12199" priority="21574">
      <formula>AND(OR(H1688="△",H1688="×"),#REF!&lt;1,#REF!&lt;&gt;"")</formula>
    </cfRule>
  </conditionalFormatting>
  <conditionalFormatting sqref="AC1688">
    <cfRule type="expression" dxfId="12198" priority="21573">
      <formula>AND(OR(H1688="△",H1688="×"),#REF!&lt;1,#REF!&lt;&gt;"")</formula>
    </cfRule>
  </conditionalFormatting>
  <conditionalFormatting sqref="AD1688">
    <cfRule type="expression" dxfId="12197" priority="21572">
      <formula>AND(OR(H1688="△",H1688="×"),#REF!&lt;1,#REF!&lt;&gt;"")</formula>
    </cfRule>
  </conditionalFormatting>
  <conditionalFormatting sqref="AE1688">
    <cfRule type="expression" dxfId="12196" priority="21571">
      <formula>AND(OR(H1688="△",H1688="×"),#REF!&lt;1,#REF!&lt;&gt;"")</formula>
    </cfRule>
  </conditionalFormatting>
  <conditionalFormatting sqref="AF1688">
    <cfRule type="expression" dxfId="12195" priority="21570">
      <formula>AND(OR(H1688="△",H1688="×"),#REF!&lt;1,#REF!&lt;&gt;"")</formula>
    </cfRule>
  </conditionalFormatting>
  <conditionalFormatting sqref="AG1688">
    <cfRule type="expression" dxfId="12194" priority="21569">
      <formula>AND(OR(H1688="△",H1688="×"),#REF!&lt;1,#REF!&lt;&gt;"")</formula>
    </cfRule>
  </conditionalFormatting>
  <conditionalFormatting sqref="AH1688">
    <cfRule type="expression" dxfId="12193" priority="21568">
      <formula>AND(OR(H1688="△",H1688="×"),#REF!&lt;1,#REF!&lt;&gt;"")</formula>
    </cfRule>
  </conditionalFormatting>
  <conditionalFormatting sqref="AI1688">
    <cfRule type="expression" dxfId="12192" priority="21567">
      <formula>AND(OR(H1688="△",H1688="×"),#REF!&lt;1,#REF!&lt;&gt;"")</formula>
    </cfRule>
  </conditionalFormatting>
  <conditionalFormatting sqref="W1688">
    <cfRule type="expression" dxfId="12191" priority="21566">
      <formula>AND(OR(H1688="△",H1688="×"),#REF!&lt;1,#REF!&lt;&gt;"")</formula>
    </cfRule>
  </conditionalFormatting>
  <conditionalFormatting sqref="X1688">
    <cfRule type="expression" dxfId="12190" priority="21562">
      <formula>AND(OR(H1688="△",H1688="×"),#REF!&lt;1,#REF!&lt;&gt;"")</formula>
    </cfRule>
  </conditionalFormatting>
  <conditionalFormatting sqref="Y1688">
    <cfRule type="expression" dxfId="12189" priority="21563">
      <formula>AND(OR(H1688="△",H1688="×"),#REF!&lt;1,#REF!&lt;&gt;"")</formula>
    </cfRule>
  </conditionalFormatting>
  <conditionalFormatting sqref="Z1688">
    <cfRule type="expression" dxfId="12188" priority="21565">
      <formula>AND(OR(H1688="△",H1688="×"),#REF!&lt;1,#REF!&lt;&gt;"")</formula>
    </cfRule>
  </conditionalFormatting>
  <conditionalFormatting sqref="P1688">
    <cfRule type="expression" dxfId="12187" priority="21579">
      <formula>AND(OR(H1688="△",H1688="×"),#REF!&lt;1,#REF!&lt;&gt;"")</formula>
    </cfRule>
  </conditionalFormatting>
  <conditionalFormatting sqref="O1688">
    <cfRule type="expression" dxfId="12186" priority="21580">
      <formula>AND(OR(H1688="△",H1688="×"),#REF!&lt;1,#REF!&lt;&gt;"")</formula>
    </cfRule>
  </conditionalFormatting>
  <conditionalFormatting sqref="R1688">
    <cfRule type="expression" dxfId="12185" priority="21561">
      <formula>AND(OR(H1688="△",H1688="×"),#REF!&lt;1,#REF!&lt;&gt;"")</formula>
    </cfRule>
  </conditionalFormatting>
  <conditionalFormatting sqref="T1689">
    <cfRule type="expression" dxfId="12184" priority="21554">
      <formula>AND(OR(H1689="△",H1689="×"),#REF!&lt;1,#REF!&lt;&gt;"")</formula>
    </cfRule>
  </conditionalFormatting>
  <conditionalFormatting sqref="U1689">
    <cfRule type="expression" dxfId="12183" priority="21553">
      <formula>AND(OR(H1689="△",H1689="×"),#REF!&lt;1,#REF!&lt;&gt;"")</formula>
    </cfRule>
  </conditionalFormatting>
  <conditionalFormatting sqref="AJ1689">
    <cfRule type="expression" dxfId="12182" priority="21541">
      <formula>AND(OR(H1689="△",H1689="×"),#REF!&lt;1,#REF!&lt;&gt;"")</formula>
    </cfRule>
    <cfRule type="expression" dxfId="12181" priority="21551">
      <formula>AND(OR(H1689="△",H1689="×"),#REF!&lt;1,#REF!&lt;&gt;"")</formula>
    </cfRule>
  </conditionalFormatting>
  <conditionalFormatting sqref="AC1689">
    <cfRule type="expression" dxfId="12180" priority="21550">
      <formula>AND(OR(H1689="△",H1689="×"),#REF!&lt;1,#REF!&lt;&gt;"")</formula>
    </cfRule>
  </conditionalFormatting>
  <conditionalFormatting sqref="AD1689">
    <cfRule type="expression" dxfId="12179" priority="21549">
      <formula>AND(OR(H1689="△",H1689="×"),#REF!&lt;1,#REF!&lt;&gt;"")</formula>
    </cfRule>
  </conditionalFormatting>
  <conditionalFormatting sqref="AE1689:AE1690">
    <cfRule type="expression" dxfId="12178" priority="21548">
      <formula>AND(OR(H1689="△",H1689="×"),#REF!&lt;1,#REF!&lt;&gt;"")</formula>
    </cfRule>
  </conditionalFormatting>
  <conditionalFormatting sqref="AF1689">
    <cfRule type="expression" dxfId="12177" priority="21547">
      <formula>AND(OR(H1689="△",H1689="×"),#REF!&lt;1,#REF!&lt;&gt;"")</formula>
    </cfRule>
  </conditionalFormatting>
  <conditionalFormatting sqref="AG1689">
    <cfRule type="expression" dxfId="12176" priority="21546">
      <formula>AND(OR(H1689="△",H1689="×"),#REF!&lt;1,#REF!&lt;&gt;"")</formula>
    </cfRule>
  </conditionalFormatting>
  <conditionalFormatting sqref="AH1689">
    <cfRule type="expression" dxfId="12175" priority="21545">
      <formula>AND(OR(H1689="△",H1689="×"),#REF!&lt;1,#REF!&lt;&gt;"")</formula>
    </cfRule>
  </conditionalFormatting>
  <conditionalFormatting sqref="AI1689">
    <cfRule type="expression" dxfId="12174" priority="21544">
      <formula>AND(OR(H1689="△",H1689="×"),#REF!&lt;1,#REF!&lt;&gt;"")</formula>
    </cfRule>
  </conditionalFormatting>
  <conditionalFormatting sqref="W1689">
    <cfRule type="expression" dxfId="12173" priority="21543">
      <formula>AND(OR(H1689="△",H1689="×"),#REF!&lt;1,#REF!&lt;&gt;"")</formula>
    </cfRule>
  </conditionalFormatting>
  <conditionalFormatting sqref="X1689">
    <cfRule type="expression" dxfId="12172" priority="21539">
      <formula>AND(OR(H1689="△",H1689="×"),#REF!&lt;1,#REF!&lt;&gt;"")</formula>
    </cfRule>
  </conditionalFormatting>
  <conditionalFormatting sqref="Y1689">
    <cfRule type="expression" dxfId="12171" priority="21540">
      <formula>AND(OR(H1689="△",H1689="×"),#REF!&lt;1,#REF!&lt;&gt;"")</formula>
    </cfRule>
  </conditionalFormatting>
  <conditionalFormatting sqref="Z1689">
    <cfRule type="expression" dxfId="12170" priority="21542">
      <formula>AND(OR(H1689="△",H1689="×"),#REF!&lt;1,#REF!&lt;&gt;"")</formula>
    </cfRule>
  </conditionalFormatting>
  <conditionalFormatting sqref="P1689">
    <cfRule type="expression" dxfId="12169" priority="21555">
      <formula>AND(OR(H1689="△",H1689="×"),#REF!&lt;1,#REF!&lt;&gt;"")</formula>
    </cfRule>
  </conditionalFormatting>
  <conditionalFormatting sqref="O1689">
    <cfRule type="expression" dxfId="12168" priority="21556">
      <formula>AND(OR(H1689="△",H1689="×"),#REF!&lt;1,#REF!&lt;&gt;"")</formula>
    </cfRule>
  </conditionalFormatting>
  <conditionalFormatting sqref="R1689">
    <cfRule type="expression" dxfId="12167" priority="21538">
      <formula>AND(OR(H1689="△",H1689="×"),#REF!&lt;1,#REF!&lt;&gt;"")</formula>
    </cfRule>
  </conditionalFormatting>
  <conditionalFormatting sqref="T1690">
    <cfRule type="expression" dxfId="12166" priority="21529">
      <formula>AND(OR(H1690="△",H1690="×"),#REF!&lt;1,#REF!&lt;&gt;"")</formula>
    </cfRule>
  </conditionalFormatting>
  <conditionalFormatting sqref="U1690">
    <cfRule type="expression" dxfId="12165" priority="21528">
      <formula>AND(OR(H1690="△",H1690="×"),#REF!&lt;1,#REF!&lt;&gt;"")</formula>
    </cfRule>
  </conditionalFormatting>
  <conditionalFormatting sqref="AJ1690">
    <cfRule type="expression" dxfId="12164" priority="21518">
      <formula>AND(OR(H1690="△",H1690="×"),#REF!&lt;1,#REF!&lt;&gt;"")</formula>
    </cfRule>
    <cfRule type="expression" dxfId="12163" priority="21526">
      <formula>AND(OR(H1690="△",H1690="×"),#REF!&lt;1,#REF!&lt;&gt;"")</formula>
    </cfRule>
  </conditionalFormatting>
  <conditionalFormatting sqref="AC1690">
    <cfRule type="expression" dxfId="12162" priority="21525">
      <formula>AND(OR(H1690="△",H1690="×"),#REF!&lt;1,#REF!&lt;&gt;"")</formula>
    </cfRule>
  </conditionalFormatting>
  <conditionalFormatting sqref="AD1690">
    <cfRule type="expression" dxfId="12161" priority="21524">
      <formula>AND(OR(H1690="△",H1690="×"),#REF!&lt;1,#REF!&lt;&gt;"")</formula>
    </cfRule>
  </conditionalFormatting>
  <conditionalFormatting sqref="AG1690">
    <cfRule type="expression" dxfId="12160" priority="21523">
      <formula>AND(OR(H1690="△",H1690="×"),#REF!&lt;1,#REF!&lt;&gt;"")</formula>
    </cfRule>
  </conditionalFormatting>
  <conditionalFormatting sqref="AH1690">
    <cfRule type="expression" dxfId="12159" priority="21522">
      <formula>AND(OR(H1690="△",H1690="×"),#REF!&lt;1,#REF!&lt;&gt;"")</formula>
    </cfRule>
  </conditionalFormatting>
  <conditionalFormatting sqref="AI1690">
    <cfRule type="expression" dxfId="12158" priority="21521">
      <formula>AND(OR(H1690="△",H1690="×"),#REF!&lt;1,#REF!&lt;&gt;"")</formula>
    </cfRule>
  </conditionalFormatting>
  <conditionalFormatting sqref="W1690">
    <cfRule type="expression" dxfId="12157" priority="21520">
      <formula>AND(OR(H1690="△",H1690="×"),#REF!&lt;1,#REF!&lt;&gt;"")</formula>
    </cfRule>
  </conditionalFormatting>
  <conditionalFormatting sqref="X1690">
    <cfRule type="expression" dxfId="12156" priority="21516">
      <formula>AND(OR(H1690="△",H1690="×"),#REF!&lt;1,#REF!&lt;&gt;"")</formula>
    </cfRule>
  </conditionalFormatting>
  <conditionalFormatting sqref="Y1690">
    <cfRule type="expression" dxfId="12155" priority="21517">
      <formula>AND(OR(H1690="△",H1690="×"),#REF!&lt;1,#REF!&lt;&gt;"")</formula>
    </cfRule>
  </conditionalFormatting>
  <conditionalFormatting sqref="AA1690">
    <cfRule type="expression" dxfId="12154" priority="21519">
      <formula>AND(OR(H1690="△",H1690="×"),#REF!&lt;1,#REF!&lt;&gt;"")</formula>
    </cfRule>
  </conditionalFormatting>
  <conditionalFormatting sqref="P1690">
    <cfRule type="expression" dxfId="12153" priority="21531">
      <formula>AND(OR(H1690="△",H1690="×"),#REF!&lt;1,#REF!&lt;&gt;"")</formula>
    </cfRule>
  </conditionalFormatting>
  <conditionalFormatting sqref="O1690">
    <cfRule type="expression" dxfId="12152" priority="21532">
      <formula>AND(OR(H1690="△",H1690="×"),#REF!&lt;1,#REF!&lt;&gt;"")</formula>
    </cfRule>
  </conditionalFormatting>
  <conditionalFormatting sqref="R1690">
    <cfRule type="expression" dxfId="12151" priority="21515">
      <formula>AND(OR(H1690="△",H1690="×"),#REF!&lt;1,#REF!&lt;&gt;"")</formula>
    </cfRule>
  </conditionalFormatting>
  <conditionalFormatting sqref="T1691">
    <cfRule type="expression" dxfId="12150" priority="21506">
      <formula>AND(OR(H1691="△",H1691="×"),#REF!&lt;1,#REF!&lt;&gt;"")</formula>
    </cfRule>
  </conditionalFormatting>
  <conditionalFormatting sqref="U1691">
    <cfRule type="expression" dxfId="12149" priority="21504">
      <formula>AND(OR(H1691="△",H1691="×"),#REF!&lt;1,#REF!&lt;&gt;"")</formula>
    </cfRule>
  </conditionalFormatting>
  <conditionalFormatting sqref="AJ1691">
    <cfRule type="expression" dxfId="12148" priority="21491">
      <formula>AND(OR(H1691="△",H1691="×"),#REF!&lt;1,#REF!&lt;&gt;"")</formula>
    </cfRule>
    <cfRule type="expression" dxfId="12147" priority="21502">
      <formula>AND(OR(H1691="△",H1691="×"),#REF!&lt;1,#REF!&lt;&gt;"")</formula>
    </cfRule>
  </conditionalFormatting>
  <conditionalFormatting sqref="AC1691">
    <cfRule type="expression" dxfId="12146" priority="21501">
      <formula>AND(OR(H1691="△",H1691="×"),#REF!&lt;1,#REF!&lt;&gt;"")</formula>
    </cfRule>
  </conditionalFormatting>
  <conditionalFormatting sqref="AD1691">
    <cfRule type="expression" dxfId="12145" priority="21500">
      <formula>AND(OR(H1691="△",H1691="×"),#REF!&lt;1,#REF!&lt;&gt;"")</formula>
    </cfRule>
  </conditionalFormatting>
  <conditionalFormatting sqref="AE1691">
    <cfRule type="expression" dxfId="12144" priority="21499">
      <formula>AND(OR(H1691="△",H1691="×"),#REF!&lt;1,#REF!&lt;&gt;"")</formula>
    </cfRule>
  </conditionalFormatting>
  <conditionalFormatting sqref="AF1691">
    <cfRule type="expression" dxfId="12143" priority="21498">
      <formula>AND(OR(H1691="△",H1691="×"),#REF!&lt;1,#REF!&lt;&gt;"")</formula>
    </cfRule>
  </conditionalFormatting>
  <conditionalFormatting sqref="AG1691">
    <cfRule type="expression" dxfId="12142" priority="21497">
      <formula>AND(OR(H1691="△",H1691="×"),#REF!&lt;1,#REF!&lt;&gt;"")</formula>
    </cfRule>
  </conditionalFormatting>
  <conditionalFormatting sqref="AH1691">
    <cfRule type="expression" dxfId="12141" priority="21496">
      <formula>AND(OR(H1691="△",H1691="×"),#REF!&lt;1,#REF!&lt;&gt;"")</formula>
    </cfRule>
  </conditionalFormatting>
  <conditionalFormatting sqref="AI1691">
    <cfRule type="expression" dxfId="12140" priority="21495">
      <formula>AND(OR(H1691="△",H1691="×"),#REF!&lt;1,#REF!&lt;&gt;"")</formula>
    </cfRule>
  </conditionalFormatting>
  <conditionalFormatting sqref="W1691">
    <cfRule type="expression" dxfId="12139" priority="21494">
      <formula>AND(OR(H1691="△",H1691="×"),#REF!&lt;1,#REF!&lt;&gt;"")</formula>
    </cfRule>
  </conditionalFormatting>
  <conditionalFormatting sqref="X1691">
    <cfRule type="expression" dxfId="12138" priority="21489">
      <formula>AND(OR(H1691="△",H1691="×"),#REF!&lt;1,#REF!&lt;&gt;"")</formula>
    </cfRule>
  </conditionalFormatting>
  <conditionalFormatting sqref="Y1691">
    <cfRule type="expression" dxfId="12137" priority="21490">
      <formula>AND(OR(H1691="△",H1691="×"),#REF!&lt;1,#REF!&lt;&gt;"")</formula>
    </cfRule>
  </conditionalFormatting>
  <conditionalFormatting sqref="Z1690:Z1691">
    <cfRule type="expression" dxfId="12136" priority="21492">
      <formula>AND(OR(H1690="△",H1690="×"),#REF!&lt;1,#REF!&lt;&gt;"")</formula>
    </cfRule>
  </conditionalFormatting>
  <conditionalFormatting sqref="AA1691">
    <cfRule type="expression" dxfId="12135" priority="21493">
      <formula>AND(OR(H1691="△",H1691="×"),#REF!&lt;1,#REF!&lt;&gt;"")</formula>
    </cfRule>
  </conditionalFormatting>
  <conditionalFormatting sqref="P1691">
    <cfRule type="expression" dxfId="12134" priority="21508">
      <formula>AND(OR(H1691="△",H1691="×"),#REF!&lt;1,#REF!&lt;&gt;"")</formula>
    </cfRule>
  </conditionalFormatting>
  <conditionalFormatting sqref="O1691">
    <cfRule type="expression" dxfId="12133" priority="21509">
      <formula>AND(OR(H1691="△",H1691="×"),#REF!&lt;1,#REF!&lt;&gt;"")</formula>
    </cfRule>
  </conditionalFormatting>
  <conditionalFormatting sqref="R1691">
    <cfRule type="expression" dxfId="12132" priority="21488">
      <formula>AND(OR(H1691="△",H1691="×"),#REF!&lt;1,#REF!&lt;&gt;"")</formula>
    </cfRule>
  </conditionalFormatting>
  <conditionalFormatting sqref="T1692">
    <cfRule type="expression" dxfId="12131" priority="21479">
      <formula>AND(OR(H1692="△",H1692="×"),#REF!&lt;1,#REF!&lt;&gt;"")</formula>
    </cfRule>
  </conditionalFormatting>
  <conditionalFormatting sqref="U1692">
    <cfRule type="expression" dxfId="12130" priority="21478">
      <formula>AND(OR(H1692="△",H1692="×"),#REF!&lt;1,#REF!&lt;&gt;"")</formula>
    </cfRule>
  </conditionalFormatting>
  <conditionalFormatting sqref="AJ1692">
    <cfRule type="expression" dxfId="12129" priority="21467">
      <formula>AND(OR(H1692="△",H1692="×"),#REF!&lt;1,#REF!&lt;&gt;"")</formula>
    </cfRule>
    <cfRule type="expression" dxfId="12128" priority="21476">
      <formula>AND(OR(H1692="△",H1692="×"),#REF!&lt;1,#REF!&lt;&gt;"")</formula>
    </cfRule>
  </conditionalFormatting>
  <conditionalFormatting sqref="AC1692">
    <cfRule type="expression" dxfId="12127" priority="21475">
      <formula>AND(OR(H1692="△",H1692="×"),#REF!&lt;1,#REF!&lt;&gt;"")</formula>
    </cfRule>
  </conditionalFormatting>
  <conditionalFormatting sqref="AD1692">
    <cfRule type="expression" dxfId="12126" priority="21474">
      <formula>AND(OR(H1692="△",H1692="×"),#REF!&lt;1,#REF!&lt;&gt;"")</formula>
    </cfRule>
  </conditionalFormatting>
  <conditionalFormatting sqref="AE1692">
    <cfRule type="expression" dxfId="12125" priority="21473">
      <formula>AND(OR(H1692="△",H1692="×"),#REF!&lt;1,#REF!&lt;&gt;"")</formula>
    </cfRule>
  </conditionalFormatting>
  <conditionalFormatting sqref="AF1692">
    <cfRule type="expression" dxfId="12124" priority="21472">
      <formula>AND(OR(H1692="△",H1692="×"),#REF!&lt;1,#REF!&lt;&gt;"")</formula>
    </cfRule>
  </conditionalFormatting>
  <conditionalFormatting sqref="AG1692">
    <cfRule type="expression" dxfId="12123" priority="21471">
      <formula>AND(OR(H1692="△",H1692="×"),#REF!&lt;1,#REF!&lt;&gt;"")</formula>
    </cfRule>
  </conditionalFormatting>
  <conditionalFormatting sqref="AH1692">
    <cfRule type="expression" dxfId="12122" priority="21470">
      <formula>AND(OR(H1692="△",H1692="×"),#REF!&lt;1,#REF!&lt;&gt;"")</formula>
    </cfRule>
  </conditionalFormatting>
  <conditionalFormatting sqref="AI1692">
    <cfRule type="expression" dxfId="12121" priority="21469">
      <formula>AND(OR(H1692="△",H1692="×"),#REF!&lt;1,#REF!&lt;&gt;"")</formula>
    </cfRule>
  </conditionalFormatting>
  <conditionalFormatting sqref="W1692">
    <cfRule type="expression" dxfId="12120" priority="21468">
      <formula>AND(OR(H1692="△",H1692="×"),#REF!&lt;1,#REF!&lt;&gt;"")</formula>
    </cfRule>
  </conditionalFormatting>
  <conditionalFormatting sqref="X1692">
    <cfRule type="expression" dxfId="12119" priority="21465">
      <formula>AND(OR(H1692="△",H1692="×"),#REF!&lt;1,#REF!&lt;&gt;"")</formula>
    </cfRule>
  </conditionalFormatting>
  <conditionalFormatting sqref="Y1692">
    <cfRule type="expression" dxfId="12118" priority="21466">
      <formula>AND(OR(H1692="△",H1692="×"),#REF!&lt;1,#REF!&lt;&gt;"")</formula>
    </cfRule>
  </conditionalFormatting>
  <conditionalFormatting sqref="P1692">
    <cfRule type="expression" dxfId="12117" priority="21481">
      <formula>AND(OR(H1692="△",H1692="×"),#REF!&lt;1,#REF!&lt;&gt;"")</formula>
    </cfRule>
  </conditionalFormatting>
  <conditionalFormatting sqref="O1692">
    <cfRule type="expression" dxfId="12116" priority="21482">
      <formula>AND(OR(H1692="△",H1692="×"),#REF!&lt;1,#REF!&lt;&gt;"")</formula>
    </cfRule>
  </conditionalFormatting>
  <conditionalFormatting sqref="R1692">
    <cfRule type="expression" dxfId="12115" priority="21464">
      <formula>AND(OR(H1692="△",H1692="×"),#REF!&lt;1,#REF!&lt;&gt;"")</formula>
    </cfRule>
  </conditionalFormatting>
  <conditionalFormatting sqref="T1693">
    <cfRule type="expression" dxfId="12114" priority="21455">
      <formula>AND(OR(H1693="△",H1693="×"),#REF!&lt;1,#REF!&lt;&gt;"")</formula>
    </cfRule>
  </conditionalFormatting>
  <conditionalFormatting sqref="V1693">
    <cfRule type="expression" dxfId="12113" priority="21454">
      <formula>AND(OR(H1693="△",H1693="×"),#REF!&lt;1,#REF!&lt;&gt;"")</formula>
    </cfRule>
  </conditionalFormatting>
  <conditionalFormatting sqref="U1693">
    <cfRule type="expression" dxfId="12112" priority="21453">
      <formula>AND(OR(H1693="△",H1693="×"),#REF!&lt;1,#REF!&lt;&gt;"")</formula>
    </cfRule>
  </conditionalFormatting>
  <conditionalFormatting sqref="AJ1693">
    <cfRule type="expression" dxfId="12111" priority="21442">
      <formula>AND(OR(H1693="△",H1693="×"),#REF!&lt;1,#REF!&lt;&gt;"")</formula>
    </cfRule>
    <cfRule type="expression" dxfId="12110" priority="21451">
      <formula>AND(OR(H1693="△",H1693="×"),#REF!&lt;1,#REF!&lt;&gt;"")</formula>
    </cfRule>
  </conditionalFormatting>
  <conditionalFormatting sqref="AD1693">
    <cfRule type="expression" dxfId="12109" priority="21449">
      <formula>AND(OR(H1693="△",H1693="×"),#REF!&lt;1,#REF!&lt;&gt;"")</formula>
    </cfRule>
  </conditionalFormatting>
  <conditionalFormatting sqref="AE1693">
    <cfRule type="expression" dxfId="12108" priority="21448">
      <formula>AND(OR(H1693="△",H1693="×"),#REF!&lt;1,#REF!&lt;&gt;"")</formula>
    </cfRule>
  </conditionalFormatting>
  <conditionalFormatting sqref="AF1693">
    <cfRule type="expression" dxfId="12107" priority="21447">
      <formula>AND(OR(H1693="△",H1693="×"),#REF!&lt;1,#REF!&lt;&gt;"")</formula>
    </cfRule>
  </conditionalFormatting>
  <conditionalFormatting sqref="AG1693">
    <cfRule type="expression" dxfId="12106" priority="21446">
      <formula>AND(OR(H1693="△",H1693="×"),#REF!&lt;1,#REF!&lt;&gt;"")</formula>
    </cfRule>
  </conditionalFormatting>
  <conditionalFormatting sqref="AH1693">
    <cfRule type="expression" dxfId="12105" priority="21445">
      <formula>AND(OR(H1693="△",H1693="×"),#REF!&lt;1,#REF!&lt;&gt;"")</formula>
    </cfRule>
  </conditionalFormatting>
  <conditionalFormatting sqref="AI1693">
    <cfRule type="expression" dxfId="12104" priority="21444">
      <formula>AND(OR(H1693="△",H1693="×"),#REF!&lt;1,#REF!&lt;&gt;"")</formula>
    </cfRule>
  </conditionalFormatting>
  <conditionalFormatting sqref="W1693">
    <cfRule type="expression" dxfId="12103" priority="21443">
      <formula>AND(OR(H1693="△",H1693="×"),#REF!&lt;1,#REF!&lt;&gt;"")</formula>
    </cfRule>
  </conditionalFormatting>
  <conditionalFormatting sqref="X1693">
    <cfRule type="expression" dxfId="12102" priority="21440">
      <formula>AND(OR(H1693="△",H1693="×"),#REF!&lt;1,#REF!&lt;&gt;"")</formula>
    </cfRule>
  </conditionalFormatting>
  <conditionalFormatting sqref="Y1693">
    <cfRule type="expression" dxfId="12101" priority="21441">
      <formula>AND(OR(H1693="△",H1693="×"),#REF!&lt;1,#REF!&lt;&gt;"")</formula>
    </cfRule>
  </conditionalFormatting>
  <conditionalFormatting sqref="P1693">
    <cfRule type="expression" dxfId="12100" priority="21457">
      <formula>AND(OR(H1693="△",H1693="×"),#REF!&lt;1,#REF!&lt;&gt;"")</formula>
    </cfRule>
  </conditionalFormatting>
  <conditionalFormatting sqref="O1693">
    <cfRule type="expression" dxfId="12099" priority="21458">
      <formula>AND(OR(H1693="△",H1693="×"),#REF!&lt;1,#REF!&lt;&gt;"")</formula>
    </cfRule>
  </conditionalFormatting>
  <conditionalFormatting sqref="R1693">
    <cfRule type="expression" dxfId="12098" priority="21439">
      <formula>AND(OR(H1693="△",H1693="×"),#REF!&lt;1,#REF!&lt;&gt;"")</formula>
    </cfRule>
  </conditionalFormatting>
  <conditionalFormatting sqref="T1694">
    <cfRule type="expression" dxfId="12097" priority="21430">
      <formula>AND(OR(H1694="△",H1694="×"),#REF!&lt;1,#REF!&lt;&gt;"")</formula>
    </cfRule>
  </conditionalFormatting>
  <conditionalFormatting sqref="U1694">
    <cfRule type="expression" dxfId="12096" priority="21429">
      <formula>AND(OR(H1694="△",H1694="×"),#REF!&lt;1,#REF!&lt;&gt;"")</formula>
    </cfRule>
  </conditionalFormatting>
  <conditionalFormatting sqref="AJ1694">
    <cfRule type="expression" dxfId="12095" priority="21418">
      <formula>AND(OR(H1694="△",H1694="×"),#REF!&lt;1,#REF!&lt;&gt;"")</formula>
    </cfRule>
    <cfRule type="expression" dxfId="12094" priority="21427">
      <formula>AND(OR(H1694="△",H1694="×"),#REF!&lt;1,#REF!&lt;&gt;"")</formula>
    </cfRule>
  </conditionalFormatting>
  <conditionalFormatting sqref="AC1694">
    <cfRule type="expression" dxfId="12093" priority="21426">
      <formula>AND(OR(H1694="△",H1694="×"),#REF!&lt;1,#REF!&lt;&gt;"")</formula>
    </cfRule>
  </conditionalFormatting>
  <conditionalFormatting sqref="AD1694:AD1695">
    <cfRule type="expression" dxfId="12092" priority="21425">
      <formula>AND(OR(H1694="△",H1694="×"),#REF!&lt;1,#REF!&lt;&gt;"")</formula>
    </cfRule>
  </conditionalFormatting>
  <conditionalFormatting sqref="AF1694">
    <cfRule type="expression" dxfId="12091" priority="21424">
      <formula>AND(OR(H1694="△",H1694="×"),#REF!&lt;1,#REF!&lt;&gt;"")</formula>
    </cfRule>
  </conditionalFormatting>
  <conditionalFormatting sqref="AG1694">
    <cfRule type="expression" dxfId="12090" priority="21423">
      <formula>AND(OR(H1694="△",H1694="×"),#REF!&lt;1,#REF!&lt;&gt;"")</formula>
    </cfRule>
  </conditionalFormatting>
  <conditionalFormatting sqref="AH1694">
    <cfRule type="expression" dxfId="12089" priority="21422">
      <formula>AND(OR(H1694="△",H1694="×"),#REF!&lt;1,#REF!&lt;&gt;"")</formula>
    </cfRule>
  </conditionalFormatting>
  <conditionalFormatting sqref="AI1694">
    <cfRule type="expression" dxfId="12088" priority="21421">
      <formula>AND(OR(H1694="△",H1694="×"),#REF!&lt;1,#REF!&lt;&gt;"")</formula>
    </cfRule>
  </conditionalFormatting>
  <conditionalFormatting sqref="W1694">
    <cfRule type="expression" dxfId="12087" priority="21420">
      <formula>AND(OR(H1694="△",H1694="×"),#REF!&lt;1,#REF!&lt;&gt;"")</formula>
    </cfRule>
  </conditionalFormatting>
  <conditionalFormatting sqref="X1694">
    <cfRule type="expression" dxfId="12086" priority="21416">
      <formula>AND(OR(H1694="△",H1694="×"),#REF!&lt;1,#REF!&lt;&gt;"")</formula>
    </cfRule>
  </conditionalFormatting>
  <conditionalFormatting sqref="Y1694">
    <cfRule type="expression" dxfId="12085" priority="21417">
      <formula>AND(OR(H1694="△",H1694="×"),#REF!&lt;1,#REF!&lt;&gt;"")</formula>
    </cfRule>
  </conditionalFormatting>
  <conditionalFormatting sqref="Z1694">
    <cfRule type="expression" dxfId="12084" priority="21419">
      <formula>AND(OR(H1694="△",H1694="×"),#REF!&lt;1,#REF!&lt;&gt;"")</formula>
    </cfRule>
  </conditionalFormatting>
  <conditionalFormatting sqref="P1694">
    <cfRule type="expression" dxfId="12083" priority="21432">
      <formula>AND(OR(H1694="△",H1694="×"),#REF!&lt;1,#REF!&lt;&gt;"")</formula>
    </cfRule>
  </conditionalFormatting>
  <conditionalFormatting sqref="O1694">
    <cfRule type="expression" dxfId="12082" priority="21433">
      <formula>AND(OR(H1694="△",H1694="×"),#REF!&lt;1,#REF!&lt;&gt;"")</formula>
    </cfRule>
  </conditionalFormatting>
  <conditionalFormatting sqref="R1694">
    <cfRule type="expression" dxfId="12081" priority="21415">
      <formula>AND(OR(H1694="△",H1694="×"),#REF!&lt;1,#REF!&lt;&gt;"")</formula>
    </cfRule>
  </conditionalFormatting>
  <conditionalFormatting sqref="T1695">
    <cfRule type="expression" dxfId="12080" priority="21406">
      <formula>AND(OR(H1695="△",H1695="×"),#REF!&lt;1,#REF!&lt;&gt;"")</formula>
    </cfRule>
  </conditionalFormatting>
  <conditionalFormatting sqref="U1695">
    <cfRule type="expression" dxfId="12079" priority="21404">
      <formula>AND(OR(H1695="△",H1695="×"),#REF!&lt;1,#REF!&lt;&gt;"")</formula>
    </cfRule>
  </conditionalFormatting>
  <conditionalFormatting sqref="AJ1695">
    <cfRule type="expression" dxfId="12078" priority="21394">
      <formula>AND(OR(H1695="△",H1695="×"),#REF!&lt;1,#REF!&lt;&gt;"")</formula>
    </cfRule>
    <cfRule type="expression" dxfId="12077" priority="21402">
      <formula>AND(OR(H1695="△",H1695="×"),#REF!&lt;1,#REF!&lt;&gt;"")</formula>
    </cfRule>
  </conditionalFormatting>
  <conditionalFormatting sqref="AC1695">
    <cfRule type="expression" dxfId="12076" priority="21401">
      <formula>AND(OR(H1695="△",H1695="×"),#REF!&lt;1,#REF!&lt;&gt;"")</formula>
    </cfRule>
  </conditionalFormatting>
  <conditionalFormatting sqref="AF1695">
    <cfRule type="expression" dxfId="12075" priority="21400">
      <formula>AND(OR(H1695="△",H1695="×"),#REF!&lt;1,#REF!&lt;&gt;"")</formula>
    </cfRule>
  </conditionalFormatting>
  <conditionalFormatting sqref="AG1695">
    <cfRule type="expression" dxfId="12074" priority="21399">
      <formula>AND(OR(H1695="△",H1695="×"),#REF!&lt;1,#REF!&lt;&gt;"")</formula>
    </cfRule>
  </conditionalFormatting>
  <conditionalFormatting sqref="AH1695">
    <cfRule type="expression" dxfId="12073" priority="21398">
      <formula>AND(OR(H1695="△",H1695="×"),#REF!&lt;1,#REF!&lt;&gt;"")</formula>
    </cfRule>
  </conditionalFormatting>
  <conditionalFormatting sqref="W1695">
    <cfRule type="expression" dxfId="12072" priority="21396">
      <formula>AND(OR(H1695="△",H1695="×"),#REF!&lt;1,#REF!&lt;&gt;"")</formula>
    </cfRule>
  </conditionalFormatting>
  <conditionalFormatting sqref="X1695">
    <cfRule type="expression" dxfId="12071" priority="21392">
      <formula>AND(OR(H1695="△",H1695="×"),#REF!&lt;1,#REF!&lt;&gt;"")</formula>
    </cfRule>
  </conditionalFormatting>
  <conditionalFormatting sqref="Y1695">
    <cfRule type="expression" dxfId="12070" priority="21393">
      <formula>AND(OR(H1695="△",H1695="×"),#REF!&lt;1,#REF!&lt;&gt;"")</formula>
    </cfRule>
  </conditionalFormatting>
  <conditionalFormatting sqref="Z1695">
    <cfRule type="expression" dxfId="12069" priority="21395">
      <formula>AND(OR(H1695="△",H1695="×"),#REF!&lt;1,#REF!&lt;&gt;"")</formula>
    </cfRule>
  </conditionalFormatting>
  <conditionalFormatting sqref="P1695">
    <cfRule type="expression" dxfId="12068" priority="21408">
      <formula>AND(OR(H1695="△",H1695="×"),#REF!&lt;1,#REF!&lt;&gt;"")</formula>
    </cfRule>
  </conditionalFormatting>
  <conditionalFormatting sqref="O1695">
    <cfRule type="expression" dxfId="12067" priority="21409">
      <formula>AND(OR(H1695="△",H1695="×"),#REF!&lt;1,#REF!&lt;&gt;"")</formula>
    </cfRule>
  </conditionalFormatting>
  <conditionalFormatting sqref="R1695">
    <cfRule type="expression" dxfId="12066" priority="21391">
      <formula>AND(OR(H1695="△",H1695="×"),#REF!&lt;1,#REF!&lt;&gt;"")</formula>
    </cfRule>
  </conditionalFormatting>
  <conditionalFormatting sqref="T1696">
    <cfRule type="expression" dxfId="12065" priority="21382">
      <formula>AND(OR(H1696="△",H1696="×"),#REF!&lt;1,#REF!&lt;&gt;"")</formula>
    </cfRule>
  </conditionalFormatting>
  <conditionalFormatting sqref="U1696">
    <cfRule type="expression" dxfId="12064" priority="21380">
      <formula>AND(OR(H1696="△",H1696="×"),#REF!&lt;1,#REF!&lt;&gt;"")</formula>
    </cfRule>
  </conditionalFormatting>
  <conditionalFormatting sqref="AJ1696">
    <cfRule type="expression" dxfId="12063" priority="21369">
      <formula>AND(OR(H1696="△",H1696="×"),#REF!&lt;1,#REF!&lt;&gt;"")</formula>
    </cfRule>
    <cfRule type="expression" dxfId="12062" priority="21378">
      <formula>AND(OR(H1696="△",H1696="×"),#REF!&lt;1,#REF!&lt;&gt;"")</formula>
    </cfRule>
  </conditionalFormatting>
  <conditionalFormatting sqref="AC1696">
    <cfRule type="expression" dxfId="12061" priority="21377">
      <formula>AND(OR(H1696="△",H1696="×"),#REF!&lt;1,#REF!&lt;&gt;"")</formula>
    </cfRule>
  </conditionalFormatting>
  <conditionalFormatting sqref="AD1696">
    <cfRule type="expression" dxfId="12060" priority="21376">
      <formula>AND(OR(H1696="△",H1696="×"),#REF!&lt;1,#REF!&lt;&gt;"")</formula>
    </cfRule>
  </conditionalFormatting>
  <conditionalFormatting sqref="AF1696">
    <cfRule type="expression" dxfId="12059" priority="21375">
      <formula>AND(OR(H1696="△",H1696="×"),#REF!&lt;1,#REF!&lt;&gt;"")</formula>
    </cfRule>
  </conditionalFormatting>
  <conditionalFormatting sqref="AG1696">
    <cfRule type="expression" dxfId="12058" priority="21374">
      <formula>AND(OR(H1696="△",H1696="×"),#REF!&lt;1,#REF!&lt;&gt;"")</formula>
    </cfRule>
  </conditionalFormatting>
  <conditionalFormatting sqref="AH1696">
    <cfRule type="expression" dxfId="12057" priority="21373">
      <formula>AND(OR(H1696="△",H1696="×"),#REF!&lt;1,#REF!&lt;&gt;"")</formula>
    </cfRule>
  </conditionalFormatting>
  <conditionalFormatting sqref="W1696">
    <cfRule type="expression" dxfId="12056" priority="21371">
      <formula>AND(OR(H1696="△",H1696="×"),#REF!&lt;1,#REF!&lt;&gt;"")</formula>
    </cfRule>
  </conditionalFormatting>
  <conditionalFormatting sqref="X1696">
    <cfRule type="expression" dxfId="12055" priority="21367">
      <formula>AND(OR(H1696="△",H1696="×"),#REF!&lt;1,#REF!&lt;&gt;"")</formula>
    </cfRule>
  </conditionalFormatting>
  <conditionalFormatting sqref="Y1696">
    <cfRule type="expression" dxfId="12054" priority="21368">
      <formula>AND(OR(H1696="△",H1696="×"),#REF!&lt;1,#REF!&lt;&gt;"")</formula>
    </cfRule>
  </conditionalFormatting>
  <conditionalFormatting sqref="Z1696">
    <cfRule type="expression" dxfId="12053" priority="21370">
      <formula>AND(OR(H1696="△",H1696="×"),#REF!&lt;1,#REF!&lt;&gt;"")</formula>
    </cfRule>
  </conditionalFormatting>
  <conditionalFormatting sqref="P1696">
    <cfRule type="expression" dxfId="12052" priority="21384">
      <formula>AND(OR(H1696="△",H1696="×"),#REF!&lt;1,#REF!&lt;&gt;"")</formula>
    </cfRule>
  </conditionalFormatting>
  <conditionalFormatting sqref="O1696">
    <cfRule type="expression" dxfId="12051" priority="21385">
      <formula>AND(OR(H1696="△",H1696="×"),#REF!&lt;1,#REF!&lt;&gt;"")</formula>
    </cfRule>
  </conditionalFormatting>
  <conditionalFormatting sqref="R1696">
    <cfRule type="expression" dxfId="12050" priority="21366">
      <formula>AND(OR(H1696="△",H1696="×"),#REF!&lt;1,#REF!&lt;&gt;"")</formula>
    </cfRule>
  </conditionalFormatting>
  <conditionalFormatting sqref="T1698">
    <cfRule type="expression" dxfId="12049" priority="21357">
      <formula>AND(OR(H1698="△",H1698="×"),#REF!&lt;1,#REF!&lt;&gt;"")</formula>
    </cfRule>
  </conditionalFormatting>
  <conditionalFormatting sqref="V1698">
    <cfRule type="expression" dxfId="12048" priority="21356">
      <formula>AND(OR(H1698="△",H1698="×"),#REF!&lt;1,#REF!&lt;&gt;"")</formula>
    </cfRule>
  </conditionalFormatting>
  <conditionalFormatting sqref="U1698">
    <cfRule type="expression" dxfId="12047" priority="21355">
      <formula>AND(OR(H1698="△",H1698="×"),#REF!&lt;1,#REF!&lt;&gt;"")</formula>
    </cfRule>
  </conditionalFormatting>
  <conditionalFormatting sqref="AJ1698">
    <cfRule type="expression" dxfId="12046" priority="21341">
      <formula>AND(OR(H1698="△",H1698="×"),#REF!&lt;1,#REF!&lt;&gt;"")</formula>
    </cfRule>
    <cfRule type="expression" dxfId="12045" priority="21353">
      <formula>AND(OR(H1698="△",H1698="×"),#REF!&lt;1,#REF!&lt;&gt;"")</formula>
    </cfRule>
  </conditionalFormatting>
  <conditionalFormatting sqref="AC1698">
    <cfRule type="expression" dxfId="12044" priority="21352">
      <formula>AND(OR(H1698="△",H1698="×"),#REF!&lt;1,#REF!&lt;&gt;"")</formula>
    </cfRule>
  </conditionalFormatting>
  <conditionalFormatting sqref="AD1698">
    <cfRule type="expression" dxfId="12043" priority="21351">
      <formula>AND(OR(H1698="△",H1698="×"),#REF!&lt;1,#REF!&lt;&gt;"")</formula>
    </cfRule>
  </conditionalFormatting>
  <conditionalFormatting sqref="AE1698">
    <cfRule type="expression" dxfId="12042" priority="21350">
      <formula>AND(OR(H1698="△",H1698="×"),#REF!&lt;1,#REF!&lt;&gt;"")</formula>
    </cfRule>
  </conditionalFormatting>
  <conditionalFormatting sqref="AF1698">
    <cfRule type="expression" dxfId="12041" priority="21349">
      <formula>AND(OR(H1698="△",H1698="×"),#REF!&lt;1,#REF!&lt;&gt;"")</formula>
    </cfRule>
  </conditionalFormatting>
  <conditionalFormatting sqref="AG1698">
    <cfRule type="expression" dxfId="12040" priority="21348">
      <formula>AND(OR(H1698="△",H1698="×"),#REF!&lt;1,#REF!&lt;&gt;"")</formula>
    </cfRule>
  </conditionalFormatting>
  <conditionalFormatting sqref="AH1698">
    <cfRule type="expression" dxfId="12039" priority="21347">
      <formula>AND(OR(H1698="△",H1698="×"),#REF!&lt;1,#REF!&lt;&gt;"")</formula>
    </cfRule>
  </conditionalFormatting>
  <conditionalFormatting sqref="AI1698">
    <cfRule type="expression" dxfId="12038" priority="21346">
      <formula>AND(OR(H1698="△",H1698="×"),#REF!&lt;1,#REF!&lt;&gt;"")</formula>
    </cfRule>
  </conditionalFormatting>
  <conditionalFormatting sqref="W1698">
    <cfRule type="expression" dxfId="12037" priority="21345">
      <formula>AND(OR(H1698="△",H1698="×"),#REF!&lt;1,#REF!&lt;&gt;"")</formula>
    </cfRule>
  </conditionalFormatting>
  <conditionalFormatting sqref="X1698">
    <cfRule type="expression" dxfId="12036" priority="21339">
      <formula>AND(OR(H1698="△",H1698="×"),#REF!&lt;1,#REF!&lt;&gt;"")</formula>
    </cfRule>
  </conditionalFormatting>
  <conditionalFormatting sqref="Y1698">
    <cfRule type="expression" dxfId="12035" priority="21340">
      <formula>AND(OR(H1698="△",H1698="×"),#REF!&lt;1,#REF!&lt;&gt;"")</formula>
    </cfRule>
  </conditionalFormatting>
  <conditionalFormatting sqref="Z1698">
    <cfRule type="expression" dxfId="12034" priority="21342">
      <formula>AND(OR(H1698="△",H1698="×"),#REF!&lt;1,#REF!&lt;&gt;"")</formula>
    </cfRule>
  </conditionalFormatting>
  <conditionalFormatting sqref="AA1698">
    <cfRule type="expression" dxfId="12033" priority="21343">
      <formula>AND(OR(H1698="△",H1698="×"),#REF!&lt;1,#REF!&lt;&gt;"")</formula>
    </cfRule>
  </conditionalFormatting>
  <conditionalFormatting sqref="AB1698">
    <cfRule type="expression" dxfId="12032" priority="21344">
      <formula>AND(OR(H1698="△",H1698="×"),#REF!&lt;1,#REF!&lt;&gt;"")</formula>
    </cfRule>
  </conditionalFormatting>
  <conditionalFormatting sqref="P1698">
    <cfRule type="expression" dxfId="12031" priority="21359">
      <formula>AND(OR(H1698="△",H1698="×"),#REF!&lt;1,#REF!&lt;&gt;"")</formula>
    </cfRule>
  </conditionalFormatting>
  <conditionalFormatting sqref="O1698">
    <cfRule type="expression" dxfId="12030" priority="21360">
      <formula>AND(OR(H1698="△",H1698="×"),#REF!&lt;1,#REF!&lt;&gt;"")</formula>
    </cfRule>
  </conditionalFormatting>
  <conditionalFormatting sqref="R1698">
    <cfRule type="expression" dxfId="12029" priority="21338">
      <formula>AND(OR(H1698="△",H1698="×"),#REF!&lt;1,#REF!&lt;&gt;"")</formula>
    </cfRule>
  </conditionalFormatting>
  <conditionalFormatting sqref="T1699">
    <cfRule type="expression" dxfId="12028" priority="21334">
      <formula>AND(OR(H1699="△",H1699="×"),#REF!&lt;1,#REF!&lt;&gt;"")</formula>
    </cfRule>
  </conditionalFormatting>
  <conditionalFormatting sqref="U1699">
    <cfRule type="expression" dxfId="12027" priority="21333">
      <formula>AND(OR(H1699="△",H1699="×"),#REF!&lt;1,#REF!&lt;&gt;"")</formula>
    </cfRule>
  </conditionalFormatting>
  <conditionalFormatting sqref="AJ1699">
    <cfRule type="expression" dxfId="12026" priority="21320">
      <formula>AND(OR(H1699="△",H1699="×"),#REF!&lt;1,#REF!&lt;&gt;"")</formula>
    </cfRule>
    <cfRule type="expression" dxfId="12025" priority="21331">
      <formula>AND(OR(H1699="△",H1699="×"),#REF!&lt;1,#REF!&lt;&gt;"")</formula>
    </cfRule>
  </conditionalFormatting>
  <conditionalFormatting sqref="AC1699">
    <cfRule type="expression" dxfId="12024" priority="21330">
      <formula>AND(OR(H1699="△",H1699="×"),#REF!&lt;1,#REF!&lt;&gt;"")</formula>
    </cfRule>
  </conditionalFormatting>
  <conditionalFormatting sqref="AD1699">
    <cfRule type="expression" dxfId="12023" priority="21329">
      <formula>AND(OR(H1699="△",H1699="×"),#REF!&lt;1,#REF!&lt;&gt;"")</formula>
    </cfRule>
  </conditionalFormatting>
  <conditionalFormatting sqref="AE1699">
    <cfRule type="expression" dxfId="12022" priority="21328">
      <formula>AND(OR(H1699="△",H1699="×"),#REF!&lt;1,#REF!&lt;&gt;"")</formula>
    </cfRule>
  </conditionalFormatting>
  <conditionalFormatting sqref="AF1699">
    <cfRule type="expression" dxfId="12021" priority="21327">
      <formula>AND(OR(H1699="△",H1699="×"),#REF!&lt;1,#REF!&lt;&gt;"")</formula>
    </cfRule>
  </conditionalFormatting>
  <conditionalFormatting sqref="AG1699">
    <cfRule type="expression" dxfId="12020" priority="21326">
      <formula>AND(OR(H1699="△",H1699="×"),#REF!&lt;1,#REF!&lt;&gt;"")</formula>
    </cfRule>
  </conditionalFormatting>
  <conditionalFormatting sqref="AH1699">
    <cfRule type="expression" dxfId="12019" priority="21325">
      <formula>AND(OR(H1699="△",H1699="×"),#REF!&lt;1,#REF!&lt;&gt;"")</formula>
    </cfRule>
  </conditionalFormatting>
  <conditionalFormatting sqref="AI1699">
    <cfRule type="expression" dxfId="12018" priority="21324">
      <formula>AND(OR(H1699="△",H1699="×"),#REF!&lt;1,#REF!&lt;&gt;"")</formula>
    </cfRule>
  </conditionalFormatting>
  <conditionalFormatting sqref="W1699">
    <cfRule type="expression" dxfId="12017" priority="21323">
      <formula>AND(OR(H1699="△",H1699="×"),#REF!&lt;1,#REF!&lt;&gt;"")</formula>
    </cfRule>
  </conditionalFormatting>
  <conditionalFormatting sqref="X1699">
    <cfRule type="expression" dxfId="12016" priority="21318">
      <formula>AND(OR(H1699="△",H1699="×"),#REF!&lt;1,#REF!&lt;&gt;"")</formula>
    </cfRule>
  </conditionalFormatting>
  <conditionalFormatting sqref="Y1699">
    <cfRule type="expression" dxfId="12015" priority="21319">
      <formula>AND(OR(H1699="△",H1699="×"),#REF!&lt;1,#REF!&lt;&gt;"")</formula>
    </cfRule>
  </conditionalFormatting>
  <conditionalFormatting sqref="Z1699">
    <cfRule type="expression" dxfId="12014" priority="21321">
      <formula>AND(OR(H1699="△",H1699="×"),#REF!&lt;1,#REF!&lt;&gt;"")</formula>
    </cfRule>
  </conditionalFormatting>
  <conditionalFormatting sqref="R1699">
    <cfRule type="expression" dxfId="12013" priority="21317">
      <formula>AND(OR(H1699="△",H1699="×"),#REF!&lt;1,#REF!&lt;&gt;"")</formula>
    </cfRule>
  </conditionalFormatting>
  <conditionalFormatting sqref="T1700">
    <cfRule type="expression" dxfId="12012" priority="21308">
      <formula>AND(OR(H1700="△",H1700="×"),#REF!&lt;1,#REF!&lt;&gt;"")</formula>
    </cfRule>
  </conditionalFormatting>
  <conditionalFormatting sqref="U1700">
    <cfRule type="expression" dxfId="12011" priority="21307">
      <formula>AND(OR(H1700="△",H1700="×"),#REF!&lt;1,#REF!&lt;&gt;"")</formula>
    </cfRule>
  </conditionalFormatting>
  <conditionalFormatting sqref="O1699:P1699">
    <cfRule type="expression" dxfId="12010" priority="21312">
      <formula>AND(OR(#REF!="△",#REF!="×"),#REF!&lt;1,#REF!&lt;&gt;"")</formula>
    </cfRule>
  </conditionalFormatting>
  <conditionalFormatting sqref="AJ1700">
    <cfRule type="expression" dxfId="12009" priority="21293">
      <formula>AND(OR(H1700="△",H1700="×"),#REF!&lt;1,#REF!&lt;&gt;"")</formula>
    </cfRule>
    <cfRule type="expression" dxfId="12008" priority="21305">
      <formula>AND(OR(H1700="△",H1700="×"),#REF!&lt;1,#REF!&lt;&gt;"")</formula>
    </cfRule>
  </conditionalFormatting>
  <conditionalFormatting sqref="AC1700">
    <cfRule type="expression" dxfId="12007" priority="21304">
      <formula>AND(OR(H1700="△",H1700="×"),#REF!&lt;1,#REF!&lt;&gt;"")</formula>
    </cfRule>
  </conditionalFormatting>
  <conditionalFormatting sqref="AD1700">
    <cfRule type="expression" dxfId="12006" priority="21303">
      <formula>AND(OR(H1700="△",H1700="×"),#REF!&lt;1,#REF!&lt;&gt;"")</formula>
    </cfRule>
  </conditionalFormatting>
  <conditionalFormatting sqref="AE1700">
    <cfRule type="expression" dxfId="12005" priority="21302">
      <formula>AND(OR(H1700="△",H1700="×"),#REF!&lt;1,#REF!&lt;&gt;"")</formula>
    </cfRule>
  </conditionalFormatting>
  <conditionalFormatting sqref="AF1700">
    <cfRule type="expression" dxfId="12004" priority="21301">
      <formula>AND(OR(H1700="△",H1700="×"),#REF!&lt;1,#REF!&lt;&gt;"")</formula>
    </cfRule>
  </conditionalFormatting>
  <conditionalFormatting sqref="AG1700">
    <cfRule type="expression" dxfId="12003" priority="21300">
      <formula>AND(OR(H1700="△",H1700="×"),#REF!&lt;1,#REF!&lt;&gt;"")</formula>
    </cfRule>
  </conditionalFormatting>
  <conditionalFormatting sqref="AH1700">
    <cfRule type="expression" dxfId="12002" priority="21299">
      <formula>AND(OR(H1700="△",H1700="×"),#REF!&lt;1,#REF!&lt;&gt;"")</formula>
    </cfRule>
  </conditionalFormatting>
  <conditionalFormatting sqref="AI1700">
    <cfRule type="expression" dxfId="12001" priority="21298">
      <formula>AND(OR(H1700="△",H1700="×"),#REF!&lt;1,#REF!&lt;&gt;"")</formula>
    </cfRule>
  </conditionalFormatting>
  <conditionalFormatting sqref="W1700">
    <cfRule type="expression" dxfId="12000" priority="21297">
      <formula>AND(OR(H1700="△",H1700="×"),#REF!&lt;1,#REF!&lt;&gt;"")</formula>
    </cfRule>
  </conditionalFormatting>
  <conditionalFormatting sqref="X1700">
    <cfRule type="expression" dxfId="11999" priority="21291">
      <formula>AND(OR(H1700="△",H1700="×"),#REF!&lt;1,#REF!&lt;&gt;"")</formula>
    </cfRule>
  </conditionalFormatting>
  <conditionalFormatting sqref="Y1700">
    <cfRule type="expression" dxfId="11998" priority="21292">
      <formula>AND(OR(H1700="△",H1700="×"),#REF!&lt;1,#REF!&lt;&gt;"")</formula>
    </cfRule>
  </conditionalFormatting>
  <conditionalFormatting sqref="Z1700">
    <cfRule type="expression" dxfId="11997" priority="21294">
      <formula>AND(OR(H1700="△",H1700="×"),#REF!&lt;1,#REF!&lt;&gt;"")</formula>
    </cfRule>
  </conditionalFormatting>
  <conditionalFormatting sqref="AA1704">
    <cfRule type="expression" dxfId="11996" priority="21295">
      <formula>AND(OR(H1704="△",H1704="×"),#REF!&lt;1,#REF!&lt;&gt;"")</formula>
    </cfRule>
  </conditionalFormatting>
  <conditionalFormatting sqref="AB1704">
    <cfRule type="expression" dxfId="11995" priority="21296">
      <formula>AND(OR(H1704="△",H1704="×"),#REF!&lt;1,#REF!&lt;&gt;"")</formula>
    </cfRule>
  </conditionalFormatting>
  <conditionalFormatting sqref="P1700">
    <cfRule type="expression" dxfId="11994" priority="21310">
      <formula>AND(OR(H1700="△",H1700="×"),#REF!&lt;1,#REF!&lt;&gt;"")</formula>
    </cfRule>
  </conditionalFormatting>
  <conditionalFormatting sqref="O1700">
    <cfRule type="expression" dxfId="11993" priority="21311">
      <formula>AND(OR(H1700="△",H1700="×"),#REF!&lt;1,#REF!&lt;&gt;"")</formula>
    </cfRule>
  </conditionalFormatting>
  <conditionalFormatting sqref="R1700">
    <cfRule type="expression" dxfId="11992" priority="21290">
      <formula>AND(OR(H1700="△",H1700="×"),#REF!&lt;1,#REF!&lt;&gt;"")</formula>
    </cfRule>
  </conditionalFormatting>
  <conditionalFormatting sqref="T1701:T1702">
    <cfRule type="expression" dxfId="11991" priority="21281">
      <formula>AND(OR(H1701="△",H1701="×"),#REF!&lt;1,#REF!&lt;&gt;"")</formula>
    </cfRule>
  </conditionalFormatting>
  <conditionalFormatting sqref="V1701">
    <cfRule type="expression" dxfId="11990" priority="21280">
      <formula>AND(OR(H1701="△",H1701="×"),#REF!&lt;1,#REF!&lt;&gt;"")</formula>
    </cfRule>
  </conditionalFormatting>
  <conditionalFormatting sqref="U1701:U1702">
    <cfRule type="expression" dxfId="11989" priority="21279">
      <formula>AND(OR(H1701="△",H1701="×"),#REF!&lt;1,#REF!&lt;&gt;"")</formula>
    </cfRule>
  </conditionalFormatting>
  <conditionalFormatting sqref="AJ1701:AJ1702">
    <cfRule type="expression" dxfId="11988" priority="21265">
      <formula>AND(OR(H1701="△",H1701="×"),#REF!&lt;1,#REF!&lt;&gt;"")</formula>
    </cfRule>
    <cfRule type="expression" dxfId="11987" priority="21277">
      <formula>AND(OR(H1701="△",H1701="×"),#REF!&lt;1,#REF!&lt;&gt;"")</formula>
    </cfRule>
  </conditionalFormatting>
  <conditionalFormatting sqref="AC1701:AC1702">
    <cfRule type="expression" dxfId="11986" priority="21276">
      <formula>AND(OR(H1701="△",H1701="×"),#REF!&lt;1,#REF!&lt;&gt;"")</formula>
    </cfRule>
  </conditionalFormatting>
  <conditionalFormatting sqref="AD1701:AD1702">
    <cfRule type="expression" dxfId="11985" priority="21275">
      <formula>AND(OR(H1701="△",H1701="×"),#REF!&lt;1,#REF!&lt;&gt;"")</formula>
    </cfRule>
  </conditionalFormatting>
  <conditionalFormatting sqref="AE1701">
    <cfRule type="expression" dxfId="11984" priority="21274">
      <formula>AND(OR(H1701="△",H1701="×"),#REF!&lt;1,#REF!&lt;&gt;"")</formula>
    </cfRule>
  </conditionalFormatting>
  <conditionalFormatting sqref="AF1701:AF1702">
    <cfRule type="expression" dxfId="11983" priority="21273">
      <formula>AND(OR(H1701="△",H1701="×"),#REF!&lt;1,#REF!&lt;&gt;"")</formula>
    </cfRule>
  </conditionalFormatting>
  <conditionalFormatting sqref="AG1701:AG1702">
    <cfRule type="expression" dxfId="11982" priority="21272">
      <formula>AND(OR(H1701="△",H1701="×"),#REF!&lt;1,#REF!&lt;&gt;"")</formula>
    </cfRule>
  </conditionalFormatting>
  <conditionalFormatting sqref="AH1701:AH1702">
    <cfRule type="expression" dxfId="11981" priority="21271">
      <formula>AND(OR(H1701="△",H1701="×"),#REF!&lt;1,#REF!&lt;&gt;"")</formula>
    </cfRule>
  </conditionalFormatting>
  <conditionalFormatting sqref="AI1701:AI1702">
    <cfRule type="expression" dxfId="11980" priority="21270">
      <formula>AND(OR(H1701="△",H1701="×"),#REF!&lt;1,#REF!&lt;&gt;"")</formula>
    </cfRule>
  </conditionalFormatting>
  <conditionalFormatting sqref="W1701:W1702">
    <cfRule type="expression" dxfId="11979" priority="21269">
      <formula>AND(OR(H1701="△",H1701="×"),#REF!&lt;1,#REF!&lt;&gt;"")</formula>
    </cfRule>
  </conditionalFormatting>
  <conditionalFormatting sqref="X1701:X1702">
    <cfRule type="expression" dxfId="11978" priority="21263">
      <formula>AND(OR(H1701="△",H1701="×"),#REF!&lt;1,#REF!&lt;&gt;"")</formula>
    </cfRule>
  </conditionalFormatting>
  <conditionalFormatting sqref="Y1701:Y1702">
    <cfRule type="expression" dxfId="11977" priority="21264">
      <formula>AND(OR(H1701="△",H1701="×"),#REF!&lt;1,#REF!&lt;&gt;"")</formula>
    </cfRule>
  </conditionalFormatting>
  <conditionalFormatting sqref="Z1701:Z1702">
    <cfRule type="expression" dxfId="11976" priority="21266">
      <formula>AND(OR(H1701="△",H1701="×"),#REF!&lt;1,#REF!&lt;&gt;"")</formula>
    </cfRule>
  </conditionalFormatting>
  <conditionalFormatting sqref="AA1701:AA1702">
    <cfRule type="expression" dxfId="11975" priority="21267">
      <formula>AND(OR(H1701="△",H1701="×"),#REF!&lt;1,#REF!&lt;&gt;"")</formula>
    </cfRule>
  </conditionalFormatting>
  <conditionalFormatting sqref="AB1701:AB1702">
    <cfRule type="expression" dxfId="11974" priority="21268">
      <formula>AND(OR(H1701="△",H1701="×"),#REF!&lt;1,#REF!&lt;&gt;"")</formula>
    </cfRule>
  </conditionalFormatting>
  <conditionalFormatting sqref="P1701:P1702">
    <cfRule type="expression" dxfId="11973" priority="21283">
      <formula>AND(OR(H1701="△",H1701="×"),#REF!&lt;1,#REF!&lt;&gt;"")</formula>
    </cfRule>
  </conditionalFormatting>
  <conditionalFormatting sqref="O1701:O1702">
    <cfRule type="expression" dxfId="11972" priority="21284">
      <formula>AND(OR(H1701="△",H1701="×"),#REF!&lt;1,#REF!&lt;&gt;"")</formula>
    </cfRule>
  </conditionalFormatting>
  <conditionalFormatting sqref="R1701:R1702">
    <cfRule type="expression" dxfId="11971" priority="21262">
      <formula>AND(OR(H1701="△",H1701="×"),#REF!&lt;1,#REF!&lt;&gt;"")</formula>
    </cfRule>
  </conditionalFormatting>
  <conditionalFormatting sqref="T1703">
    <cfRule type="expression" dxfId="11970" priority="21253">
      <formula>AND(OR(H1703="△",H1703="×"),#REF!&lt;1,#REF!&lt;&gt;"")</formula>
    </cfRule>
  </conditionalFormatting>
  <conditionalFormatting sqref="V1703">
    <cfRule type="expression" dxfId="11969" priority="21252">
      <formula>AND(OR(H1703="△",H1703="×"),#REF!&lt;1,#REF!&lt;&gt;"")</formula>
    </cfRule>
  </conditionalFormatting>
  <conditionalFormatting sqref="U1703">
    <cfRule type="expression" dxfId="11968" priority="21251">
      <formula>AND(OR(H1703="△",H1703="×"),#REF!&lt;1,#REF!&lt;&gt;"")</formula>
    </cfRule>
  </conditionalFormatting>
  <conditionalFormatting sqref="AJ1703">
    <cfRule type="expression" dxfId="11967" priority="21237">
      <formula>AND(OR(H1703="△",H1703="×"),#REF!&lt;1,#REF!&lt;&gt;"")</formula>
    </cfRule>
    <cfRule type="expression" dxfId="11966" priority="21249">
      <formula>AND(OR(H1703="△",H1703="×"),#REF!&lt;1,#REF!&lt;&gt;"")</formula>
    </cfRule>
  </conditionalFormatting>
  <conditionalFormatting sqref="AC1703">
    <cfRule type="expression" dxfId="11965" priority="21248">
      <formula>AND(OR(H1703="△",H1703="×"),#REF!&lt;1,#REF!&lt;&gt;"")</formula>
    </cfRule>
  </conditionalFormatting>
  <conditionalFormatting sqref="AD1703">
    <cfRule type="expression" dxfId="11964" priority="21247">
      <formula>AND(OR(H1703="△",H1703="×"),#REF!&lt;1,#REF!&lt;&gt;"")</formula>
    </cfRule>
  </conditionalFormatting>
  <conditionalFormatting sqref="AE1703">
    <cfRule type="expression" dxfId="11963" priority="21246">
      <formula>AND(OR(H1703="△",H1703="×"),#REF!&lt;1,#REF!&lt;&gt;"")</formula>
    </cfRule>
  </conditionalFormatting>
  <conditionalFormatting sqref="AF1703">
    <cfRule type="expression" dxfId="11962" priority="21245">
      <formula>AND(OR(H1703="△",H1703="×"),#REF!&lt;1,#REF!&lt;&gt;"")</formula>
    </cfRule>
  </conditionalFormatting>
  <conditionalFormatting sqref="AG1703">
    <cfRule type="expression" dxfId="11961" priority="21244">
      <formula>AND(OR(H1703="△",H1703="×"),#REF!&lt;1,#REF!&lt;&gt;"")</formula>
    </cfRule>
  </conditionalFormatting>
  <conditionalFormatting sqref="AH1703">
    <cfRule type="expression" dxfId="11960" priority="21243">
      <formula>AND(OR(H1703="△",H1703="×"),#REF!&lt;1,#REF!&lt;&gt;"")</formula>
    </cfRule>
  </conditionalFormatting>
  <conditionalFormatting sqref="AI1703">
    <cfRule type="expression" dxfId="11959" priority="21242">
      <formula>AND(OR(H1703="△",H1703="×"),#REF!&lt;1,#REF!&lt;&gt;"")</formula>
    </cfRule>
  </conditionalFormatting>
  <conditionalFormatting sqref="W1703">
    <cfRule type="expression" dxfId="11958" priority="21241">
      <formula>AND(OR(H1703="△",H1703="×"),#REF!&lt;1,#REF!&lt;&gt;"")</formula>
    </cfRule>
  </conditionalFormatting>
  <conditionalFormatting sqref="X1703">
    <cfRule type="expression" dxfId="11957" priority="21235">
      <formula>AND(OR(H1703="△",H1703="×"),#REF!&lt;1,#REF!&lt;&gt;"")</formula>
    </cfRule>
  </conditionalFormatting>
  <conditionalFormatting sqref="Y1703">
    <cfRule type="expression" dxfId="11956" priority="21236">
      <formula>AND(OR(H1703="△",H1703="×"),#REF!&lt;1,#REF!&lt;&gt;"")</formula>
    </cfRule>
  </conditionalFormatting>
  <conditionalFormatting sqref="Z1703">
    <cfRule type="expression" dxfId="11955" priority="21238">
      <formula>AND(OR(H1703="△",H1703="×"),#REF!&lt;1,#REF!&lt;&gt;"")</formula>
    </cfRule>
  </conditionalFormatting>
  <conditionalFormatting sqref="AA1703">
    <cfRule type="expression" dxfId="11954" priority="21239">
      <formula>AND(OR(H1703="△",H1703="×"),#REF!&lt;1,#REF!&lt;&gt;"")</formula>
    </cfRule>
  </conditionalFormatting>
  <conditionalFormatting sqref="AB1703">
    <cfRule type="expression" dxfId="11953" priority="21240">
      <formula>AND(OR(H1703="△",H1703="×"),#REF!&lt;1,#REF!&lt;&gt;"")</formula>
    </cfRule>
  </conditionalFormatting>
  <conditionalFormatting sqref="P1703">
    <cfRule type="expression" dxfId="11952" priority="21255">
      <formula>AND(OR(H1703="△",H1703="×"),#REF!&lt;1,#REF!&lt;&gt;"")</formula>
    </cfRule>
  </conditionalFormatting>
  <conditionalFormatting sqref="O1703">
    <cfRule type="expression" dxfId="11951" priority="21256">
      <formula>AND(OR(H1703="△",H1703="×"),#REF!&lt;1,#REF!&lt;&gt;"")</formula>
    </cfRule>
  </conditionalFormatting>
  <conditionalFormatting sqref="R1703">
    <cfRule type="expression" dxfId="11950" priority="21234">
      <formula>AND(OR(H1703="△",H1703="×"),#REF!&lt;1,#REF!&lt;&gt;"")</formula>
    </cfRule>
  </conditionalFormatting>
  <conditionalFormatting sqref="T1705">
    <cfRule type="expression" dxfId="11949" priority="21230">
      <formula>AND(OR(H1705="△",H1705="×"),#REF!&lt;1,#REF!&lt;&gt;"")</formula>
    </cfRule>
  </conditionalFormatting>
  <conditionalFormatting sqref="U1705">
    <cfRule type="expression" dxfId="11948" priority="21229">
      <formula>AND(OR(H1705="△",H1705="×"),#REF!&lt;1,#REF!&lt;&gt;"")</formula>
    </cfRule>
  </conditionalFormatting>
  <conditionalFormatting sqref="AJ1705">
    <cfRule type="expression" dxfId="11947" priority="21215">
      <formula>AND(OR(H1705="△",H1705="×"),#REF!&lt;1,#REF!&lt;&gt;"")</formula>
    </cfRule>
    <cfRule type="expression" dxfId="11946" priority="21227">
      <formula>AND(OR(H1705="△",H1705="×"),#REF!&lt;1,#REF!&lt;&gt;"")</formula>
    </cfRule>
  </conditionalFormatting>
  <conditionalFormatting sqref="AC1705">
    <cfRule type="expression" dxfId="11945" priority="21226">
      <formula>AND(OR(H1705="△",H1705="×"),#REF!&lt;1,#REF!&lt;&gt;"")</formula>
    </cfRule>
  </conditionalFormatting>
  <conditionalFormatting sqref="AD1705">
    <cfRule type="expression" dxfId="11944" priority="21225">
      <formula>AND(OR(H1705="△",H1705="×"),#REF!&lt;1,#REF!&lt;&gt;"")</formula>
    </cfRule>
  </conditionalFormatting>
  <conditionalFormatting sqref="AE1705">
    <cfRule type="expression" dxfId="11943" priority="21224">
      <formula>AND(OR(H1705="△",H1705="×"),#REF!&lt;1,#REF!&lt;&gt;"")</formula>
    </cfRule>
  </conditionalFormatting>
  <conditionalFormatting sqref="AF1705:AI1705">
    <cfRule type="expression" dxfId="11942" priority="21223">
      <formula>AND(OR(H1705="△",H1705="×"),#REF!&lt;1,#REF!&lt;&gt;"")</formula>
    </cfRule>
  </conditionalFormatting>
  <conditionalFormatting sqref="W1705">
    <cfRule type="expression" dxfId="11941" priority="21219">
      <formula>AND(OR(H1705="△",H1705="×"),#REF!&lt;1,#REF!&lt;&gt;"")</formula>
    </cfRule>
  </conditionalFormatting>
  <conditionalFormatting sqref="X1705">
    <cfRule type="expression" dxfId="11940" priority="21213">
      <formula>AND(OR(H1705="△",H1705="×"),#REF!&lt;1,#REF!&lt;&gt;"")</formula>
    </cfRule>
  </conditionalFormatting>
  <conditionalFormatting sqref="Y1705">
    <cfRule type="expression" dxfId="11939" priority="21214">
      <formula>AND(OR(H1705="△",H1705="×"),#REF!&lt;1,#REF!&lt;&gt;"")</formula>
    </cfRule>
  </conditionalFormatting>
  <conditionalFormatting sqref="Z1705">
    <cfRule type="expression" dxfId="11938" priority="21216">
      <formula>AND(OR(H1705="△",H1705="×"),#REF!&lt;1,#REF!&lt;&gt;"")</formula>
    </cfRule>
  </conditionalFormatting>
  <conditionalFormatting sqref="AA1705">
    <cfRule type="expression" dxfId="11937" priority="21217">
      <formula>AND(OR(H1705="△",H1705="×"),#REF!&lt;1,#REF!&lt;&gt;"")</formula>
    </cfRule>
  </conditionalFormatting>
  <conditionalFormatting sqref="AB1705">
    <cfRule type="expression" dxfId="11936" priority="21218">
      <formula>AND(OR(H1705="△",H1705="×"),#REF!&lt;1,#REF!&lt;&gt;"")</formula>
    </cfRule>
  </conditionalFormatting>
  <conditionalFormatting sqref="R1705">
    <cfRule type="expression" dxfId="11935" priority="21212">
      <formula>AND(OR(H1705="△",H1705="×"),#REF!&lt;1,#REF!&lt;&gt;"")</formula>
    </cfRule>
  </conditionalFormatting>
  <conditionalFormatting sqref="T1706">
    <cfRule type="expression" dxfId="11934" priority="21203">
      <formula>AND(OR(H1706="△",H1706="×"),#REF!&lt;1,#REF!&lt;&gt;"")</formula>
    </cfRule>
  </conditionalFormatting>
  <conditionalFormatting sqref="V1706">
    <cfRule type="expression" dxfId="11933" priority="21202">
      <formula>AND(OR(H1706="△",H1706="×"),#REF!&lt;1,#REF!&lt;&gt;"")</formula>
    </cfRule>
  </conditionalFormatting>
  <conditionalFormatting sqref="U1706">
    <cfRule type="expression" dxfId="11932" priority="21201">
      <formula>AND(OR(H1706="△",H1706="×"),#REF!&lt;1,#REF!&lt;&gt;"")</formula>
    </cfRule>
  </conditionalFormatting>
  <conditionalFormatting sqref="AJ1706">
    <cfRule type="expression" dxfId="11931" priority="21187">
      <formula>AND(OR(H1706="△",H1706="×"),#REF!&lt;1,#REF!&lt;&gt;"")</formula>
    </cfRule>
    <cfRule type="expression" dxfId="11930" priority="21199">
      <formula>AND(OR(H1706="△",H1706="×"),#REF!&lt;1,#REF!&lt;&gt;"")</formula>
    </cfRule>
  </conditionalFormatting>
  <conditionalFormatting sqref="AC1706">
    <cfRule type="expression" dxfId="11929" priority="21198">
      <formula>AND(OR(H1706="△",H1706="×"),#REF!&lt;1,#REF!&lt;&gt;"")</formula>
    </cfRule>
  </conditionalFormatting>
  <conditionalFormatting sqref="AD1706">
    <cfRule type="expression" dxfId="11928" priority="21197">
      <formula>AND(OR(H1706="△",H1706="×"),#REF!&lt;1,#REF!&lt;&gt;"")</formula>
    </cfRule>
  </conditionalFormatting>
  <conditionalFormatting sqref="AE1706">
    <cfRule type="expression" dxfId="11927" priority="21196">
      <formula>AND(OR(H1706="△",H1706="×"),#REF!&lt;1,#REF!&lt;&gt;"")</formula>
    </cfRule>
  </conditionalFormatting>
  <conditionalFormatting sqref="AF1706">
    <cfRule type="expression" dxfId="11926" priority="21195">
      <formula>AND(OR(H1706="△",H1706="×"),#REF!&lt;1,#REF!&lt;&gt;"")</formula>
    </cfRule>
  </conditionalFormatting>
  <conditionalFormatting sqref="AG1706">
    <cfRule type="expression" dxfId="11925" priority="21194">
      <formula>AND(OR(H1706="△",H1706="×"),#REF!&lt;1,#REF!&lt;&gt;"")</formula>
    </cfRule>
  </conditionalFormatting>
  <conditionalFormatting sqref="AH1706">
    <cfRule type="expression" dxfId="11924" priority="21193">
      <formula>AND(OR(H1706="△",H1706="×"),#REF!&lt;1,#REF!&lt;&gt;"")</formula>
    </cfRule>
  </conditionalFormatting>
  <conditionalFormatting sqref="AI1706">
    <cfRule type="expression" dxfId="11923" priority="21192">
      <formula>AND(OR(H1706="△",H1706="×"),#REF!&lt;1,#REF!&lt;&gt;"")</formula>
    </cfRule>
  </conditionalFormatting>
  <conditionalFormatting sqref="W1706">
    <cfRule type="expression" dxfId="11922" priority="21191">
      <formula>AND(OR(H1706="△",H1706="×"),#REF!&lt;1,#REF!&lt;&gt;"")</formula>
    </cfRule>
  </conditionalFormatting>
  <conditionalFormatting sqref="X1706">
    <cfRule type="expression" dxfId="11921" priority="21185">
      <formula>AND(OR(H1706="△",H1706="×"),#REF!&lt;1,#REF!&lt;&gt;"")</formula>
    </cfRule>
  </conditionalFormatting>
  <conditionalFormatting sqref="Y1706">
    <cfRule type="expression" dxfId="11920" priority="21186">
      <formula>AND(OR(H1706="△",H1706="×"),#REF!&lt;1,#REF!&lt;&gt;"")</formula>
    </cfRule>
  </conditionalFormatting>
  <conditionalFormatting sqref="Z1706">
    <cfRule type="expression" dxfId="11919" priority="21188">
      <formula>AND(OR(H1706="△",H1706="×"),#REF!&lt;1,#REF!&lt;&gt;"")</formula>
    </cfRule>
  </conditionalFormatting>
  <conditionalFormatting sqref="AA1706">
    <cfRule type="expression" dxfId="11918" priority="21189">
      <formula>AND(OR(H1706="△",H1706="×"),#REF!&lt;1,#REF!&lt;&gt;"")</formula>
    </cfRule>
  </conditionalFormatting>
  <conditionalFormatting sqref="AB1706">
    <cfRule type="expression" dxfId="11917" priority="21190">
      <formula>AND(OR(H1706="△",H1706="×"),#REF!&lt;1,#REF!&lt;&gt;"")</formula>
    </cfRule>
  </conditionalFormatting>
  <conditionalFormatting sqref="P1706">
    <cfRule type="expression" dxfId="11916" priority="21205">
      <formula>AND(OR(H1706="△",H1706="×"),#REF!&lt;1,#REF!&lt;&gt;"")</formula>
    </cfRule>
  </conditionalFormatting>
  <conditionalFormatting sqref="O1706">
    <cfRule type="expression" dxfId="11915" priority="21206">
      <formula>AND(OR(H1706="△",H1706="×"),#REF!&lt;1,#REF!&lt;&gt;"")</formula>
    </cfRule>
  </conditionalFormatting>
  <conditionalFormatting sqref="R1706">
    <cfRule type="expression" dxfId="11914" priority="21184">
      <formula>AND(OR(H1706="△",H1706="×"),#REF!&lt;1,#REF!&lt;&gt;"")</formula>
    </cfRule>
  </conditionalFormatting>
  <conditionalFormatting sqref="T1707">
    <cfRule type="expression" dxfId="11913" priority="21175">
      <formula>AND(OR(H1707="△",H1707="×"),#REF!&lt;1,#REF!&lt;&gt;"")</formula>
    </cfRule>
  </conditionalFormatting>
  <conditionalFormatting sqref="U1707">
    <cfRule type="expression" dxfId="11912" priority="21173">
      <formula>AND(OR(H1707="△",H1707="×"),#REF!&lt;1,#REF!&lt;&gt;"")</formula>
    </cfRule>
  </conditionalFormatting>
  <conditionalFormatting sqref="AJ1707">
    <cfRule type="expression" dxfId="11911" priority="21160">
      <formula>AND(OR(H1707="△",H1707="×"),#REF!&lt;1,#REF!&lt;&gt;"")</formula>
    </cfRule>
    <cfRule type="expression" dxfId="11910" priority="21171">
      <formula>AND(OR(H1707="△",H1707="×"),#REF!&lt;1,#REF!&lt;&gt;"")</formula>
    </cfRule>
  </conditionalFormatting>
  <conditionalFormatting sqref="AC1707">
    <cfRule type="expression" dxfId="11909" priority="21170">
      <formula>AND(OR(H1707="△",H1707="×"),#REF!&lt;1,#REF!&lt;&gt;"")</formula>
    </cfRule>
  </conditionalFormatting>
  <conditionalFormatting sqref="AD1707">
    <cfRule type="expression" dxfId="11908" priority="21169">
      <formula>AND(OR(H1707="△",H1707="×"),#REF!&lt;1,#REF!&lt;&gt;"")</formula>
    </cfRule>
  </conditionalFormatting>
  <conditionalFormatting sqref="AF1707">
    <cfRule type="expression" dxfId="11907" priority="21168">
      <formula>AND(OR(H1707="△",H1707="×"),#REF!&lt;1,#REF!&lt;&gt;"")</formula>
    </cfRule>
  </conditionalFormatting>
  <conditionalFormatting sqref="AG1707">
    <cfRule type="expression" dxfId="11906" priority="21167">
      <formula>AND(OR(H1707="△",H1707="×"),#REF!&lt;1,#REF!&lt;&gt;"")</formula>
    </cfRule>
  </conditionalFormatting>
  <conditionalFormatting sqref="AH1707">
    <cfRule type="expression" dxfId="11905" priority="21166">
      <formula>AND(OR(H1707="△",H1707="×"),#REF!&lt;1,#REF!&lt;&gt;"")</formula>
    </cfRule>
  </conditionalFormatting>
  <conditionalFormatting sqref="W1707">
    <cfRule type="expression" dxfId="11904" priority="21164">
      <formula>AND(OR(H1707="△",H1707="×"),#REF!&lt;1,#REF!&lt;&gt;"")</formula>
    </cfRule>
  </conditionalFormatting>
  <conditionalFormatting sqref="X1707">
    <cfRule type="expression" dxfId="11903" priority="21158">
      <formula>AND(OR(H1707="△",H1707="×"),#REF!&lt;1,#REF!&lt;&gt;"")</formula>
    </cfRule>
  </conditionalFormatting>
  <conditionalFormatting sqref="Y1707">
    <cfRule type="expression" dxfId="11902" priority="21159">
      <formula>AND(OR(H1707="△",H1707="×"),#REF!&lt;1,#REF!&lt;&gt;"")</formula>
    </cfRule>
  </conditionalFormatting>
  <conditionalFormatting sqref="Z1707">
    <cfRule type="expression" dxfId="11901" priority="21161">
      <formula>AND(OR(H1707="△",H1707="×"),#REF!&lt;1,#REF!&lt;&gt;"")</formula>
    </cfRule>
  </conditionalFormatting>
  <conditionalFormatting sqref="AA1707">
    <cfRule type="expression" dxfId="11900" priority="21162">
      <formula>AND(OR(H1707="△",H1707="×"),#REF!&lt;1,#REF!&lt;&gt;"")</formula>
    </cfRule>
  </conditionalFormatting>
  <conditionalFormatting sqref="AB1707">
    <cfRule type="expression" dxfId="11899" priority="21163">
      <formula>AND(OR(H1707="△",H1707="×"),#REF!&lt;1,#REF!&lt;&gt;"")</formula>
    </cfRule>
  </conditionalFormatting>
  <conditionalFormatting sqref="P1707">
    <cfRule type="expression" dxfId="11898" priority="21177">
      <formula>AND(OR(H1707="△",H1707="×"),#REF!&lt;1,#REF!&lt;&gt;"")</formula>
    </cfRule>
  </conditionalFormatting>
  <conditionalFormatting sqref="O1707">
    <cfRule type="expression" dxfId="11897" priority="21178">
      <formula>AND(OR(H1707="△",H1707="×"),#REF!&lt;1,#REF!&lt;&gt;"")</formula>
    </cfRule>
  </conditionalFormatting>
  <conditionalFormatting sqref="R1707">
    <cfRule type="expression" dxfId="11896" priority="21157">
      <formula>AND(OR(H1707="△",H1707="×"),#REF!&lt;1,#REF!&lt;&gt;"")</formula>
    </cfRule>
  </conditionalFormatting>
  <conditionalFormatting sqref="T1708">
    <cfRule type="expression" dxfId="11895" priority="21148">
      <formula>AND(OR(H1708="△",H1708="×"),#REF!&lt;1,#REF!&lt;&gt;"")</formula>
    </cfRule>
  </conditionalFormatting>
  <conditionalFormatting sqref="V1708">
    <cfRule type="expression" dxfId="11894" priority="21147">
      <formula>AND(OR(H1708="△",H1708="×"),#REF!&lt;1,#REF!&lt;&gt;"")</formula>
    </cfRule>
  </conditionalFormatting>
  <conditionalFormatting sqref="U1708">
    <cfRule type="expression" dxfId="11893" priority="21146">
      <formula>AND(OR(H1708="△",H1708="×"),#REF!&lt;1,#REF!&lt;&gt;"")</formula>
    </cfRule>
  </conditionalFormatting>
  <conditionalFormatting sqref="AJ1708">
    <cfRule type="expression" dxfId="11892" priority="21132">
      <formula>AND(OR(H1708="△",H1708="×"),#REF!&lt;1,#REF!&lt;&gt;"")</formula>
    </cfRule>
    <cfRule type="expression" dxfId="11891" priority="21144">
      <formula>AND(OR(H1708="△",H1708="×"),#REF!&lt;1,#REF!&lt;&gt;"")</formula>
    </cfRule>
  </conditionalFormatting>
  <conditionalFormatting sqref="AC1708">
    <cfRule type="expression" dxfId="11890" priority="21143">
      <formula>AND(OR(H1708="△",H1708="×"),#REF!&lt;1,#REF!&lt;&gt;"")</formula>
    </cfRule>
  </conditionalFormatting>
  <conditionalFormatting sqref="AD1708">
    <cfRule type="expression" dxfId="11889" priority="21142">
      <formula>AND(OR(H1708="△",H1708="×"),#REF!&lt;1,#REF!&lt;&gt;"")</formula>
    </cfRule>
  </conditionalFormatting>
  <conditionalFormatting sqref="AE1708">
    <cfRule type="expression" dxfId="11888" priority="21141">
      <formula>AND(OR(H1708="△",H1708="×"),#REF!&lt;1,#REF!&lt;&gt;"")</formula>
    </cfRule>
  </conditionalFormatting>
  <conditionalFormatting sqref="AF1708">
    <cfRule type="expression" dxfId="11887" priority="21140">
      <formula>AND(OR(H1708="△",H1708="×"),#REF!&lt;1,#REF!&lt;&gt;"")</formula>
    </cfRule>
  </conditionalFormatting>
  <conditionalFormatting sqref="AG1708">
    <cfRule type="expression" dxfId="11886" priority="21139">
      <formula>AND(OR(H1708="△",H1708="×"),#REF!&lt;1,#REF!&lt;&gt;"")</formula>
    </cfRule>
  </conditionalFormatting>
  <conditionalFormatting sqref="AH1708">
    <cfRule type="expression" dxfId="11885" priority="21138">
      <formula>AND(OR(H1708="△",H1708="×"),#REF!&lt;1,#REF!&lt;&gt;"")</formula>
    </cfRule>
  </conditionalFormatting>
  <conditionalFormatting sqref="AI1708">
    <cfRule type="expression" dxfId="11884" priority="21137">
      <formula>AND(OR(H1708="△",H1708="×"),#REF!&lt;1,#REF!&lt;&gt;"")</formula>
    </cfRule>
  </conditionalFormatting>
  <conditionalFormatting sqref="W1708">
    <cfRule type="expression" dxfId="11883" priority="21136">
      <formula>AND(OR(H1708="△",H1708="×"),#REF!&lt;1,#REF!&lt;&gt;"")</formula>
    </cfRule>
  </conditionalFormatting>
  <conditionalFormatting sqref="X1708">
    <cfRule type="expression" dxfId="11882" priority="21130">
      <formula>AND(OR(H1708="△",H1708="×"),#REF!&lt;1,#REF!&lt;&gt;"")</formula>
    </cfRule>
  </conditionalFormatting>
  <conditionalFormatting sqref="Y1708">
    <cfRule type="expression" dxfId="11881" priority="21131">
      <formula>AND(OR(H1708="△",H1708="×"),#REF!&lt;1,#REF!&lt;&gt;"")</formula>
    </cfRule>
  </conditionalFormatting>
  <conditionalFormatting sqref="Z1708">
    <cfRule type="expression" dxfId="11880" priority="21133">
      <formula>AND(OR(H1708="△",H1708="×"),#REF!&lt;1,#REF!&lt;&gt;"")</formula>
    </cfRule>
  </conditionalFormatting>
  <conditionalFormatting sqref="AA1708">
    <cfRule type="expression" dxfId="11879" priority="21134">
      <formula>AND(OR(H1708="△",H1708="×"),#REF!&lt;1,#REF!&lt;&gt;"")</formula>
    </cfRule>
  </conditionalFormatting>
  <conditionalFormatting sqref="AB1708">
    <cfRule type="expression" dxfId="11878" priority="21135">
      <formula>AND(OR(H1708="△",H1708="×"),#REF!&lt;1,#REF!&lt;&gt;"")</formula>
    </cfRule>
  </conditionalFormatting>
  <conditionalFormatting sqref="P1708">
    <cfRule type="expression" dxfId="11877" priority="21150">
      <formula>AND(OR(H1708="△",H1708="×"),#REF!&lt;1,#REF!&lt;&gt;"")</formula>
    </cfRule>
  </conditionalFormatting>
  <conditionalFormatting sqref="O1708">
    <cfRule type="expression" dxfId="11876" priority="21151">
      <formula>AND(OR(H1708="△",H1708="×"),#REF!&lt;1,#REF!&lt;&gt;"")</formula>
    </cfRule>
  </conditionalFormatting>
  <conditionalFormatting sqref="R1708">
    <cfRule type="expression" dxfId="11875" priority="21129">
      <formula>AND(OR(H1708="△",H1708="×"),#REF!&lt;1,#REF!&lt;&gt;"")</formula>
    </cfRule>
  </conditionalFormatting>
  <conditionalFormatting sqref="T1709">
    <cfRule type="expression" dxfId="11874" priority="21120">
      <formula>AND(OR(H1709="△",H1709="×"),#REF!&lt;1,#REF!&lt;&gt;"")</formula>
    </cfRule>
  </conditionalFormatting>
  <conditionalFormatting sqref="U1709">
    <cfRule type="expression" dxfId="11873" priority="21119">
      <formula>AND(OR(H1709="△",H1709="×"),#REF!&lt;1,#REF!&lt;&gt;"")</formula>
    </cfRule>
  </conditionalFormatting>
  <conditionalFormatting sqref="AJ1709">
    <cfRule type="expression" dxfId="11872" priority="21106">
      <formula>AND(OR(H1709="△",H1709="×"),#REF!&lt;1,#REF!&lt;&gt;"")</formula>
    </cfRule>
    <cfRule type="expression" dxfId="11871" priority="21117">
      <formula>AND(OR(H1709="△",H1709="×"),#REF!&lt;1,#REF!&lt;&gt;"")</formula>
    </cfRule>
  </conditionalFormatting>
  <conditionalFormatting sqref="AC1709">
    <cfRule type="expression" dxfId="11870" priority="21116">
      <formula>AND(OR(H1709="△",H1709="×"),#REF!&lt;1,#REF!&lt;&gt;"")</formula>
    </cfRule>
  </conditionalFormatting>
  <conditionalFormatting sqref="AD1709">
    <cfRule type="expression" dxfId="11869" priority="21115">
      <formula>AND(OR(H1709="△",H1709="×"),#REF!&lt;1,#REF!&lt;&gt;"")</formula>
    </cfRule>
  </conditionalFormatting>
  <conditionalFormatting sqref="AF1709">
    <cfRule type="expression" dxfId="11868" priority="21114">
      <formula>AND(OR(H1709="△",H1709="×"),#REF!&lt;1,#REF!&lt;&gt;"")</formula>
    </cfRule>
  </conditionalFormatting>
  <conditionalFormatting sqref="AG1709">
    <cfRule type="expression" dxfId="11867" priority="21113">
      <formula>AND(OR(H1709="△",H1709="×"),#REF!&lt;1,#REF!&lt;&gt;"")</formula>
    </cfRule>
  </conditionalFormatting>
  <conditionalFormatting sqref="AH1709">
    <cfRule type="expression" dxfId="11866" priority="21112">
      <formula>AND(OR(H1709="△",H1709="×"),#REF!&lt;1,#REF!&lt;&gt;"")</formula>
    </cfRule>
  </conditionalFormatting>
  <conditionalFormatting sqref="AI1709">
    <cfRule type="expression" dxfId="11865" priority="21111">
      <formula>AND(OR(H1709="△",H1709="×"),#REF!&lt;1,#REF!&lt;&gt;"")</formula>
    </cfRule>
  </conditionalFormatting>
  <conditionalFormatting sqref="W1709">
    <cfRule type="expression" dxfId="11864" priority="21110">
      <formula>AND(OR(H1709="△",H1709="×"),#REF!&lt;1,#REF!&lt;&gt;"")</formula>
    </cfRule>
  </conditionalFormatting>
  <conditionalFormatting sqref="X1709">
    <cfRule type="expression" dxfId="11863" priority="21104">
      <formula>AND(OR(H1709="△",H1709="×"),#REF!&lt;1,#REF!&lt;&gt;"")</formula>
    </cfRule>
  </conditionalFormatting>
  <conditionalFormatting sqref="Y1709">
    <cfRule type="expression" dxfId="11862" priority="21105">
      <formula>AND(OR(H1709="△",H1709="×"),#REF!&lt;1,#REF!&lt;&gt;"")</formula>
    </cfRule>
  </conditionalFormatting>
  <conditionalFormatting sqref="Z1709">
    <cfRule type="expression" dxfId="11861" priority="21107">
      <formula>AND(OR(H1709="△",H1709="×"),#REF!&lt;1,#REF!&lt;&gt;"")</formula>
    </cfRule>
  </conditionalFormatting>
  <conditionalFormatting sqref="AA1709:AA1711">
    <cfRule type="expression" dxfId="11860" priority="21108">
      <formula>AND(OR(H1709="△",H1709="×"),#REF!&lt;1,#REF!&lt;&gt;"")</formula>
    </cfRule>
  </conditionalFormatting>
  <conditionalFormatting sqref="AB1709:AB1711">
    <cfRule type="expression" dxfId="11859" priority="21109">
      <formula>AND(OR(H1709="△",H1709="×"),#REF!&lt;1,#REF!&lt;&gt;"")</formula>
    </cfRule>
  </conditionalFormatting>
  <conditionalFormatting sqref="P1709">
    <cfRule type="expression" dxfId="11858" priority="21122">
      <formula>AND(OR(H1709="△",H1709="×"),#REF!&lt;1,#REF!&lt;&gt;"")</formula>
    </cfRule>
  </conditionalFormatting>
  <conditionalFormatting sqref="O1709">
    <cfRule type="expression" dxfId="11857" priority="21123">
      <formula>AND(OR(H1709="△",H1709="×"),#REF!&lt;1,#REF!&lt;&gt;"")</formula>
    </cfRule>
  </conditionalFormatting>
  <conditionalFormatting sqref="R1709">
    <cfRule type="expression" dxfId="11856" priority="21103">
      <formula>AND(OR(H1709="△",H1709="×"),#REF!&lt;1,#REF!&lt;&gt;"")</formula>
    </cfRule>
  </conditionalFormatting>
  <conditionalFormatting sqref="T1710">
    <cfRule type="expression" dxfId="11855" priority="21094">
      <formula>AND(OR(H1710="△",H1710="×"),#REF!&lt;1,#REF!&lt;&gt;"")</formula>
    </cfRule>
  </conditionalFormatting>
  <conditionalFormatting sqref="U1710">
    <cfRule type="expression" dxfId="11854" priority="21093">
      <formula>AND(OR(H1710="△",H1710="×"),#REF!&lt;1,#REF!&lt;&gt;"")</formula>
    </cfRule>
  </conditionalFormatting>
  <conditionalFormatting sqref="AJ1710">
    <cfRule type="expression" dxfId="11853" priority="21082">
      <formula>AND(OR(H1710="△",H1710="×"),#REF!&lt;1,#REF!&lt;&gt;"")</formula>
    </cfRule>
    <cfRule type="expression" dxfId="11852" priority="21091">
      <formula>AND(OR(H1710="△",H1710="×"),#REF!&lt;1,#REF!&lt;&gt;"")</formula>
    </cfRule>
  </conditionalFormatting>
  <conditionalFormatting sqref="AC1710">
    <cfRule type="expression" dxfId="11851" priority="21090">
      <formula>AND(OR(H1710="△",H1710="×"),#REF!&lt;1,#REF!&lt;&gt;"")</formula>
    </cfRule>
  </conditionalFormatting>
  <conditionalFormatting sqref="AD1710">
    <cfRule type="expression" dxfId="11850" priority="21089">
      <formula>AND(OR(H1710="△",H1710="×"),#REF!&lt;1,#REF!&lt;&gt;"")</formula>
    </cfRule>
  </conditionalFormatting>
  <conditionalFormatting sqref="AE1710">
    <cfRule type="expression" dxfId="11849" priority="21088">
      <formula>AND(OR(H1710="△",H1710="×"),#REF!&lt;1,#REF!&lt;&gt;"")</formula>
    </cfRule>
  </conditionalFormatting>
  <conditionalFormatting sqref="AF1710">
    <cfRule type="expression" dxfId="11848" priority="21087">
      <formula>AND(OR(H1710="△",H1710="×"),#REF!&lt;1,#REF!&lt;&gt;"")</formula>
    </cfRule>
  </conditionalFormatting>
  <conditionalFormatting sqref="AG1710">
    <cfRule type="expression" dxfId="11847" priority="21086">
      <formula>AND(OR(H1710="△",H1710="×"),#REF!&lt;1,#REF!&lt;&gt;"")</formula>
    </cfRule>
  </conditionalFormatting>
  <conditionalFormatting sqref="AH1710">
    <cfRule type="expression" dxfId="11846" priority="21085">
      <formula>AND(OR(H1710="△",H1710="×"),#REF!&lt;1,#REF!&lt;&gt;"")</formula>
    </cfRule>
  </conditionalFormatting>
  <conditionalFormatting sqref="AI1710">
    <cfRule type="expression" dxfId="11845" priority="21084">
      <formula>AND(OR(H1710="△",H1710="×"),#REF!&lt;1,#REF!&lt;&gt;"")</formula>
    </cfRule>
  </conditionalFormatting>
  <conditionalFormatting sqref="W1710">
    <cfRule type="expression" dxfId="11844" priority="21083">
      <formula>AND(OR(H1710="△",H1710="×"),#REF!&lt;1,#REF!&lt;&gt;"")</formula>
    </cfRule>
  </conditionalFormatting>
  <conditionalFormatting sqref="X1710">
    <cfRule type="expression" dxfId="11843" priority="21080">
      <formula>AND(OR(H1710="△",H1710="×"),#REF!&lt;1,#REF!&lt;&gt;"")</formula>
    </cfRule>
  </conditionalFormatting>
  <conditionalFormatting sqref="Y1710">
    <cfRule type="expression" dxfId="11842" priority="21081">
      <formula>AND(OR(H1710="△",H1710="×"),#REF!&lt;1,#REF!&lt;&gt;"")</formula>
    </cfRule>
  </conditionalFormatting>
  <conditionalFormatting sqref="P1710">
    <cfRule type="expression" dxfId="11841" priority="21096">
      <formula>AND(OR(H1710="△",H1710="×"),#REF!&lt;1,#REF!&lt;&gt;"")</formula>
    </cfRule>
  </conditionalFormatting>
  <conditionalFormatting sqref="O1710">
    <cfRule type="expression" dxfId="11840" priority="21097">
      <formula>AND(OR(H1710="△",H1710="×"),#REF!&lt;1,#REF!&lt;&gt;"")</formula>
    </cfRule>
  </conditionalFormatting>
  <conditionalFormatting sqref="R1710">
    <cfRule type="expression" dxfId="11839" priority="21079">
      <formula>AND(OR(H1710="△",H1710="×"),#REF!&lt;1,#REF!&lt;&gt;"")</formula>
    </cfRule>
  </conditionalFormatting>
  <conditionalFormatting sqref="T1711">
    <cfRule type="expression" dxfId="11838" priority="21070">
      <formula>AND(OR(H1711="△",H1711="×"),#REF!&lt;1,#REF!&lt;&gt;"")</formula>
    </cfRule>
  </conditionalFormatting>
  <conditionalFormatting sqref="U1711">
    <cfRule type="expression" dxfId="11837" priority="21068">
      <formula>AND(OR(H1711="△",H1711="×"),#REF!&lt;1,#REF!&lt;&gt;"")</formula>
    </cfRule>
  </conditionalFormatting>
  <conditionalFormatting sqref="AJ1711">
    <cfRule type="expression" dxfId="11836" priority="21056">
      <formula>AND(OR(H1711="△",H1711="×"),#REF!&lt;1,#REF!&lt;&gt;"")</formula>
    </cfRule>
    <cfRule type="expression" dxfId="11835" priority="21066">
      <formula>AND(OR(H1711="△",H1711="×"),#REF!&lt;1,#REF!&lt;&gt;"")</formula>
    </cfRule>
  </conditionalFormatting>
  <conditionalFormatting sqref="AC1711">
    <cfRule type="expression" dxfId="11834" priority="21065">
      <formula>AND(OR(H1711="△",H1711="×"),#REF!&lt;1,#REF!&lt;&gt;"")</formula>
    </cfRule>
  </conditionalFormatting>
  <conditionalFormatting sqref="AD1711">
    <cfRule type="expression" dxfId="11833" priority="21064">
      <formula>AND(OR(H1711="△",H1711="×"),#REF!&lt;1,#REF!&lt;&gt;"")</formula>
    </cfRule>
  </conditionalFormatting>
  <conditionalFormatting sqref="AE1711">
    <cfRule type="expression" dxfId="11832" priority="21063">
      <formula>AND(OR(H1711="△",H1711="×"),#REF!&lt;1,#REF!&lt;&gt;"")</formula>
    </cfRule>
  </conditionalFormatting>
  <conditionalFormatting sqref="AF1711">
    <cfRule type="expression" dxfId="11831" priority="21062">
      <formula>AND(OR(H1711="△",H1711="×"),#REF!&lt;1,#REF!&lt;&gt;"")</formula>
    </cfRule>
  </conditionalFormatting>
  <conditionalFormatting sqref="AG1711">
    <cfRule type="expression" dxfId="11830" priority="21061">
      <formula>AND(OR(H1711="△",H1711="×"),#REF!&lt;1,#REF!&lt;&gt;"")</formula>
    </cfRule>
  </conditionalFormatting>
  <conditionalFormatting sqref="AH1711">
    <cfRule type="expression" dxfId="11829" priority="21060">
      <formula>AND(OR(H1711="△",H1711="×"),#REF!&lt;1,#REF!&lt;&gt;"")</formula>
    </cfRule>
  </conditionalFormatting>
  <conditionalFormatting sqref="AI1711">
    <cfRule type="expression" dxfId="11828" priority="21059">
      <formula>AND(OR(H1711="△",H1711="×"),#REF!&lt;1,#REF!&lt;&gt;"")</formula>
    </cfRule>
  </conditionalFormatting>
  <conditionalFormatting sqref="W1711">
    <cfRule type="expression" dxfId="11827" priority="21058">
      <formula>AND(OR(H1711="△",H1711="×"),#REF!&lt;1,#REF!&lt;&gt;"")</formula>
    </cfRule>
  </conditionalFormatting>
  <conditionalFormatting sqref="X1711">
    <cfRule type="expression" dxfId="11826" priority="21054">
      <formula>AND(OR(H1711="△",H1711="×"),#REF!&lt;1,#REF!&lt;&gt;"")</formula>
    </cfRule>
  </conditionalFormatting>
  <conditionalFormatting sqref="Y1711">
    <cfRule type="expression" dxfId="11825" priority="21055">
      <formula>AND(OR(H1711="△",H1711="×"),#REF!&lt;1,#REF!&lt;&gt;"")</formula>
    </cfRule>
  </conditionalFormatting>
  <conditionalFormatting sqref="Z1711">
    <cfRule type="expression" dxfId="11824" priority="21057">
      <formula>AND(OR(H1711="△",H1711="×"),#REF!&lt;1,#REF!&lt;&gt;"")</formula>
    </cfRule>
  </conditionalFormatting>
  <conditionalFormatting sqref="P1711">
    <cfRule type="expression" dxfId="11823" priority="21072">
      <formula>AND(OR(H1711="△",H1711="×"),#REF!&lt;1,#REF!&lt;&gt;"")</formula>
    </cfRule>
  </conditionalFormatting>
  <conditionalFormatting sqref="O1711">
    <cfRule type="expression" dxfId="11822" priority="21073">
      <formula>AND(OR(H1711="△",H1711="×"),#REF!&lt;1,#REF!&lt;&gt;"")</formula>
    </cfRule>
  </conditionalFormatting>
  <conditionalFormatting sqref="R1711">
    <cfRule type="expression" dxfId="11821" priority="21053">
      <formula>AND(OR(H1711="△",H1711="×"),#REF!&lt;1,#REF!&lt;&gt;"")</formula>
    </cfRule>
  </conditionalFormatting>
  <conditionalFormatting sqref="T1712">
    <cfRule type="expression" dxfId="11820" priority="21044">
      <formula>AND(OR(H1712="△",H1712="×"),#REF!&lt;1,#REF!&lt;&gt;"")</formula>
    </cfRule>
  </conditionalFormatting>
  <conditionalFormatting sqref="V1712">
    <cfRule type="expression" dxfId="11819" priority="21043">
      <formula>AND(OR(H1712="△",H1712="×"),#REF!&lt;1,#REF!&lt;&gt;"")</formula>
    </cfRule>
  </conditionalFormatting>
  <conditionalFormatting sqref="U1712">
    <cfRule type="expression" dxfId="11818" priority="21042">
      <formula>AND(OR(H1712="△",H1712="×"),#REF!&lt;1,#REF!&lt;&gt;"")</formula>
    </cfRule>
  </conditionalFormatting>
  <conditionalFormatting sqref="AJ1712">
    <cfRule type="expression" dxfId="11817" priority="21028">
      <formula>AND(OR(H1712="△",H1712="×"),#REF!&lt;1,#REF!&lt;&gt;"")</formula>
    </cfRule>
    <cfRule type="expression" dxfId="11816" priority="21040">
      <formula>AND(OR(H1712="△",H1712="×"),#REF!&lt;1,#REF!&lt;&gt;"")</formula>
    </cfRule>
  </conditionalFormatting>
  <conditionalFormatting sqref="AC1712">
    <cfRule type="expression" dxfId="11815" priority="21039">
      <formula>AND(OR(H1712="△",H1712="×"),#REF!&lt;1,#REF!&lt;&gt;"")</formula>
    </cfRule>
  </conditionalFormatting>
  <conditionalFormatting sqref="AD1712">
    <cfRule type="expression" dxfId="11814" priority="21038">
      <formula>AND(OR(H1712="△",H1712="×"),#REF!&lt;1,#REF!&lt;&gt;"")</formula>
    </cfRule>
  </conditionalFormatting>
  <conditionalFormatting sqref="AE1712">
    <cfRule type="expression" dxfId="11813" priority="21037">
      <formula>AND(OR(H1712="△",H1712="×"),#REF!&lt;1,#REF!&lt;&gt;"")</formula>
    </cfRule>
  </conditionalFormatting>
  <conditionalFormatting sqref="AF1712">
    <cfRule type="expression" dxfId="11812" priority="21036">
      <formula>AND(OR(H1712="△",H1712="×"),#REF!&lt;1,#REF!&lt;&gt;"")</formula>
    </cfRule>
  </conditionalFormatting>
  <conditionalFormatting sqref="AG1712">
    <cfRule type="expression" dxfId="11811" priority="21035">
      <formula>AND(OR(H1712="△",H1712="×"),#REF!&lt;1,#REF!&lt;&gt;"")</formula>
    </cfRule>
  </conditionalFormatting>
  <conditionalFormatting sqref="AH1712">
    <cfRule type="expression" dxfId="11810" priority="21034">
      <formula>AND(OR(H1712="△",H1712="×"),#REF!&lt;1,#REF!&lt;&gt;"")</formula>
    </cfRule>
  </conditionalFormatting>
  <conditionalFormatting sqref="AI1712">
    <cfRule type="expression" dxfId="11809" priority="21033">
      <formula>AND(OR(H1712="△",H1712="×"),#REF!&lt;1,#REF!&lt;&gt;"")</formula>
    </cfRule>
  </conditionalFormatting>
  <conditionalFormatting sqref="W1712">
    <cfRule type="expression" dxfId="11808" priority="21032">
      <formula>AND(OR(H1712="△",H1712="×"),#REF!&lt;1,#REF!&lt;&gt;"")</formula>
    </cfRule>
  </conditionalFormatting>
  <conditionalFormatting sqref="X1712">
    <cfRule type="expression" dxfId="11807" priority="21026">
      <formula>AND(OR(H1712="△",H1712="×"),#REF!&lt;1,#REF!&lt;&gt;"")</formula>
    </cfRule>
  </conditionalFormatting>
  <conditionalFormatting sqref="Y1712">
    <cfRule type="expression" dxfId="11806" priority="21027">
      <formula>AND(OR(H1712="△",H1712="×"),#REF!&lt;1,#REF!&lt;&gt;"")</formula>
    </cfRule>
  </conditionalFormatting>
  <conditionalFormatting sqref="Z1712">
    <cfRule type="expression" dxfId="11805" priority="21029">
      <formula>AND(OR(H1712="△",H1712="×"),#REF!&lt;1,#REF!&lt;&gt;"")</formula>
    </cfRule>
  </conditionalFormatting>
  <conditionalFormatting sqref="AA1712">
    <cfRule type="expression" dxfId="11804" priority="21030">
      <formula>AND(OR(H1712="△",H1712="×"),#REF!&lt;1,#REF!&lt;&gt;"")</formula>
    </cfRule>
  </conditionalFormatting>
  <conditionalFormatting sqref="AB1712">
    <cfRule type="expression" dxfId="11803" priority="21031">
      <formula>AND(OR(H1712="△",H1712="×"),#REF!&lt;1,#REF!&lt;&gt;"")</formula>
    </cfRule>
  </conditionalFormatting>
  <conditionalFormatting sqref="P1712">
    <cfRule type="expression" dxfId="11802" priority="21046">
      <formula>AND(OR(H1712="△",H1712="×"),#REF!&lt;1,#REF!&lt;&gt;"")</formula>
    </cfRule>
  </conditionalFormatting>
  <conditionalFormatting sqref="O1712">
    <cfRule type="expression" dxfId="11801" priority="21047">
      <formula>AND(OR(H1712="△",H1712="×"),#REF!&lt;1,#REF!&lt;&gt;"")</formula>
    </cfRule>
  </conditionalFormatting>
  <conditionalFormatting sqref="R1712">
    <cfRule type="expression" dxfId="11800" priority="21025">
      <formula>AND(OR(H1712="△",H1712="×"),#REF!&lt;1,#REF!&lt;&gt;"")</formula>
    </cfRule>
  </conditionalFormatting>
  <conditionalFormatting sqref="T1713">
    <cfRule type="expression" dxfId="11799" priority="21016">
      <formula>AND(OR(H1713="△",H1713="×"),#REF!&lt;1,#REF!&lt;&gt;"")</formula>
    </cfRule>
  </conditionalFormatting>
  <conditionalFormatting sqref="V1713">
    <cfRule type="expression" dxfId="11798" priority="21015">
      <formula>AND(OR(H1713="△",H1713="×"),#REF!&lt;1,#REF!&lt;&gt;"")</formula>
    </cfRule>
  </conditionalFormatting>
  <conditionalFormatting sqref="U1713">
    <cfRule type="expression" dxfId="11797" priority="21014">
      <formula>AND(OR(H1713="△",H1713="×"),#REF!&lt;1,#REF!&lt;&gt;"")</formula>
    </cfRule>
  </conditionalFormatting>
  <conditionalFormatting sqref="AJ1713">
    <cfRule type="expression" dxfId="11796" priority="21000">
      <formula>AND(OR(H1713="△",H1713="×"),#REF!&lt;1,#REF!&lt;&gt;"")</formula>
    </cfRule>
    <cfRule type="expression" dxfId="11795" priority="21012">
      <formula>AND(OR(H1713="△",H1713="×"),#REF!&lt;1,#REF!&lt;&gt;"")</formula>
    </cfRule>
  </conditionalFormatting>
  <conditionalFormatting sqref="AC1713">
    <cfRule type="expression" dxfId="11794" priority="21011">
      <formula>AND(OR(H1713="△",H1713="×"),#REF!&lt;1,#REF!&lt;&gt;"")</formula>
    </cfRule>
  </conditionalFormatting>
  <conditionalFormatting sqref="AD1713">
    <cfRule type="expression" dxfId="11793" priority="21010">
      <formula>AND(OR(H1713="△",H1713="×"),#REF!&lt;1,#REF!&lt;&gt;"")</formula>
    </cfRule>
  </conditionalFormatting>
  <conditionalFormatting sqref="AE1713">
    <cfRule type="expression" dxfId="11792" priority="21009">
      <formula>AND(OR(H1713="△",H1713="×"),#REF!&lt;1,#REF!&lt;&gt;"")</formula>
    </cfRule>
  </conditionalFormatting>
  <conditionalFormatting sqref="AF1713">
    <cfRule type="expression" dxfId="11791" priority="21008">
      <formula>AND(OR(H1713="△",H1713="×"),#REF!&lt;1,#REF!&lt;&gt;"")</formula>
    </cfRule>
  </conditionalFormatting>
  <conditionalFormatting sqref="AG1713">
    <cfRule type="expression" dxfId="11790" priority="21007">
      <formula>AND(OR(H1713="△",H1713="×"),#REF!&lt;1,#REF!&lt;&gt;"")</formula>
    </cfRule>
  </conditionalFormatting>
  <conditionalFormatting sqref="AH1713">
    <cfRule type="expression" dxfId="11789" priority="21006">
      <formula>AND(OR(H1713="△",H1713="×"),#REF!&lt;1,#REF!&lt;&gt;"")</formula>
    </cfRule>
  </conditionalFormatting>
  <conditionalFormatting sqref="AI1713">
    <cfRule type="expression" dxfId="11788" priority="21005">
      <formula>AND(OR(H1713="△",H1713="×"),#REF!&lt;1,#REF!&lt;&gt;"")</formula>
    </cfRule>
  </conditionalFormatting>
  <conditionalFormatting sqref="W1713">
    <cfRule type="expression" dxfId="11787" priority="21004">
      <formula>AND(OR(H1713="△",H1713="×"),#REF!&lt;1,#REF!&lt;&gt;"")</formula>
    </cfRule>
  </conditionalFormatting>
  <conditionalFormatting sqref="X1713">
    <cfRule type="expression" dxfId="11786" priority="20998">
      <formula>AND(OR(H1713="△",H1713="×"),#REF!&lt;1,#REF!&lt;&gt;"")</formula>
    </cfRule>
  </conditionalFormatting>
  <conditionalFormatting sqref="Y1713">
    <cfRule type="expression" dxfId="11785" priority="20999">
      <formula>AND(OR(H1713="△",H1713="×"),#REF!&lt;1,#REF!&lt;&gt;"")</formula>
    </cfRule>
  </conditionalFormatting>
  <conditionalFormatting sqref="Z1713">
    <cfRule type="expression" dxfId="11784" priority="21001">
      <formula>AND(OR(H1713="△",H1713="×"),#REF!&lt;1,#REF!&lt;&gt;"")</formula>
    </cfRule>
  </conditionalFormatting>
  <conditionalFormatting sqref="AA1713">
    <cfRule type="expression" dxfId="11783" priority="21002">
      <formula>AND(OR(H1713="△",H1713="×"),#REF!&lt;1,#REF!&lt;&gt;"")</formula>
    </cfRule>
  </conditionalFormatting>
  <conditionalFormatting sqref="AB1713">
    <cfRule type="expression" dxfId="11782" priority="21003">
      <formula>AND(OR(H1713="△",H1713="×"),#REF!&lt;1,#REF!&lt;&gt;"")</formula>
    </cfRule>
  </conditionalFormatting>
  <conditionalFormatting sqref="P1713">
    <cfRule type="expression" dxfId="11781" priority="21018">
      <formula>AND(OR(H1713="△",H1713="×"),#REF!&lt;1,#REF!&lt;&gt;"")</formula>
    </cfRule>
  </conditionalFormatting>
  <conditionalFormatting sqref="O1713">
    <cfRule type="expression" dxfId="11780" priority="21019">
      <formula>AND(OR(H1713="△",H1713="×"),#REF!&lt;1,#REF!&lt;&gt;"")</formula>
    </cfRule>
  </conditionalFormatting>
  <conditionalFormatting sqref="R1713">
    <cfRule type="expression" dxfId="11779" priority="20997">
      <formula>AND(OR(H1713="△",H1713="×"),#REF!&lt;1,#REF!&lt;&gt;"")</formula>
    </cfRule>
  </conditionalFormatting>
  <conditionalFormatting sqref="T1715">
    <cfRule type="expression" dxfId="11778" priority="20988">
      <formula>AND(OR(H1715="△",H1715="×"),#REF!&lt;1,#REF!&lt;&gt;"")</formula>
    </cfRule>
  </conditionalFormatting>
  <conditionalFormatting sqref="V1715">
    <cfRule type="expression" dxfId="11777" priority="20987">
      <formula>AND(OR(H1715="△",H1715="×"),#REF!&lt;1,#REF!&lt;&gt;"")</formula>
    </cfRule>
  </conditionalFormatting>
  <conditionalFormatting sqref="U1715">
    <cfRule type="expression" dxfId="11776" priority="20986">
      <formula>AND(OR(H1715="△",H1715="×"),#REF!&lt;1,#REF!&lt;&gt;"")</formula>
    </cfRule>
  </conditionalFormatting>
  <conditionalFormatting sqref="AJ1715">
    <cfRule type="expression" dxfId="11775" priority="20972">
      <formula>AND(OR(H1715="△",H1715="×"),#REF!&lt;1,#REF!&lt;&gt;"")</formula>
    </cfRule>
    <cfRule type="expression" dxfId="11774" priority="20984">
      <formula>AND(OR(H1715="△",H1715="×"),#REF!&lt;1,#REF!&lt;&gt;"")</formula>
    </cfRule>
  </conditionalFormatting>
  <conditionalFormatting sqref="AC1715">
    <cfRule type="expression" dxfId="11773" priority="20983">
      <formula>AND(OR(H1715="△",H1715="×"),#REF!&lt;1,#REF!&lt;&gt;"")</formula>
    </cfRule>
  </conditionalFormatting>
  <conditionalFormatting sqref="AD1715">
    <cfRule type="expression" dxfId="11772" priority="20982">
      <formula>AND(OR(H1715="△",H1715="×"),#REF!&lt;1,#REF!&lt;&gt;"")</formula>
    </cfRule>
  </conditionalFormatting>
  <conditionalFormatting sqref="AE1715">
    <cfRule type="expression" dxfId="11771" priority="20981">
      <formula>AND(OR(H1715="△",H1715="×"),#REF!&lt;1,#REF!&lt;&gt;"")</formula>
    </cfRule>
  </conditionalFormatting>
  <conditionalFormatting sqref="AF1715">
    <cfRule type="expression" dxfId="11770" priority="20980">
      <formula>AND(OR(H1715="△",H1715="×"),#REF!&lt;1,#REF!&lt;&gt;"")</formula>
    </cfRule>
  </conditionalFormatting>
  <conditionalFormatting sqref="AG1715">
    <cfRule type="expression" dxfId="11769" priority="20979">
      <formula>AND(OR(H1715="△",H1715="×"),#REF!&lt;1,#REF!&lt;&gt;"")</formula>
    </cfRule>
  </conditionalFormatting>
  <conditionalFormatting sqref="AH1715">
    <cfRule type="expression" dxfId="11768" priority="20978">
      <formula>AND(OR(H1715="△",H1715="×"),#REF!&lt;1,#REF!&lt;&gt;"")</formula>
    </cfRule>
  </conditionalFormatting>
  <conditionalFormatting sqref="AI1715">
    <cfRule type="expression" dxfId="11767" priority="20977">
      <formula>AND(OR(H1715="△",H1715="×"),#REF!&lt;1,#REF!&lt;&gt;"")</formula>
    </cfRule>
  </conditionalFormatting>
  <conditionalFormatting sqref="W1715">
    <cfRule type="expression" dxfId="11766" priority="20976">
      <formula>AND(OR(H1715="△",H1715="×"),#REF!&lt;1,#REF!&lt;&gt;"")</formula>
    </cfRule>
  </conditionalFormatting>
  <conditionalFormatting sqref="X1715">
    <cfRule type="expression" dxfId="11765" priority="20970">
      <formula>AND(OR(H1715="△",H1715="×"),#REF!&lt;1,#REF!&lt;&gt;"")</formula>
    </cfRule>
  </conditionalFormatting>
  <conditionalFormatting sqref="Y1715">
    <cfRule type="expression" dxfId="11764" priority="20971">
      <formula>AND(OR(H1715="△",H1715="×"),#REF!&lt;1,#REF!&lt;&gt;"")</formula>
    </cfRule>
  </conditionalFormatting>
  <conditionalFormatting sqref="Z1715">
    <cfRule type="expression" dxfId="11763" priority="20973">
      <formula>AND(OR(H1715="△",H1715="×"),#REF!&lt;1,#REF!&lt;&gt;"")</formula>
    </cfRule>
  </conditionalFormatting>
  <conditionalFormatting sqref="AA1715">
    <cfRule type="expression" dxfId="11762" priority="20974">
      <formula>AND(OR(H1715="△",H1715="×"),#REF!&lt;1,#REF!&lt;&gt;"")</formula>
    </cfRule>
  </conditionalFormatting>
  <conditionalFormatting sqref="AB1715">
    <cfRule type="expression" dxfId="11761" priority="20975">
      <formula>AND(OR(H1715="△",H1715="×"),#REF!&lt;1,#REF!&lt;&gt;"")</formula>
    </cfRule>
  </conditionalFormatting>
  <conditionalFormatting sqref="P1715">
    <cfRule type="expression" dxfId="11760" priority="20990">
      <formula>AND(OR(H1715="△",H1715="×"),#REF!&lt;1,#REF!&lt;&gt;"")</formula>
    </cfRule>
  </conditionalFormatting>
  <conditionalFormatting sqref="O1715">
    <cfRule type="expression" dxfId="11759" priority="20991">
      <formula>AND(OR(H1715="△",H1715="×"),#REF!&lt;1,#REF!&lt;&gt;"")</formula>
    </cfRule>
  </conditionalFormatting>
  <conditionalFormatting sqref="R1715">
    <cfRule type="expression" dxfId="11758" priority="20969">
      <formula>AND(OR(H1715="△",H1715="×"),#REF!&lt;1,#REF!&lt;&gt;"")</formula>
    </cfRule>
  </conditionalFormatting>
  <conditionalFormatting sqref="T1716">
    <cfRule type="expression" dxfId="11757" priority="20960">
      <formula>AND(OR(H1716="△",H1716="×"),#REF!&lt;1,#REF!&lt;&gt;"")</formula>
    </cfRule>
  </conditionalFormatting>
  <conditionalFormatting sqref="U1716">
    <cfRule type="expression" dxfId="11756" priority="20958">
      <formula>AND(OR(H1716="△",H1716="×"),#REF!&lt;1,#REF!&lt;&gt;"")</formula>
    </cfRule>
  </conditionalFormatting>
  <conditionalFormatting sqref="AJ1716">
    <cfRule type="expression" dxfId="11755" priority="20945">
      <formula>AND(OR(H1716="△",H1716="×"),#REF!&lt;1,#REF!&lt;&gt;"")</formula>
    </cfRule>
    <cfRule type="expression" dxfId="11754" priority="20956">
      <formula>AND(OR(H1716="△",H1716="×"),#REF!&lt;1,#REF!&lt;&gt;"")</formula>
    </cfRule>
  </conditionalFormatting>
  <conditionalFormatting sqref="AC1716">
    <cfRule type="expression" dxfId="11753" priority="20955">
      <formula>AND(OR(H1716="△",H1716="×"),#REF!&lt;1,#REF!&lt;&gt;"")</formula>
    </cfRule>
  </conditionalFormatting>
  <conditionalFormatting sqref="AD1716">
    <cfRule type="expression" dxfId="11752" priority="20954">
      <formula>AND(OR(H1716="△",H1716="×"),#REF!&lt;1,#REF!&lt;&gt;"")</formula>
    </cfRule>
  </conditionalFormatting>
  <conditionalFormatting sqref="AF1716">
    <cfRule type="expression" dxfId="11751" priority="20953">
      <formula>AND(OR(H1716="△",H1716="×"),#REF!&lt;1,#REF!&lt;&gt;"")</formula>
    </cfRule>
  </conditionalFormatting>
  <conditionalFormatting sqref="AG1716">
    <cfRule type="expression" dxfId="11750" priority="20952">
      <formula>AND(OR(H1716="△",H1716="×"),#REF!&lt;1,#REF!&lt;&gt;"")</formula>
    </cfRule>
  </conditionalFormatting>
  <conditionalFormatting sqref="AH1716">
    <cfRule type="expression" dxfId="11749" priority="20951">
      <formula>AND(OR(H1716="△",H1716="×"),#REF!&lt;1,#REF!&lt;&gt;"")</formula>
    </cfRule>
  </conditionalFormatting>
  <conditionalFormatting sqref="W1716">
    <cfRule type="expression" dxfId="11748" priority="20949">
      <formula>AND(OR(H1716="△",H1716="×"),#REF!&lt;1,#REF!&lt;&gt;"")</formula>
    </cfRule>
  </conditionalFormatting>
  <conditionalFormatting sqref="X1716">
    <cfRule type="expression" dxfId="11747" priority="20943">
      <formula>AND(OR(H1716="△",H1716="×"),#REF!&lt;1,#REF!&lt;&gt;"")</formula>
    </cfRule>
  </conditionalFormatting>
  <conditionalFormatting sqref="Y1716">
    <cfRule type="expression" dxfId="11746" priority="20944">
      <formula>AND(OR(H1716="△",H1716="×"),#REF!&lt;1,#REF!&lt;&gt;"")</formula>
    </cfRule>
  </conditionalFormatting>
  <conditionalFormatting sqref="Z1716">
    <cfRule type="expression" dxfId="11745" priority="20946">
      <formula>AND(OR(H1716="△",H1716="×"),#REF!&lt;1,#REF!&lt;&gt;"")</formula>
    </cfRule>
  </conditionalFormatting>
  <conditionalFormatting sqref="AA1716">
    <cfRule type="expression" dxfId="11744" priority="20947">
      <formula>AND(OR(H1716="△",H1716="×"),#REF!&lt;1,#REF!&lt;&gt;"")</formula>
    </cfRule>
  </conditionalFormatting>
  <conditionalFormatting sqref="AB1716">
    <cfRule type="expression" dxfId="11743" priority="20948">
      <formula>AND(OR(H1716="△",H1716="×"),#REF!&lt;1,#REF!&lt;&gt;"")</formula>
    </cfRule>
  </conditionalFormatting>
  <conditionalFormatting sqref="P1716">
    <cfRule type="expression" dxfId="11742" priority="20962">
      <formula>AND(OR(H1716="△",H1716="×"),#REF!&lt;1,#REF!&lt;&gt;"")</formula>
    </cfRule>
  </conditionalFormatting>
  <conditionalFormatting sqref="O1716">
    <cfRule type="expression" dxfId="11741" priority="20963">
      <formula>AND(OR(H1716="△",H1716="×"),#REF!&lt;1,#REF!&lt;&gt;"")</formula>
    </cfRule>
  </conditionalFormatting>
  <conditionalFormatting sqref="R1716">
    <cfRule type="expression" dxfId="11740" priority="20942">
      <formula>AND(OR(H1716="△",H1716="×"),#REF!&lt;1,#REF!&lt;&gt;"")</formula>
    </cfRule>
  </conditionalFormatting>
  <conditionalFormatting sqref="T1722">
    <cfRule type="expression" dxfId="11739" priority="20937">
      <formula>AND(OR(H1722="△",H1722="×"),#REF!&lt;1,#REF!&lt;&gt;"")</formula>
    </cfRule>
  </conditionalFormatting>
  <conditionalFormatting sqref="V1722">
    <cfRule type="expression" dxfId="11738" priority="20936">
      <formula>AND(OR(H1722="△",H1722="×"),#REF!&lt;1,#REF!&lt;&gt;"")</formula>
    </cfRule>
  </conditionalFormatting>
  <conditionalFormatting sqref="U1722">
    <cfRule type="expression" dxfId="11737" priority="20935">
      <formula>AND(OR(H1722="△",H1722="×"),#REF!&lt;1,#REF!&lt;&gt;"")</formula>
    </cfRule>
  </conditionalFormatting>
  <conditionalFormatting sqref="AJ1722">
    <cfRule type="expression" dxfId="11736" priority="20927">
      <formula>AND(OR(H1722="△",H1722="×"),#REF!&lt;1,#REF!&lt;&gt;"")</formula>
    </cfRule>
    <cfRule type="expression" dxfId="11735" priority="20934">
      <formula>AND(OR(H1722="△",H1722="×"),#REF!&lt;1,#REF!&lt;&gt;"")</formula>
    </cfRule>
  </conditionalFormatting>
  <conditionalFormatting sqref="AC1722">
    <cfRule type="expression" dxfId="11734" priority="20933">
      <formula>AND(OR(H1722="△",H1722="×"),#REF!&lt;1,#REF!&lt;&gt;"")</formula>
    </cfRule>
  </conditionalFormatting>
  <conditionalFormatting sqref="AD1722">
    <cfRule type="expression" dxfId="11733" priority="20932">
      <formula>AND(OR(H1722="△",H1722="×"),#REF!&lt;1,#REF!&lt;&gt;"")</formula>
    </cfRule>
  </conditionalFormatting>
  <conditionalFormatting sqref="AG1722">
    <cfRule type="expression" dxfId="11732" priority="20931">
      <formula>AND(OR(H1722="△",H1722="×"),#REF!&lt;1,#REF!&lt;&gt;"")</formula>
    </cfRule>
  </conditionalFormatting>
  <conditionalFormatting sqref="AH1722">
    <cfRule type="expression" dxfId="11731" priority="20930">
      <formula>AND(OR(H1722="△",H1722="×"),#REF!&lt;1,#REF!&lt;&gt;"")</formula>
    </cfRule>
  </conditionalFormatting>
  <conditionalFormatting sqref="W1722">
    <cfRule type="expression" dxfId="11730" priority="20928">
      <formula>AND(OR(H1722="△",H1722="×"),#REF!&lt;1,#REF!&lt;&gt;"")</formula>
    </cfRule>
  </conditionalFormatting>
  <conditionalFormatting sqref="Y1722">
    <cfRule type="expression" dxfId="11729" priority="20926">
      <formula>AND(OR(H1722="△",H1722="×"),#REF!&lt;1,#REF!&lt;&gt;"")</formula>
    </cfRule>
  </conditionalFormatting>
  <conditionalFormatting sqref="R1722">
    <cfRule type="expression" dxfId="11728" priority="20925">
      <formula>AND(OR(H1722="△",H1722="×"),#REF!&lt;1,#REF!&lt;&gt;"")</formula>
    </cfRule>
  </conditionalFormatting>
  <conditionalFormatting sqref="T1723">
    <cfRule type="expression" dxfId="11727" priority="20916">
      <formula>AND(OR(H1723="△",H1723="×"),#REF!&lt;1,#REF!&lt;&gt;"")</formula>
    </cfRule>
  </conditionalFormatting>
  <conditionalFormatting sqref="U1723">
    <cfRule type="expression" dxfId="11726" priority="20915">
      <formula>AND(OR(H1723="△",H1723="×"),#REF!&lt;1,#REF!&lt;&gt;"")</formula>
    </cfRule>
  </conditionalFormatting>
  <conditionalFormatting sqref="AJ1723">
    <cfRule type="expression" dxfId="11725" priority="20901">
      <formula>AND(OR(H1723="△",H1723="×"),#REF!&lt;1,#REF!&lt;&gt;"")</formula>
    </cfRule>
    <cfRule type="expression" dxfId="11724" priority="20913">
      <formula>AND(OR(H1723="△",H1723="×"),#REF!&lt;1,#REF!&lt;&gt;"")</formula>
    </cfRule>
  </conditionalFormatting>
  <conditionalFormatting sqref="AC1723">
    <cfRule type="expression" dxfId="11723" priority="20912">
      <formula>AND(OR(H1723="△",H1723="×"),#REF!&lt;1,#REF!&lt;&gt;"")</formula>
    </cfRule>
  </conditionalFormatting>
  <conditionalFormatting sqref="AD1723">
    <cfRule type="expression" dxfId="11722" priority="20911">
      <formula>AND(OR(H1723="△",H1723="×"),#REF!&lt;1,#REF!&lt;&gt;"")</formula>
    </cfRule>
  </conditionalFormatting>
  <conditionalFormatting sqref="AE1723">
    <cfRule type="expression" dxfId="11721" priority="20910">
      <formula>AND(OR(H1723="△",H1723="×"),#REF!&lt;1,#REF!&lt;&gt;"")</formula>
    </cfRule>
  </conditionalFormatting>
  <conditionalFormatting sqref="AF1722:AF1723">
    <cfRule type="expression" dxfId="11720" priority="20909">
      <formula>AND(OR(H1722="△",H1722="×"),#REF!&lt;1,#REF!&lt;&gt;"")</formula>
    </cfRule>
  </conditionalFormatting>
  <conditionalFormatting sqref="AG1723">
    <cfRule type="expression" dxfId="11719" priority="20908">
      <formula>AND(OR(H1723="△",H1723="×"),#REF!&lt;1,#REF!&lt;&gt;"")</formula>
    </cfRule>
  </conditionalFormatting>
  <conditionalFormatting sqref="AH1723">
    <cfRule type="expression" dxfId="11718" priority="20907">
      <formula>AND(OR(H1723="△",H1723="×"),#REF!&lt;1,#REF!&lt;&gt;"")</formula>
    </cfRule>
  </conditionalFormatting>
  <conditionalFormatting sqref="AI1723">
    <cfRule type="expression" dxfId="11717" priority="20906">
      <formula>AND(OR(H1723="△",H1723="×"),#REF!&lt;1,#REF!&lt;&gt;"")</formula>
    </cfRule>
  </conditionalFormatting>
  <conditionalFormatting sqref="W1723">
    <cfRule type="expression" dxfId="11716" priority="20905">
      <formula>AND(OR(H1723="△",H1723="×"),#REF!&lt;1,#REF!&lt;&gt;"")</formula>
    </cfRule>
  </conditionalFormatting>
  <conditionalFormatting sqref="X1722:X1723">
    <cfRule type="expression" dxfId="11715" priority="20899">
      <formula>AND(OR(H1722="△",H1722="×"),#REF!&lt;1,#REF!&lt;&gt;"")</formula>
    </cfRule>
  </conditionalFormatting>
  <conditionalFormatting sqref="Y1723">
    <cfRule type="expression" dxfId="11714" priority="20900">
      <formula>AND(OR(H1723="△",H1723="×"),#REF!&lt;1,#REF!&lt;&gt;"")</formula>
    </cfRule>
  </conditionalFormatting>
  <conditionalFormatting sqref="Z1723">
    <cfRule type="expression" dxfId="11713" priority="20902">
      <formula>AND(OR(H1723="△",H1723="×"),#REF!&lt;1,#REF!&lt;&gt;"")</formula>
    </cfRule>
  </conditionalFormatting>
  <conditionalFormatting sqref="AA1722:AA1723">
    <cfRule type="expression" dxfId="11712" priority="20903">
      <formula>AND(OR(H1722="△",H1722="×"),#REF!&lt;1,#REF!&lt;&gt;"")</formula>
    </cfRule>
  </conditionalFormatting>
  <conditionalFormatting sqref="AB1722:AB1723">
    <cfRule type="expression" dxfId="11711" priority="20904">
      <formula>AND(OR(H1722="△",H1722="×"),#REF!&lt;1,#REF!&lt;&gt;"")</formula>
    </cfRule>
  </conditionalFormatting>
  <conditionalFormatting sqref="P1722:P1723">
    <cfRule type="expression" dxfId="11710" priority="20918">
      <formula>AND(OR(H1722="△",H1722="×"),#REF!&lt;1,#REF!&lt;&gt;"")</formula>
    </cfRule>
  </conditionalFormatting>
  <conditionalFormatting sqref="O1722:O1723">
    <cfRule type="expression" dxfId="11709" priority="20919">
      <formula>AND(OR(H1722="△",H1722="×"),#REF!&lt;1,#REF!&lt;&gt;"")</formula>
    </cfRule>
  </conditionalFormatting>
  <conditionalFormatting sqref="R1723">
    <cfRule type="expression" dxfId="11708" priority="20898">
      <formula>AND(OR(H1723="△",H1723="×"),#REF!&lt;1,#REF!&lt;&gt;"")</formula>
    </cfRule>
  </conditionalFormatting>
  <conditionalFormatting sqref="T1724">
    <cfRule type="expression" dxfId="11707" priority="20889">
      <formula>AND(OR(H1724="△",H1724="×"),#REF!&lt;1,#REF!&lt;&gt;"")</formula>
    </cfRule>
  </conditionalFormatting>
  <conditionalFormatting sqref="U1724">
    <cfRule type="expression" dxfId="11706" priority="20887">
      <formula>AND(OR(H1724="△",H1724="×"),#REF!&lt;1,#REF!&lt;&gt;"")</formula>
    </cfRule>
  </conditionalFormatting>
  <conditionalFormatting sqref="AJ1724">
    <cfRule type="expression" dxfId="11705" priority="20873">
      <formula>AND(OR(H1724="△",H1724="×"),#REF!&lt;1,#REF!&lt;&gt;"")</formula>
    </cfRule>
    <cfRule type="expression" dxfId="11704" priority="20885">
      <formula>AND(OR(H1724="△",H1724="×"),#REF!&lt;1,#REF!&lt;&gt;"")</formula>
    </cfRule>
  </conditionalFormatting>
  <conditionalFormatting sqref="AC1724">
    <cfRule type="expression" dxfId="11703" priority="20884">
      <formula>AND(OR(H1724="△",H1724="×"),#REF!&lt;1,#REF!&lt;&gt;"")</formula>
    </cfRule>
  </conditionalFormatting>
  <conditionalFormatting sqref="AD1724">
    <cfRule type="expression" dxfId="11702" priority="20883">
      <formula>AND(OR(H1724="△",H1724="×"),#REF!&lt;1,#REF!&lt;&gt;"")</formula>
    </cfRule>
  </conditionalFormatting>
  <conditionalFormatting sqref="AE1724">
    <cfRule type="expression" dxfId="11701" priority="20882">
      <formula>AND(OR(H1724="△",H1724="×"),#REF!&lt;1,#REF!&lt;&gt;"")</formula>
    </cfRule>
  </conditionalFormatting>
  <conditionalFormatting sqref="AF1724">
    <cfRule type="expression" dxfId="11700" priority="20881">
      <formula>AND(OR(H1724="△",H1724="×"),#REF!&lt;1,#REF!&lt;&gt;"")</formula>
    </cfRule>
  </conditionalFormatting>
  <conditionalFormatting sqref="AG1724">
    <cfRule type="expression" dxfId="11699" priority="20880">
      <formula>AND(OR(H1724="△",H1724="×"),#REF!&lt;1,#REF!&lt;&gt;"")</formula>
    </cfRule>
  </conditionalFormatting>
  <conditionalFormatting sqref="AH1724">
    <cfRule type="expression" dxfId="11698" priority="20879">
      <formula>AND(OR(H1724="△",H1724="×"),#REF!&lt;1,#REF!&lt;&gt;"")</formula>
    </cfRule>
  </conditionalFormatting>
  <conditionalFormatting sqref="AI1724">
    <cfRule type="expression" dxfId="11697" priority="20878">
      <formula>AND(OR(H1724="△",H1724="×"),#REF!&lt;1,#REF!&lt;&gt;"")</formula>
    </cfRule>
  </conditionalFormatting>
  <conditionalFormatting sqref="W1724">
    <cfRule type="expression" dxfId="11696" priority="20877">
      <formula>AND(OR(H1724="△",H1724="×"),#REF!&lt;1,#REF!&lt;&gt;"")</formula>
    </cfRule>
  </conditionalFormatting>
  <conditionalFormatting sqref="X1724">
    <cfRule type="expression" dxfId="11695" priority="20871">
      <formula>AND(OR(H1724="△",H1724="×"),#REF!&lt;1,#REF!&lt;&gt;"")</formula>
    </cfRule>
  </conditionalFormatting>
  <conditionalFormatting sqref="Y1724">
    <cfRule type="expression" dxfId="11694" priority="20872">
      <formula>AND(OR(H1724="△",H1724="×"),#REF!&lt;1,#REF!&lt;&gt;"")</formula>
    </cfRule>
  </conditionalFormatting>
  <conditionalFormatting sqref="Z1724">
    <cfRule type="expression" dxfId="11693" priority="20874">
      <formula>AND(OR(H1724="△",H1724="×"),#REF!&lt;1,#REF!&lt;&gt;"")</formula>
    </cfRule>
  </conditionalFormatting>
  <conditionalFormatting sqref="AA1724">
    <cfRule type="expression" dxfId="11692" priority="20875">
      <formula>AND(OR(H1724="△",H1724="×"),#REF!&lt;1,#REF!&lt;&gt;"")</formula>
    </cfRule>
  </conditionalFormatting>
  <conditionalFormatting sqref="AB1724">
    <cfRule type="expression" dxfId="11691" priority="20876">
      <formula>AND(OR(H1724="△",H1724="×"),#REF!&lt;1,#REF!&lt;&gt;"")</formula>
    </cfRule>
  </conditionalFormatting>
  <conditionalFormatting sqref="P1724">
    <cfRule type="expression" dxfId="11690" priority="20891">
      <formula>AND(OR(H1724="△",H1724="×"),#REF!&lt;1,#REF!&lt;&gt;"")</formula>
    </cfRule>
  </conditionalFormatting>
  <conditionalFormatting sqref="O1724">
    <cfRule type="expression" dxfId="11689" priority="20892">
      <formula>AND(OR(H1724="△",H1724="×"),#REF!&lt;1,#REF!&lt;&gt;"")</formula>
    </cfRule>
  </conditionalFormatting>
  <conditionalFormatting sqref="R1724">
    <cfRule type="expression" dxfId="11688" priority="20870">
      <formula>AND(OR(H1724="△",H1724="×"),#REF!&lt;1,#REF!&lt;&gt;"")</formula>
    </cfRule>
  </conditionalFormatting>
  <conditionalFormatting sqref="AJ1726">
    <cfRule type="expression" dxfId="11687" priority="20848">
      <formula>AND(OR(H1726="△",H1726="×"),#REF!&lt;1,#REF!&lt;&gt;"")</formula>
    </cfRule>
    <cfRule type="expression" dxfId="11686" priority="20860">
      <formula>AND(OR(H1726="△",H1726="×"),#REF!&lt;1,#REF!&lt;&gt;"")</formula>
    </cfRule>
  </conditionalFormatting>
  <conditionalFormatting sqref="AC1726">
    <cfRule type="expression" dxfId="11685" priority="20859">
      <formula>AND(OR(H1726="△",H1726="×"),#REF!&lt;1,#REF!&lt;&gt;"")</formula>
    </cfRule>
  </conditionalFormatting>
  <conditionalFormatting sqref="AD1726">
    <cfRule type="expression" dxfId="11684" priority="20858">
      <formula>AND(OR(H1726="△",H1726="×"),#REF!&lt;1,#REF!&lt;&gt;"")</formula>
    </cfRule>
  </conditionalFormatting>
  <conditionalFormatting sqref="AE1726">
    <cfRule type="expression" dxfId="11683" priority="20857">
      <formula>AND(OR(H1726="△",H1726="×"),#REF!&lt;1,#REF!&lt;&gt;"")</formula>
    </cfRule>
  </conditionalFormatting>
  <conditionalFormatting sqref="AF1726">
    <cfRule type="expression" dxfId="11682" priority="20856">
      <formula>AND(OR(H1726="△",H1726="×"),#REF!&lt;1,#REF!&lt;&gt;"")</formula>
    </cfRule>
  </conditionalFormatting>
  <conditionalFormatting sqref="AG1726">
    <cfRule type="expression" dxfId="11681" priority="20855">
      <formula>AND(OR(H1726="△",H1726="×"),#REF!&lt;1,#REF!&lt;&gt;"")</formula>
    </cfRule>
  </conditionalFormatting>
  <conditionalFormatting sqref="AH1726">
    <cfRule type="expression" dxfId="11680" priority="20854">
      <formula>AND(OR(H1726="△",H1726="×"),#REF!&lt;1,#REF!&lt;&gt;"")</formula>
    </cfRule>
  </conditionalFormatting>
  <conditionalFormatting sqref="AI1726">
    <cfRule type="expression" dxfId="11679" priority="20853">
      <formula>AND(OR(H1726="△",H1726="×"),#REF!&lt;1,#REF!&lt;&gt;"")</formula>
    </cfRule>
  </conditionalFormatting>
  <conditionalFormatting sqref="W1726">
    <cfRule type="expression" dxfId="11678" priority="20852">
      <formula>AND(OR(H1726="△",H1726="×"),#REF!&lt;1,#REF!&lt;&gt;"")</formula>
    </cfRule>
  </conditionalFormatting>
  <conditionalFormatting sqref="X1726">
    <cfRule type="expression" dxfId="11677" priority="20846">
      <formula>AND(OR(H1726="△",H1726="×"),#REF!&lt;1,#REF!&lt;&gt;"")</formula>
    </cfRule>
  </conditionalFormatting>
  <conditionalFormatting sqref="Y1726">
    <cfRule type="expression" dxfId="11676" priority="20847">
      <formula>AND(OR(H1726="△",H1726="×"),#REF!&lt;1,#REF!&lt;&gt;"")</formula>
    </cfRule>
  </conditionalFormatting>
  <conditionalFormatting sqref="Z1726">
    <cfRule type="expression" dxfId="11675" priority="20849">
      <formula>AND(OR(H1726="△",H1726="×"),#REF!&lt;1,#REF!&lt;&gt;"")</formula>
    </cfRule>
  </conditionalFormatting>
  <conditionalFormatting sqref="AA1726">
    <cfRule type="expression" dxfId="11674" priority="20850">
      <formula>AND(OR(H1726="△",H1726="×"),#REF!&lt;1,#REF!&lt;&gt;"")</formula>
    </cfRule>
  </conditionalFormatting>
  <conditionalFormatting sqref="AB1726">
    <cfRule type="expression" dxfId="11673" priority="20851">
      <formula>AND(OR(H1726="△",H1726="×"),#REF!&lt;1,#REF!&lt;&gt;"")</formula>
    </cfRule>
  </conditionalFormatting>
  <conditionalFormatting sqref="P1726">
    <cfRule type="expression" dxfId="11672" priority="20863">
      <formula>AND(OR(H1726="△",H1726="×"),#REF!&lt;1,#REF!&lt;&gt;"")</formula>
    </cfRule>
  </conditionalFormatting>
  <conditionalFormatting sqref="O1726">
    <cfRule type="expression" dxfId="11671" priority="20864">
      <formula>AND(OR(H1726="△",H1726="×"),#REF!&lt;1,#REF!&lt;&gt;"")</formula>
    </cfRule>
  </conditionalFormatting>
  <conditionalFormatting sqref="R1726">
    <cfRule type="expression" dxfId="11670" priority="20845">
      <formula>AND(OR(H1726="△",H1726="×"),#REF!&lt;1,#REF!&lt;&gt;"")</formula>
    </cfRule>
  </conditionalFormatting>
  <conditionalFormatting sqref="T1726">
    <cfRule type="expression" dxfId="11669" priority="20844">
      <formula>AND(OR(H1726="△",H1726="×"),#REF!&lt;1,#REF!&lt;&gt;"")</formula>
    </cfRule>
  </conditionalFormatting>
  <conditionalFormatting sqref="V1726">
    <cfRule type="expression" dxfId="11668" priority="20843">
      <formula>AND(OR(H1726="△",H1726="×"),#REF!&lt;1,#REF!&lt;&gt;"")</formula>
    </cfRule>
  </conditionalFormatting>
  <conditionalFormatting sqref="U1726">
    <cfRule type="expression" dxfId="11667" priority="20842">
      <formula>AND(OR(H1726="△",H1726="×"),#REF!&lt;1,#REF!&lt;&gt;"")</formula>
    </cfRule>
  </conditionalFormatting>
  <conditionalFormatting sqref="T1714">
    <cfRule type="expression" dxfId="11666" priority="20832">
      <formula>AND(OR(H1714="△",H1714="×"),#REF!&lt;1,#REF!&lt;&gt;"")</formula>
    </cfRule>
  </conditionalFormatting>
  <conditionalFormatting sqref="V1714">
    <cfRule type="expression" dxfId="11665" priority="20831">
      <formula>AND(OR(H1714="△",H1714="×"),#REF!&lt;1,#REF!&lt;&gt;"")</formula>
    </cfRule>
  </conditionalFormatting>
  <conditionalFormatting sqref="U1714">
    <cfRule type="expression" dxfId="11664" priority="20830">
      <formula>AND(OR(H1714="△",H1714="×"),#REF!&lt;1,#REF!&lt;&gt;"")</formula>
    </cfRule>
  </conditionalFormatting>
  <conditionalFormatting sqref="AJ1714">
    <cfRule type="expression" dxfId="11663" priority="20816">
      <formula>AND(OR(H1714="△",H1714="×"),#REF!&lt;1,#REF!&lt;&gt;"")</formula>
    </cfRule>
    <cfRule type="expression" dxfId="11662" priority="20828">
      <formula>AND(OR(H1714="△",H1714="×"),#REF!&lt;1,#REF!&lt;&gt;"")</formula>
    </cfRule>
  </conditionalFormatting>
  <conditionalFormatting sqref="AC1714">
    <cfRule type="expression" dxfId="11661" priority="20827">
      <formula>AND(OR(H1714="△",H1714="×"),#REF!&lt;1,#REF!&lt;&gt;"")</formula>
    </cfRule>
  </conditionalFormatting>
  <conditionalFormatting sqref="AD1714">
    <cfRule type="expression" dxfId="11660" priority="20826">
      <formula>AND(OR(H1714="△",H1714="×"),#REF!&lt;1,#REF!&lt;&gt;"")</formula>
    </cfRule>
  </conditionalFormatting>
  <conditionalFormatting sqref="AE1714">
    <cfRule type="expression" dxfId="11659" priority="20825">
      <formula>AND(OR(H1714="△",H1714="×"),#REF!&lt;1,#REF!&lt;&gt;"")</formula>
    </cfRule>
  </conditionalFormatting>
  <conditionalFormatting sqref="AF1714">
    <cfRule type="expression" dxfId="11658" priority="20824">
      <formula>AND(OR(H1714="△",H1714="×"),#REF!&lt;1,#REF!&lt;&gt;"")</formula>
    </cfRule>
  </conditionalFormatting>
  <conditionalFormatting sqref="AG1714">
    <cfRule type="expression" dxfId="11657" priority="20823">
      <formula>AND(OR(H1714="△",H1714="×"),#REF!&lt;1,#REF!&lt;&gt;"")</formula>
    </cfRule>
  </conditionalFormatting>
  <conditionalFormatting sqref="AH1714">
    <cfRule type="expression" dxfId="11656" priority="20822">
      <formula>AND(OR(H1714="△",H1714="×"),#REF!&lt;1,#REF!&lt;&gt;"")</formula>
    </cfRule>
  </conditionalFormatting>
  <conditionalFormatting sqref="AI1714">
    <cfRule type="expression" dxfId="11655" priority="20821">
      <formula>AND(OR(H1714="△",H1714="×"),#REF!&lt;1,#REF!&lt;&gt;"")</formula>
    </cfRule>
  </conditionalFormatting>
  <conditionalFormatting sqref="W1714">
    <cfRule type="expression" dxfId="11654" priority="20820">
      <formula>AND(OR(H1714="△",H1714="×"),#REF!&lt;1,#REF!&lt;&gt;"")</formula>
    </cfRule>
  </conditionalFormatting>
  <conditionalFormatting sqref="X1714">
    <cfRule type="expression" dxfId="11653" priority="20814">
      <formula>AND(OR(H1714="△",H1714="×"),#REF!&lt;1,#REF!&lt;&gt;"")</formula>
    </cfRule>
  </conditionalFormatting>
  <conditionalFormatting sqref="Y1714">
    <cfRule type="expression" dxfId="11652" priority="20815">
      <formula>AND(OR(H1714="△",H1714="×"),#REF!&lt;1,#REF!&lt;&gt;"")</formula>
    </cfRule>
  </conditionalFormatting>
  <conditionalFormatting sqref="Z1714">
    <cfRule type="expression" dxfId="11651" priority="20817">
      <formula>AND(OR(H1714="△",H1714="×"),#REF!&lt;1,#REF!&lt;&gt;"")</formula>
    </cfRule>
  </conditionalFormatting>
  <conditionalFormatting sqref="AA1714">
    <cfRule type="expression" dxfId="11650" priority="20818">
      <formula>AND(OR(H1714="△",H1714="×"),#REF!&lt;1,#REF!&lt;&gt;"")</formula>
    </cfRule>
  </conditionalFormatting>
  <conditionalFormatting sqref="AB1714">
    <cfRule type="expression" dxfId="11649" priority="20819">
      <formula>AND(OR(H1714="△",H1714="×"),#REF!&lt;1,#REF!&lt;&gt;"")</formula>
    </cfRule>
  </conditionalFormatting>
  <conditionalFormatting sqref="P1714">
    <cfRule type="expression" dxfId="11648" priority="20834">
      <formula>AND(OR(H1714="△",H1714="×"),#REF!&lt;1,#REF!&lt;&gt;"")</formula>
    </cfRule>
  </conditionalFormatting>
  <conditionalFormatting sqref="O1714">
    <cfRule type="expression" dxfId="11647" priority="20835">
      <formula>AND(OR(H1714="△",H1714="×"),#REF!&lt;1,#REF!&lt;&gt;"")</formula>
    </cfRule>
  </conditionalFormatting>
  <conditionalFormatting sqref="R1714">
    <cfRule type="expression" dxfId="11646" priority="20813">
      <formula>AND(OR(H1714="△",H1714="×"),#REF!&lt;1,#REF!&lt;&gt;"")</formula>
    </cfRule>
  </conditionalFormatting>
  <conditionalFormatting sqref="T1719">
    <cfRule type="expression" dxfId="11645" priority="20810">
      <formula>AND(OR(H1719="△",H1719="×"),#REF!&lt;1,#REF!&lt;&gt;"")</formula>
    </cfRule>
  </conditionalFormatting>
  <conditionalFormatting sqref="U1719">
    <cfRule type="expression" dxfId="11644" priority="20808">
      <formula>AND(OR(H1719="△",H1719="×"),#REF!&lt;1,#REF!&lt;&gt;"")</formula>
    </cfRule>
  </conditionalFormatting>
  <conditionalFormatting sqref="AJ1719">
    <cfRule type="expression" dxfId="11643" priority="20797">
      <formula>AND(OR(H1719="△",H1719="×"),#REF!&lt;1,#REF!&lt;&gt;"")</formula>
    </cfRule>
    <cfRule type="expression" dxfId="11642" priority="20806">
      <formula>AND(OR(H1719="△",H1719="×"),#REF!&lt;1,#REF!&lt;&gt;"")</formula>
    </cfRule>
  </conditionalFormatting>
  <conditionalFormatting sqref="AC1719">
    <cfRule type="expression" dxfId="11641" priority="20805">
      <formula>AND(OR(H1719="△",H1719="×"),#REF!&lt;1,#REF!&lt;&gt;"")</formula>
    </cfRule>
  </conditionalFormatting>
  <conditionalFormatting sqref="AD1719">
    <cfRule type="expression" dxfId="11640" priority="20804">
      <formula>AND(OR(H1719="△",H1719="×"),#REF!&lt;1,#REF!&lt;&gt;"")</formula>
    </cfRule>
  </conditionalFormatting>
  <conditionalFormatting sqref="AE1718:AE1719">
    <cfRule type="expression" dxfId="11639" priority="20803">
      <formula>AND(OR(H1718="△",H1718="×"),#REF!&lt;1,#REF!&lt;&gt;"")</formula>
    </cfRule>
  </conditionalFormatting>
  <conditionalFormatting sqref="AF1718:AF1719">
    <cfRule type="expression" dxfId="11638" priority="20802">
      <formula>AND(OR(H1718="△",H1718="×"),#REF!&lt;1,#REF!&lt;&gt;"")</formula>
    </cfRule>
  </conditionalFormatting>
  <conditionalFormatting sqref="AG1719">
    <cfRule type="expression" dxfId="11637" priority="20801">
      <formula>AND(OR(H1719="△",H1719="×"),#REF!&lt;1,#REF!&lt;&gt;"")</formula>
    </cfRule>
  </conditionalFormatting>
  <conditionalFormatting sqref="AH1719">
    <cfRule type="expression" dxfId="11636" priority="20800">
      <formula>AND(OR(H1719="△",H1719="×"),#REF!&lt;1,#REF!&lt;&gt;"")</formula>
    </cfRule>
  </conditionalFormatting>
  <conditionalFormatting sqref="AI1719">
    <cfRule type="expression" dxfId="11635" priority="20799">
      <formula>AND(OR(H1719="△",H1719="×"),#REF!&lt;1,#REF!&lt;&gt;"")</formula>
    </cfRule>
  </conditionalFormatting>
  <conditionalFormatting sqref="W1719">
    <cfRule type="expression" dxfId="11634" priority="20798">
      <formula>AND(OR(H1719="△",H1719="×"),#REF!&lt;1,#REF!&lt;&gt;"")</formula>
    </cfRule>
  </conditionalFormatting>
  <conditionalFormatting sqref="Y1719">
    <cfRule type="expression" dxfId="11633" priority="20796">
      <formula>AND(OR(H1719="△",H1719="×"),#REF!&lt;1,#REF!&lt;&gt;"")</formula>
    </cfRule>
  </conditionalFormatting>
  <conditionalFormatting sqref="R1719">
    <cfRule type="expression" dxfId="11632" priority="20795">
      <formula>AND(OR(H1719="△",H1719="×"),#REF!&lt;1,#REF!&lt;&gt;"")</formula>
    </cfRule>
  </conditionalFormatting>
  <conditionalFormatting sqref="AE1696">
    <cfRule type="expression" dxfId="11631" priority="20794">
      <formula>AND(OR(H1696="△",H1696="×"),#REF!&lt;1,#REF!&lt;&gt;"")</formula>
    </cfRule>
  </conditionalFormatting>
  <conditionalFormatting sqref="AE1707">
    <cfRule type="expression" dxfId="11630" priority="20793">
      <formula>AND(OR(H1707="△",H1707="×"),#REF!&lt;1,#REF!&lt;&gt;"")</formula>
    </cfRule>
  </conditionalFormatting>
  <conditionalFormatting sqref="AE1709">
    <cfRule type="expression" dxfId="11629" priority="20792">
      <formula>AND(OR(H1709="△",H1709="×"),#REF!&lt;1,#REF!&lt;&gt;"")</formula>
    </cfRule>
  </conditionalFormatting>
  <conditionalFormatting sqref="AE1716">
    <cfRule type="expression" dxfId="11628" priority="20791">
      <formula>AND(OR(H1716="△",H1716="×"),#REF!&lt;1,#REF!&lt;&gt;"")</formula>
    </cfRule>
  </conditionalFormatting>
  <conditionalFormatting sqref="AE1694:AE1695">
    <cfRule type="expression" dxfId="11627" priority="20790">
      <formula>AND(OR(H1694="△",H1694="×"),#REF!&lt;1,#REF!&lt;&gt;"")</formula>
    </cfRule>
  </conditionalFormatting>
  <conditionalFormatting sqref="AE1702">
    <cfRule type="expression" dxfId="11626" priority="20786">
      <formula>AND(OR(H1702="△",H1702="×"),#REF!&lt;1,#REF!&lt;&gt;"")</formula>
    </cfRule>
  </conditionalFormatting>
  <conditionalFormatting sqref="T982">
    <cfRule type="expression" dxfId="11625" priority="20671">
      <formula>AND(OR(H982="△",H982="×"),#REF!&lt;1,#REF!&lt;&gt;"")</formula>
    </cfRule>
  </conditionalFormatting>
  <conditionalFormatting sqref="U982">
    <cfRule type="expression" dxfId="11624" priority="20669">
      <formula>AND(OR(H982="△",H982="×"),#REF!&lt;1,#REF!&lt;&gt;"")</formula>
    </cfRule>
  </conditionalFormatting>
  <conditionalFormatting sqref="AJ982">
    <cfRule type="expression" dxfId="11623" priority="20655">
      <formula>AND(OR(H982="△",H982="×"),#REF!&lt;1,#REF!&lt;&gt;"")</formula>
    </cfRule>
    <cfRule type="expression" dxfId="11622" priority="20667">
      <formula>AND(OR(H982="△",H982="×"),#REF!&lt;1,#REF!&lt;&gt;"")</formula>
    </cfRule>
  </conditionalFormatting>
  <conditionalFormatting sqref="AC982">
    <cfRule type="expression" dxfId="11621" priority="20666">
      <formula>AND(OR(H982="△",H982="×"),#REF!&lt;1,#REF!&lt;&gt;"")</formula>
    </cfRule>
  </conditionalFormatting>
  <conditionalFormatting sqref="AD982">
    <cfRule type="expression" dxfId="11620" priority="20665">
      <formula>AND(OR(H982="△",H982="×"),#REF!&lt;1,#REF!&lt;&gt;"")</formula>
    </cfRule>
  </conditionalFormatting>
  <conditionalFormatting sqref="AE982">
    <cfRule type="expression" dxfId="11619" priority="20664">
      <formula>AND(OR(H982="△",H982="×"),#REF!&lt;1,#REF!&lt;&gt;"")</formula>
    </cfRule>
  </conditionalFormatting>
  <conditionalFormatting sqref="AF982">
    <cfRule type="expression" dxfId="11618" priority="20663">
      <formula>AND(OR(H982="△",H982="×"),#REF!&lt;1,#REF!&lt;&gt;"")</formula>
    </cfRule>
  </conditionalFormatting>
  <conditionalFormatting sqref="AG982">
    <cfRule type="expression" dxfId="11617" priority="20662">
      <formula>AND(OR(H982="△",H982="×"),#REF!&lt;1,#REF!&lt;&gt;"")</formula>
    </cfRule>
  </conditionalFormatting>
  <conditionalFormatting sqref="AH982">
    <cfRule type="expression" dxfId="11616" priority="20661">
      <formula>AND(OR(H982="△",H982="×"),#REF!&lt;1,#REF!&lt;&gt;"")</formula>
    </cfRule>
  </conditionalFormatting>
  <conditionalFormatting sqref="AI982">
    <cfRule type="expression" dxfId="11615" priority="20660">
      <formula>AND(OR(H982="△",H982="×"),#REF!&lt;1,#REF!&lt;&gt;"")</formula>
    </cfRule>
  </conditionalFormatting>
  <conditionalFormatting sqref="W982">
    <cfRule type="expression" dxfId="11614" priority="20659">
      <formula>AND(OR(H982="△",H982="×"),#REF!&lt;1,#REF!&lt;&gt;"")</formula>
    </cfRule>
  </conditionalFormatting>
  <conditionalFormatting sqref="X982">
    <cfRule type="expression" dxfId="11613" priority="20653">
      <formula>AND(OR(H982="△",H982="×"),#REF!&lt;1,#REF!&lt;&gt;"")</formula>
    </cfRule>
  </conditionalFormatting>
  <conditionalFormatting sqref="Y982">
    <cfRule type="expression" dxfId="11612" priority="20654">
      <formula>AND(OR(H982="△",H982="×"),#REF!&lt;1,#REF!&lt;&gt;"")</formula>
    </cfRule>
  </conditionalFormatting>
  <conditionalFormatting sqref="Z982">
    <cfRule type="expression" dxfId="11611" priority="20656">
      <formula>AND(OR(H982="△",H982="×"),#REF!&lt;1,#REF!&lt;&gt;"")</formula>
    </cfRule>
  </conditionalFormatting>
  <conditionalFormatting sqref="AA982">
    <cfRule type="expression" dxfId="11610" priority="20657">
      <formula>AND(OR(H982="△",H982="×"),#REF!&lt;1,#REF!&lt;&gt;"")</formula>
    </cfRule>
  </conditionalFormatting>
  <conditionalFormatting sqref="AB982">
    <cfRule type="expression" dxfId="11609" priority="20658">
      <formula>AND(OR(H982="△",H982="×"),#REF!&lt;1,#REF!&lt;&gt;"")</formula>
    </cfRule>
  </conditionalFormatting>
  <conditionalFormatting sqref="P982">
    <cfRule type="expression" dxfId="11608" priority="20673">
      <formula>AND(OR(H982="△",H982="×"),#REF!&lt;1,#REF!&lt;&gt;"")</formula>
    </cfRule>
  </conditionalFormatting>
  <conditionalFormatting sqref="O982">
    <cfRule type="expression" dxfId="11607" priority="20674">
      <formula>AND(OR(H982="△",H982="×"),#REF!&lt;1,#REF!&lt;&gt;"")</formula>
    </cfRule>
  </conditionalFormatting>
  <conditionalFormatting sqref="R982">
    <cfRule type="expression" dxfId="11606" priority="20652">
      <formula>AND(OR(H982="△",H982="×"),#REF!&lt;1,#REF!&lt;&gt;"")</formula>
    </cfRule>
  </conditionalFormatting>
  <conditionalFormatting sqref="T998">
    <cfRule type="expression" dxfId="11605" priority="20643">
      <formula>AND(OR(H998="△",H998="×"),#REF!&lt;1,#REF!&lt;&gt;"")</formula>
    </cfRule>
  </conditionalFormatting>
  <conditionalFormatting sqref="U998">
    <cfRule type="expression" dxfId="11604" priority="20641">
      <formula>AND(OR(H998="△",H998="×"),#REF!&lt;1,#REF!&lt;&gt;"")</formula>
    </cfRule>
  </conditionalFormatting>
  <conditionalFormatting sqref="AJ998">
    <cfRule type="expression" dxfId="11603" priority="20628">
      <formula>AND(OR(H998="△",H998="×"),#REF!&lt;1,#REF!&lt;&gt;"")</formula>
    </cfRule>
    <cfRule type="expression" dxfId="11602" priority="20639">
      <formula>AND(OR(H998="△",H998="×"),#REF!&lt;1,#REF!&lt;&gt;"")</formula>
    </cfRule>
  </conditionalFormatting>
  <conditionalFormatting sqref="AC998">
    <cfRule type="expression" dxfId="11601" priority="20638">
      <formula>AND(OR(H998="△",H998="×"),#REF!&lt;1,#REF!&lt;&gt;"")</formula>
    </cfRule>
  </conditionalFormatting>
  <conditionalFormatting sqref="AD998">
    <cfRule type="expression" dxfId="11600" priority="20637">
      <formula>AND(OR(H998="△",H998="×"),#REF!&lt;1,#REF!&lt;&gt;"")</formula>
    </cfRule>
  </conditionalFormatting>
  <conditionalFormatting sqref="AE998">
    <cfRule type="expression" dxfId="11599" priority="20636">
      <formula>AND(OR(H998="△",H998="×"),#REF!&lt;1,#REF!&lt;&gt;"")</formula>
    </cfRule>
  </conditionalFormatting>
  <conditionalFormatting sqref="AF998">
    <cfRule type="expression" dxfId="11598" priority="20635">
      <formula>AND(OR(H998="△",H998="×"),#REF!&lt;1,#REF!&lt;&gt;"")</formula>
    </cfRule>
  </conditionalFormatting>
  <conditionalFormatting sqref="AG998">
    <cfRule type="expression" dxfId="11597" priority="20634">
      <formula>AND(OR(H998="△",H998="×"),#REF!&lt;1,#REF!&lt;&gt;"")</formula>
    </cfRule>
  </conditionalFormatting>
  <conditionalFormatting sqref="AH998">
    <cfRule type="expression" dxfId="11596" priority="20633">
      <formula>AND(OR(H998="△",H998="×"),#REF!&lt;1,#REF!&lt;&gt;"")</formula>
    </cfRule>
  </conditionalFormatting>
  <conditionalFormatting sqref="AI998">
    <cfRule type="expression" dxfId="11595" priority="20632">
      <formula>AND(OR(H998="△",H998="×"),#REF!&lt;1,#REF!&lt;&gt;"")</formula>
    </cfRule>
  </conditionalFormatting>
  <conditionalFormatting sqref="W998">
    <cfRule type="expression" dxfId="11594" priority="20631">
      <formula>AND(OR(H998="△",H998="×"),#REF!&lt;1,#REF!&lt;&gt;"")</formula>
    </cfRule>
  </conditionalFormatting>
  <conditionalFormatting sqref="X998">
    <cfRule type="expression" dxfId="11593" priority="20626">
      <formula>AND(OR(H998="△",H998="×"),#REF!&lt;1,#REF!&lt;&gt;"")</formula>
    </cfRule>
  </conditionalFormatting>
  <conditionalFormatting sqref="Y998">
    <cfRule type="expression" dxfId="11592" priority="20627">
      <formula>AND(OR(H998="△",H998="×"),#REF!&lt;1,#REF!&lt;&gt;"")</formula>
    </cfRule>
  </conditionalFormatting>
  <conditionalFormatting sqref="Z998">
    <cfRule type="expression" dxfId="11591" priority="20629">
      <formula>AND(OR(H998="△",H998="×"),#REF!&lt;1,#REF!&lt;&gt;"")</formula>
    </cfRule>
  </conditionalFormatting>
  <conditionalFormatting sqref="AA998">
    <cfRule type="expression" dxfId="11590" priority="20630">
      <formula>AND(OR(H998="△",H998="×"),#REF!&lt;1,#REF!&lt;&gt;"")</formula>
    </cfRule>
  </conditionalFormatting>
  <conditionalFormatting sqref="P998">
    <cfRule type="expression" dxfId="11589" priority="20645">
      <formula>AND(OR(H998="△",H998="×"),#REF!&lt;1,#REF!&lt;&gt;"")</formula>
    </cfRule>
  </conditionalFormatting>
  <conditionalFormatting sqref="O998">
    <cfRule type="expression" dxfId="11588" priority="20646">
      <formula>AND(OR(H998="△",H998="×"),#REF!&lt;1,#REF!&lt;&gt;"")</formula>
    </cfRule>
  </conditionalFormatting>
  <conditionalFormatting sqref="R998">
    <cfRule type="expression" dxfId="11587" priority="20625">
      <formula>AND(OR(H998="△",H998="×"),#REF!&lt;1,#REF!&lt;&gt;"")</formula>
    </cfRule>
  </conditionalFormatting>
  <conditionalFormatting sqref="T1006">
    <cfRule type="expression" dxfId="11586" priority="20616">
      <formula>AND(OR(H1006="△",H1006="×"),#REF!&lt;1,#REF!&lt;&gt;"")</formula>
    </cfRule>
  </conditionalFormatting>
  <conditionalFormatting sqref="V1006">
    <cfRule type="expression" dxfId="11585" priority="20615">
      <formula>AND(OR(H1006="△",H1006="×"),#REF!&lt;1,#REF!&lt;&gt;"")</formula>
    </cfRule>
  </conditionalFormatting>
  <conditionalFormatting sqref="U1006">
    <cfRule type="expression" dxfId="11584" priority="20614">
      <formula>AND(OR(H1006="△",H1006="×"),#REF!&lt;1,#REF!&lt;&gt;"")</formula>
    </cfRule>
  </conditionalFormatting>
  <conditionalFormatting sqref="AJ1006">
    <cfRule type="expression" dxfId="11583" priority="20600">
      <formula>AND(OR(H1006="△",H1006="×"),#REF!&lt;1,#REF!&lt;&gt;"")</formula>
    </cfRule>
    <cfRule type="expression" dxfId="11582" priority="20612">
      <formula>AND(OR(H1006="△",H1006="×"),#REF!&lt;1,#REF!&lt;&gt;"")</formula>
    </cfRule>
  </conditionalFormatting>
  <conditionalFormatting sqref="AC1006">
    <cfRule type="expression" dxfId="11581" priority="20611">
      <formula>AND(OR(H1006="△",H1006="×"),#REF!&lt;1,#REF!&lt;&gt;"")</formula>
    </cfRule>
  </conditionalFormatting>
  <conditionalFormatting sqref="AD1006:AD1007">
    <cfRule type="expression" dxfId="11580" priority="20610">
      <formula>AND(OR(H1006="△",H1006="×"),#REF!&lt;1,#REF!&lt;&gt;"")</formula>
    </cfRule>
  </conditionalFormatting>
  <conditionalFormatting sqref="AE1006:AE1007">
    <cfRule type="expression" dxfId="11579" priority="20609">
      <formula>AND(OR(H1006="△",H1006="×"),#REF!&lt;1,#REF!&lt;&gt;"")</formula>
    </cfRule>
  </conditionalFormatting>
  <conditionalFormatting sqref="AF1006">
    <cfRule type="expression" dxfId="11578" priority="20608">
      <formula>AND(OR(H1006="△",H1006="×"),#REF!&lt;1,#REF!&lt;&gt;"")</formula>
    </cfRule>
  </conditionalFormatting>
  <conditionalFormatting sqref="AG1006">
    <cfRule type="expression" dxfId="11577" priority="20607">
      <formula>AND(OR(H1006="△",H1006="×"),#REF!&lt;1,#REF!&lt;&gt;"")</formula>
    </cfRule>
  </conditionalFormatting>
  <conditionalFormatting sqref="AH1006">
    <cfRule type="expression" dxfId="11576" priority="20606">
      <formula>AND(OR(H1006="△",H1006="×"),#REF!&lt;1,#REF!&lt;&gt;"")</formula>
    </cfRule>
  </conditionalFormatting>
  <conditionalFormatting sqref="W1006">
    <cfRule type="expression" dxfId="11575" priority="20604">
      <formula>AND(OR(H1006="△",H1006="×"),#REF!&lt;1,#REF!&lt;&gt;"")</formula>
    </cfRule>
  </conditionalFormatting>
  <conditionalFormatting sqref="X1006">
    <cfRule type="expression" dxfId="11574" priority="20598">
      <formula>AND(OR(H1006="△",H1006="×"),#REF!&lt;1,#REF!&lt;&gt;"")</formula>
    </cfRule>
  </conditionalFormatting>
  <conditionalFormatting sqref="Y1006">
    <cfRule type="expression" dxfId="11573" priority="20599">
      <formula>AND(OR(H1006="△",H1006="×"),#REF!&lt;1,#REF!&lt;&gt;"")</formula>
    </cfRule>
  </conditionalFormatting>
  <conditionalFormatting sqref="Z1006">
    <cfRule type="expression" dxfId="11572" priority="20601">
      <formula>AND(OR(H1006="△",H1006="×"),#REF!&lt;1,#REF!&lt;&gt;"")</formula>
    </cfRule>
  </conditionalFormatting>
  <conditionalFormatting sqref="AA1006">
    <cfRule type="expression" dxfId="11571" priority="20602">
      <formula>AND(OR(H1006="△",H1006="×"),#REF!&lt;1,#REF!&lt;&gt;"")</formula>
    </cfRule>
  </conditionalFormatting>
  <conditionalFormatting sqref="AB1006:AB1008">
    <cfRule type="expression" dxfId="11570" priority="20603">
      <formula>AND(OR(H1006="△",H1006="×"),#REF!&lt;1,#REF!&lt;&gt;"")</formula>
    </cfRule>
  </conditionalFormatting>
  <conditionalFormatting sqref="P1006">
    <cfRule type="expression" dxfId="11569" priority="20618">
      <formula>AND(OR(H1006="△",H1006="×"),#REF!&lt;1,#REF!&lt;&gt;"")</formula>
    </cfRule>
  </conditionalFormatting>
  <conditionalFormatting sqref="O1006">
    <cfRule type="expression" dxfId="11568" priority="20619">
      <formula>AND(OR(H1006="△",H1006="×"),#REF!&lt;1,#REF!&lt;&gt;"")</formula>
    </cfRule>
  </conditionalFormatting>
  <conditionalFormatting sqref="R1006">
    <cfRule type="expression" dxfId="11567" priority="20597">
      <formula>AND(OR(H1006="△",H1006="×"),#REF!&lt;1,#REF!&lt;&gt;"")</formula>
    </cfRule>
  </conditionalFormatting>
  <conditionalFormatting sqref="T994">
    <cfRule type="expression" dxfId="11566" priority="20588">
      <formula>AND(OR(H994="△",H994="×"),#REF!&lt;1,#REF!&lt;&gt;"")</formula>
    </cfRule>
  </conditionalFormatting>
  <conditionalFormatting sqref="V994">
    <cfRule type="expression" dxfId="11565" priority="20587">
      <formula>AND(OR(H994="△",H994="×"),#REF!&lt;1,#REF!&lt;&gt;"")</formula>
    </cfRule>
  </conditionalFormatting>
  <conditionalFormatting sqref="U994">
    <cfRule type="expression" dxfId="11564" priority="20586">
      <formula>AND(OR(H994="△",H994="×"),#REF!&lt;1,#REF!&lt;&gt;"")</formula>
    </cfRule>
  </conditionalFormatting>
  <conditionalFormatting sqref="AJ994">
    <cfRule type="expression" dxfId="11563" priority="20572">
      <formula>AND(OR(H994="△",H994="×"),#REF!&lt;1,#REF!&lt;&gt;"")</formula>
    </cfRule>
    <cfRule type="expression" dxfId="11562" priority="20584">
      <formula>AND(OR(H994="△",H994="×"),#REF!&lt;1,#REF!&lt;&gt;"")</formula>
    </cfRule>
  </conditionalFormatting>
  <conditionalFormatting sqref="AC994">
    <cfRule type="expression" dxfId="11561" priority="20583">
      <formula>AND(OR(H994="△",H994="×"),#REF!&lt;1,#REF!&lt;&gt;"")</formula>
    </cfRule>
  </conditionalFormatting>
  <conditionalFormatting sqref="AD994">
    <cfRule type="expression" dxfId="11560" priority="20582">
      <formula>AND(OR(H994="△",H994="×"),#REF!&lt;1,#REF!&lt;&gt;"")</formula>
    </cfRule>
  </conditionalFormatting>
  <conditionalFormatting sqref="AE994">
    <cfRule type="expression" dxfId="11559" priority="20581">
      <formula>AND(OR(H994="△",H994="×"),#REF!&lt;1,#REF!&lt;&gt;"")</formula>
    </cfRule>
  </conditionalFormatting>
  <conditionalFormatting sqref="AF994">
    <cfRule type="expression" dxfId="11558" priority="20580">
      <formula>AND(OR(H994="△",H994="×"),#REF!&lt;1,#REF!&lt;&gt;"")</formula>
    </cfRule>
  </conditionalFormatting>
  <conditionalFormatting sqref="AG994">
    <cfRule type="expression" dxfId="11557" priority="20579">
      <formula>AND(OR(H994="△",H994="×"),#REF!&lt;1,#REF!&lt;&gt;"")</formula>
    </cfRule>
  </conditionalFormatting>
  <conditionalFormatting sqref="AH994">
    <cfRule type="expression" dxfId="11556" priority="20578">
      <formula>AND(OR(H994="△",H994="×"),#REF!&lt;1,#REF!&lt;&gt;"")</formula>
    </cfRule>
  </conditionalFormatting>
  <conditionalFormatting sqref="AI994">
    <cfRule type="expression" dxfId="11555" priority="20577">
      <formula>AND(OR(H994="△",H994="×"),#REF!&lt;1,#REF!&lt;&gt;"")</formula>
    </cfRule>
  </conditionalFormatting>
  <conditionalFormatting sqref="W994">
    <cfRule type="expression" dxfId="11554" priority="20576">
      <formula>AND(OR(H994="△",H994="×"),#REF!&lt;1,#REF!&lt;&gt;"")</formula>
    </cfRule>
  </conditionalFormatting>
  <conditionalFormatting sqref="X994">
    <cfRule type="expression" dxfId="11553" priority="20570">
      <formula>AND(OR(H994="△",H994="×"),#REF!&lt;1,#REF!&lt;&gt;"")</formula>
    </cfRule>
  </conditionalFormatting>
  <conditionalFormatting sqref="Y994">
    <cfRule type="expression" dxfId="11552" priority="20571">
      <formula>AND(OR(H994="△",H994="×"),#REF!&lt;1,#REF!&lt;&gt;"")</formula>
    </cfRule>
  </conditionalFormatting>
  <conditionalFormatting sqref="Z994">
    <cfRule type="expression" dxfId="11551" priority="20573">
      <formula>AND(OR(H994="△",H994="×"),#REF!&lt;1,#REF!&lt;&gt;"")</formula>
    </cfRule>
  </conditionalFormatting>
  <conditionalFormatting sqref="AA994:AA997">
    <cfRule type="expression" dxfId="11550" priority="20574">
      <formula>AND(OR(H994="△",H994="×"),#REF!&lt;1,#REF!&lt;&gt;"")</formula>
    </cfRule>
  </conditionalFormatting>
  <conditionalFormatting sqref="AB994:AB1004">
    <cfRule type="expression" dxfId="11549" priority="20575">
      <formula>AND(OR(H994="△",H994="×"),#REF!&lt;1,#REF!&lt;&gt;"")</formula>
    </cfRule>
  </conditionalFormatting>
  <conditionalFormatting sqref="P994:P995">
    <cfRule type="expression" dxfId="11548" priority="20590">
      <formula>AND(OR(H994="△",H994="×"),#REF!&lt;1,#REF!&lt;&gt;"")</formula>
    </cfRule>
  </conditionalFormatting>
  <conditionalFormatting sqref="O994:O995">
    <cfRule type="expression" dxfId="11547" priority="20591">
      <formula>AND(OR(H994="△",H994="×"),#REF!&lt;1,#REF!&lt;&gt;"")</formula>
    </cfRule>
  </conditionalFormatting>
  <conditionalFormatting sqref="R994">
    <cfRule type="expression" dxfId="11546" priority="20569">
      <formula>AND(OR(H994="△",H994="×"),#REF!&lt;1,#REF!&lt;&gt;"")</formula>
    </cfRule>
  </conditionalFormatting>
  <conditionalFormatting sqref="T996">
    <cfRule type="expression" dxfId="11545" priority="20560">
      <formula>AND(OR(H996="△",H996="×"),#REF!&lt;1,#REF!&lt;&gt;"")</formula>
    </cfRule>
  </conditionalFormatting>
  <conditionalFormatting sqref="V996">
    <cfRule type="expression" dxfId="11544" priority="20559">
      <formula>AND(OR(H996="△",H996="×"),#REF!&lt;1,#REF!&lt;&gt;"")</formula>
    </cfRule>
  </conditionalFormatting>
  <conditionalFormatting sqref="U996">
    <cfRule type="expression" dxfId="11543" priority="20558">
      <formula>AND(OR(H996="△",H996="×"),#REF!&lt;1,#REF!&lt;&gt;"")</formula>
    </cfRule>
  </conditionalFormatting>
  <conditionalFormatting sqref="AJ996">
    <cfRule type="expression" dxfId="11542" priority="20547">
      <formula>AND(OR(H996="△",H996="×"),#REF!&lt;1,#REF!&lt;&gt;"")</formula>
    </cfRule>
    <cfRule type="expression" dxfId="11541" priority="20557">
      <formula>AND(OR(H996="△",H996="×"),#REF!&lt;1,#REF!&lt;&gt;"")</formula>
    </cfRule>
  </conditionalFormatting>
  <conditionalFormatting sqref="AC996">
    <cfRule type="expression" dxfId="11540" priority="20556">
      <formula>AND(OR(H996="△",H996="×"),#REF!&lt;1,#REF!&lt;&gt;"")</formula>
    </cfRule>
  </conditionalFormatting>
  <conditionalFormatting sqref="AD996">
    <cfRule type="expression" dxfId="11539" priority="20555">
      <formula>AND(OR(H996="△",H996="×"),#REF!&lt;1,#REF!&lt;&gt;"")</formula>
    </cfRule>
  </conditionalFormatting>
  <conditionalFormatting sqref="AE996">
    <cfRule type="expression" dxfId="11538" priority="20554">
      <formula>AND(OR(H996="△",H996="×"),#REF!&lt;1,#REF!&lt;&gt;"")</formula>
    </cfRule>
  </conditionalFormatting>
  <conditionalFormatting sqref="AF996">
    <cfRule type="expression" dxfId="11537" priority="20553">
      <formula>AND(OR(H996="△",H996="×"),#REF!&lt;1,#REF!&lt;&gt;"")</formula>
    </cfRule>
  </conditionalFormatting>
  <conditionalFormatting sqref="AG996">
    <cfRule type="expression" dxfId="11536" priority="20552">
      <formula>AND(OR(H996="△",H996="×"),#REF!&lt;1,#REF!&lt;&gt;"")</formula>
    </cfRule>
  </conditionalFormatting>
  <conditionalFormatting sqref="AH996">
    <cfRule type="expression" dxfId="11535" priority="20551">
      <formula>AND(OR(H996="△",H996="×"),#REF!&lt;1,#REF!&lt;&gt;"")</formula>
    </cfRule>
  </conditionalFormatting>
  <conditionalFormatting sqref="AI996">
    <cfRule type="expression" dxfId="11534" priority="20550">
      <formula>AND(OR(H996="△",H996="×"),#REF!&lt;1,#REF!&lt;&gt;"")</formula>
    </cfRule>
  </conditionalFormatting>
  <conditionalFormatting sqref="W996">
    <cfRule type="expression" dxfId="11533" priority="20549">
      <formula>AND(OR(H996="△",H996="×"),#REF!&lt;1,#REF!&lt;&gt;"")</formula>
    </cfRule>
  </conditionalFormatting>
  <conditionalFormatting sqref="X996">
    <cfRule type="expression" dxfId="11532" priority="20545">
      <formula>AND(OR(H996="△",H996="×"),#REF!&lt;1,#REF!&lt;&gt;"")</formula>
    </cfRule>
  </conditionalFormatting>
  <conditionalFormatting sqref="Y996">
    <cfRule type="expression" dxfId="11531" priority="20546">
      <formula>AND(OR(H996="△",H996="×"),#REF!&lt;1,#REF!&lt;&gt;"")</formula>
    </cfRule>
  </conditionalFormatting>
  <conditionalFormatting sqref="Z996">
    <cfRule type="expression" dxfId="11530" priority="20548">
      <formula>AND(OR(H996="△",H996="×"),#REF!&lt;1,#REF!&lt;&gt;"")</formula>
    </cfRule>
  </conditionalFormatting>
  <conditionalFormatting sqref="P996">
    <cfRule type="expression" dxfId="11529" priority="20562">
      <formula>AND(OR(H996="△",H996="×"),#REF!&lt;1,#REF!&lt;&gt;"")</formula>
    </cfRule>
  </conditionalFormatting>
  <conditionalFormatting sqref="O996">
    <cfRule type="expression" dxfId="11528" priority="20563">
      <formula>AND(OR(H996="△",H996="×"),#REF!&lt;1,#REF!&lt;&gt;"")</formula>
    </cfRule>
  </conditionalFormatting>
  <conditionalFormatting sqref="R996">
    <cfRule type="expression" dxfId="11527" priority="20544">
      <formula>AND(OR(H996="△",H996="×"),#REF!&lt;1,#REF!&lt;&gt;"")</formula>
    </cfRule>
  </conditionalFormatting>
  <conditionalFormatting sqref="T985">
    <cfRule type="expression" dxfId="11526" priority="20535">
      <formula>AND(OR(H985="△",H985="×"),#REF!&lt;1,#REF!&lt;&gt;"")</formula>
    </cfRule>
  </conditionalFormatting>
  <conditionalFormatting sqref="U985">
    <cfRule type="expression" dxfId="11525" priority="20533">
      <formula>AND(OR(H985="△",H985="×"),#REF!&lt;1,#REF!&lt;&gt;"")</formula>
    </cfRule>
  </conditionalFormatting>
  <conditionalFormatting sqref="AJ985">
    <cfRule type="expression" dxfId="11524" priority="20519">
      <formula>AND(OR(H985="△",H985="×"),#REF!&lt;1,#REF!&lt;&gt;"")</formula>
    </cfRule>
    <cfRule type="expression" dxfId="11523" priority="20531">
      <formula>AND(OR(H985="△",H985="×"),#REF!&lt;1,#REF!&lt;&gt;"")</formula>
    </cfRule>
  </conditionalFormatting>
  <conditionalFormatting sqref="AC985">
    <cfRule type="expression" dxfId="11522" priority="20530">
      <formula>AND(OR(H985="△",H985="×"),#REF!&lt;1,#REF!&lt;&gt;"")</formula>
    </cfRule>
  </conditionalFormatting>
  <conditionalFormatting sqref="AD985">
    <cfRule type="expression" dxfId="11521" priority="20529">
      <formula>AND(OR(H985="△",H985="×"),#REF!&lt;1,#REF!&lt;&gt;"")</formula>
    </cfRule>
  </conditionalFormatting>
  <conditionalFormatting sqref="AE985">
    <cfRule type="expression" dxfId="11520" priority="20528">
      <formula>AND(OR(H985="△",H985="×"),#REF!&lt;1,#REF!&lt;&gt;"")</formula>
    </cfRule>
  </conditionalFormatting>
  <conditionalFormatting sqref="AF985">
    <cfRule type="expression" dxfId="11519" priority="20527">
      <formula>AND(OR(H985="△",H985="×"),#REF!&lt;1,#REF!&lt;&gt;"")</formula>
    </cfRule>
  </conditionalFormatting>
  <conditionalFormatting sqref="AG985">
    <cfRule type="expression" dxfId="11518" priority="20526">
      <formula>AND(OR(H985="△",H985="×"),#REF!&lt;1,#REF!&lt;&gt;"")</formula>
    </cfRule>
  </conditionalFormatting>
  <conditionalFormatting sqref="AH985">
    <cfRule type="expression" dxfId="11517" priority="20525">
      <formula>AND(OR(H985="△",H985="×"),#REF!&lt;1,#REF!&lt;&gt;"")</formula>
    </cfRule>
  </conditionalFormatting>
  <conditionalFormatting sqref="AI985">
    <cfRule type="expression" dxfId="11516" priority="20524">
      <formula>AND(OR(H985="△",H985="×"),#REF!&lt;1,#REF!&lt;&gt;"")</formula>
    </cfRule>
  </conditionalFormatting>
  <conditionalFormatting sqref="W985">
    <cfRule type="expression" dxfId="11515" priority="20523">
      <formula>AND(OR(H985="△",H985="×"),#REF!&lt;1,#REF!&lt;&gt;"")</formula>
    </cfRule>
  </conditionalFormatting>
  <conditionalFormatting sqref="X985">
    <cfRule type="expression" dxfId="11514" priority="20517">
      <formula>AND(OR(H985="△",H985="×"),#REF!&lt;1,#REF!&lt;&gt;"")</formula>
    </cfRule>
  </conditionalFormatting>
  <conditionalFormatting sqref="Y985">
    <cfRule type="expression" dxfId="11513" priority="20518">
      <formula>AND(OR(H985="△",H985="×"),#REF!&lt;1,#REF!&lt;&gt;"")</formula>
    </cfRule>
  </conditionalFormatting>
  <conditionalFormatting sqref="Z985">
    <cfRule type="expression" dxfId="11512" priority="20520">
      <formula>AND(OR(H985="△",H985="×"),#REF!&lt;1,#REF!&lt;&gt;"")</formula>
    </cfRule>
  </conditionalFormatting>
  <conditionalFormatting sqref="AA985">
    <cfRule type="expression" dxfId="11511" priority="20521">
      <formula>AND(OR(H985="△",H985="×"),#REF!&lt;1,#REF!&lt;&gt;"")</formula>
    </cfRule>
  </conditionalFormatting>
  <conditionalFormatting sqref="AB985">
    <cfRule type="expression" dxfId="11510" priority="20522">
      <formula>AND(OR(H985="△",H985="×"),#REF!&lt;1,#REF!&lt;&gt;"")</formula>
    </cfRule>
  </conditionalFormatting>
  <conditionalFormatting sqref="P985">
    <cfRule type="expression" dxfId="11509" priority="20537">
      <formula>AND(OR(H985="△",H985="×"),#REF!&lt;1,#REF!&lt;&gt;"")</formula>
    </cfRule>
  </conditionalFormatting>
  <conditionalFormatting sqref="O985">
    <cfRule type="expression" dxfId="11508" priority="20538">
      <formula>AND(OR(H985="△",H985="×"),#REF!&lt;1,#REF!&lt;&gt;"")</formula>
    </cfRule>
  </conditionalFormatting>
  <conditionalFormatting sqref="R985">
    <cfRule type="expression" dxfId="11507" priority="20516">
      <formula>AND(OR(H985="△",H985="×"),#REF!&lt;1,#REF!&lt;&gt;"")</formula>
    </cfRule>
  </conditionalFormatting>
  <conditionalFormatting sqref="T997">
    <cfRule type="expression" dxfId="11506" priority="20507">
      <formula>AND(OR(H997="△",H997="×"),#REF!&lt;1,#REF!&lt;&gt;"")</formula>
    </cfRule>
  </conditionalFormatting>
  <conditionalFormatting sqref="U997">
    <cfRule type="expression" dxfId="11505" priority="20505">
      <formula>AND(OR(H997="△",H997="×"),#REF!&lt;1,#REF!&lt;&gt;"")</formula>
    </cfRule>
  </conditionalFormatting>
  <conditionalFormatting sqref="AJ997">
    <cfRule type="expression" dxfId="11504" priority="20496">
      <formula>AND(OR(H997="△",H997="×"),#REF!&lt;1,#REF!&lt;&gt;"")</formula>
    </cfRule>
    <cfRule type="expression" dxfId="11503" priority="20503">
      <formula>AND(OR(H997="△",H997="×"),#REF!&lt;1,#REF!&lt;&gt;"")</formula>
    </cfRule>
  </conditionalFormatting>
  <conditionalFormatting sqref="AC997">
    <cfRule type="expression" dxfId="11502" priority="20502">
      <formula>AND(OR(H997="△",H997="×"),#REF!&lt;1,#REF!&lt;&gt;"")</formula>
    </cfRule>
  </conditionalFormatting>
  <conditionalFormatting sqref="AG997">
    <cfRule type="expression" dxfId="11501" priority="20501">
      <formula>AND(OR(H997="△",H997="×"),#REF!&lt;1,#REF!&lt;&gt;"")</formula>
    </cfRule>
  </conditionalFormatting>
  <conditionalFormatting sqref="AH997">
    <cfRule type="expression" dxfId="11500" priority="20500">
      <formula>AND(OR(H997="△",H997="×"),#REF!&lt;1,#REF!&lt;&gt;"")</formula>
    </cfRule>
  </conditionalFormatting>
  <conditionalFormatting sqref="AI997">
    <cfRule type="expression" dxfId="11499" priority="20499">
      <formula>AND(OR(H997="△",H997="×"),#REF!&lt;1,#REF!&lt;&gt;"")</formula>
    </cfRule>
  </conditionalFormatting>
  <conditionalFormatting sqref="W997">
    <cfRule type="expression" dxfId="11498" priority="20498">
      <formula>AND(OR(H997="△",H997="×"),#REF!&lt;1,#REF!&lt;&gt;"")</formula>
    </cfRule>
  </conditionalFormatting>
  <conditionalFormatting sqref="X997">
    <cfRule type="expression" dxfId="11497" priority="20494">
      <formula>AND(OR(H997="△",H997="×"),#REF!&lt;1,#REF!&lt;&gt;"")</formula>
    </cfRule>
  </conditionalFormatting>
  <conditionalFormatting sqref="Y997">
    <cfRule type="expression" dxfId="11496" priority="20495">
      <formula>AND(OR(H997="△",H997="×"),#REF!&lt;1,#REF!&lt;&gt;"")</formula>
    </cfRule>
  </conditionalFormatting>
  <conditionalFormatting sqref="Z997">
    <cfRule type="expression" dxfId="11495" priority="20497">
      <formula>AND(OR(H997="△",H997="×"),#REF!&lt;1,#REF!&lt;&gt;"")</formula>
    </cfRule>
  </conditionalFormatting>
  <conditionalFormatting sqref="P997">
    <cfRule type="expression" dxfId="11494" priority="20509">
      <formula>AND(OR(H997="△",H997="×"),#REF!&lt;1,#REF!&lt;&gt;"")</formula>
    </cfRule>
  </conditionalFormatting>
  <conditionalFormatting sqref="O997">
    <cfRule type="expression" dxfId="11493" priority="20510">
      <formula>AND(OR(H997="△",H997="×"),#REF!&lt;1,#REF!&lt;&gt;"")</formula>
    </cfRule>
  </conditionalFormatting>
  <conditionalFormatting sqref="R997">
    <cfRule type="expression" dxfId="11492" priority="20493">
      <formula>AND(OR(H997="△",H997="×"),#REF!&lt;1,#REF!&lt;&gt;"")</formula>
    </cfRule>
  </conditionalFormatting>
  <conditionalFormatting sqref="T983">
    <cfRule type="expression" dxfId="11491" priority="20486">
      <formula>AND(OR(H983="△",H983="×"),#REF!&lt;1,#REF!&lt;&gt;"")</formula>
    </cfRule>
  </conditionalFormatting>
  <conditionalFormatting sqref="U983">
    <cfRule type="expression" dxfId="11490" priority="20484">
      <formula>AND(OR(H983="△",H983="×"),#REF!&lt;1,#REF!&lt;&gt;"")</formula>
    </cfRule>
  </conditionalFormatting>
  <conditionalFormatting sqref="AJ983">
    <cfRule type="expression" dxfId="11489" priority="20470">
      <formula>AND(OR(H983="△",H983="×"),#REF!&lt;1,#REF!&lt;&gt;"")</formula>
    </cfRule>
    <cfRule type="expression" dxfId="11488" priority="20482">
      <formula>AND(OR(H983="△",H983="×"),#REF!&lt;1,#REF!&lt;&gt;"")</formula>
    </cfRule>
  </conditionalFormatting>
  <conditionalFormatting sqref="AC983">
    <cfRule type="expression" dxfId="11487" priority="20481">
      <formula>AND(OR(H983="△",H983="×"),#REF!&lt;1,#REF!&lt;&gt;"")</formula>
    </cfRule>
  </conditionalFormatting>
  <conditionalFormatting sqref="AD983">
    <cfRule type="expression" dxfId="11486" priority="20480">
      <formula>AND(OR(H983="△",H983="×"),#REF!&lt;1,#REF!&lt;&gt;"")</formula>
    </cfRule>
  </conditionalFormatting>
  <conditionalFormatting sqref="AE983">
    <cfRule type="expression" dxfId="11485" priority="20479">
      <formula>AND(OR(H983="△",H983="×"),#REF!&lt;1,#REF!&lt;&gt;"")</formula>
    </cfRule>
  </conditionalFormatting>
  <conditionalFormatting sqref="AF983">
    <cfRule type="expression" dxfId="11484" priority="20478">
      <formula>AND(OR(H983="△",H983="×"),#REF!&lt;1,#REF!&lt;&gt;"")</formula>
    </cfRule>
  </conditionalFormatting>
  <conditionalFormatting sqref="AG983">
    <cfRule type="expression" dxfId="11483" priority="20477">
      <formula>AND(OR(H983="△",H983="×"),#REF!&lt;1,#REF!&lt;&gt;"")</formula>
    </cfRule>
  </conditionalFormatting>
  <conditionalFormatting sqref="AH983">
    <cfRule type="expression" dxfId="11482" priority="20476">
      <formula>AND(OR(H983="△",H983="×"),#REF!&lt;1,#REF!&lt;&gt;"")</formula>
    </cfRule>
  </conditionalFormatting>
  <conditionalFormatting sqref="AI983">
    <cfRule type="expression" dxfId="11481" priority="20475">
      <formula>AND(OR(H983="△",H983="×"),#REF!&lt;1,#REF!&lt;&gt;"")</formula>
    </cfRule>
  </conditionalFormatting>
  <conditionalFormatting sqref="W983">
    <cfRule type="expression" dxfId="11480" priority="20474">
      <formula>AND(OR(H983="△",H983="×"),#REF!&lt;1,#REF!&lt;&gt;"")</formula>
    </cfRule>
  </conditionalFormatting>
  <conditionalFormatting sqref="X983">
    <cfRule type="expression" dxfId="11479" priority="20468">
      <formula>AND(OR(H983="△",H983="×"),#REF!&lt;1,#REF!&lt;&gt;"")</formula>
    </cfRule>
  </conditionalFormatting>
  <conditionalFormatting sqref="Y983">
    <cfRule type="expression" dxfId="11478" priority="20469">
      <formula>AND(OR(H983="△",H983="×"),#REF!&lt;1,#REF!&lt;&gt;"")</formula>
    </cfRule>
  </conditionalFormatting>
  <conditionalFormatting sqref="Z983">
    <cfRule type="expression" dxfId="11477" priority="20471">
      <formula>AND(OR(H983="△",H983="×"),#REF!&lt;1,#REF!&lt;&gt;"")</formula>
    </cfRule>
  </conditionalFormatting>
  <conditionalFormatting sqref="AA983:AA984">
    <cfRule type="expression" dxfId="11476" priority="20472">
      <formula>AND(OR(H983="△",H983="×"),#REF!&lt;1,#REF!&lt;&gt;"")</formula>
    </cfRule>
  </conditionalFormatting>
  <conditionalFormatting sqref="AB983:AB984">
    <cfRule type="expression" dxfId="11475" priority="20473">
      <formula>AND(OR(H983="△",H983="×"),#REF!&lt;1,#REF!&lt;&gt;"")</formula>
    </cfRule>
  </conditionalFormatting>
  <conditionalFormatting sqref="P983">
    <cfRule type="expression" dxfId="11474" priority="20487">
      <formula>AND(OR(H983="△",H983="×"),#REF!&lt;1,#REF!&lt;&gt;"")</formula>
    </cfRule>
  </conditionalFormatting>
  <conditionalFormatting sqref="O983">
    <cfRule type="expression" dxfId="11473" priority="20488">
      <formula>AND(OR(H983="△",H983="×"),#REF!&lt;1,#REF!&lt;&gt;"")</formula>
    </cfRule>
  </conditionalFormatting>
  <conditionalFormatting sqref="T1011">
    <cfRule type="expression" dxfId="11472" priority="20462">
      <formula>AND(OR(H1011="△",H1011="×"),#REF!&lt;1,#REF!&lt;&gt;"")</formula>
    </cfRule>
  </conditionalFormatting>
  <conditionalFormatting sqref="U1011">
    <cfRule type="expression" dxfId="11471" priority="20460">
      <formula>AND(OR(H1011="△",H1011="×"),#REF!&lt;1,#REF!&lt;&gt;"")</formula>
    </cfRule>
  </conditionalFormatting>
  <conditionalFormatting sqref="AJ1011">
    <cfRule type="expression" dxfId="11470" priority="20447">
      <formula>AND(OR(H1011="△",H1011="×"),#REF!&lt;1,#REF!&lt;&gt;"")</formula>
    </cfRule>
    <cfRule type="expression" dxfId="11469" priority="20458">
      <formula>AND(OR(H1011="△",H1011="×"),#REF!&lt;1,#REF!&lt;&gt;"")</formula>
    </cfRule>
  </conditionalFormatting>
  <conditionalFormatting sqref="AC1011">
    <cfRule type="expression" dxfId="11468" priority="20457">
      <formula>AND(OR(H1011="△",H1011="×"),#REF!&lt;1,#REF!&lt;&gt;"")</formula>
    </cfRule>
  </conditionalFormatting>
  <conditionalFormatting sqref="AD1011">
    <cfRule type="expression" dxfId="11467" priority="20456">
      <formula>AND(OR(H1011="△",H1011="×"),#REF!&lt;1,#REF!&lt;&gt;"")</formula>
    </cfRule>
  </conditionalFormatting>
  <conditionalFormatting sqref="AF1011">
    <cfRule type="expression" dxfId="11466" priority="20455">
      <formula>AND(OR(H1011="△",H1011="×"),#REF!&lt;1,#REF!&lt;&gt;"")</formula>
    </cfRule>
  </conditionalFormatting>
  <conditionalFormatting sqref="AG1011">
    <cfRule type="expression" dxfId="11465" priority="20454">
      <formula>AND(OR(H1011="△",H1011="×"),#REF!&lt;1,#REF!&lt;&gt;"")</formula>
    </cfRule>
  </conditionalFormatting>
  <conditionalFormatting sqref="AH1011">
    <cfRule type="expression" dxfId="11464" priority="20453">
      <formula>AND(OR(H1011="△",H1011="×"),#REF!&lt;1,#REF!&lt;&gt;"")</formula>
    </cfRule>
  </conditionalFormatting>
  <conditionalFormatting sqref="AI1011">
    <cfRule type="expression" dxfId="11463" priority="20452">
      <formula>AND(OR(H1011="△",H1011="×"),#REF!&lt;1,#REF!&lt;&gt;"")</formula>
    </cfRule>
  </conditionalFormatting>
  <conditionalFormatting sqref="W1011">
    <cfRule type="expression" dxfId="11462" priority="20451">
      <formula>AND(OR(H1011="△",H1011="×"),#REF!&lt;1,#REF!&lt;&gt;"")</formula>
    </cfRule>
  </conditionalFormatting>
  <conditionalFormatting sqref="X1011">
    <cfRule type="expression" dxfId="11461" priority="20445">
      <formula>AND(OR(H1011="△",H1011="×"),#REF!&lt;1,#REF!&lt;&gt;"")</formula>
    </cfRule>
  </conditionalFormatting>
  <conditionalFormatting sqref="Y1011">
    <cfRule type="expression" dxfId="11460" priority="20446">
      <formula>AND(OR(H1011="△",H1011="×"),#REF!&lt;1,#REF!&lt;&gt;"")</formula>
    </cfRule>
  </conditionalFormatting>
  <conditionalFormatting sqref="Z1011">
    <cfRule type="expression" dxfId="11459" priority="20448">
      <formula>AND(OR(H1011="△",H1011="×"),#REF!&lt;1,#REF!&lt;&gt;"")</formula>
    </cfRule>
  </conditionalFormatting>
  <conditionalFormatting sqref="AA1011">
    <cfRule type="expression" dxfId="11458" priority="20449">
      <formula>AND(OR(H1011="△",H1011="×"),#REF!&lt;1,#REF!&lt;&gt;"")</formula>
    </cfRule>
  </conditionalFormatting>
  <conditionalFormatting sqref="AB1011">
    <cfRule type="expression" dxfId="11457" priority="20450">
      <formula>AND(OR(H1011="△",H1011="×"),#REF!&lt;1,#REF!&lt;&gt;"")</formula>
    </cfRule>
  </conditionalFormatting>
  <conditionalFormatting sqref="R1011">
    <cfRule type="expression" dxfId="11456" priority="20444">
      <formula>AND(OR(H1011="△",H1011="×"),#REF!&lt;1,#REF!&lt;&gt;"")</formula>
    </cfRule>
  </conditionalFormatting>
  <conditionalFormatting sqref="T1019">
    <cfRule type="expression" dxfId="11455" priority="20435">
      <formula>AND(OR(H1019="△",H1019="×"),#REF!&lt;1,#REF!&lt;&gt;"")</formula>
    </cfRule>
  </conditionalFormatting>
  <conditionalFormatting sqref="V1019">
    <cfRule type="expression" dxfId="11454" priority="20434">
      <formula>AND(OR(H1019="△",H1019="×"),#REF!&lt;1,#REF!&lt;&gt;"")</formula>
    </cfRule>
  </conditionalFormatting>
  <conditionalFormatting sqref="U1019">
    <cfRule type="expression" dxfId="11453" priority="20433">
      <formula>AND(OR(H1019="△",H1019="×"),#REF!&lt;1,#REF!&lt;&gt;"")</formula>
    </cfRule>
  </conditionalFormatting>
  <conditionalFormatting sqref="AJ1019">
    <cfRule type="expression" dxfId="11452" priority="20419">
      <formula>AND(OR(H1019="△",H1019="×"),#REF!&lt;1,#REF!&lt;&gt;"")</formula>
    </cfRule>
    <cfRule type="expression" dxfId="11451" priority="20431">
      <formula>AND(OR(H1019="△",H1019="×"),#REF!&lt;1,#REF!&lt;&gt;"")</formula>
    </cfRule>
  </conditionalFormatting>
  <conditionalFormatting sqref="AC1019">
    <cfRule type="expression" dxfId="11450" priority="20430">
      <formula>AND(OR(H1019="△",H1019="×"),#REF!&lt;1,#REF!&lt;&gt;"")</formula>
    </cfRule>
  </conditionalFormatting>
  <conditionalFormatting sqref="AD1019">
    <cfRule type="expression" dxfId="11449" priority="20429">
      <formula>AND(OR(H1019="△",H1019="×"),#REF!&lt;1,#REF!&lt;&gt;"")</formula>
    </cfRule>
  </conditionalFormatting>
  <conditionalFormatting sqref="AE1019">
    <cfRule type="expression" dxfId="11448" priority="20428">
      <formula>AND(OR(H1019="△",H1019="×"),#REF!&lt;1,#REF!&lt;&gt;"")</formula>
    </cfRule>
  </conditionalFormatting>
  <conditionalFormatting sqref="AF1019">
    <cfRule type="expression" dxfId="11447" priority="20427">
      <formula>AND(OR(H1019="△",H1019="×"),#REF!&lt;1,#REF!&lt;&gt;"")</formula>
    </cfRule>
  </conditionalFormatting>
  <conditionalFormatting sqref="AG1019">
    <cfRule type="expression" dxfId="11446" priority="20426">
      <formula>AND(OR(H1019="△",H1019="×"),#REF!&lt;1,#REF!&lt;&gt;"")</formula>
    </cfRule>
  </conditionalFormatting>
  <conditionalFormatting sqref="AH1019">
    <cfRule type="expression" dxfId="11445" priority="20425">
      <formula>AND(OR(H1019="△",H1019="×"),#REF!&lt;1,#REF!&lt;&gt;"")</formula>
    </cfRule>
  </conditionalFormatting>
  <conditionalFormatting sqref="AI1019">
    <cfRule type="expression" dxfId="11444" priority="20424">
      <formula>AND(OR(H1019="△",H1019="×"),#REF!&lt;1,#REF!&lt;&gt;"")</formula>
    </cfRule>
  </conditionalFormatting>
  <conditionalFormatting sqref="W1019">
    <cfRule type="expression" dxfId="11443" priority="20423">
      <formula>AND(OR(H1019="△",H1019="×"),#REF!&lt;1,#REF!&lt;&gt;"")</formula>
    </cfRule>
  </conditionalFormatting>
  <conditionalFormatting sqref="X1019">
    <cfRule type="expression" dxfId="11442" priority="20417">
      <formula>AND(OR(H1019="△",H1019="×"),#REF!&lt;1,#REF!&lt;&gt;"")</formula>
    </cfRule>
  </conditionalFormatting>
  <conditionalFormatting sqref="Y1019">
    <cfRule type="expression" dxfId="11441" priority="20418">
      <formula>AND(OR(H1019="△",H1019="×"),#REF!&lt;1,#REF!&lt;&gt;"")</formula>
    </cfRule>
  </conditionalFormatting>
  <conditionalFormatting sqref="Z1019">
    <cfRule type="expression" dxfId="11440" priority="20420">
      <formula>AND(OR(H1019="△",H1019="×"),#REF!&lt;1,#REF!&lt;&gt;"")</formula>
    </cfRule>
  </conditionalFormatting>
  <conditionalFormatting sqref="AA1019">
    <cfRule type="expression" dxfId="11439" priority="20421">
      <formula>AND(OR(H1019="△",H1019="×"),#REF!&lt;1,#REF!&lt;&gt;"")</formula>
    </cfRule>
  </conditionalFormatting>
  <conditionalFormatting sqref="AB1019">
    <cfRule type="expression" dxfId="11438" priority="20422">
      <formula>AND(OR(H1019="△",H1019="×"),#REF!&lt;1,#REF!&lt;&gt;"")</formula>
    </cfRule>
  </conditionalFormatting>
  <conditionalFormatting sqref="P1019">
    <cfRule type="expression" dxfId="11437" priority="20437">
      <formula>AND(OR(H1019="△",H1019="×"),#REF!&lt;1,#REF!&lt;&gt;"")</formula>
    </cfRule>
  </conditionalFormatting>
  <conditionalFormatting sqref="O1019">
    <cfRule type="expression" dxfId="11436" priority="20438">
      <formula>AND(OR(H1019="△",H1019="×"),#REF!&lt;1,#REF!&lt;&gt;"")</formula>
    </cfRule>
  </conditionalFormatting>
  <conditionalFormatting sqref="R1019">
    <cfRule type="expression" dxfId="11435" priority="20416">
      <formula>AND(OR(H1019="△",H1019="×"),#REF!&lt;1,#REF!&lt;&gt;"")</formula>
    </cfRule>
  </conditionalFormatting>
  <conditionalFormatting sqref="T1016">
    <cfRule type="expression" dxfId="11434" priority="20407">
      <formula>AND(OR(H1016="△",H1016="×"),#REF!&lt;1,#REF!&lt;&gt;"")</formula>
    </cfRule>
  </conditionalFormatting>
  <conditionalFormatting sqref="U1016">
    <cfRule type="expression" dxfId="11433" priority="20405">
      <formula>AND(OR(H1016="△",H1016="×"),#REF!&lt;1,#REF!&lt;&gt;"")</formula>
    </cfRule>
  </conditionalFormatting>
  <conditionalFormatting sqref="AJ1016">
    <cfRule type="expression" dxfId="11432" priority="20391">
      <formula>AND(OR(H1016="△",H1016="×"),#REF!&lt;1,#REF!&lt;&gt;"")</formula>
    </cfRule>
    <cfRule type="expression" dxfId="11431" priority="20403">
      <formula>AND(OR(H1016="△",H1016="×"),#REF!&lt;1,#REF!&lt;&gt;"")</formula>
    </cfRule>
  </conditionalFormatting>
  <conditionalFormatting sqref="AC1016">
    <cfRule type="expression" dxfId="11430" priority="20402">
      <formula>AND(OR(H1016="△",H1016="×"),#REF!&lt;1,#REF!&lt;&gt;"")</formula>
    </cfRule>
  </conditionalFormatting>
  <conditionalFormatting sqref="AD1016">
    <cfRule type="expression" dxfId="11429" priority="20401">
      <formula>AND(OR(H1016="△",H1016="×"),#REF!&lt;1,#REF!&lt;&gt;"")</formula>
    </cfRule>
  </conditionalFormatting>
  <conditionalFormatting sqref="AE1016">
    <cfRule type="expression" dxfId="11428" priority="20400">
      <formula>AND(OR(H1016="△",H1016="×"),#REF!&lt;1,#REF!&lt;&gt;"")</formula>
    </cfRule>
  </conditionalFormatting>
  <conditionalFormatting sqref="AF1016">
    <cfRule type="expression" dxfId="11427" priority="20399">
      <formula>AND(OR(H1016="△",H1016="×"),#REF!&lt;1,#REF!&lt;&gt;"")</formula>
    </cfRule>
  </conditionalFormatting>
  <conditionalFormatting sqref="AG1016">
    <cfRule type="expression" dxfId="11426" priority="20398">
      <formula>AND(OR(H1016="△",H1016="×"),#REF!&lt;1,#REF!&lt;&gt;"")</formula>
    </cfRule>
  </conditionalFormatting>
  <conditionalFormatting sqref="AH1016">
    <cfRule type="expression" dxfId="11425" priority="20397">
      <formula>AND(OR(H1016="△",H1016="×"),#REF!&lt;1,#REF!&lt;&gt;"")</formula>
    </cfRule>
  </conditionalFormatting>
  <conditionalFormatting sqref="AI1016">
    <cfRule type="expression" dxfId="11424" priority="20396">
      <formula>AND(OR(H1016="△",H1016="×"),#REF!&lt;1,#REF!&lt;&gt;"")</formula>
    </cfRule>
  </conditionalFormatting>
  <conditionalFormatting sqref="W1016">
    <cfRule type="expression" dxfId="11423" priority="20395">
      <formula>AND(OR(H1016="△",H1016="×"),#REF!&lt;1,#REF!&lt;&gt;"")</formula>
    </cfRule>
  </conditionalFormatting>
  <conditionalFormatting sqref="X1016">
    <cfRule type="expression" dxfId="11422" priority="20389">
      <formula>AND(OR(H1016="△",H1016="×"),#REF!&lt;1,#REF!&lt;&gt;"")</formula>
    </cfRule>
  </conditionalFormatting>
  <conditionalFormatting sqref="Y1016">
    <cfRule type="expression" dxfId="11421" priority="20390">
      <formula>AND(OR(H1016="△",H1016="×"),#REF!&lt;1,#REF!&lt;&gt;"")</formula>
    </cfRule>
  </conditionalFormatting>
  <conditionalFormatting sqref="Z1016">
    <cfRule type="expression" dxfId="11420" priority="20392">
      <formula>AND(OR(H1016="△",H1016="×"),#REF!&lt;1,#REF!&lt;&gt;"")</formula>
    </cfRule>
  </conditionalFormatting>
  <conditionalFormatting sqref="AA1016:AA1018">
    <cfRule type="expression" dxfId="11419" priority="20393">
      <formula>AND(OR(H1016="△",H1016="×"),#REF!&lt;1,#REF!&lt;&gt;"")</formula>
    </cfRule>
  </conditionalFormatting>
  <conditionalFormatting sqref="AB1016:AB1018">
    <cfRule type="expression" dxfId="11418" priority="20394">
      <formula>AND(OR(H1016="△",H1016="×"),#REF!&lt;1,#REF!&lt;&gt;"")</formula>
    </cfRule>
  </conditionalFormatting>
  <conditionalFormatting sqref="P1016">
    <cfRule type="expression" dxfId="11417" priority="20409">
      <formula>AND(OR(H1016="△",H1016="×"),#REF!&lt;1,#REF!&lt;&gt;"")</formula>
    </cfRule>
  </conditionalFormatting>
  <conditionalFormatting sqref="O1016">
    <cfRule type="expression" dxfId="11416" priority="20410">
      <formula>AND(OR(H1016="△",H1016="×"),#REF!&lt;1,#REF!&lt;&gt;"")</formula>
    </cfRule>
  </conditionalFormatting>
  <conditionalFormatting sqref="R1016">
    <cfRule type="expression" dxfId="11415" priority="20388">
      <formula>AND(OR(H1016="△",H1016="×"),#REF!&lt;1,#REF!&lt;&gt;"")</formula>
    </cfRule>
  </conditionalFormatting>
  <conditionalFormatting sqref="T1017">
    <cfRule type="expression" dxfId="11414" priority="20379">
      <formula>AND(OR(H1017="△",H1017="×"),#REF!&lt;1,#REF!&lt;&gt;"")</formula>
    </cfRule>
  </conditionalFormatting>
  <conditionalFormatting sqref="U1017">
    <cfRule type="expression" dxfId="11413" priority="20377">
      <formula>AND(OR(H1017="△",H1017="×"),#REF!&lt;1,#REF!&lt;&gt;"")</formula>
    </cfRule>
  </conditionalFormatting>
  <conditionalFormatting sqref="AJ1017">
    <cfRule type="expression" dxfId="11412" priority="20365">
      <formula>AND(OR(H1017="△",H1017="×"),#REF!&lt;1,#REF!&lt;&gt;"")</formula>
    </cfRule>
    <cfRule type="expression" dxfId="11411" priority="20375">
      <formula>AND(OR(H1017="△",H1017="×"),#REF!&lt;1,#REF!&lt;&gt;"")</formula>
    </cfRule>
  </conditionalFormatting>
  <conditionalFormatting sqref="AC1017">
    <cfRule type="expression" dxfId="11410" priority="20374">
      <formula>AND(OR(H1017="△",H1017="×"),#REF!&lt;1,#REF!&lt;&gt;"")</formula>
    </cfRule>
  </conditionalFormatting>
  <conditionalFormatting sqref="AD1017:AD1018">
    <cfRule type="expression" dxfId="11409" priority="20373">
      <formula>AND(OR(H1017="△",H1017="×"),#REF!&lt;1,#REF!&lt;&gt;"")</formula>
    </cfRule>
  </conditionalFormatting>
  <conditionalFormatting sqref="AE1017:AE1018">
    <cfRule type="expression" dxfId="11408" priority="20372">
      <formula>AND(OR(H1017="△",H1017="×"),#REF!&lt;1,#REF!&lt;&gt;"")</formula>
    </cfRule>
  </conditionalFormatting>
  <conditionalFormatting sqref="AF1017:AF1018">
    <cfRule type="expression" dxfId="11407" priority="20371">
      <formula>AND(OR(H1017="△",H1017="×"),#REF!&lt;1,#REF!&lt;&gt;"")</formula>
    </cfRule>
  </conditionalFormatting>
  <conditionalFormatting sqref="AG1017">
    <cfRule type="expression" dxfId="11406" priority="20370">
      <formula>AND(OR(H1017="△",H1017="×"),#REF!&lt;1,#REF!&lt;&gt;"")</formula>
    </cfRule>
  </conditionalFormatting>
  <conditionalFormatting sqref="AH1017">
    <cfRule type="expression" dxfId="11405" priority="20369">
      <formula>AND(OR(H1017="△",H1017="×"),#REF!&lt;1,#REF!&lt;&gt;"")</formula>
    </cfRule>
  </conditionalFormatting>
  <conditionalFormatting sqref="AI1017">
    <cfRule type="expression" dxfId="11404" priority="20368">
      <formula>AND(OR(H1017="△",H1017="×"),#REF!&lt;1,#REF!&lt;&gt;"")</formula>
    </cfRule>
  </conditionalFormatting>
  <conditionalFormatting sqref="W1017">
    <cfRule type="expression" dxfId="11403" priority="20367">
      <formula>AND(OR(H1017="△",H1017="×"),#REF!&lt;1,#REF!&lt;&gt;"")</formula>
    </cfRule>
  </conditionalFormatting>
  <conditionalFormatting sqref="Z1017">
    <cfRule type="expression" dxfId="11402" priority="20366">
      <formula>AND(OR(H1017="△",H1017="×"),#REF!&lt;1,#REF!&lt;&gt;"")</formula>
    </cfRule>
  </conditionalFormatting>
  <conditionalFormatting sqref="P1017:P1018">
    <cfRule type="expression" dxfId="11401" priority="20381">
      <formula>AND(OR(H1017="△",H1017="×"),#REF!&lt;1,#REF!&lt;&gt;"")</formula>
    </cfRule>
  </conditionalFormatting>
  <conditionalFormatting sqref="O1017:O1018">
    <cfRule type="expression" dxfId="11400" priority="20382">
      <formula>AND(OR(H1017="△",H1017="×"),#REF!&lt;1,#REF!&lt;&gt;"")</formula>
    </cfRule>
  </conditionalFormatting>
  <conditionalFormatting sqref="R1017">
    <cfRule type="expression" dxfId="11399" priority="20363">
      <formula>AND(OR(H1017="△",H1017="×"),#REF!&lt;1,#REF!&lt;&gt;"")</formula>
    </cfRule>
  </conditionalFormatting>
  <conditionalFormatting sqref="T1008">
    <cfRule type="expression" dxfId="11398" priority="20359">
      <formula>AND(OR(H1008="△",H1008="×"),#REF!&lt;1,#REF!&lt;&gt;"")</formula>
    </cfRule>
  </conditionalFormatting>
  <conditionalFormatting sqref="U1008">
    <cfRule type="expression" dxfId="11397" priority="20357">
      <formula>AND(OR(H1008="△",H1008="×"),#REF!&lt;1,#REF!&lt;&gt;"")</formula>
    </cfRule>
  </conditionalFormatting>
  <conditionalFormatting sqref="AJ1008">
    <cfRule type="expression" dxfId="11396" priority="20346">
      <formula>AND(OR(H1008="△",H1008="×"),#REF!&lt;1,#REF!&lt;&gt;"")</formula>
    </cfRule>
    <cfRule type="expression" dxfId="11395" priority="20356">
      <formula>AND(OR(H1008="△",H1008="×"),#REF!&lt;1,#REF!&lt;&gt;"")</formula>
    </cfRule>
  </conditionalFormatting>
  <conditionalFormatting sqref="AC1008">
    <cfRule type="expression" dxfId="11394" priority="20355">
      <formula>AND(OR(H1008="△",H1008="×"),#REF!&lt;1,#REF!&lt;&gt;"")</formula>
    </cfRule>
  </conditionalFormatting>
  <conditionalFormatting sqref="AD1008">
    <cfRule type="expression" dxfId="11393" priority="20354">
      <formula>AND(OR(H1008="△",H1008="×"),#REF!&lt;1,#REF!&lt;&gt;"")</formula>
    </cfRule>
  </conditionalFormatting>
  <conditionalFormatting sqref="AF1008">
    <cfRule type="expression" dxfId="11392" priority="20353">
      <formula>AND(OR(H1008="△",H1008="×"),#REF!&lt;1,#REF!&lt;&gt;"")</formula>
    </cfRule>
  </conditionalFormatting>
  <conditionalFormatting sqref="AG1008">
    <cfRule type="expression" dxfId="11391" priority="20352">
      <formula>AND(OR(H1008="△",H1008="×"),#REF!&lt;1,#REF!&lt;&gt;"")</formula>
    </cfRule>
  </conditionalFormatting>
  <conditionalFormatting sqref="AH1008">
    <cfRule type="expression" dxfId="11390" priority="20351">
      <formula>AND(OR(H1008="△",H1008="×"),#REF!&lt;1,#REF!&lt;&gt;"")</formula>
    </cfRule>
  </conditionalFormatting>
  <conditionalFormatting sqref="AI1008">
    <cfRule type="expression" dxfId="11389" priority="20350">
      <formula>AND(OR(H1008="△",H1008="×"),#REF!&lt;1,#REF!&lt;&gt;"")</formula>
    </cfRule>
  </conditionalFormatting>
  <conditionalFormatting sqref="W1008">
    <cfRule type="expression" dxfId="11388" priority="20349">
      <formula>AND(OR(H1008="△",H1008="×"),#REF!&lt;1,#REF!&lt;&gt;"")</formula>
    </cfRule>
  </conditionalFormatting>
  <conditionalFormatting sqref="X1008">
    <cfRule type="expression" dxfId="11387" priority="20344">
      <formula>AND(OR(H1008="△",H1008="×"),#REF!&lt;1,#REF!&lt;&gt;"")</formula>
    </cfRule>
  </conditionalFormatting>
  <conditionalFormatting sqref="Y1008">
    <cfRule type="expression" dxfId="11386" priority="20345">
      <formula>AND(OR(H1008="△",H1008="×"),#REF!&lt;1,#REF!&lt;&gt;"")</formula>
    </cfRule>
  </conditionalFormatting>
  <conditionalFormatting sqref="Z1008">
    <cfRule type="expression" dxfId="11385" priority="20347">
      <formula>AND(OR(H1008="△",H1008="×"),#REF!&lt;1,#REF!&lt;&gt;"")</formula>
    </cfRule>
  </conditionalFormatting>
  <conditionalFormatting sqref="AA1008">
    <cfRule type="expression" dxfId="11384" priority="20348">
      <formula>AND(OR(H1008="△",H1008="×"),#REF!&lt;1,#REF!&lt;&gt;"")</formula>
    </cfRule>
  </conditionalFormatting>
  <conditionalFormatting sqref="R1008">
    <cfRule type="expression" dxfId="11383" priority="20343">
      <formula>AND(OR(H1008="△",H1008="×"),#REF!&lt;1,#REF!&lt;&gt;"")</formula>
    </cfRule>
  </conditionalFormatting>
  <conditionalFormatting sqref="T1020">
    <cfRule type="expression" dxfId="11382" priority="20334">
      <formula>AND(OR(H1020="△",H1020="×"),#REF!&lt;1,#REF!&lt;&gt;"")</formula>
    </cfRule>
  </conditionalFormatting>
  <conditionalFormatting sqref="U1020">
    <cfRule type="expression" dxfId="11381" priority="20332">
      <formula>AND(OR(H1020="△",H1020="×"),#REF!&lt;1,#REF!&lt;&gt;"")</formula>
    </cfRule>
  </conditionalFormatting>
  <conditionalFormatting sqref="AJ1020">
    <cfRule type="expression" dxfId="11380" priority="20320">
      <formula>AND(OR(H1020="△",H1020="×"),#REF!&lt;1,#REF!&lt;&gt;"")</formula>
    </cfRule>
    <cfRule type="expression" dxfId="11379" priority="20330">
      <formula>AND(OR(H1020="△",H1020="×"),#REF!&lt;1,#REF!&lt;&gt;"")</formula>
    </cfRule>
  </conditionalFormatting>
  <conditionalFormatting sqref="AC1020">
    <cfRule type="expression" dxfId="11378" priority="20329">
      <formula>AND(OR(H1020="△",H1020="×"),#REF!&lt;1,#REF!&lt;&gt;"")</formula>
    </cfRule>
  </conditionalFormatting>
  <conditionalFormatting sqref="AD1020">
    <cfRule type="expression" dxfId="11377" priority="20328">
      <formula>AND(OR(H1020="△",H1020="×"),#REF!&lt;1,#REF!&lt;&gt;"")</formula>
    </cfRule>
  </conditionalFormatting>
  <conditionalFormatting sqref="AE1020">
    <cfRule type="expression" dxfId="11376" priority="20327">
      <formula>AND(OR(H1020="△",H1020="×"),#REF!&lt;1,#REF!&lt;&gt;"")</formula>
    </cfRule>
  </conditionalFormatting>
  <conditionalFormatting sqref="AF1020">
    <cfRule type="expression" dxfId="11375" priority="20326">
      <formula>AND(OR(H1020="△",H1020="×"),#REF!&lt;1,#REF!&lt;&gt;"")</formula>
    </cfRule>
  </conditionalFormatting>
  <conditionalFormatting sqref="AG1020">
    <cfRule type="expression" dxfId="11374" priority="20325">
      <formula>AND(OR(H1020="△",H1020="×"),#REF!&lt;1,#REF!&lt;&gt;"")</formula>
    </cfRule>
  </conditionalFormatting>
  <conditionalFormatting sqref="AH1020">
    <cfRule type="expression" dxfId="11373" priority="20324">
      <formula>AND(OR(H1020="△",H1020="×"),#REF!&lt;1,#REF!&lt;&gt;"")</formula>
    </cfRule>
  </conditionalFormatting>
  <conditionalFormatting sqref="AI1020">
    <cfRule type="expression" dxfId="11372" priority="20323">
      <formula>AND(OR(H1020="△",H1020="×"),#REF!&lt;1,#REF!&lt;&gt;"")</formula>
    </cfRule>
  </conditionalFormatting>
  <conditionalFormatting sqref="W1020">
    <cfRule type="expression" dxfId="11371" priority="20322">
      <formula>AND(OR(H1020="△",H1020="×"),#REF!&lt;1,#REF!&lt;&gt;"")</formula>
    </cfRule>
  </conditionalFormatting>
  <conditionalFormatting sqref="X1020">
    <cfRule type="expression" dxfId="11370" priority="20318">
      <formula>AND(OR(H1020="△",H1020="×"),#REF!&lt;1,#REF!&lt;&gt;"")</formula>
    </cfRule>
  </conditionalFormatting>
  <conditionalFormatting sqref="Y1020">
    <cfRule type="expression" dxfId="11369" priority="20319">
      <formula>AND(OR(H1020="△",H1020="×"),#REF!&lt;1,#REF!&lt;&gt;"")</formula>
    </cfRule>
  </conditionalFormatting>
  <conditionalFormatting sqref="Z1020">
    <cfRule type="expression" dxfId="11368" priority="20321">
      <formula>AND(OR(H1020="△",H1020="×"),#REF!&lt;1,#REF!&lt;&gt;"")</formula>
    </cfRule>
  </conditionalFormatting>
  <conditionalFormatting sqref="P1020">
    <cfRule type="expression" dxfId="11367" priority="20336">
      <formula>AND(OR(H1020="△",H1020="×"),#REF!&lt;1,#REF!&lt;&gt;"")</formula>
    </cfRule>
  </conditionalFormatting>
  <conditionalFormatting sqref="O1020">
    <cfRule type="expression" dxfId="11366" priority="20337">
      <formula>AND(OR(H1020="△",H1020="×"),#REF!&lt;1,#REF!&lt;&gt;"")</formula>
    </cfRule>
  </conditionalFormatting>
  <conditionalFormatting sqref="R1020">
    <cfRule type="expression" dxfId="11365" priority="20317">
      <formula>AND(OR(H1020="△",H1020="×"),#REF!&lt;1,#REF!&lt;&gt;"")</formula>
    </cfRule>
  </conditionalFormatting>
  <conditionalFormatting sqref="T1018">
    <cfRule type="expression" dxfId="11364" priority="20312">
      <formula>AND(OR(H1018="△",H1018="×"),#REF!&lt;1,#REF!&lt;&gt;"")</formula>
    </cfRule>
  </conditionalFormatting>
  <conditionalFormatting sqref="U1018">
    <cfRule type="expression" dxfId="11363" priority="20310">
      <formula>AND(OR(H1018="△",H1018="×"),#REF!&lt;1,#REF!&lt;&gt;"")</formula>
    </cfRule>
  </conditionalFormatting>
  <conditionalFormatting sqref="AJ1018">
    <cfRule type="expression" dxfId="11362" priority="20304">
      <formula>AND(OR(H1018="△",H1018="×"),#REF!&lt;1,#REF!&lt;&gt;"")</formula>
    </cfRule>
    <cfRule type="expression" dxfId="11361" priority="20308">
      <formula>AND(OR(H1018="△",H1018="×"),#REF!&lt;1,#REF!&lt;&gt;"")</formula>
    </cfRule>
  </conditionalFormatting>
  <conditionalFormatting sqref="AC1018">
    <cfRule type="expression" dxfId="11360" priority="20307">
      <formula>AND(OR(H1018="△",H1018="×"),#REF!&lt;1,#REF!&lt;&gt;"")</formula>
    </cfRule>
  </conditionalFormatting>
  <conditionalFormatting sqref="AI1018">
    <cfRule type="expression" dxfId="11359" priority="20306">
      <formula>AND(OR(H1018="△",H1018="×"),#REF!&lt;1,#REF!&lt;&gt;"")</formula>
    </cfRule>
  </conditionalFormatting>
  <conditionalFormatting sqref="W1018">
    <cfRule type="expression" dxfId="11358" priority="20305">
      <formula>AND(OR(H1018="△",H1018="×"),#REF!&lt;1,#REF!&lt;&gt;"")</formula>
    </cfRule>
  </conditionalFormatting>
  <conditionalFormatting sqref="X1018">
    <cfRule type="expression" dxfId="11357" priority="20302">
      <formula>AND(OR(H1018="△",H1018="×"),#REF!&lt;1,#REF!&lt;&gt;"")</formula>
    </cfRule>
  </conditionalFormatting>
  <conditionalFormatting sqref="Y1018">
    <cfRule type="expression" dxfId="11356" priority="20303">
      <formula>AND(OR(H1018="△",H1018="×"),#REF!&lt;1,#REF!&lt;&gt;"")</formula>
    </cfRule>
  </conditionalFormatting>
  <conditionalFormatting sqref="R1018">
    <cfRule type="expression" dxfId="11355" priority="20301">
      <formula>AND(OR(H1018="△",H1018="×"),#REF!&lt;1,#REF!&lt;&gt;"")</formula>
    </cfRule>
  </conditionalFormatting>
  <conditionalFormatting sqref="T1007">
    <cfRule type="expression" dxfId="11354" priority="20293">
      <formula>AND(OR(H1007="△",H1007="×"),#REF!&lt;1,#REF!&lt;&gt;"")</formula>
    </cfRule>
  </conditionalFormatting>
  <conditionalFormatting sqref="U1007">
    <cfRule type="expression" dxfId="11353" priority="20291">
      <formula>AND(OR(H1007="△",H1007="×"),#REF!&lt;1,#REF!&lt;&gt;"")</formula>
    </cfRule>
  </conditionalFormatting>
  <conditionalFormatting sqref="AJ1007">
    <cfRule type="expression" dxfId="11352" priority="20284">
      <formula>AND(OR(H1007="△",H1007="×"),#REF!&lt;1,#REF!&lt;&gt;"")</formula>
    </cfRule>
    <cfRule type="expression" dxfId="11351" priority="20289">
      <formula>AND(OR(H1007="△",H1007="×"),#REF!&lt;1,#REF!&lt;&gt;"")</formula>
    </cfRule>
  </conditionalFormatting>
  <conditionalFormatting sqref="AC1007">
    <cfRule type="expression" dxfId="11350" priority="20288">
      <formula>AND(OR(H1007="△",H1007="×"),#REF!&lt;1,#REF!&lt;&gt;"")</formula>
    </cfRule>
  </conditionalFormatting>
  <conditionalFormatting sqref="W1007">
    <cfRule type="expression" dxfId="11349" priority="20286">
      <formula>AND(OR(H1007="△",H1007="×"),#REF!&lt;1,#REF!&lt;&gt;"")</formula>
    </cfRule>
  </conditionalFormatting>
  <conditionalFormatting sqref="X1007">
    <cfRule type="expression" dxfId="11348" priority="20282">
      <formula>AND(OR(H1007="△",H1007="×"),#REF!&lt;1,#REF!&lt;&gt;"")</formula>
    </cfRule>
  </conditionalFormatting>
  <conditionalFormatting sqref="Y1007">
    <cfRule type="expression" dxfId="11347" priority="20283">
      <formula>AND(OR(H1007="△",H1007="×"),#REF!&lt;1,#REF!&lt;&gt;"")</formula>
    </cfRule>
  </conditionalFormatting>
  <conditionalFormatting sqref="Z1007">
    <cfRule type="expression" dxfId="11346" priority="20285">
      <formula>AND(OR(H1007="△",H1007="×"),#REF!&lt;1,#REF!&lt;&gt;"")</formula>
    </cfRule>
  </conditionalFormatting>
  <conditionalFormatting sqref="P1007">
    <cfRule type="expression" dxfId="11345" priority="20295">
      <formula>AND(OR(H1007="△",H1007="×"),#REF!&lt;1,#REF!&lt;&gt;"")</formula>
    </cfRule>
  </conditionalFormatting>
  <conditionalFormatting sqref="O1007">
    <cfRule type="expression" dxfId="11344" priority="20296">
      <formula>AND(OR(H1007="△",H1007="×"),#REF!&lt;1,#REF!&lt;&gt;"")</formula>
    </cfRule>
  </conditionalFormatting>
  <conditionalFormatting sqref="R1007">
    <cfRule type="expression" dxfId="11343" priority="20281">
      <formula>AND(OR(H1007="△",H1007="×"),#REF!&lt;1,#REF!&lt;&gt;"")</formula>
    </cfRule>
  </conditionalFormatting>
  <conditionalFormatting sqref="T1012">
    <cfRule type="expression" dxfId="11342" priority="20278">
      <formula>AND(OR(H1012="△",H1012="×"),#REF!&lt;1,#REF!&lt;&gt;"")</formula>
    </cfRule>
  </conditionalFormatting>
  <conditionalFormatting sqref="U1012">
    <cfRule type="expression" dxfId="11341" priority="20276">
      <formula>AND(OR(H1012="△",H1012="×"),#REF!&lt;1,#REF!&lt;&gt;"")</formula>
    </cfRule>
  </conditionalFormatting>
  <conditionalFormatting sqref="AJ1012">
    <cfRule type="expression" dxfId="11340" priority="20263">
      <formula>AND(OR(H1012="△",H1012="×"),#REF!&lt;1,#REF!&lt;&gt;"")</formula>
    </cfRule>
    <cfRule type="expression" dxfId="11339" priority="20275">
      <formula>AND(OR(H1012="△",H1012="×"),#REF!&lt;1,#REF!&lt;&gt;"")</formula>
    </cfRule>
  </conditionalFormatting>
  <conditionalFormatting sqref="AC1012">
    <cfRule type="expression" dxfId="11338" priority="20274">
      <formula>AND(OR(H1012="△",H1012="×"),#REF!&lt;1,#REF!&lt;&gt;"")</formula>
    </cfRule>
  </conditionalFormatting>
  <conditionalFormatting sqref="AD1012">
    <cfRule type="expression" dxfId="11337" priority="20273">
      <formula>AND(OR(H1012="△",H1012="×"),#REF!&lt;1,#REF!&lt;&gt;"")</formula>
    </cfRule>
  </conditionalFormatting>
  <conditionalFormatting sqref="AE1012">
    <cfRule type="expression" dxfId="11336" priority="20272">
      <formula>AND(OR(H1012="△",H1012="×"),#REF!&lt;1,#REF!&lt;&gt;"")</formula>
    </cfRule>
  </conditionalFormatting>
  <conditionalFormatting sqref="AF1012">
    <cfRule type="expression" dxfId="11335" priority="20271">
      <formula>AND(OR(H1012="△",H1012="×"),#REF!&lt;1,#REF!&lt;&gt;"")</formula>
    </cfRule>
  </conditionalFormatting>
  <conditionalFormatting sqref="AG1012">
    <cfRule type="expression" dxfId="11334" priority="20270">
      <formula>AND(OR(H1012="△",H1012="×"),#REF!&lt;1,#REF!&lt;&gt;"")</formula>
    </cfRule>
  </conditionalFormatting>
  <conditionalFormatting sqref="AH1012">
    <cfRule type="expression" dxfId="11333" priority="20269">
      <formula>AND(OR(H1012="△",H1012="×"),#REF!&lt;1,#REF!&lt;&gt;"")</formula>
    </cfRule>
  </conditionalFormatting>
  <conditionalFormatting sqref="AI1012">
    <cfRule type="expression" dxfId="11332" priority="20268">
      <formula>AND(OR(H1012="△",H1012="×"),#REF!&lt;1,#REF!&lt;&gt;"")</formula>
    </cfRule>
  </conditionalFormatting>
  <conditionalFormatting sqref="W1012">
    <cfRule type="expression" dxfId="11331" priority="20267">
      <formula>AND(OR(H1012="△",H1012="×"),#REF!&lt;1,#REF!&lt;&gt;"")</formula>
    </cfRule>
  </conditionalFormatting>
  <conditionalFormatting sqref="X1012">
    <cfRule type="expression" dxfId="11330" priority="20261">
      <formula>AND(OR(H1012="△",H1012="×"),#REF!&lt;1,#REF!&lt;&gt;"")</formula>
    </cfRule>
  </conditionalFormatting>
  <conditionalFormatting sqref="Y1012">
    <cfRule type="expression" dxfId="11329" priority="20262">
      <formula>AND(OR(H1012="△",H1012="×"),#REF!&lt;1,#REF!&lt;&gt;"")</formula>
    </cfRule>
  </conditionalFormatting>
  <conditionalFormatting sqref="Z1012">
    <cfRule type="expression" dxfId="11328" priority="20264">
      <formula>AND(OR(H1012="△",H1012="×"),#REF!&lt;1,#REF!&lt;&gt;"")</formula>
    </cfRule>
  </conditionalFormatting>
  <conditionalFormatting sqref="AA1012">
    <cfRule type="expression" dxfId="11327" priority="20265">
      <formula>AND(OR(H1012="△",H1012="×"),#REF!&lt;1,#REF!&lt;&gt;"")</formula>
    </cfRule>
  </conditionalFormatting>
  <conditionalFormatting sqref="AB1012">
    <cfRule type="expression" dxfId="11326" priority="20266">
      <formula>AND(OR(H1012="△",H1012="×"),#REF!&lt;1,#REF!&lt;&gt;"")</formula>
    </cfRule>
  </conditionalFormatting>
  <conditionalFormatting sqref="R1012">
    <cfRule type="expression" dxfId="11325" priority="20260">
      <formula>AND(OR(H1012="△",H1012="×"),#REF!&lt;1,#REF!&lt;&gt;"")</formula>
    </cfRule>
  </conditionalFormatting>
  <conditionalFormatting sqref="T987">
    <cfRule type="expression" dxfId="11324" priority="20252">
      <formula>AND(OR(H987="△",H987="×"),#REF!&lt;1,#REF!&lt;&gt;"")</formula>
    </cfRule>
  </conditionalFormatting>
  <conditionalFormatting sqref="U987">
    <cfRule type="expression" dxfId="11323" priority="20250">
      <formula>AND(OR(H987="△",H987="×"),#REF!&lt;1,#REF!&lt;&gt;"")</formula>
    </cfRule>
  </conditionalFormatting>
  <conditionalFormatting sqref="AJ987">
    <cfRule type="expression" dxfId="11322" priority="20236">
      <formula>AND(OR(H987="△",H987="×"),#REF!&lt;1,#REF!&lt;&gt;"")</formula>
    </cfRule>
    <cfRule type="expression" dxfId="11321" priority="20248">
      <formula>AND(OR(H987="△",H987="×"),#REF!&lt;1,#REF!&lt;&gt;"")</formula>
    </cfRule>
  </conditionalFormatting>
  <conditionalFormatting sqref="AC987">
    <cfRule type="expression" dxfId="11320" priority="20247">
      <formula>AND(OR(H987="△",H987="×"),#REF!&lt;1,#REF!&lt;&gt;"")</formula>
    </cfRule>
  </conditionalFormatting>
  <conditionalFormatting sqref="AD987">
    <cfRule type="expression" dxfId="11319" priority="20246">
      <formula>AND(OR(H987="△",H987="×"),#REF!&lt;1,#REF!&lt;&gt;"")</formula>
    </cfRule>
  </conditionalFormatting>
  <conditionalFormatting sqref="AE987">
    <cfRule type="expression" dxfId="11318" priority="20245">
      <formula>AND(OR(H987="△",H987="×"),#REF!&lt;1,#REF!&lt;&gt;"")</formula>
    </cfRule>
  </conditionalFormatting>
  <conditionalFormatting sqref="AF987">
    <cfRule type="expression" dxfId="11317" priority="20244">
      <formula>AND(OR(H987="△",H987="×"),#REF!&lt;1,#REF!&lt;&gt;"")</formula>
    </cfRule>
  </conditionalFormatting>
  <conditionalFormatting sqref="AG987">
    <cfRule type="expression" dxfId="11316" priority="20243">
      <formula>AND(OR(H987="△",H987="×"),#REF!&lt;1,#REF!&lt;&gt;"")</formula>
    </cfRule>
  </conditionalFormatting>
  <conditionalFormatting sqref="AH987">
    <cfRule type="expression" dxfId="11315" priority="20242">
      <formula>AND(OR(H987="△",H987="×"),#REF!&lt;1,#REF!&lt;&gt;"")</formula>
    </cfRule>
  </conditionalFormatting>
  <conditionalFormatting sqref="AI987">
    <cfRule type="expression" dxfId="11314" priority="20241">
      <formula>AND(OR(H987="△",H987="×"),#REF!&lt;1,#REF!&lt;&gt;"")</formula>
    </cfRule>
  </conditionalFormatting>
  <conditionalFormatting sqref="W987">
    <cfRule type="expression" dxfId="11313" priority="20240">
      <formula>AND(OR(H987="△",H987="×"),#REF!&lt;1,#REF!&lt;&gt;"")</formula>
    </cfRule>
  </conditionalFormatting>
  <conditionalFormatting sqref="X987">
    <cfRule type="expression" dxfId="11312" priority="20234">
      <formula>AND(OR(H987="△",H987="×"),#REF!&lt;1,#REF!&lt;&gt;"")</formula>
    </cfRule>
  </conditionalFormatting>
  <conditionalFormatting sqref="Y987">
    <cfRule type="expression" dxfId="11311" priority="20235">
      <formula>AND(OR(H987="△",H987="×"),#REF!&lt;1,#REF!&lt;&gt;"")</formula>
    </cfRule>
  </conditionalFormatting>
  <conditionalFormatting sqref="Z987">
    <cfRule type="expression" dxfId="11310" priority="20237">
      <formula>AND(OR(H987="△",H987="×"),#REF!&lt;1,#REF!&lt;&gt;"")</formula>
    </cfRule>
  </conditionalFormatting>
  <conditionalFormatting sqref="AA987">
    <cfRule type="expression" dxfId="11309" priority="20238">
      <formula>AND(OR(H987="△",H987="×"),#REF!&lt;1,#REF!&lt;&gt;"")</formula>
    </cfRule>
  </conditionalFormatting>
  <conditionalFormatting sqref="AB987">
    <cfRule type="expression" dxfId="11308" priority="20239">
      <formula>AND(OR(H987="△",H987="×"),#REF!&lt;1,#REF!&lt;&gt;"")</formula>
    </cfRule>
  </conditionalFormatting>
  <conditionalFormatting sqref="P987">
    <cfRule type="expression" dxfId="11307" priority="20254">
      <formula>AND(OR(H987="△",H987="×"),#REF!&lt;1,#REF!&lt;&gt;"")</formula>
    </cfRule>
  </conditionalFormatting>
  <conditionalFormatting sqref="O987">
    <cfRule type="expression" dxfId="11306" priority="20255">
      <formula>AND(OR(H987="△",H987="×"),#REF!&lt;1,#REF!&lt;&gt;"")</formula>
    </cfRule>
  </conditionalFormatting>
  <conditionalFormatting sqref="R987">
    <cfRule type="expression" dxfId="11305" priority="20233">
      <formula>AND(OR(H987="△",H987="×"),#REF!&lt;1,#REF!&lt;&gt;"")</formula>
    </cfRule>
  </conditionalFormatting>
  <conditionalFormatting sqref="T1010">
    <cfRule type="expression" dxfId="11304" priority="20224">
      <formula>AND(OR(H1010="△",H1010="×"),#REF!&lt;1,#REF!&lt;&gt;"")</formula>
    </cfRule>
  </conditionalFormatting>
  <conditionalFormatting sqref="U1010">
    <cfRule type="expression" dxfId="11303" priority="20222">
      <formula>AND(OR(H1010="△",H1010="×"),#REF!&lt;1,#REF!&lt;&gt;"")</formula>
    </cfRule>
  </conditionalFormatting>
  <conditionalFormatting sqref="AJ1010">
    <cfRule type="expression" dxfId="11302" priority="20209">
      <formula>AND(OR(H1010="△",H1010="×"),#REF!&lt;1,#REF!&lt;&gt;"")</formula>
    </cfRule>
    <cfRule type="expression" dxfId="11301" priority="20220">
      <formula>AND(OR(H1010="△",H1010="×"),#REF!&lt;1,#REF!&lt;&gt;"")</formula>
    </cfRule>
  </conditionalFormatting>
  <conditionalFormatting sqref="AC1010">
    <cfRule type="expression" dxfId="11300" priority="20219">
      <formula>AND(OR(H1010="△",H1010="×"),#REF!&lt;1,#REF!&lt;&gt;"")</formula>
    </cfRule>
  </conditionalFormatting>
  <conditionalFormatting sqref="AD1010">
    <cfRule type="expression" dxfId="11299" priority="20218">
      <formula>AND(OR(H1010="△",H1010="×"),#REF!&lt;1,#REF!&lt;&gt;"")</formula>
    </cfRule>
  </conditionalFormatting>
  <conditionalFormatting sqref="AE1010">
    <cfRule type="expression" dxfId="11298" priority="20217">
      <formula>AND(OR(H1010="△",H1010="×"),#REF!&lt;1,#REF!&lt;&gt;"")</formula>
    </cfRule>
  </conditionalFormatting>
  <conditionalFormatting sqref="AF1010">
    <cfRule type="expression" dxfId="11297" priority="20216">
      <formula>AND(OR(H1010="△",H1010="×"),#REF!&lt;1,#REF!&lt;&gt;"")</formula>
    </cfRule>
  </conditionalFormatting>
  <conditionalFormatting sqref="AG1010">
    <cfRule type="expression" dxfId="11296" priority="20215">
      <formula>AND(OR(H1010="△",H1010="×"),#REF!&lt;1,#REF!&lt;&gt;"")</formula>
    </cfRule>
  </conditionalFormatting>
  <conditionalFormatting sqref="AH1010">
    <cfRule type="expression" dxfId="11295" priority="20214">
      <formula>AND(OR(H1010="△",H1010="×"),#REF!&lt;1,#REF!&lt;&gt;"")</formula>
    </cfRule>
  </conditionalFormatting>
  <conditionalFormatting sqref="W1010">
    <cfRule type="expression" dxfId="11294" priority="20213">
      <formula>AND(OR(H1010="△",H1010="×"),#REF!&lt;1,#REF!&lt;&gt;"")</formula>
    </cfRule>
  </conditionalFormatting>
  <conditionalFormatting sqref="X1010">
    <cfRule type="expression" dxfId="11293" priority="20207">
      <formula>AND(OR(H1010="△",H1010="×"),#REF!&lt;1,#REF!&lt;&gt;"")</formula>
    </cfRule>
  </conditionalFormatting>
  <conditionalFormatting sqref="Y1010">
    <cfRule type="expression" dxfId="11292" priority="20208">
      <formula>AND(OR(H1010="△",H1010="×"),#REF!&lt;1,#REF!&lt;&gt;"")</formula>
    </cfRule>
  </conditionalFormatting>
  <conditionalFormatting sqref="Z1010">
    <cfRule type="expression" dxfId="11291" priority="20210">
      <formula>AND(OR(H1010="△",H1010="×"),#REF!&lt;1,#REF!&lt;&gt;"")</formula>
    </cfRule>
  </conditionalFormatting>
  <conditionalFormatting sqref="AA1010">
    <cfRule type="expression" dxfId="11290" priority="20211">
      <formula>AND(OR(H1010="△",H1010="×"),#REF!&lt;1,#REF!&lt;&gt;"")</formula>
    </cfRule>
  </conditionalFormatting>
  <conditionalFormatting sqref="AB1010">
    <cfRule type="expression" dxfId="11289" priority="20212">
      <formula>AND(OR(H1010="△",H1010="×"),#REF!&lt;1,#REF!&lt;&gt;"")</formula>
    </cfRule>
  </conditionalFormatting>
  <conditionalFormatting sqref="P1010:P1012">
    <cfRule type="expression" dxfId="11288" priority="20226">
      <formula>AND(OR(H1010="△",H1010="×"),#REF!&lt;1,#REF!&lt;&gt;"")</formula>
    </cfRule>
  </conditionalFormatting>
  <conditionalFormatting sqref="O1010:O1012">
    <cfRule type="expression" dxfId="11287" priority="20227">
      <formula>AND(OR(H1010="△",H1010="×"),#REF!&lt;1,#REF!&lt;&gt;"")</formula>
    </cfRule>
  </conditionalFormatting>
  <conditionalFormatting sqref="R1010">
    <cfRule type="expression" dxfId="11286" priority="20206">
      <formula>AND(OR(H1010="△",H1010="×"),#REF!&lt;1,#REF!&lt;&gt;"")</formula>
    </cfRule>
  </conditionalFormatting>
  <conditionalFormatting sqref="T1013">
    <cfRule type="expression" dxfId="11285" priority="20196">
      <formula>AND(OR(H1013="△",H1013="×"),#REF!&lt;1,#REF!&lt;&gt;"")</formula>
    </cfRule>
  </conditionalFormatting>
  <conditionalFormatting sqref="V1013">
    <cfRule type="expression" dxfId="11284" priority="20195">
      <formula>AND(OR(H1013="△",H1013="×"),#REF!&lt;1,#REF!&lt;&gt;"")</formula>
    </cfRule>
  </conditionalFormatting>
  <conditionalFormatting sqref="U1013">
    <cfRule type="expression" dxfId="11283" priority="20194">
      <formula>AND(OR(H1013="△",H1013="×"),#REF!&lt;1,#REF!&lt;&gt;"")</formula>
    </cfRule>
  </conditionalFormatting>
  <conditionalFormatting sqref="AJ1013">
    <cfRule type="expression" dxfId="11282" priority="20180">
      <formula>AND(OR(H1013="△",H1013="×"),#REF!&lt;1,#REF!&lt;&gt;"")</formula>
    </cfRule>
    <cfRule type="expression" dxfId="11281" priority="20192">
      <formula>AND(OR(H1013="△",H1013="×"),#REF!&lt;1,#REF!&lt;&gt;"")</formula>
    </cfRule>
  </conditionalFormatting>
  <conditionalFormatting sqref="AC1013">
    <cfRule type="expression" dxfId="11280" priority="20191">
      <formula>AND(OR(H1013="△",H1013="×"),#REF!&lt;1,#REF!&lt;&gt;"")</formula>
    </cfRule>
  </conditionalFormatting>
  <conditionalFormatting sqref="AD1013">
    <cfRule type="expression" dxfId="11279" priority="20190">
      <formula>AND(OR(H1013="△",H1013="×"),#REF!&lt;1,#REF!&lt;&gt;"")</formula>
    </cfRule>
  </conditionalFormatting>
  <conditionalFormatting sqref="AE1013">
    <cfRule type="expression" dxfId="11278" priority="20189">
      <formula>AND(OR(H1013="△",H1013="×"),#REF!&lt;1,#REF!&lt;&gt;"")</formula>
    </cfRule>
  </conditionalFormatting>
  <conditionalFormatting sqref="AF1013">
    <cfRule type="expression" dxfId="11277" priority="20188">
      <formula>AND(OR(H1013="△",H1013="×"),#REF!&lt;1,#REF!&lt;&gt;"")</formula>
    </cfRule>
  </conditionalFormatting>
  <conditionalFormatting sqref="AG1013">
    <cfRule type="expression" dxfId="11276" priority="20187">
      <formula>AND(OR(H1013="△",H1013="×"),#REF!&lt;1,#REF!&lt;&gt;"")</formula>
    </cfRule>
  </conditionalFormatting>
  <conditionalFormatting sqref="AH1013">
    <cfRule type="expression" dxfId="11275" priority="20186">
      <formula>AND(OR(H1013="△",H1013="×"),#REF!&lt;1,#REF!&lt;&gt;"")</formula>
    </cfRule>
  </conditionalFormatting>
  <conditionalFormatting sqref="AI1013">
    <cfRule type="expression" dxfId="11274" priority="20185">
      <formula>AND(OR(H1013="△",H1013="×"),#REF!&lt;1,#REF!&lt;&gt;"")</formula>
    </cfRule>
  </conditionalFormatting>
  <conditionalFormatting sqref="W1013">
    <cfRule type="expression" dxfId="11273" priority="20184">
      <formula>AND(OR(H1013="△",H1013="×"),#REF!&lt;1,#REF!&lt;&gt;"")</formula>
    </cfRule>
  </conditionalFormatting>
  <conditionalFormatting sqref="X1013">
    <cfRule type="expression" dxfId="11272" priority="20178">
      <formula>AND(OR(H1013="△",H1013="×"),#REF!&lt;1,#REF!&lt;&gt;"")</formula>
    </cfRule>
  </conditionalFormatting>
  <conditionalFormatting sqref="Y1013">
    <cfRule type="expression" dxfId="11271" priority="20179">
      <formula>AND(OR(H1013="△",H1013="×"),#REF!&lt;1,#REF!&lt;&gt;"")</formula>
    </cfRule>
  </conditionalFormatting>
  <conditionalFormatting sqref="Z1013">
    <cfRule type="expression" dxfId="11270" priority="20181">
      <formula>AND(OR(H1013="△",H1013="×"),#REF!&lt;1,#REF!&lt;&gt;"")</formula>
    </cfRule>
  </conditionalFormatting>
  <conditionalFormatting sqref="AA1013">
    <cfRule type="expression" dxfId="11269" priority="20182">
      <formula>AND(OR(H1013="△",H1013="×"),#REF!&lt;1,#REF!&lt;&gt;"")</formula>
    </cfRule>
  </conditionalFormatting>
  <conditionalFormatting sqref="AB1013">
    <cfRule type="expression" dxfId="11268" priority="20183">
      <formula>AND(OR(H1013="△",H1013="×"),#REF!&lt;1,#REF!&lt;&gt;"")</formula>
    </cfRule>
  </conditionalFormatting>
  <conditionalFormatting sqref="P1013">
    <cfRule type="expression" dxfId="11267" priority="20198">
      <formula>AND(OR(H1013="△",H1013="×"),#REF!&lt;1,#REF!&lt;&gt;"")</formula>
    </cfRule>
  </conditionalFormatting>
  <conditionalFormatting sqref="O1013">
    <cfRule type="expression" dxfId="11266" priority="20199">
      <formula>AND(OR(H1013="△",H1013="×"),#REF!&lt;1,#REF!&lt;&gt;"")</formula>
    </cfRule>
  </conditionalFormatting>
  <conditionalFormatting sqref="R1013">
    <cfRule type="expression" dxfId="11265" priority="20177">
      <formula>AND(OR(H1013="△",H1013="×"),#REF!&lt;1,#REF!&lt;&gt;"")</formula>
    </cfRule>
  </conditionalFormatting>
  <conditionalFormatting sqref="T1015">
    <cfRule type="expression" dxfId="11264" priority="20168">
      <formula>AND(OR(H1015="△",H1015="×"),#REF!&lt;1,#REF!&lt;&gt;"")</formula>
    </cfRule>
  </conditionalFormatting>
  <conditionalFormatting sqref="V1015">
    <cfRule type="expression" dxfId="11263" priority="20167">
      <formula>AND(OR(H1015="△",H1015="×"),#REF!&lt;1,#REF!&lt;&gt;"")</formula>
    </cfRule>
  </conditionalFormatting>
  <conditionalFormatting sqref="U1015">
    <cfRule type="expression" dxfId="11262" priority="20166">
      <formula>AND(OR(H1015="△",H1015="×"),#REF!&lt;1,#REF!&lt;&gt;"")</formula>
    </cfRule>
  </conditionalFormatting>
  <conditionalFormatting sqref="AJ1015">
    <cfRule type="expression" dxfId="11261" priority="20152">
      <formula>AND(OR(H1015="△",H1015="×"),#REF!&lt;1,#REF!&lt;&gt;"")</formula>
    </cfRule>
    <cfRule type="expression" dxfId="11260" priority="20164">
      <formula>AND(OR(H1015="△",H1015="×"),#REF!&lt;1,#REF!&lt;&gt;"")</formula>
    </cfRule>
  </conditionalFormatting>
  <conditionalFormatting sqref="AC1015">
    <cfRule type="expression" dxfId="11259" priority="20163">
      <formula>AND(OR(H1015="△",H1015="×"),#REF!&lt;1,#REF!&lt;&gt;"")</formula>
    </cfRule>
  </conditionalFormatting>
  <conditionalFormatting sqref="AD1015">
    <cfRule type="expression" dxfId="11258" priority="20162">
      <formula>AND(OR(H1015="△",H1015="×"),#REF!&lt;1,#REF!&lt;&gt;"")</formula>
    </cfRule>
  </conditionalFormatting>
  <conditionalFormatting sqref="AE1015">
    <cfRule type="expression" dxfId="11257" priority="20161">
      <formula>AND(OR(H1015="△",H1015="×"),#REF!&lt;1,#REF!&lt;&gt;"")</formula>
    </cfRule>
  </conditionalFormatting>
  <conditionalFormatting sqref="AF1015">
    <cfRule type="expression" dxfId="11256" priority="20160">
      <formula>AND(OR(H1015="△",H1015="×"),#REF!&lt;1,#REF!&lt;&gt;"")</formula>
    </cfRule>
  </conditionalFormatting>
  <conditionalFormatting sqref="AG1015">
    <cfRule type="expression" dxfId="11255" priority="20159">
      <formula>AND(OR(H1015="△",H1015="×"),#REF!&lt;1,#REF!&lt;&gt;"")</formula>
    </cfRule>
  </conditionalFormatting>
  <conditionalFormatting sqref="AH1015">
    <cfRule type="expression" dxfId="11254" priority="20158">
      <formula>AND(OR(H1015="△",H1015="×"),#REF!&lt;1,#REF!&lt;&gt;"")</formula>
    </cfRule>
  </conditionalFormatting>
  <conditionalFormatting sqref="AI1015">
    <cfRule type="expression" dxfId="11253" priority="20157">
      <formula>AND(OR(H1015="△",H1015="×"),#REF!&lt;1,#REF!&lt;&gt;"")</formula>
    </cfRule>
  </conditionalFormatting>
  <conditionalFormatting sqref="W1015">
    <cfRule type="expression" dxfId="11252" priority="20156">
      <formula>AND(OR(H1015="△",H1015="×"),#REF!&lt;1,#REF!&lt;&gt;"")</formula>
    </cfRule>
  </conditionalFormatting>
  <conditionalFormatting sqref="X1015">
    <cfRule type="expression" dxfId="11251" priority="20150">
      <formula>AND(OR(H1015="△",H1015="×"),#REF!&lt;1,#REF!&lt;&gt;"")</formula>
    </cfRule>
  </conditionalFormatting>
  <conditionalFormatting sqref="Y1015">
    <cfRule type="expression" dxfId="11250" priority="20151">
      <formula>AND(OR(H1015="△",H1015="×"),#REF!&lt;1,#REF!&lt;&gt;"")</formula>
    </cfRule>
  </conditionalFormatting>
  <conditionalFormatting sqref="Z1015">
    <cfRule type="expression" dxfId="11249" priority="20153">
      <formula>AND(OR(H1015="△",H1015="×"),#REF!&lt;1,#REF!&lt;&gt;"")</formula>
    </cfRule>
  </conditionalFormatting>
  <conditionalFormatting sqref="AA1015">
    <cfRule type="expression" dxfId="11248" priority="20154">
      <formula>AND(OR(H1015="△",H1015="×"),#REF!&lt;1,#REF!&lt;&gt;"")</formula>
    </cfRule>
  </conditionalFormatting>
  <conditionalFormatting sqref="AB1015">
    <cfRule type="expression" dxfId="11247" priority="20155">
      <formula>AND(OR(H1015="△",H1015="×"),#REF!&lt;1,#REF!&lt;&gt;"")</formula>
    </cfRule>
  </conditionalFormatting>
  <conditionalFormatting sqref="P1015">
    <cfRule type="expression" dxfId="11246" priority="20170">
      <formula>AND(OR(H1015="△",H1015="×"),#REF!&lt;1,#REF!&lt;&gt;"")</formula>
    </cfRule>
  </conditionalFormatting>
  <conditionalFormatting sqref="O1015">
    <cfRule type="expression" dxfId="11245" priority="20171">
      <formula>AND(OR(H1015="△",H1015="×"),#REF!&lt;1,#REF!&lt;&gt;"")</formula>
    </cfRule>
  </conditionalFormatting>
  <conditionalFormatting sqref="R1015">
    <cfRule type="expression" dxfId="11244" priority="20149">
      <formula>AND(OR(H1015="△",H1015="×"),#REF!&lt;1,#REF!&lt;&gt;"")</formula>
    </cfRule>
  </conditionalFormatting>
  <conditionalFormatting sqref="AC1021">
    <cfRule type="expression" dxfId="11243" priority="20148">
      <formula>AND(OR(H1021="△",H1021="×"),#REF!&lt;1,#REF!&lt;&gt;"")</formula>
    </cfRule>
  </conditionalFormatting>
  <conditionalFormatting sqref="AG1021">
    <cfRule type="expression" dxfId="11242" priority="20146">
      <formula>AND(OR(H1021="△",H1021="×"),#REF!&lt;1,#REF!&lt;&gt;"")</formula>
    </cfRule>
  </conditionalFormatting>
  <conditionalFormatting sqref="AH1021">
    <cfRule type="expression" dxfId="11241" priority="20145">
      <formula>AND(OR(H1021="△",H1021="×"),#REF!&lt;1,#REF!&lt;&gt;"")</formula>
    </cfRule>
  </conditionalFormatting>
  <conditionalFormatting sqref="W1021">
    <cfRule type="expression" dxfId="11240" priority="20144">
      <formula>AND(OR(H1021="△",H1021="×"),#REF!&lt;1,#REF!&lt;&gt;"")</formula>
    </cfRule>
  </conditionalFormatting>
  <conditionalFormatting sqref="X1021">
    <cfRule type="expression" dxfId="11239" priority="20139">
      <formula>AND(OR(H1021="△",H1021="×"),#REF!&lt;1,#REF!&lt;&gt;"")</formula>
    </cfRule>
  </conditionalFormatting>
  <conditionalFormatting sqref="Y1021">
    <cfRule type="expression" dxfId="11238" priority="20140">
      <formula>AND(OR(H1021="△",H1021="×"),#REF!&lt;1,#REF!&lt;&gt;"")</formula>
    </cfRule>
  </conditionalFormatting>
  <conditionalFormatting sqref="Z1021">
    <cfRule type="expression" dxfId="11237" priority="20141">
      <formula>AND(OR(H1021="△",H1021="×"),#REF!&lt;1,#REF!&lt;&gt;"")</formula>
    </cfRule>
  </conditionalFormatting>
  <conditionalFormatting sqref="AA1020:AA1021">
    <cfRule type="expression" dxfId="11236" priority="20142">
      <formula>AND(OR(H1020="△",H1020="×"),#REF!&lt;1,#REF!&lt;&gt;"")</formula>
    </cfRule>
  </conditionalFormatting>
  <conditionalFormatting sqref="AB1020:AB1021">
    <cfRule type="expression" dxfId="11235" priority="20143">
      <formula>AND(OR(H1020="△",H1020="×"),#REF!&lt;1,#REF!&lt;&gt;"")</formula>
    </cfRule>
  </conditionalFormatting>
  <conditionalFormatting sqref="T1021">
    <cfRule type="expression" dxfId="11234" priority="20130">
      <formula>AND(OR(H1021="△",H1021="×"),#REF!&lt;1,#REF!&lt;&gt;"")</formula>
    </cfRule>
  </conditionalFormatting>
  <conditionalFormatting sqref="U1021">
    <cfRule type="expression" dxfId="11233" priority="20128">
      <formula>AND(OR(H1021="△",H1021="×"),#REF!&lt;1,#REF!&lt;&gt;"")</formula>
    </cfRule>
  </conditionalFormatting>
  <conditionalFormatting sqref="P1021">
    <cfRule type="expression" dxfId="11232" priority="20132">
      <formula>AND(OR(H1021="△",H1021="×"),#REF!&lt;1,#REF!&lt;&gt;"")</formula>
    </cfRule>
  </conditionalFormatting>
  <conditionalFormatting sqref="O1021">
    <cfRule type="expression" dxfId="11231" priority="20133">
      <formula>AND(OR(H1021="△",H1021="×"),#REF!&lt;1,#REF!&lt;&gt;"")</formula>
    </cfRule>
  </conditionalFormatting>
  <conditionalFormatting sqref="R1021">
    <cfRule type="expression" dxfId="11230" priority="20126">
      <formula>AND(OR(H1021="△",H1021="×"),#REF!&lt;1,#REF!&lt;&gt;"")</formula>
    </cfRule>
  </conditionalFormatting>
  <conditionalFormatting sqref="T1022">
    <cfRule type="expression" dxfId="11229" priority="20119">
      <formula>AND(OR(H1022="△",H1022="×"),#REF!&lt;1,#REF!&lt;&gt;"")</formula>
    </cfRule>
  </conditionalFormatting>
  <conditionalFormatting sqref="U1022">
    <cfRule type="expression" dxfId="11228" priority="20117">
      <formula>AND(OR(H1022="△",H1022="×"),#REF!&lt;1,#REF!&lt;&gt;"")</formula>
    </cfRule>
  </conditionalFormatting>
  <conditionalFormatting sqref="AJ1022">
    <cfRule type="expression" dxfId="11227" priority="20105">
      <formula>AND(OR(H1022="△",H1022="×"),#REF!&lt;1,#REF!&lt;&gt;"")</formula>
    </cfRule>
    <cfRule type="expression" dxfId="11226" priority="20115">
      <formula>AND(OR(H1022="△",H1022="×"),#REF!&lt;1,#REF!&lt;&gt;"")</formula>
    </cfRule>
  </conditionalFormatting>
  <conditionalFormatting sqref="AC1022">
    <cfRule type="expression" dxfId="11225" priority="20114">
      <formula>AND(OR(H1022="△",H1022="×"),#REF!&lt;1,#REF!&lt;&gt;"")</formula>
    </cfRule>
  </conditionalFormatting>
  <conditionalFormatting sqref="AF1022">
    <cfRule type="expression" dxfId="11224" priority="20113">
      <formula>AND(OR(H1022="△",H1022="×"),#REF!&lt;1,#REF!&lt;&gt;"")</formula>
    </cfRule>
  </conditionalFormatting>
  <conditionalFormatting sqref="AG1022">
    <cfRule type="expression" dxfId="11223" priority="20112">
      <formula>AND(OR(H1022="△",H1022="×"),#REF!&lt;1,#REF!&lt;&gt;"")</formula>
    </cfRule>
  </conditionalFormatting>
  <conditionalFormatting sqref="AH1022">
    <cfRule type="expression" dxfId="11222" priority="20111">
      <formula>AND(OR(H1022="△",H1022="×"),#REF!&lt;1,#REF!&lt;&gt;"")</formula>
    </cfRule>
  </conditionalFormatting>
  <conditionalFormatting sqref="AI1022">
    <cfRule type="expression" dxfId="11221" priority="20110">
      <formula>AND(OR(H1022="△",H1022="×"),#REF!&lt;1,#REF!&lt;&gt;"")</formula>
    </cfRule>
  </conditionalFormatting>
  <conditionalFormatting sqref="W1022">
    <cfRule type="expression" dxfId="11220" priority="20109">
      <formula>AND(OR(H1022="△",H1022="×"),#REF!&lt;1,#REF!&lt;&gt;"")</formula>
    </cfRule>
  </conditionalFormatting>
  <conditionalFormatting sqref="X1022">
    <cfRule type="expression" dxfId="11219" priority="20103">
      <formula>AND(OR(H1022="△",H1022="×"),#REF!&lt;1,#REF!&lt;&gt;"")</formula>
    </cfRule>
  </conditionalFormatting>
  <conditionalFormatting sqref="Y1022">
    <cfRule type="expression" dxfId="11218" priority="20104">
      <formula>AND(OR(H1022="△",H1022="×"),#REF!&lt;1,#REF!&lt;&gt;"")</formula>
    </cfRule>
  </conditionalFormatting>
  <conditionalFormatting sqref="Z1022">
    <cfRule type="expression" dxfId="11217" priority="20106">
      <formula>AND(OR(H1022="△",H1022="×"),#REF!&lt;1,#REF!&lt;&gt;"")</formula>
    </cfRule>
  </conditionalFormatting>
  <conditionalFormatting sqref="AA1022">
    <cfRule type="expression" dxfId="11216" priority="20107">
      <formula>AND(OR(H1022="△",H1022="×"),#REF!&lt;1,#REF!&lt;&gt;"")</formula>
    </cfRule>
  </conditionalFormatting>
  <conditionalFormatting sqref="AB1022">
    <cfRule type="expression" dxfId="11215" priority="20108">
      <formula>AND(OR(H1022="△",H1022="×"),#REF!&lt;1,#REF!&lt;&gt;"")</formula>
    </cfRule>
  </conditionalFormatting>
  <conditionalFormatting sqref="P1022">
    <cfRule type="expression" dxfId="11214" priority="20120">
      <formula>AND(OR(H1022="△",H1022="×"),#REF!&lt;1,#REF!&lt;&gt;"")</formula>
    </cfRule>
  </conditionalFormatting>
  <conditionalFormatting sqref="O1022">
    <cfRule type="expression" dxfId="11213" priority="20121">
      <formula>AND(OR(H1022="△",H1022="×"),#REF!&lt;1,#REF!&lt;&gt;"")</formula>
    </cfRule>
  </conditionalFormatting>
  <conditionalFormatting sqref="R1022">
    <cfRule type="expression" dxfId="11212" priority="20102">
      <formula>AND(OR(H1022="△",H1022="×"),#REF!&lt;1,#REF!&lt;&gt;"")</formula>
    </cfRule>
  </conditionalFormatting>
  <conditionalFormatting sqref="T1023">
    <cfRule type="expression" dxfId="11211" priority="20091">
      <formula>AND(OR(H1023="△",H1023="×"),#REF!&lt;1,#REF!&lt;&gt;"")</formula>
    </cfRule>
  </conditionalFormatting>
  <conditionalFormatting sqref="U1023">
    <cfRule type="expression" dxfId="11210" priority="20089">
      <formula>AND(OR(H1023="△",H1023="×"),#REF!&lt;1,#REF!&lt;&gt;"")</formula>
    </cfRule>
  </conditionalFormatting>
  <conditionalFormatting sqref="AJ1023">
    <cfRule type="expression" dxfId="11209" priority="20078">
      <formula>AND(OR(H1023="△",H1023="×"),#REF!&lt;1,#REF!&lt;&gt;"")</formula>
    </cfRule>
    <cfRule type="expression" dxfId="11208" priority="20087">
      <formula>AND(OR(H1023="△",H1023="×"),#REF!&lt;1,#REF!&lt;&gt;"")</formula>
    </cfRule>
  </conditionalFormatting>
  <conditionalFormatting sqref="AC1023">
    <cfRule type="expression" dxfId="11207" priority="20086">
      <formula>AND(OR(H1023="△",H1023="×"),#REF!&lt;1,#REF!&lt;&gt;"")</formula>
    </cfRule>
  </conditionalFormatting>
  <conditionalFormatting sqref="AG1023">
    <cfRule type="expression" dxfId="11206" priority="20085">
      <formula>AND(OR(H1023="△",H1023="×"),#REF!&lt;1,#REF!&lt;&gt;"")</formula>
    </cfRule>
  </conditionalFormatting>
  <conditionalFormatting sqref="AH1023">
    <cfRule type="expression" dxfId="11205" priority="20084">
      <formula>AND(OR(H1023="△",H1023="×"),#REF!&lt;1,#REF!&lt;&gt;"")</formula>
    </cfRule>
  </conditionalFormatting>
  <conditionalFormatting sqref="AI1023">
    <cfRule type="expression" dxfId="11204" priority="20083">
      <formula>AND(OR(H1023="△",H1023="×"),#REF!&lt;1,#REF!&lt;&gt;"")</formula>
    </cfRule>
  </conditionalFormatting>
  <conditionalFormatting sqref="W1023">
    <cfRule type="expression" dxfId="11203" priority="20082">
      <formula>AND(OR(H1023="△",H1023="×"),#REF!&lt;1,#REF!&lt;&gt;"")</formula>
    </cfRule>
  </conditionalFormatting>
  <conditionalFormatting sqref="X1023">
    <cfRule type="expression" dxfId="11202" priority="20076">
      <formula>AND(OR(H1023="△",H1023="×"),#REF!&lt;1,#REF!&lt;&gt;"")</formula>
    </cfRule>
  </conditionalFormatting>
  <conditionalFormatting sqref="Y1023">
    <cfRule type="expression" dxfId="11201" priority="20077">
      <formula>AND(OR(H1023="△",H1023="×"),#REF!&lt;1,#REF!&lt;&gt;"")</formula>
    </cfRule>
  </conditionalFormatting>
  <conditionalFormatting sqref="Z1023">
    <cfRule type="expression" dxfId="11200" priority="20079">
      <formula>AND(OR(H1023="△",H1023="×"),#REF!&lt;1,#REF!&lt;&gt;"")</formula>
    </cfRule>
  </conditionalFormatting>
  <conditionalFormatting sqref="AA1023">
    <cfRule type="expression" dxfId="11199" priority="20080">
      <formula>AND(OR(H1023="△",H1023="×"),#REF!&lt;1,#REF!&lt;&gt;"")</formula>
    </cfRule>
  </conditionalFormatting>
  <conditionalFormatting sqref="AB1023">
    <cfRule type="expression" dxfId="11198" priority="20081">
      <formula>AND(OR(H1023="△",H1023="×"),#REF!&lt;1,#REF!&lt;&gt;"")</formula>
    </cfRule>
  </conditionalFormatting>
  <conditionalFormatting sqref="P1023">
    <cfRule type="expression" dxfId="11197" priority="20093">
      <formula>AND(OR(H1023="△",H1023="×"),#REF!&lt;1,#REF!&lt;&gt;"")</formula>
    </cfRule>
  </conditionalFormatting>
  <conditionalFormatting sqref="O1023">
    <cfRule type="expression" dxfId="11196" priority="20094">
      <formula>AND(OR(H1023="△",H1023="×"),#REF!&lt;1,#REF!&lt;&gt;"")</formula>
    </cfRule>
  </conditionalFormatting>
  <conditionalFormatting sqref="R1023">
    <cfRule type="expression" dxfId="11195" priority="20075">
      <formula>AND(OR(H1023="△",H1023="×"),#REF!&lt;1,#REF!&lt;&gt;"")</formula>
    </cfRule>
  </conditionalFormatting>
  <conditionalFormatting sqref="AF1023">
    <cfRule type="expression" dxfId="11194" priority="20073">
      <formula>AND(OR(#REF!="△",#REF!="×"),#REF!&lt;1,#REF!&lt;&gt;"")</formula>
    </cfRule>
  </conditionalFormatting>
  <conditionalFormatting sqref="T984">
    <cfRule type="expression" dxfId="11193" priority="20064">
      <formula>AND(OR(H984="△",H984="×"),#REF!&lt;1,#REF!&lt;&gt;"")</formula>
    </cfRule>
  </conditionalFormatting>
  <conditionalFormatting sqref="U984">
    <cfRule type="expression" dxfId="11192" priority="20062">
      <formula>AND(OR(H984="△",H984="×"),#REF!&lt;1,#REF!&lt;&gt;"")</formula>
    </cfRule>
  </conditionalFormatting>
  <conditionalFormatting sqref="AJ984">
    <cfRule type="expression" dxfId="11191" priority="20050">
      <formula>AND(OR(H984="△",H984="×"),#REF!&lt;1,#REF!&lt;&gt;"")</formula>
    </cfRule>
    <cfRule type="expression" dxfId="11190" priority="20060">
      <formula>AND(OR(H984="△",H984="×"),#REF!&lt;1,#REF!&lt;&gt;"")</formula>
    </cfRule>
  </conditionalFormatting>
  <conditionalFormatting sqref="AC984">
    <cfRule type="expression" dxfId="11189" priority="20059">
      <formula>AND(OR(H984="△",H984="×"),#REF!&lt;1,#REF!&lt;&gt;"")</formula>
    </cfRule>
  </conditionalFormatting>
  <conditionalFormatting sqref="AD984">
    <cfRule type="expression" dxfId="11188" priority="20058">
      <formula>AND(OR(H984="△",H984="×"),#REF!&lt;1,#REF!&lt;&gt;"")</formula>
    </cfRule>
  </conditionalFormatting>
  <conditionalFormatting sqref="AE984">
    <cfRule type="expression" dxfId="11187" priority="20057">
      <formula>AND(OR(H984="△",H984="×"),#REF!&lt;1,#REF!&lt;&gt;"")</formula>
    </cfRule>
  </conditionalFormatting>
  <conditionalFormatting sqref="AF984">
    <cfRule type="expression" dxfId="11186" priority="20056">
      <formula>AND(OR(H984="△",H984="×"),#REF!&lt;1,#REF!&lt;&gt;"")</formula>
    </cfRule>
  </conditionalFormatting>
  <conditionalFormatting sqref="AG984">
    <cfRule type="expression" dxfId="11185" priority="20055">
      <formula>AND(OR(H984="△",H984="×"),#REF!&lt;1,#REF!&lt;&gt;"")</formula>
    </cfRule>
  </conditionalFormatting>
  <conditionalFormatting sqref="AH984">
    <cfRule type="expression" dxfId="11184" priority="20054">
      <formula>AND(OR(H984="△",H984="×"),#REF!&lt;1,#REF!&lt;&gt;"")</formula>
    </cfRule>
  </conditionalFormatting>
  <conditionalFormatting sqref="AI984">
    <cfRule type="expression" dxfId="11183" priority="20053">
      <formula>AND(OR(H984="△",H984="×"),#REF!&lt;1,#REF!&lt;&gt;"")</formula>
    </cfRule>
  </conditionalFormatting>
  <conditionalFormatting sqref="W984">
    <cfRule type="expression" dxfId="11182" priority="20052">
      <formula>AND(OR(H984="△",H984="×"),#REF!&lt;1,#REF!&lt;&gt;"")</formula>
    </cfRule>
  </conditionalFormatting>
  <conditionalFormatting sqref="X984">
    <cfRule type="expression" dxfId="11181" priority="20048">
      <formula>AND(OR(H984="△",H984="×"),#REF!&lt;1,#REF!&lt;&gt;"")</formula>
    </cfRule>
  </conditionalFormatting>
  <conditionalFormatting sqref="Y984">
    <cfRule type="expression" dxfId="11180" priority="20049">
      <formula>AND(OR(H984="△",H984="×"),#REF!&lt;1,#REF!&lt;&gt;"")</formula>
    </cfRule>
  </conditionalFormatting>
  <conditionalFormatting sqref="Z984">
    <cfRule type="expression" dxfId="11179" priority="20051">
      <formula>AND(OR(H984="△",H984="×"),#REF!&lt;1,#REF!&lt;&gt;"")</formula>
    </cfRule>
  </conditionalFormatting>
  <conditionalFormatting sqref="P984">
    <cfRule type="expression" dxfId="11178" priority="20066">
      <formula>AND(OR(H984="△",H984="×"),#REF!&lt;1,#REF!&lt;&gt;"")</formula>
    </cfRule>
  </conditionalFormatting>
  <conditionalFormatting sqref="O984">
    <cfRule type="expression" dxfId="11177" priority="20067">
      <formula>AND(OR(H984="△",H984="×"),#REF!&lt;1,#REF!&lt;&gt;"")</formula>
    </cfRule>
  </conditionalFormatting>
  <conditionalFormatting sqref="R984">
    <cfRule type="expression" dxfId="11176" priority="20047">
      <formula>AND(OR(H984="△",H984="×"),#REF!&lt;1,#REF!&lt;&gt;"")</formula>
    </cfRule>
  </conditionalFormatting>
  <conditionalFormatting sqref="T995">
    <cfRule type="expression" dxfId="11175" priority="20042">
      <formula>AND(OR(H995="△",H995="×"),#REF!&lt;1,#REF!&lt;&gt;"")</formula>
    </cfRule>
  </conditionalFormatting>
  <conditionalFormatting sqref="V995">
    <cfRule type="expression" dxfId="11174" priority="20041">
      <formula>AND(OR(H995="△",H995="×"),#REF!&lt;1,#REF!&lt;&gt;"")</formula>
    </cfRule>
  </conditionalFormatting>
  <conditionalFormatting sqref="U995">
    <cfRule type="expression" dxfId="11173" priority="20040">
      <formula>AND(OR(H995="△",H995="×"),#REF!&lt;1,#REF!&lt;&gt;"")</formula>
    </cfRule>
  </conditionalFormatting>
  <conditionalFormatting sqref="AJ995">
    <cfRule type="expression" dxfId="11172" priority="20029">
      <formula>AND(OR(H995="△",H995="×"),#REF!&lt;1,#REF!&lt;&gt;"")</formula>
    </cfRule>
    <cfRule type="expression" dxfId="11171" priority="20039">
      <formula>AND(OR(H995="△",H995="×"),#REF!&lt;1,#REF!&lt;&gt;"")</formula>
    </cfRule>
  </conditionalFormatting>
  <conditionalFormatting sqref="AC995">
    <cfRule type="expression" dxfId="11170" priority="20038">
      <formula>AND(OR(H995="△",H995="×"),#REF!&lt;1,#REF!&lt;&gt;"")</formula>
    </cfRule>
  </conditionalFormatting>
  <conditionalFormatting sqref="AD995">
    <cfRule type="expression" dxfId="11169" priority="20037">
      <formula>AND(OR(H995="△",H995="×"),#REF!&lt;1,#REF!&lt;&gt;"")</formula>
    </cfRule>
  </conditionalFormatting>
  <conditionalFormatting sqref="AE995">
    <cfRule type="expression" dxfId="11168" priority="20036">
      <formula>AND(OR(H995="△",H995="×"),#REF!&lt;1,#REF!&lt;&gt;"")</formula>
    </cfRule>
  </conditionalFormatting>
  <conditionalFormatting sqref="AF995">
    <cfRule type="expression" dxfId="11167" priority="20035">
      <formula>AND(OR(H995="△",H995="×"),#REF!&lt;1,#REF!&lt;&gt;"")</formula>
    </cfRule>
  </conditionalFormatting>
  <conditionalFormatting sqref="AG995">
    <cfRule type="expression" dxfId="11166" priority="20034">
      <formula>AND(OR(H995="△",H995="×"),#REF!&lt;1,#REF!&lt;&gt;"")</formula>
    </cfRule>
  </conditionalFormatting>
  <conditionalFormatting sqref="AH995">
    <cfRule type="expression" dxfId="11165" priority="20033">
      <formula>AND(OR(H995="△",H995="×"),#REF!&lt;1,#REF!&lt;&gt;"")</formula>
    </cfRule>
  </conditionalFormatting>
  <conditionalFormatting sqref="AI995">
    <cfRule type="expression" dxfId="11164" priority="20032">
      <formula>AND(OR(H995="△",H995="×"),#REF!&lt;1,#REF!&lt;&gt;"")</formula>
    </cfRule>
  </conditionalFormatting>
  <conditionalFormatting sqref="W995">
    <cfRule type="expression" dxfId="11163" priority="20031">
      <formula>AND(OR(H995="△",H995="×"),#REF!&lt;1,#REF!&lt;&gt;"")</formula>
    </cfRule>
  </conditionalFormatting>
  <conditionalFormatting sqref="X995">
    <cfRule type="expression" dxfId="11162" priority="20027">
      <formula>AND(OR(H995="△",H995="×"),#REF!&lt;1,#REF!&lt;&gt;"")</formula>
    </cfRule>
  </conditionalFormatting>
  <conditionalFormatting sqref="Y995">
    <cfRule type="expression" dxfId="11161" priority="20028">
      <formula>AND(OR(H995="△",H995="×"),#REF!&lt;1,#REF!&lt;&gt;"")</formula>
    </cfRule>
  </conditionalFormatting>
  <conditionalFormatting sqref="Z995">
    <cfRule type="expression" dxfId="11160" priority="20030">
      <formula>AND(OR(H995="△",H995="×"),#REF!&lt;1,#REF!&lt;&gt;"")</formula>
    </cfRule>
  </conditionalFormatting>
  <conditionalFormatting sqref="R995">
    <cfRule type="expression" dxfId="11159" priority="20026">
      <formula>AND(OR(H995="△",H995="×"),#REF!&lt;1,#REF!&lt;&gt;"")</formula>
    </cfRule>
  </conditionalFormatting>
  <conditionalFormatting sqref="T1000">
    <cfRule type="expression" dxfId="11158" priority="20018">
      <formula>AND(OR(H1000="△",H1000="×"),#REF!&lt;1,#REF!&lt;&gt;"")</formula>
    </cfRule>
  </conditionalFormatting>
  <conditionalFormatting sqref="U1000">
    <cfRule type="expression" dxfId="11157" priority="20016">
      <formula>AND(OR(H1000="△",H1000="×"),#REF!&lt;1,#REF!&lt;&gt;"")</formula>
    </cfRule>
  </conditionalFormatting>
  <conditionalFormatting sqref="AJ1000">
    <cfRule type="expression" dxfId="11156" priority="20004">
      <formula>AND(OR(H1000="△",H1000="×"),#REF!&lt;1,#REF!&lt;&gt;"")</formula>
    </cfRule>
    <cfRule type="expression" dxfId="11155" priority="20014">
      <formula>AND(OR(H1000="△",H1000="×"),#REF!&lt;1,#REF!&lt;&gt;"")</formula>
    </cfRule>
  </conditionalFormatting>
  <conditionalFormatting sqref="AC1000">
    <cfRule type="expression" dxfId="11154" priority="20013">
      <formula>AND(OR(H1000="△",H1000="×"),#REF!&lt;1,#REF!&lt;&gt;"")</formula>
    </cfRule>
  </conditionalFormatting>
  <conditionalFormatting sqref="AD1000">
    <cfRule type="expression" dxfId="11153" priority="20012">
      <formula>AND(OR(H1000="△",H1000="×"),#REF!&lt;1,#REF!&lt;&gt;"")</formula>
    </cfRule>
  </conditionalFormatting>
  <conditionalFormatting sqref="AF1000">
    <cfRule type="expression" dxfId="11152" priority="20011">
      <formula>AND(OR(H1000="△",H1000="×"),#REF!&lt;1,#REF!&lt;&gt;"")</formula>
    </cfRule>
  </conditionalFormatting>
  <conditionalFormatting sqref="AG1000">
    <cfRule type="expression" dxfId="11151" priority="20010">
      <formula>AND(OR(H1000="△",H1000="×"),#REF!&lt;1,#REF!&lt;&gt;"")</formula>
    </cfRule>
  </conditionalFormatting>
  <conditionalFormatting sqref="AH1000">
    <cfRule type="expression" dxfId="11150" priority="20009">
      <formula>AND(OR(H1000="△",H1000="×"),#REF!&lt;1,#REF!&lt;&gt;"")</formula>
    </cfRule>
  </conditionalFormatting>
  <conditionalFormatting sqref="AI1000">
    <cfRule type="expression" dxfId="11149" priority="20008">
      <formula>AND(OR(H1000="△",H1000="×"),#REF!&lt;1,#REF!&lt;&gt;"")</formula>
    </cfRule>
  </conditionalFormatting>
  <conditionalFormatting sqref="W1000">
    <cfRule type="expression" dxfId="11148" priority="20007">
      <formula>AND(OR(H1000="△",H1000="×"),#REF!&lt;1,#REF!&lt;&gt;"")</formula>
    </cfRule>
  </conditionalFormatting>
  <conditionalFormatting sqref="X1000">
    <cfRule type="expression" dxfId="11147" priority="20002">
      <formula>AND(OR(H1000="△",H1000="×"),#REF!&lt;1,#REF!&lt;&gt;"")</formula>
    </cfRule>
  </conditionalFormatting>
  <conditionalFormatting sqref="Y1000">
    <cfRule type="expression" dxfId="11146" priority="20003">
      <formula>AND(OR(H1000="△",H1000="×"),#REF!&lt;1,#REF!&lt;&gt;"")</formula>
    </cfRule>
  </conditionalFormatting>
  <conditionalFormatting sqref="Z1000">
    <cfRule type="expression" dxfId="11145" priority="20005">
      <formula>AND(OR(H1000="△",H1000="×"),#REF!&lt;1,#REF!&lt;&gt;"")</formula>
    </cfRule>
  </conditionalFormatting>
  <conditionalFormatting sqref="AA1000">
    <cfRule type="expression" dxfId="11144" priority="20006">
      <formula>AND(OR(H1000="△",H1000="×"),#REF!&lt;1,#REF!&lt;&gt;"")</formula>
    </cfRule>
  </conditionalFormatting>
  <conditionalFormatting sqref="P1000">
    <cfRule type="expression" dxfId="11143" priority="20020">
      <formula>AND(OR(H1000="△",H1000="×"),#REF!&lt;1,#REF!&lt;&gt;"")</formula>
    </cfRule>
  </conditionalFormatting>
  <conditionalFormatting sqref="O1000">
    <cfRule type="expression" dxfId="11142" priority="20021">
      <formula>AND(OR(H1000="△",H1000="×"),#REF!&lt;1,#REF!&lt;&gt;"")</formula>
    </cfRule>
  </conditionalFormatting>
  <conditionalFormatting sqref="R1000">
    <cfRule type="expression" dxfId="11141" priority="20001">
      <formula>AND(OR(H1000="△",H1000="×"),#REF!&lt;1,#REF!&lt;&gt;"")</formula>
    </cfRule>
  </conditionalFormatting>
  <conditionalFormatting sqref="T1001">
    <cfRule type="expression" dxfId="11140" priority="19992">
      <formula>AND(OR(H1001="△",H1001="×"),#REF!&lt;1,#REF!&lt;&gt;"")</formula>
    </cfRule>
  </conditionalFormatting>
  <conditionalFormatting sqref="V1001">
    <cfRule type="expression" dxfId="11139" priority="19991">
      <formula>AND(OR(H1001="△",H1001="×"),#REF!&lt;1,#REF!&lt;&gt;"")</formula>
    </cfRule>
  </conditionalFormatting>
  <conditionalFormatting sqref="U1001">
    <cfRule type="expression" dxfId="11138" priority="19990">
      <formula>AND(OR(H1001="△",H1001="×"),#REF!&lt;1,#REF!&lt;&gt;"")</formula>
    </cfRule>
  </conditionalFormatting>
  <conditionalFormatting sqref="AJ1001">
    <cfRule type="expression" dxfId="11137" priority="19977">
      <formula>AND(OR(H1001="△",H1001="×"),#REF!&lt;1,#REF!&lt;&gt;"")</formula>
    </cfRule>
    <cfRule type="expression" dxfId="11136" priority="19988">
      <formula>AND(OR(H1001="△",H1001="×"),#REF!&lt;1,#REF!&lt;&gt;"")</formula>
    </cfRule>
  </conditionalFormatting>
  <conditionalFormatting sqref="AC1001">
    <cfRule type="expression" dxfId="11135" priority="19987">
      <formula>AND(OR(H1001="△",H1001="×"),#REF!&lt;1,#REF!&lt;&gt;"")</formula>
    </cfRule>
  </conditionalFormatting>
  <conditionalFormatting sqref="AD1001">
    <cfRule type="expression" dxfId="11134" priority="19986">
      <formula>AND(OR(H1001="△",H1001="×"),#REF!&lt;1,#REF!&lt;&gt;"")</formula>
    </cfRule>
  </conditionalFormatting>
  <conditionalFormatting sqref="AE1001">
    <cfRule type="expression" dxfId="11133" priority="19985">
      <formula>AND(OR(H1001="△",H1001="×"),#REF!&lt;1,#REF!&lt;&gt;"")</formula>
    </cfRule>
  </conditionalFormatting>
  <conditionalFormatting sqref="AF1001">
    <cfRule type="expression" dxfId="11132" priority="19984">
      <formula>AND(OR(H1001="△",H1001="×"),#REF!&lt;1,#REF!&lt;&gt;"")</formula>
    </cfRule>
  </conditionalFormatting>
  <conditionalFormatting sqref="AG1001">
    <cfRule type="expression" dxfId="11131" priority="19983">
      <formula>AND(OR(H1001="△",H1001="×"),#REF!&lt;1,#REF!&lt;&gt;"")</formula>
    </cfRule>
  </conditionalFormatting>
  <conditionalFormatting sqref="AH1001">
    <cfRule type="expression" dxfId="11130" priority="19982">
      <formula>AND(OR(H1001="△",H1001="×"),#REF!&lt;1,#REF!&lt;&gt;"")</formula>
    </cfRule>
  </conditionalFormatting>
  <conditionalFormatting sqref="AI1001">
    <cfRule type="expression" dxfId="11129" priority="19981">
      <formula>AND(OR(H1001="△",H1001="×"),#REF!&lt;1,#REF!&lt;&gt;"")</formula>
    </cfRule>
  </conditionalFormatting>
  <conditionalFormatting sqref="W1001">
    <cfRule type="expression" dxfId="11128" priority="19980">
      <formula>AND(OR(H1001="△",H1001="×"),#REF!&lt;1,#REF!&lt;&gt;"")</formula>
    </cfRule>
  </conditionalFormatting>
  <conditionalFormatting sqref="X1001">
    <cfRule type="expression" dxfId="11127" priority="19975">
      <formula>AND(OR(H1001="△",H1001="×"),#REF!&lt;1,#REF!&lt;&gt;"")</formula>
    </cfRule>
  </conditionalFormatting>
  <conditionalFormatting sqref="Y1001">
    <cfRule type="expression" dxfId="11126" priority="19976">
      <formula>AND(OR(H1001="△",H1001="×"),#REF!&lt;1,#REF!&lt;&gt;"")</formula>
    </cfRule>
  </conditionalFormatting>
  <conditionalFormatting sqref="Z1001">
    <cfRule type="expression" dxfId="11125" priority="19978">
      <formula>AND(OR(H1001="△",H1001="×"),#REF!&lt;1,#REF!&lt;&gt;"")</formula>
    </cfRule>
  </conditionalFormatting>
  <conditionalFormatting sqref="AA1001">
    <cfRule type="expression" dxfId="11124" priority="19979">
      <formula>AND(OR(H1001="△",H1001="×"),#REF!&lt;1,#REF!&lt;&gt;"")</formula>
    </cfRule>
  </conditionalFormatting>
  <conditionalFormatting sqref="P1001:P1002">
    <cfRule type="expression" dxfId="11123" priority="19994">
      <formula>AND(OR(H1001="△",H1001="×"),#REF!&lt;1,#REF!&lt;&gt;"")</formula>
    </cfRule>
  </conditionalFormatting>
  <conditionalFormatting sqref="O1001:O1002">
    <cfRule type="expression" dxfId="11122" priority="19995">
      <formula>AND(OR(H1001="△",H1001="×"),#REF!&lt;1,#REF!&lt;&gt;"")</formula>
    </cfRule>
  </conditionalFormatting>
  <conditionalFormatting sqref="R1001">
    <cfRule type="expression" dxfId="11121" priority="19974">
      <formula>AND(OR(H1001="△",H1001="×"),#REF!&lt;1,#REF!&lt;&gt;"")</formula>
    </cfRule>
  </conditionalFormatting>
  <conditionalFormatting sqref="T1002">
    <cfRule type="expression" dxfId="11120" priority="19969">
      <formula>AND(OR(H1002="△",H1002="×"),#REF!&lt;1,#REF!&lt;&gt;"")</formula>
    </cfRule>
  </conditionalFormatting>
  <conditionalFormatting sqref="U1002">
    <cfRule type="expression" dxfId="11119" priority="19967">
      <formula>AND(OR(H1002="△",H1002="×"),#REF!&lt;1,#REF!&lt;&gt;"")</formula>
    </cfRule>
  </conditionalFormatting>
  <conditionalFormatting sqref="AJ1002">
    <cfRule type="expression" dxfId="11118" priority="19955">
      <formula>AND(OR(H1002="△",H1002="×"),#REF!&lt;1,#REF!&lt;&gt;"")</formula>
    </cfRule>
    <cfRule type="expression" dxfId="11117" priority="19965">
      <formula>AND(OR(H1002="△",H1002="×"),#REF!&lt;1,#REF!&lt;&gt;"")</formula>
    </cfRule>
  </conditionalFormatting>
  <conditionalFormatting sqref="AC1002">
    <cfRule type="expression" dxfId="11116" priority="19964">
      <formula>AND(OR(H1002="△",H1002="×"),#REF!&lt;1,#REF!&lt;&gt;"")</formula>
    </cfRule>
  </conditionalFormatting>
  <conditionalFormatting sqref="AD1002">
    <cfRule type="expression" dxfId="11115" priority="19963">
      <formula>AND(OR(H1002="△",H1002="×"),#REF!&lt;1,#REF!&lt;&gt;"")</formula>
    </cfRule>
  </conditionalFormatting>
  <conditionalFormatting sqref="AE1002">
    <cfRule type="expression" dxfId="11114" priority="19962">
      <formula>AND(OR(H1002="△",H1002="×"),#REF!&lt;1,#REF!&lt;&gt;"")</formula>
    </cfRule>
  </conditionalFormatting>
  <conditionalFormatting sqref="AF1002">
    <cfRule type="expression" dxfId="11113" priority="19961">
      <formula>AND(OR(H1002="△",H1002="×"),#REF!&lt;1,#REF!&lt;&gt;"")</formula>
    </cfRule>
  </conditionalFormatting>
  <conditionalFormatting sqref="AG1002">
    <cfRule type="expression" dxfId="11112" priority="19960">
      <formula>AND(OR(H1002="△",H1002="×"),#REF!&lt;1,#REF!&lt;&gt;"")</formula>
    </cfRule>
  </conditionalFormatting>
  <conditionalFormatting sqref="AH1002">
    <cfRule type="expression" dxfId="11111" priority="19959">
      <formula>AND(OR(H1002="△",H1002="×"),#REF!&lt;1,#REF!&lt;&gt;"")</formula>
    </cfRule>
  </conditionalFormatting>
  <conditionalFormatting sqref="W1002">
    <cfRule type="expression" dxfId="11110" priority="19957">
      <formula>AND(OR(H1002="△",H1002="×"),#REF!&lt;1,#REF!&lt;&gt;"")</formula>
    </cfRule>
  </conditionalFormatting>
  <conditionalFormatting sqref="X1002">
    <cfRule type="expression" dxfId="11109" priority="19953">
      <formula>AND(OR(H1002="△",H1002="×"),#REF!&lt;1,#REF!&lt;&gt;"")</formula>
    </cfRule>
  </conditionalFormatting>
  <conditionalFormatting sqref="Y1002">
    <cfRule type="expression" dxfId="11108" priority="19954">
      <formula>AND(OR(H1002="△",H1002="×"),#REF!&lt;1,#REF!&lt;&gt;"")</formula>
    </cfRule>
  </conditionalFormatting>
  <conditionalFormatting sqref="Z1002">
    <cfRule type="expression" dxfId="11107" priority="19956">
      <formula>AND(OR(H1002="△",H1002="×"),#REF!&lt;1,#REF!&lt;&gt;"")</formula>
    </cfRule>
  </conditionalFormatting>
  <conditionalFormatting sqref="R1002">
    <cfRule type="expression" dxfId="11106" priority="19952">
      <formula>AND(OR(H1002="△",H1002="×"),#REF!&lt;1,#REF!&lt;&gt;"")</formula>
    </cfRule>
  </conditionalFormatting>
  <conditionalFormatting sqref="T1024">
    <cfRule type="expression" dxfId="11105" priority="19943">
      <formula>AND(OR(H1024="△",H1024="×"),#REF!&lt;1,#REF!&lt;&gt;"")</formula>
    </cfRule>
  </conditionalFormatting>
  <conditionalFormatting sqref="V1024">
    <cfRule type="expression" dxfId="11104" priority="19942">
      <formula>AND(OR(H1024="△",H1024="×"),#REF!&lt;1,#REF!&lt;&gt;"")</formula>
    </cfRule>
  </conditionalFormatting>
  <conditionalFormatting sqref="U1024">
    <cfRule type="expression" dxfId="11103" priority="19941">
      <formula>AND(OR(H1024="△",H1024="×"),#REF!&lt;1,#REF!&lt;&gt;"")</formula>
    </cfRule>
  </conditionalFormatting>
  <conditionalFormatting sqref="AJ1024">
    <cfRule type="expression" dxfId="11102" priority="19927">
      <formula>AND(OR(H1024="△",H1024="×"),#REF!&lt;1,#REF!&lt;&gt;"")</formula>
    </cfRule>
    <cfRule type="expression" dxfId="11101" priority="19939">
      <formula>AND(OR(H1024="△",H1024="×"),#REF!&lt;1,#REF!&lt;&gt;"")</formula>
    </cfRule>
  </conditionalFormatting>
  <conditionalFormatting sqref="AC1024">
    <cfRule type="expression" dxfId="11100" priority="19938">
      <formula>AND(OR(H1024="△",H1024="×"),#REF!&lt;1,#REF!&lt;&gt;"")</formula>
    </cfRule>
  </conditionalFormatting>
  <conditionalFormatting sqref="AD1024">
    <cfRule type="expression" dxfId="11099" priority="19937">
      <formula>AND(OR(H1024="△",H1024="×"),#REF!&lt;1,#REF!&lt;&gt;"")</formula>
    </cfRule>
  </conditionalFormatting>
  <conditionalFormatting sqref="AE1024">
    <cfRule type="expression" dxfId="11098" priority="19936">
      <formula>AND(OR(H1024="△",H1024="×"),#REF!&lt;1,#REF!&lt;&gt;"")</formula>
    </cfRule>
  </conditionalFormatting>
  <conditionalFormatting sqref="AF1024">
    <cfRule type="expression" dxfId="11097" priority="19935">
      <formula>AND(OR(H1024="△",H1024="×"),#REF!&lt;1,#REF!&lt;&gt;"")</formula>
    </cfRule>
  </conditionalFormatting>
  <conditionalFormatting sqref="AG1024">
    <cfRule type="expression" dxfId="11096" priority="19934">
      <formula>AND(OR(H1024="△",H1024="×"),#REF!&lt;1,#REF!&lt;&gt;"")</formula>
    </cfRule>
  </conditionalFormatting>
  <conditionalFormatting sqref="AH1024">
    <cfRule type="expression" dxfId="11095" priority="19933">
      <formula>AND(OR(H1024="△",H1024="×"),#REF!&lt;1,#REF!&lt;&gt;"")</formula>
    </cfRule>
  </conditionalFormatting>
  <conditionalFormatting sqref="AI1024">
    <cfRule type="expression" dxfId="11094" priority="19932">
      <formula>AND(OR(H1024="△",H1024="×"),#REF!&lt;1,#REF!&lt;&gt;"")</formula>
    </cfRule>
  </conditionalFormatting>
  <conditionalFormatting sqref="W1024">
    <cfRule type="expression" dxfId="11093" priority="19931">
      <formula>AND(OR(H1024="△",H1024="×"),#REF!&lt;1,#REF!&lt;&gt;"")</formula>
    </cfRule>
  </conditionalFormatting>
  <conditionalFormatting sqref="X1024">
    <cfRule type="expression" dxfId="11092" priority="19925">
      <formula>AND(OR(H1024="△",H1024="×"),#REF!&lt;1,#REF!&lt;&gt;"")</formula>
    </cfRule>
  </conditionalFormatting>
  <conditionalFormatting sqref="Y1024">
    <cfRule type="expression" dxfId="11091" priority="19926">
      <formula>AND(OR(H1024="△",H1024="×"),#REF!&lt;1,#REF!&lt;&gt;"")</formula>
    </cfRule>
  </conditionalFormatting>
  <conditionalFormatting sqref="Z1024">
    <cfRule type="expression" dxfId="11090" priority="19928">
      <formula>AND(OR(H1024="△",H1024="×"),#REF!&lt;1,#REF!&lt;&gt;"")</formula>
    </cfRule>
  </conditionalFormatting>
  <conditionalFormatting sqref="AA1024">
    <cfRule type="expression" dxfId="11089" priority="19929">
      <formula>AND(OR(H1024="△",H1024="×"),#REF!&lt;1,#REF!&lt;&gt;"")</formula>
    </cfRule>
  </conditionalFormatting>
  <conditionalFormatting sqref="AB1024">
    <cfRule type="expression" dxfId="11088" priority="19930">
      <formula>AND(OR(H1024="△",H1024="×"),#REF!&lt;1,#REF!&lt;&gt;"")</formula>
    </cfRule>
  </conditionalFormatting>
  <conditionalFormatting sqref="P1024">
    <cfRule type="expression" dxfId="11087" priority="19945">
      <formula>AND(OR(H1024="△",H1024="×"),#REF!&lt;1,#REF!&lt;&gt;"")</formula>
    </cfRule>
  </conditionalFormatting>
  <conditionalFormatting sqref="O1024">
    <cfRule type="expression" dxfId="11086" priority="19946">
      <formula>AND(OR(H1024="△",H1024="×"),#REF!&lt;1,#REF!&lt;&gt;"")</formula>
    </cfRule>
  </conditionalFormatting>
  <conditionalFormatting sqref="R1024">
    <cfRule type="expression" dxfId="11085" priority="19924">
      <formula>AND(OR(H1024="△",H1024="×"),#REF!&lt;1,#REF!&lt;&gt;"")</formula>
    </cfRule>
  </conditionalFormatting>
  <conditionalFormatting sqref="T1025">
    <cfRule type="expression" dxfId="11084" priority="19915">
      <formula>AND(OR(H1025="△",H1025="×"),#REF!&lt;1,#REF!&lt;&gt;"")</formula>
    </cfRule>
  </conditionalFormatting>
  <conditionalFormatting sqref="U1025">
    <cfRule type="expression" dxfId="11083" priority="19913">
      <formula>AND(OR(H1025="△",H1025="×"),#REF!&lt;1,#REF!&lt;&gt;"")</formula>
    </cfRule>
  </conditionalFormatting>
  <conditionalFormatting sqref="AJ1025">
    <cfRule type="expression" dxfId="11082" priority="19899">
      <formula>AND(OR(H1025="△",H1025="×"),#REF!&lt;1,#REF!&lt;&gt;"")</formula>
    </cfRule>
    <cfRule type="expression" dxfId="11081" priority="19911">
      <formula>AND(OR(H1025="△",H1025="×"),#REF!&lt;1,#REF!&lt;&gt;"")</formula>
    </cfRule>
  </conditionalFormatting>
  <conditionalFormatting sqref="AC1025">
    <cfRule type="expression" dxfId="11080" priority="19910">
      <formula>AND(OR(H1025="△",H1025="×"),#REF!&lt;1,#REF!&lt;&gt;"")</formula>
    </cfRule>
  </conditionalFormatting>
  <conditionalFormatting sqref="AD1025">
    <cfRule type="expression" dxfId="11079" priority="19909">
      <formula>AND(OR(H1025="△",H1025="×"),#REF!&lt;1,#REF!&lt;&gt;"")</formula>
    </cfRule>
  </conditionalFormatting>
  <conditionalFormatting sqref="AE1025">
    <cfRule type="expression" dxfId="11078" priority="19908">
      <formula>AND(OR(H1025="△",H1025="×"),#REF!&lt;1,#REF!&lt;&gt;"")</formula>
    </cfRule>
  </conditionalFormatting>
  <conditionalFormatting sqref="AF1025">
    <cfRule type="expression" dxfId="11077" priority="19907">
      <formula>AND(OR(H1025="△",H1025="×"),#REF!&lt;1,#REF!&lt;&gt;"")</formula>
    </cfRule>
  </conditionalFormatting>
  <conditionalFormatting sqref="AG1025">
    <cfRule type="expression" dxfId="11076" priority="19906">
      <formula>AND(OR(H1025="△",H1025="×"),#REF!&lt;1,#REF!&lt;&gt;"")</formula>
    </cfRule>
  </conditionalFormatting>
  <conditionalFormatting sqref="AH1025">
    <cfRule type="expression" dxfId="11075" priority="19905">
      <formula>AND(OR(H1025="△",H1025="×"),#REF!&lt;1,#REF!&lt;&gt;"")</formula>
    </cfRule>
  </conditionalFormatting>
  <conditionalFormatting sqref="W1025">
    <cfRule type="expression" dxfId="11074" priority="19903">
      <formula>AND(OR(H1025="△",H1025="×"),#REF!&lt;1,#REF!&lt;&gt;"")</formula>
    </cfRule>
  </conditionalFormatting>
  <conditionalFormatting sqref="X1025">
    <cfRule type="expression" dxfId="11073" priority="19897">
      <formula>AND(OR(H1025="△",H1025="×"),#REF!&lt;1,#REF!&lt;&gt;"")</formula>
    </cfRule>
  </conditionalFormatting>
  <conditionalFormatting sqref="Y1025">
    <cfRule type="expression" dxfId="11072" priority="19898">
      <formula>AND(OR(H1025="△",H1025="×"),#REF!&lt;1,#REF!&lt;&gt;"")</formula>
    </cfRule>
  </conditionalFormatting>
  <conditionalFormatting sqref="Z1025">
    <cfRule type="expression" dxfId="11071" priority="19900">
      <formula>AND(OR(H1025="△",H1025="×"),#REF!&lt;1,#REF!&lt;&gt;"")</formula>
    </cfRule>
  </conditionalFormatting>
  <conditionalFormatting sqref="AA1025">
    <cfRule type="expression" dxfId="11070" priority="19901">
      <formula>AND(OR(H1025="△",H1025="×"),#REF!&lt;1,#REF!&lt;&gt;"")</formula>
    </cfRule>
  </conditionalFormatting>
  <conditionalFormatting sqref="AB1025">
    <cfRule type="expression" dxfId="11069" priority="19902">
      <formula>AND(OR(H1025="△",H1025="×"),#REF!&lt;1,#REF!&lt;&gt;"")</formula>
    </cfRule>
  </conditionalFormatting>
  <conditionalFormatting sqref="P1025">
    <cfRule type="expression" dxfId="11068" priority="19917">
      <formula>AND(OR(H1025="△",H1025="×"),#REF!&lt;1,#REF!&lt;&gt;"")</formula>
    </cfRule>
  </conditionalFormatting>
  <conditionalFormatting sqref="O1025">
    <cfRule type="expression" dxfId="11067" priority="19918">
      <formula>AND(OR(H1025="△",H1025="×"),#REF!&lt;1,#REF!&lt;&gt;"")</formula>
    </cfRule>
  </conditionalFormatting>
  <conditionalFormatting sqref="R1025">
    <cfRule type="expression" dxfId="11066" priority="19896">
      <formula>AND(OR(H1025="△",H1025="×"),#REF!&lt;1,#REF!&lt;&gt;"")</formula>
    </cfRule>
  </conditionalFormatting>
  <conditionalFormatting sqref="T1026">
    <cfRule type="expression" dxfId="11065" priority="19887">
      <formula>AND(OR(H1026="△",H1026="×"),#REF!&lt;1,#REF!&lt;&gt;"")</formula>
    </cfRule>
  </conditionalFormatting>
  <conditionalFormatting sqref="U1026">
    <cfRule type="expression" dxfId="11064" priority="19885">
      <formula>AND(OR(H1026="△",H1026="×"),#REF!&lt;1,#REF!&lt;&gt;"")</formula>
    </cfRule>
  </conditionalFormatting>
  <conditionalFormatting sqref="AJ1026">
    <cfRule type="expression" dxfId="11063" priority="19871">
      <formula>AND(OR(H1026="△",H1026="×"),#REF!&lt;1,#REF!&lt;&gt;"")</formula>
    </cfRule>
    <cfRule type="expression" dxfId="11062" priority="19883">
      <formula>AND(OR(H1026="△",H1026="×"),#REF!&lt;1,#REF!&lt;&gt;"")</formula>
    </cfRule>
  </conditionalFormatting>
  <conditionalFormatting sqref="AC1026">
    <cfRule type="expression" dxfId="11061" priority="19882">
      <formula>AND(OR(H1026="△",H1026="×"),#REF!&lt;1,#REF!&lt;&gt;"")</formula>
    </cfRule>
  </conditionalFormatting>
  <conditionalFormatting sqref="AD1026">
    <cfRule type="expression" dxfId="11060" priority="19881">
      <formula>AND(OR(H1026="△",H1026="×"),#REF!&lt;1,#REF!&lt;&gt;"")</formula>
    </cfRule>
  </conditionalFormatting>
  <conditionalFormatting sqref="AE1026">
    <cfRule type="expression" dxfId="11059" priority="19880">
      <formula>AND(OR(H1026="△",H1026="×"),#REF!&lt;1,#REF!&lt;&gt;"")</formula>
    </cfRule>
  </conditionalFormatting>
  <conditionalFormatting sqref="AF1026">
    <cfRule type="expression" dxfId="11058" priority="19879">
      <formula>AND(OR(H1026="△",H1026="×"),#REF!&lt;1,#REF!&lt;&gt;"")</formula>
    </cfRule>
  </conditionalFormatting>
  <conditionalFormatting sqref="AG1026">
    <cfRule type="expression" dxfId="11057" priority="19878">
      <formula>AND(OR(H1026="△",H1026="×"),#REF!&lt;1,#REF!&lt;&gt;"")</formula>
    </cfRule>
  </conditionalFormatting>
  <conditionalFormatting sqref="AH1026">
    <cfRule type="expression" dxfId="11056" priority="19877">
      <formula>AND(OR(H1026="△",H1026="×"),#REF!&lt;1,#REF!&lt;&gt;"")</formula>
    </cfRule>
  </conditionalFormatting>
  <conditionalFormatting sqref="W1026">
    <cfRule type="expression" dxfId="11055" priority="19875">
      <formula>AND(OR(H1026="△",H1026="×"),#REF!&lt;1,#REF!&lt;&gt;"")</formula>
    </cfRule>
  </conditionalFormatting>
  <conditionalFormatting sqref="X1026">
    <cfRule type="expression" dxfId="11054" priority="19869">
      <formula>AND(OR(H1026="△",H1026="×"),#REF!&lt;1,#REF!&lt;&gt;"")</formula>
    </cfRule>
  </conditionalFormatting>
  <conditionalFormatting sqref="Y1026">
    <cfRule type="expression" dxfId="11053" priority="19870">
      <formula>AND(OR(H1026="△",H1026="×"),#REF!&lt;1,#REF!&lt;&gt;"")</formula>
    </cfRule>
  </conditionalFormatting>
  <conditionalFormatting sqref="Z1026">
    <cfRule type="expression" dxfId="11052" priority="19872">
      <formula>AND(OR(H1026="△",H1026="×"),#REF!&lt;1,#REF!&lt;&gt;"")</formula>
    </cfRule>
  </conditionalFormatting>
  <conditionalFormatting sqref="AA1026">
    <cfRule type="expression" dxfId="11051" priority="19873">
      <formula>AND(OR(H1026="△",H1026="×"),#REF!&lt;1,#REF!&lt;&gt;"")</formula>
    </cfRule>
  </conditionalFormatting>
  <conditionalFormatting sqref="AB1026">
    <cfRule type="expression" dxfId="11050" priority="19874">
      <formula>AND(OR(H1026="△",H1026="×"),#REF!&lt;1,#REF!&lt;&gt;"")</formula>
    </cfRule>
  </conditionalFormatting>
  <conditionalFormatting sqref="R1026">
    <cfRule type="expression" dxfId="11049" priority="19868">
      <formula>AND(OR(H1026="△",H1026="×"),#REF!&lt;1,#REF!&lt;&gt;"")</formula>
    </cfRule>
  </conditionalFormatting>
  <conditionalFormatting sqref="T1027">
    <cfRule type="expression" dxfId="11048" priority="19859">
      <formula>AND(OR(H1027="△",H1027="×"),#REF!&lt;1,#REF!&lt;&gt;"")</formula>
    </cfRule>
  </conditionalFormatting>
  <conditionalFormatting sqref="U1027">
    <cfRule type="expression" dxfId="11047" priority="19857">
      <formula>AND(OR(H1027="△",H1027="×"),#REF!&lt;1,#REF!&lt;&gt;"")</formula>
    </cfRule>
  </conditionalFormatting>
  <conditionalFormatting sqref="AJ1027">
    <cfRule type="expression" dxfId="11046" priority="19843">
      <formula>AND(OR(H1027="△",H1027="×"),#REF!&lt;1,#REF!&lt;&gt;"")</formula>
    </cfRule>
    <cfRule type="expression" dxfId="11045" priority="19855">
      <formula>AND(OR(H1027="△",H1027="×"),#REF!&lt;1,#REF!&lt;&gt;"")</formula>
    </cfRule>
  </conditionalFormatting>
  <conditionalFormatting sqref="AC1027">
    <cfRule type="expression" dxfId="11044" priority="19854">
      <formula>AND(OR(H1027="△",H1027="×"),#REF!&lt;1,#REF!&lt;&gt;"")</formula>
    </cfRule>
  </conditionalFormatting>
  <conditionalFormatting sqref="AD1027">
    <cfRule type="expression" dxfId="11043" priority="19853">
      <formula>AND(OR(H1027="△",H1027="×"),#REF!&lt;1,#REF!&lt;&gt;"")</formula>
    </cfRule>
  </conditionalFormatting>
  <conditionalFormatting sqref="AE1027">
    <cfRule type="expression" dxfId="11042" priority="19852">
      <formula>AND(OR(H1027="△",H1027="×"),#REF!&lt;1,#REF!&lt;&gt;"")</formula>
    </cfRule>
  </conditionalFormatting>
  <conditionalFormatting sqref="AF1027">
    <cfRule type="expression" dxfId="11041" priority="19851">
      <formula>AND(OR(H1027="△",H1027="×"),#REF!&lt;1,#REF!&lt;&gt;"")</formula>
    </cfRule>
  </conditionalFormatting>
  <conditionalFormatting sqref="AG1027">
    <cfRule type="expression" dxfId="11040" priority="19850">
      <formula>AND(OR(H1027="△",H1027="×"),#REF!&lt;1,#REF!&lt;&gt;"")</formula>
    </cfRule>
  </conditionalFormatting>
  <conditionalFormatting sqref="AH1027">
    <cfRule type="expression" dxfId="11039" priority="19849">
      <formula>AND(OR(H1027="△",H1027="×"),#REF!&lt;1,#REF!&lt;&gt;"")</formula>
    </cfRule>
  </conditionalFormatting>
  <conditionalFormatting sqref="W1027">
    <cfRule type="expression" dxfId="11038" priority="19847">
      <formula>AND(OR(H1027="△",H1027="×"),#REF!&lt;1,#REF!&lt;&gt;"")</formula>
    </cfRule>
  </conditionalFormatting>
  <conditionalFormatting sqref="X1027">
    <cfRule type="expression" dxfId="11037" priority="19841">
      <formula>AND(OR(H1027="△",H1027="×"),#REF!&lt;1,#REF!&lt;&gt;"")</formula>
    </cfRule>
  </conditionalFormatting>
  <conditionalFormatting sqref="Y1027">
    <cfRule type="expression" dxfId="11036" priority="19842">
      <formula>AND(OR(H1027="△",H1027="×"),#REF!&lt;1,#REF!&lt;&gt;"")</formula>
    </cfRule>
  </conditionalFormatting>
  <conditionalFormatting sqref="Z1027">
    <cfRule type="expression" dxfId="11035" priority="19844">
      <formula>AND(OR(H1027="△",H1027="×"),#REF!&lt;1,#REF!&lt;&gt;"")</formula>
    </cfRule>
  </conditionalFormatting>
  <conditionalFormatting sqref="AA1027">
    <cfRule type="expression" dxfId="11034" priority="19845">
      <formula>AND(OR(H1027="△",H1027="×"),#REF!&lt;1,#REF!&lt;&gt;"")</formula>
    </cfRule>
  </conditionalFormatting>
  <conditionalFormatting sqref="AB1027">
    <cfRule type="expression" dxfId="11033" priority="19846">
      <formula>AND(OR(H1027="△",H1027="×"),#REF!&lt;1,#REF!&lt;&gt;"")</formula>
    </cfRule>
  </conditionalFormatting>
  <conditionalFormatting sqref="P1026:P1027">
    <cfRule type="expression" dxfId="11032" priority="19861">
      <formula>AND(OR(H1026="△",H1026="×"),#REF!&lt;1,#REF!&lt;&gt;"")</formula>
    </cfRule>
  </conditionalFormatting>
  <conditionalFormatting sqref="O1026:O1027">
    <cfRule type="expression" dxfId="11031" priority="19862">
      <formula>AND(OR(H1026="△",H1026="×"),#REF!&lt;1,#REF!&lt;&gt;"")</formula>
    </cfRule>
  </conditionalFormatting>
  <conditionalFormatting sqref="R1027">
    <cfRule type="expression" dxfId="11030" priority="19840">
      <formula>AND(OR(H1027="△",H1027="×"),#REF!&lt;1,#REF!&lt;&gt;"")</formula>
    </cfRule>
  </conditionalFormatting>
  <conditionalFormatting sqref="T1028">
    <cfRule type="expression" dxfId="11029" priority="19831">
      <formula>AND(OR(H1028="△",H1028="×"),#REF!&lt;1,#REF!&lt;&gt;"")</formula>
    </cfRule>
  </conditionalFormatting>
  <conditionalFormatting sqref="V1028">
    <cfRule type="expression" dxfId="11028" priority="19830">
      <formula>AND(OR(H1028="△",H1028="×"),#REF!&lt;1,#REF!&lt;&gt;"")</formula>
    </cfRule>
  </conditionalFormatting>
  <conditionalFormatting sqref="U1028">
    <cfRule type="expression" dxfId="11027" priority="19829">
      <formula>AND(OR(H1028="△",H1028="×"),#REF!&lt;1,#REF!&lt;&gt;"")</formula>
    </cfRule>
  </conditionalFormatting>
  <conditionalFormatting sqref="AJ1028">
    <cfRule type="expression" dxfId="11026" priority="19815">
      <formula>AND(OR(H1028="△",H1028="×"),#REF!&lt;1,#REF!&lt;&gt;"")</formula>
    </cfRule>
    <cfRule type="expression" dxfId="11025" priority="19827">
      <formula>AND(OR(H1028="△",H1028="×"),#REF!&lt;1,#REF!&lt;&gt;"")</formula>
    </cfRule>
  </conditionalFormatting>
  <conditionalFormatting sqref="AC1028">
    <cfRule type="expression" dxfId="11024" priority="19826">
      <formula>AND(OR(H1028="△",H1028="×"),#REF!&lt;1,#REF!&lt;&gt;"")</formula>
    </cfRule>
  </conditionalFormatting>
  <conditionalFormatting sqref="AD1028">
    <cfRule type="expression" dxfId="11023" priority="19825">
      <formula>AND(OR(H1028="△",H1028="×"),#REF!&lt;1,#REF!&lt;&gt;"")</formula>
    </cfRule>
  </conditionalFormatting>
  <conditionalFormatting sqref="AE1028">
    <cfRule type="expression" dxfId="11022" priority="19824">
      <formula>AND(OR(H1028="△",H1028="×"),#REF!&lt;1,#REF!&lt;&gt;"")</formula>
    </cfRule>
  </conditionalFormatting>
  <conditionalFormatting sqref="AF1028">
    <cfRule type="expression" dxfId="11021" priority="19823">
      <formula>AND(OR(H1028="△",H1028="×"),#REF!&lt;1,#REF!&lt;&gt;"")</formula>
    </cfRule>
  </conditionalFormatting>
  <conditionalFormatting sqref="AG1028">
    <cfRule type="expression" dxfId="11020" priority="19822">
      <formula>AND(OR(H1028="△",H1028="×"),#REF!&lt;1,#REF!&lt;&gt;"")</formula>
    </cfRule>
  </conditionalFormatting>
  <conditionalFormatting sqref="AH1028">
    <cfRule type="expression" dxfId="11019" priority="19821">
      <formula>AND(OR(H1028="△",H1028="×"),#REF!&lt;1,#REF!&lt;&gt;"")</formula>
    </cfRule>
  </conditionalFormatting>
  <conditionalFormatting sqref="AI1028">
    <cfRule type="expression" dxfId="11018" priority="19820">
      <formula>AND(OR(H1028="△",H1028="×"),#REF!&lt;1,#REF!&lt;&gt;"")</formula>
    </cfRule>
  </conditionalFormatting>
  <conditionalFormatting sqref="W1028">
    <cfRule type="expression" dxfId="11017" priority="19819">
      <formula>AND(OR(H1028="△",H1028="×"),#REF!&lt;1,#REF!&lt;&gt;"")</formula>
    </cfRule>
  </conditionalFormatting>
  <conditionalFormatting sqref="X1028">
    <cfRule type="expression" dxfId="11016" priority="19813">
      <formula>AND(OR(H1028="△",H1028="×"),#REF!&lt;1,#REF!&lt;&gt;"")</formula>
    </cfRule>
  </conditionalFormatting>
  <conditionalFormatting sqref="Y1028">
    <cfRule type="expression" dxfId="11015" priority="19814">
      <formula>AND(OR(H1028="△",H1028="×"),#REF!&lt;1,#REF!&lt;&gt;"")</formula>
    </cfRule>
  </conditionalFormatting>
  <conditionalFormatting sqref="Z1028">
    <cfRule type="expression" dxfId="11014" priority="19816">
      <formula>AND(OR(H1028="△",H1028="×"),#REF!&lt;1,#REF!&lt;&gt;"")</formula>
    </cfRule>
  </conditionalFormatting>
  <conditionalFormatting sqref="AA1028">
    <cfRule type="expression" dxfId="11013" priority="19817">
      <formula>AND(OR(H1028="△",H1028="×"),#REF!&lt;1,#REF!&lt;&gt;"")</formula>
    </cfRule>
  </conditionalFormatting>
  <conditionalFormatting sqref="AB1028">
    <cfRule type="expression" dxfId="11012" priority="19818">
      <formula>AND(OR(H1028="△",H1028="×"),#REF!&lt;1,#REF!&lt;&gt;"")</formula>
    </cfRule>
  </conditionalFormatting>
  <conditionalFormatting sqref="P1028">
    <cfRule type="expression" dxfId="11011" priority="19833">
      <formula>AND(OR(H1028="△",H1028="×"),#REF!&lt;1,#REF!&lt;&gt;"")</formula>
    </cfRule>
  </conditionalFormatting>
  <conditionalFormatting sqref="O1028">
    <cfRule type="expression" dxfId="11010" priority="19834">
      <formula>AND(OR(H1028="△",H1028="×"),#REF!&lt;1,#REF!&lt;&gt;"")</formula>
    </cfRule>
  </conditionalFormatting>
  <conditionalFormatting sqref="R1028">
    <cfRule type="expression" dxfId="11009" priority="19812">
      <formula>AND(OR(H1028="△",H1028="×"),#REF!&lt;1,#REF!&lt;&gt;"")</formula>
    </cfRule>
  </conditionalFormatting>
  <conditionalFormatting sqref="T981">
    <cfRule type="expression" dxfId="11008" priority="19803">
      <formula>AND(OR(H981="△",H981="×"),#REF!&lt;1,#REF!&lt;&gt;"")</formula>
    </cfRule>
  </conditionalFormatting>
  <conditionalFormatting sqref="U981">
    <cfRule type="expression" dxfId="11007" priority="19801">
      <formula>AND(OR(H981="△",H981="×"),#REF!&lt;1,#REF!&lt;&gt;"")</formula>
    </cfRule>
  </conditionalFormatting>
  <conditionalFormatting sqref="AJ981">
    <cfRule type="expression" dxfId="11006" priority="19787">
      <formula>AND(OR(H981="△",H981="×"),#REF!&lt;1,#REF!&lt;&gt;"")</formula>
    </cfRule>
    <cfRule type="expression" dxfId="11005" priority="19799">
      <formula>AND(OR(H981="△",H981="×"),#REF!&lt;1,#REF!&lt;&gt;"")</formula>
    </cfRule>
  </conditionalFormatting>
  <conditionalFormatting sqref="AC981">
    <cfRule type="expression" dxfId="11004" priority="19798">
      <formula>AND(OR(H981="△",H981="×"),#REF!&lt;1,#REF!&lt;&gt;"")</formula>
    </cfRule>
  </conditionalFormatting>
  <conditionalFormatting sqref="AD981">
    <cfRule type="expression" dxfId="11003" priority="19797">
      <formula>AND(OR(H981="△",H981="×"),#REF!&lt;1,#REF!&lt;&gt;"")</formula>
    </cfRule>
  </conditionalFormatting>
  <conditionalFormatting sqref="AE981">
    <cfRule type="expression" dxfId="11002" priority="19796">
      <formula>AND(OR(H981="△",H981="×"),#REF!&lt;1,#REF!&lt;&gt;"")</formula>
    </cfRule>
  </conditionalFormatting>
  <conditionalFormatting sqref="AF981">
    <cfRule type="expression" dxfId="11001" priority="19795">
      <formula>AND(OR(H981="△",H981="×"),#REF!&lt;1,#REF!&lt;&gt;"")</formula>
    </cfRule>
  </conditionalFormatting>
  <conditionalFormatting sqref="AG981">
    <cfRule type="expression" dxfId="11000" priority="19794">
      <formula>AND(OR(H981="△",H981="×"),#REF!&lt;1,#REF!&lt;&gt;"")</formula>
    </cfRule>
  </conditionalFormatting>
  <conditionalFormatting sqref="AH981">
    <cfRule type="expression" dxfId="10999" priority="19793">
      <formula>AND(OR(H981="△",H981="×"),#REF!&lt;1,#REF!&lt;&gt;"")</formula>
    </cfRule>
  </conditionalFormatting>
  <conditionalFormatting sqref="AI981">
    <cfRule type="expression" dxfId="10998" priority="19792">
      <formula>AND(OR(H981="△",H981="×"),#REF!&lt;1,#REF!&lt;&gt;"")</formula>
    </cfRule>
  </conditionalFormatting>
  <conditionalFormatting sqref="W981">
    <cfRule type="expression" dxfId="10997" priority="19791">
      <formula>AND(OR(H981="△",H981="×"),#REF!&lt;1,#REF!&lt;&gt;"")</formula>
    </cfRule>
  </conditionalFormatting>
  <conditionalFormatting sqref="X981">
    <cfRule type="expression" dxfId="10996" priority="19785">
      <formula>AND(OR(H981="△",H981="×"),#REF!&lt;1,#REF!&lt;&gt;"")</formula>
    </cfRule>
  </conditionalFormatting>
  <conditionalFormatting sqref="Y981">
    <cfRule type="expression" dxfId="10995" priority="19786">
      <formula>AND(OR(H981="△",H981="×"),#REF!&lt;1,#REF!&lt;&gt;"")</formula>
    </cfRule>
  </conditionalFormatting>
  <conditionalFormatting sqref="Z981">
    <cfRule type="expression" dxfId="10994" priority="19788">
      <formula>AND(OR(H981="△",H981="×"),#REF!&lt;1,#REF!&lt;&gt;"")</formula>
    </cfRule>
  </conditionalFormatting>
  <conditionalFormatting sqref="AA981">
    <cfRule type="expression" dxfId="10993" priority="19789">
      <formula>AND(OR(H981="△",H981="×"),#REF!&lt;1,#REF!&lt;&gt;"")</formula>
    </cfRule>
  </conditionalFormatting>
  <conditionalFormatting sqref="AB981">
    <cfRule type="expression" dxfId="10992" priority="19790">
      <formula>AND(OR(H981="△",H981="×"),#REF!&lt;1,#REF!&lt;&gt;"")</formula>
    </cfRule>
  </conditionalFormatting>
  <conditionalFormatting sqref="P981">
    <cfRule type="expression" dxfId="10991" priority="19805">
      <formula>AND(OR(H981="△",H981="×"),#REF!&lt;1,#REF!&lt;&gt;"")</formula>
    </cfRule>
  </conditionalFormatting>
  <conditionalFormatting sqref="O981">
    <cfRule type="expression" dxfId="10990" priority="19806">
      <formula>AND(OR(H981="△",H981="×"),#REF!&lt;1,#REF!&lt;&gt;"")</formula>
    </cfRule>
  </conditionalFormatting>
  <conditionalFormatting sqref="R981">
    <cfRule type="expression" dxfId="10989" priority="19784">
      <formula>AND(OR(H981="△",H981="×"),#REF!&lt;1,#REF!&lt;&gt;"")</formula>
    </cfRule>
  </conditionalFormatting>
  <conditionalFormatting sqref="T989">
    <cfRule type="expression" dxfId="10988" priority="19775">
      <formula>AND(OR(H989="△",H989="×"),#REF!&lt;1,#REF!&lt;&gt;"")</formula>
    </cfRule>
  </conditionalFormatting>
  <conditionalFormatting sqref="U989">
    <cfRule type="expression" dxfId="10987" priority="19773">
      <formula>AND(OR(H989="△",H989="×"),#REF!&lt;1,#REF!&lt;&gt;"")</formula>
    </cfRule>
  </conditionalFormatting>
  <conditionalFormatting sqref="AC989">
    <cfRule type="expression" dxfId="10986" priority="19771">
      <formula>AND(OR(H989="△",H989="×"),#REF!&lt;1,#REF!&lt;&gt;"")</formula>
    </cfRule>
  </conditionalFormatting>
  <conditionalFormatting sqref="AD989">
    <cfRule type="expression" dxfId="10985" priority="19770">
      <formula>AND(OR(H989="△",H989="×"),#REF!&lt;1,#REF!&lt;&gt;"")</formula>
    </cfRule>
  </conditionalFormatting>
  <conditionalFormatting sqref="AE989">
    <cfRule type="expression" dxfId="10984" priority="19769">
      <formula>AND(OR(H989="△",H989="×"),#REF!&lt;1,#REF!&lt;&gt;"")</formula>
    </cfRule>
  </conditionalFormatting>
  <conditionalFormatting sqref="AF989">
    <cfRule type="expression" dxfId="10983" priority="19768">
      <formula>AND(OR(H989="△",H989="×"),#REF!&lt;1,#REF!&lt;&gt;"")</formula>
    </cfRule>
  </conditionalFormatting>
  <conditionalFormatting sqref="W989">
    <cfRule type="expression" dxfId="10982" priority="19767">
      <formula>AND(OR(H989="△",H989="×"),#REF!&lt;1,#REF!&lt;&gt;"")</formula>
    </cfRule>
  </conditionalFormatting>
  <conditionalFormatting sqref="X989">
    <cfRule type="expression" dxfId="10981" priority="19762">
      <formula>AND(OR(H989="△",H989="×"),#REF!&lt;1,#REF!&lt;&gt;"")</formula>
    </cfRule>
  </conditionalFormatting>
  <conditionalFormatting sqref="Y989">
    <cfRule type="expression" dxfId="10980" priority="19763">
      <formula>AND(OR(H989="△",H989="×"),#REF!&lt;1,#REF!&lt;&gt;"")</formula>
    </cfRule>
  </conditionalFormatting>
  <conditionalFormatting sqref="Z989">
    <cfRule type="expression" dxfId="10979" priority="19764">
      <formula>AND(OR(H989="△",H989="×"),#REF!&lt;1,#REF!&lt;&gt;"")</formula>
    </cfRule>
  </conditionalFormatting>
  <conditionalFormatting sqref="AA989">
    <cfRule type="expression" dxfId="10978" priority="19765">
      <formula>AND(OR(H989="△",H989="×"),#REF!&lt;1,#REF!&lt;&gt;"")</formula>
    </cfRule>
  </conditionalFormatting>
  <conditionalFormatting sqref="AB989">
    <cfRule type="expression" dxfId="10977" priority="19766">
      <formula>AND(OR(H989="△",H989="×"),#REF!&lt;1,#REF!&lt;&gt;"")</formula>
    </cfRule>
  </conditionalFormatting>
  <conditionalFormatting sqref="P989">
    <cfRule type="expression" dxfId="10976" priority="19777">
      <formula>AND(OR(H989="△",H989="×"),#REF!&lt;1,#REF!&lt;&gt;"")</formula>
    </cfRule>
  </conditionalFormatting>
  <conditionalFormatting sqref="O989">
    <cfRule type="expression" dxfId="10975" priority="19778">
      <formula>AND(OR(H989="△",H989="×"),#REF!&lt;1,#REF!&lt;&gt;"")</formula>
    </cfRule>
  </conditionalFormatting>
  <conditionalFormatting sqref="R989">
    <cfRule type="expression" dxfId="10974" priority="19761">
      <formula>AND(OR(H989="△",H989="×"),#REF!&lt;1,#REF!&lt;&gt;"")</formula>
    </cfRule>
  </conditionalFormatting>
  <conditionalFormatting sqref="AJ989">
    <cfRule type="expression" dxfId="10973" priority="19756">
      <formula>AND(OR(#REF!="△",#REF!="×"),#REF!&lt;1,#REF!&lt;&gt;"")</formula>
    </cfRule>
    <cfRule type="expression" dxfId="10972" priority="19760">
      <formula>AND(OR(#REF!="△",#REF!="×"),#REF!&lt;1,#REF!&lt;&gt;"")</formula>
    </cfRule>
  </conditionalFormatting>
  <conditionalFormatting sqref="AG989">
    <cfRule type="expression" dxfId="10971" priority="19759">
      <formula>AND(OR(#REF!="△",#REF!="×"),#REF!&lt;1,#REF!&lt;&gt;"")</formula>
    </cfRule>
  </conditionalFormatting>
  <conditionalFormatting sqref="AH989">
    <cfRule type="expression" dxfId="10970" priority="19758">
      <formula>AND(OR(#REF!="△",#REF!="×"),#REF!&lt;1,#REF!&lt;&gt;"")</formula>
    </cfRule>
  </conditionalFormatting>
  <conditionalFormatting sqref="AI989 AJ1021">
    <cfRule type="expression" dxfId="10969" priority="19757">
      <formula>AND(OR(#REF!="△",#REF!="×"),#REF!&lt;1,#REF!&lt;&gt;"")</formula>
    </cfRule>
  </conditionalFormatting>
  <conditionalFormatting sqref="T990">
    <cfRule type="expression" dxfId="10968" priority="19748">
      <formula>AND(OR(H990="△",H990="×"),#REF!&lt;1,#REF!&lt;&gt;"")</formula>
    </cfRule>
  </conditionalFormatting>
  <conditionalFormatting sqref="U990">
    <cfRule type="expression" dxfId="10967" priority="19746">
      <formula>AND(OR(H990="△",H990="×"),#REF!&lt;1,#REF!&lt;&gt;"")</formula>
    </cfRule>
  </conditionalFormatting>
  <conditionalFormatting sqref="AJ990">
    <cfRule type="expression" dxfId="10966" priority="19732">
      <formula>AND(OR(H990="△",H990="×"),#REF!&lt;1,#REF!&lt;&gt;"")</formula>
    </cfRule>
    <cfRule type="expression" dxfId="10965" priority="19744">
      <formula>AND(OR(H990="△",H990="×"),#REF!&lt;1,#REF!&lt;&gt;"")</formula>
    </cfRule>
  </conditionalFormatting>
  <conditionalFormatting sqref="AC990">
    <cfRule type="expression" dxfId="10964" priority="19743">
      <formula>AND(OR(H990="△",H990="×"),#REF!&lt;1,#REF!&lt;&gt;"")</formula>
    </cfRule>
  </conditionalFormatting>
  <conditionalFormatting sqref="AD990">
    <cfRule type="expression" dxfId="10963" priority="19742">
      <formula>AND(OR(H990="△",H990="×"),#REF!&lt;1,#REF!&lt;&gt;"")</formula>
    </cfRule>
  </conditionalFormatting>
  <conditionalFormatting sqref="AE990">
    <cfRule type="expression" dxfId="10962" priority="19741">
      <formula>AND(OR(H990="△",H990="×"),#REF!&lt;1,#REF!&lt;&gt;"")</formula>
    </cfRule>
  </conditionalFormatting>
  <conditionalFormatting sqref="AF990">
    <cfRule type="expression" dxfId="10961" priority="19740">
      <formula>AND(OR(H990="△",H990="×"),#REF!&lt;1,#REF!&lt;&gt;"")</formula>
    </cfRule>
  </conditionalFormatting>
  <conditionalFormatting sqref="AG990">
    <cfRule type="expression" dxfId="10960" priority="19739">
      <formula>AND(OR(H990="△",H990="×"),#REF!&lt;1,#REF!&lt;&gt;"")</formula>
    </cfRule>
  </conditionalFormatting>
  <conditionalFormatting sqref="AH990">
    <cfRule type="expression" dxfId="10959" priority="19738">
      <formula>AND(OR(H990="△",H990="×"),#REF!&lt;1,#REF!&lt;&gt;"")</formula>
    </cfRule>
  </conditionalFormatting>
  <conditionalFormatting sqref="AI990">
    <cfRule type="expression" dxfId="10958" priority="19737">
      <formula>AND(OR(H990="△",H990="×"),#REF!&lt;1,#REF!&lt;&gt;"")</formula>
    </cfRule>
  </conditionalFormatting>
  <conditionalFormatting sqref="W990">
    <cfRule type="expression" dxfId="10957" priority="19736">
      <formula>AND(OR(H990="△",H990="×"),#REF!&lt;1,#REF!&lt;&gt;"")</formula>
    </cfRule>
  </conditionalFormatting>
  <conditionalFormatting sqref="X990">
    <cfRule type="expression" dxfId="10956" priority="19730">
      <formula>AND(OR(H990="△",H990="×"),#REF!&lt;1,#REF!&lt;&gt;"")</formula>
    </cfRule>
  </conditionalFormatting>
  <conditionalFormatting sqref="Y990">
    <cfRule type="expression" dxfId="10955" priority="19731">
      <formula>AND(OR(H990="△",H990="×"),#REF!&lt;1,#REF!&lt;&gt;"")</formula>
    </cfRule>
  </conditionalFormatting>
  <conditionalFormatting sqref="Z990">
    <cfRule type="expression" dxfId="10954" priority="19733">
      <formula>AND(OR(H990="△",H990="×"),#REF!&lt;1,#REF!&lt;&gt;"")</formula>
    </cfRule>
  </conditionalFormatting>
  <conditionalFormatting sqref="AA990">
    <cfRule type="expression" dxfId="10953" priority="19734">
      <formula>AND(OR(H990="△",H990="×"),#REF!&lt;1,#REF!&lt;&gt;"")</formula>
    </cfRule>
  </conditionalFormatting>
  <conditionalFormatting sqref="AB990">
    <cfRule type="expression" dxfId="10952" priority="19735">
      <formula>AND(OR(H990="△",H990="×"),#REF!&lt;1,#REF!&lt;&gt;"")</formula>
    </cfRule>
  </conditionalFormatting>
  <conditionalFormatting sqref="P990">
    <cfRule type="expression" dxfId="10951" priority="19750">
      <formula>AND(OR(H990="△",H990="×"),#REF!&lt;1,#REF!&lt;&gt;"")</formula>
    </cfRule>
  </conditionalFormatting>
  <conditionalFormatting sqref="O990">
    <cfRule type="expression" dxfId="10950" priority="19751">
      <formula>AND(OR(H990="△",H990="×"),#REF!&lt;1,#REF!&lt;&gt;"")</formula>
    </cfRule>
  </conditionalFormatting>
  <conditionalFormatting sqref="R990">
    <cfRule type="expression" dxfId="10949" priority="19729">
      <formula>AND(OR(H990="△",H990="×"),#REF!&lt;1,#REF!&lt;&gt;"")</formula>
    </cfRule>
  </conditionalFormatting>
  <conditionalFormatting sqref="T991">
    <cfRule type="expression" dxfId="10948" priority="19721">
      <formula>AND(OR(H991="△",H991="×"),#REF!&lt;1,#REF!&lt;&gt;"")</formula>
    </cfRule>
  </conditionalFormatting>
  <conditionalFormatting sqref="U991">
    <cfRule type="expression" dxfId="10947" priority="19719">
      <formula>AND(OR(H991="△",H991="×"),#REF!&lt;1,#REF!&lt;&gt;"")</formula>
    </cfRule>
  </conditionalFormatting>
  <conditionalFormatting sqref="AJ991">
    <cfRule type="expression" dxfId="10946" priority="19705">
      <formula>AND(OR(H991="△",H991="×"),#REF!&lt;1,#REF!&lt;&gt;"")</formula>
    </cfRule>
    <cfRule type="expression" dxfId="10945" priority="19717">
      <formula>AND(OR(H991="△",H991="×"),#REF!&lt;1,#REF!&lt;&gt;"")</formula>
    </cfRule>
  </conditionalFormatting>
  <conditionalFormatting sqref="AC991">
    <cfRule type="expression" dxfId="10944" priority="19716">
      <formula>AND(OR(H991="△",H991="×"),#REF!&lt;1,#REF!&lt;&gt;"")</formula>
    </cfRule>
  </conditionalFormatting>
  <conditionalFormatting sqref="AD991">
    <cfRule type="expression" dxfId="10943" priority="19715">
      <formula>AND(OR(H991="△",H991="×"),#REF!&lt;1,#REF!&lt;&gt;"")</formula>
    </cfRule>
  </conditionalFormatting>
  <conditionalFormatting sqref="AE991">
    <cfRule type="expression" dxfId="10942" priority="19714">
      <formula>AND(OR(H991="△",H991="×"),#REF!&lt;1,#REF!&lt;&gt;"")</formula>
    </cfRule>
  </conditionalFormatting>
  <conditionalFormatting sqref="AF991">
    <cfRule type="expression" dxfId="10941" priority="19713">
      <formula>AND(OR(H991="△",H991="×"),#REF!&lt;1,#REF!&lt;&gt;"")</formula>
    </cfRule>
  </conditionalFormatting>
  <conditionalFormatting sqref="AG991">
    <cfRule type="expression" dxfId="10940" priority="19712">
      <formula>AND(OR(H991="△",H991="×"),#REF!&lt;1,#REF!&lt;&gt;"")</formula>
    </cfRule>
  </conditionalFormatting>
  <conditionalFormatting sqref="AH991">
    <cfRule type="expression" dxfId="10939" priority="19711">
      <formula>AND(OR(H991="△",H991="×"),#REF!&lt;1,#REF!&lt;&gt;"")</formula>
    </cfRule>
  </conditionalFormatting>
  <conditionalFormatting sqref="AI991">
    <cfRule type="expression" dxfId="10938" priority="19710">
      <formula>AND(OR(H991="△",H991="×"),#REF!&lt;1,#REF!&lt;&gt;"")</formula>
    </cfRule>
  </conditionalFormatting>
  <conditionalFormatting sqref="W991">
    <cfRule type="expression" dxfId="10937" priority="19709">
      <formula>AND(OR(H991="△",H991="×"),#REF!&lt;1,#REF!&lt;&gt;"")</formula>
    </cfRule>
  </conditionalFormatting>
  <conditionalFormatting sqref="X991">
    <cfRule type="expression" dxfId="10936" priority="19703">
      <formula>AND(OR(H991="△",H991="×"),#REF!&lt;1,#REF!&lt;&gt;"")</formula>
    </cfRule>
  </conditionalFormatting>
  <conditionalFormatting sqref="Y991">
    <cfRule type="expression" dxfId="10935" priority="19704">
      <formula>AND(OR(H991="△",H991="×"),#REF!&lt;1,#REF!&lt;&gt;"")</formula>
    </cfRule>
  </conditionalFormatting>
  <conditionalFormatting sqref="Z991">
    <cfRule type="expression" dxfId="10934" priority="19706">
      <formula>AND(OR(H991="△",H991="×"),#REF!&lt;1,#REF!&lt;&gt;"")</formula>
    </cfRule>
  </conditionalFormatting>
  <conditionalFormatting sqref="AA991">
    <cfRule type="expression" dxfId="10933" priority="19707">
      <formula>AND(OR(H991="△",H991="×"),#REF!&lt;1,#REF!&lt;&gt;"")</formula>
    </cfRule>
  </conditionalFormatting>
  <conditionalFormatting sqref="AB991">
    <cfRule type="expression" dxfId="10932" priority="19708">
      <formula>AND(OR(H991="△",H991="×"),#REF!&lt;1,#REF!&lt;&gt;"")</formula>
    </cfRule>
  </conditionalFormatting>
  <conditionalFormatting sqref="P991">
    <cfRule type="expression" dxfId="10931" priority="19723">
      <formula>AND(OR(H991="△",H991="×"),#REF!&lt;1,#REF!&lt;&gt;"")</formula>
    </cfRule>
  </conditionalFormatting>
  <conditionalFormatting sqref="O991">
    <cfRule type="expression" dxfId="10930" priority="19724">
      <formula>AND(OR(H991="△",H991="×"),#REF!&lt;1,#REF!&lt;&gt;"")</formula>
    </cfRule>
  </conditionalFormatting>
  <conditionalFormatting sqref="R991">
    <cfRule type="expression" dxfId="10929" priority="19702">
      <formula>AND(OR(H991="△",H991="×"),#REF!&lt;1,#REF!&lt;&gt;"")</formula>
    </cfRule>
  </conditionalFormatting>
  <conditionalFormatting sqref="T1014">
    <cfRule type="expression" dxfId="10928" priority="19694">
      <formula>AND(OR(H1014="△",H1014="×"),#REF!&lt;1,#REF!&lt;&gt;"")</formula>
    </cfRule>
  </conditionalFormatting>
  <conditionalFormatting sqref="U1014">
    <cfRule type="expression" dxfId="10927" priority="19692">
      <formula>AND(OR(H1014="△",H1014="×"),#REF!&lt;1,#REF!&lt;&gt;"")</formula>
    </cfRule>
  </conditionalFormatting>
  <conditionalFormatting sqref="AJ1014">
    <cfRule type="expression" dxfId="10926" priority="19678">
      <formula>AND(OR(H1014="△",H1014="×"),#REF!&lt;1,#REF!&lt;&gt;"")</formula>
    </cfRule>
    <cfRule type="expression" dxfId="10925" priority="19690">
      <formula>AND(OR(H1014="△",H1014="×"),#REF!&lt;1,#REF!&lt;&gt;"")</formula>
    </cfRule>
  </conditionalFormatting>
  <conditionalFormatting sqref="AC1014">
    <cfRule type="expression" dxfId="10924" priority="19689">
      <formula>AND(OR(H1014="△",H1014="×"),#REF!&lt;1,#REF!&lt;&gt;"")</formula>
    </cfRule>
  </conditionalFormatting>
  <conditionalFormatting sqref="AD1014">
    <cfRule type="expression" dxfId="10923" priority="19688">
      <formula>AND(OR(H1014="△",H1014="×"),#REF!&lt;1,#REF!&lt;&gt;"")</formula>
    </cfRule>
  </conditionalFormatting>
  <conditionalFormatting sqref="AE1014">
    <cfRule type="expression" dxfId="10922" priority="19687">
      <formula>AND(OR(H1014="△",H1014="×"),#REF!&lt;1,#REF!&lt;&gt;"")</formula>
    </cfRule>
  </conditionalFormatting>
  <conditionalFormatting sqref="AF1014">
    <cfRule type="expression" dxfId="10921" priority="19686">
      <formula>AND(OR(H1014="△",H1014="×"),#REF!&lt;1,#REF!&lt;&gt;"")</formula>
    </cfRule>
  </conditionalFormatting>
  <conditionalFormatting sqref="AG1014">
    <cfRule type="expression" dxfId="10920" priority="19685">
      <formula>AND(OR(H1014="△",H1014="×"),#REF!&lt;1,#REF!&lt;&gt;"")</formula>
    </cfRule>
  </conditionalFormatting>
  <conditionalFormatting sqref="AH1014">
    <cfRule type="expression" dxfId="10919" priority="19684">
      <formula>AND(OR(H1014="△",H1014="×"),#REF!&lt;1,#REF!&lt;&gt;"")</formula>
    </cfRule>
  </conditionalFormatting>
  <conditionalFormatting sqref="AI1014">
    <cfRule type="expression" dxfId="10918" priority="19683">
      <formula>AND(OR(H1014="△",H1014="×"),#REF!&lt;1,#REF!&lt;&gt;"")</formula>
    </cfRule>
  </conditionalFormatting>
  <conditionalFormatting sqref="W1014">
    <cfRule type="expression" dxfId="10917" priority="19682">
      <formula>AND(OR(H1014="△",H1014="×"),#REF!&lt;1,#REF!&lt;&gt;"")</formula>
    </cfRule>
  </conditionalFormatting>
  <conditionalFormatting sqref="X1014">
    <cfRule type="expression" dxfId="10916" priority="19676">
      <formula>AND(OR(H1014="△",H1014="×"),#REF!&lt;1,#REF!&lt;&gt;"")</formula>
    </cfRule>
  </conditionalFormatting>
  <conditionalFormatting sqref="Y1014">
    <cfRule type="expression" dxfId="10915" priority="19677">
      <formula>AND(OR(H1014="△",H1014="×"),#REF!&lt;1,#REF!&lt;&gt;"")</formula>
    </cfRule>
  </conditionalFormatting>
  <conditionalFormatting sqref="Z1014">
    <cfRule type="expression" dxfId="10914" priority="19679">
      <formula>AND(OR(H1014="△",H1014="×"),#REF!&lt;1,#REF!&lt;&gt;"")</formula>
    </cfRule>
  </conditionalFormatting>
  <conditionalFormatting sqref="AA1014">
    <cfRule type="expression" dxfId="10913" priority="19680">
      <formula>AND(OR(H1014="△",H1014="×"),#REF!&lt;1,#REF!&lt;&gt;"")</formula>
    </cfRule>
  </conditionalFormatting>
  <conditionalFormatting sqref="AB1014">
    <cfRule type="expression" dxfId="10912" priority="19681">
      <formula>AND(OR(H1014="△",H1014="×"),#REF!&lt;1,#REF!&lt;&gt;"")</formula>
    </cfRule>
  </conditionalFormatting>
  <conditionalFormatting sqref="P1014">
    <cfRule type="expression" dxfId="10911" priority="19696">
      <formula>AND(OR(H1014="△",H1014="×"),#REF!&lt;1,#REF!&lt;&gt;"")</formula>
    </cfRule>
  </conditionalFormatting>
  <conditionalFormatting sqref="O1014">
    <cfRule type="expression" dxfId="10910" priority="19697">
      <formula>AND(OR(H1014="△",H1014="×"),#REF!&lt;1,#REF!&lt;&gt;"")</formula>
    </cfRule>
  </conditionalFormatting>
  <conditionalFormatting sqref="R1014">
    <cfRule type="expression" dxfId="10909" priority="19675">
      <formula>AND(OR(H1014="△",H1014="×"),#REF!&lt;1,#REF!&lt;&gt;"")</formula>
    </cfRule>
  </conditionalFormatting>
  <conditionalFormatting sqref="T1029">
    <cfRule type="expression" dxfId="10908" priority="19667">
      <formula>AND(OR(H1029="△",H1029="×"),#REF!&lt;1,#REF!&lt;&gt;"")</formula>
    </cfRule>
  </conditionalFormatting>
  <conditionalFormatting sqref="U1029">
    <cfRule type="expression" dxfId="10907" priority="19665">
      <formula>AND(OR(H1029="△",H1029="×"),#REF!&lt;1,#REF!&lt;&gt;"")</formula>
    </cfRule>
  </conditionalFormatting>
  <conditionalFormatting sqref="AJ1029">
    <cfRule type="expression" dxfId="10906" priority="19651">
      <formula>AND(OR(H1029="△",H1029="×"),#REF!&lt;1,#REF!&lt;&gt;"")</formula>
    </cfRule>
    <cfRule type="expression" dxfId="10905" priority="19663">
      <formula>AND(OR(H1029="△",H1029="×"),#REF!&lt;1,#REF!&lt;&gt;"")</formula>
    </cfRule>
  </conditionalFormatting>
  <conditionalFormatting sqref="AC1029">
    <cfRule type="expression" dxfId="10904" priority="19662">
      <formula>AND(OR(H1029="△",H1029="×"),#REF!&lt;1,#REF!&lt;&gt;"")</formula>
    </cfRule>
  </conditionalFormatting>
  <conditionalFormatting sqref="AD1029">
    <cfRule type="expression" dxfId="10903" priority="19661">
      <formula>AND(OR(H1029="△",H1029="×"),#REF!&lt;1,#REF!&lt;&gt;"")</formula>
    </cfRule>
  </conditionalFormatting>
  <conditionalFormatting sqref="AE1029">
    <cfRule type="expression" dxfId="10902" priority="19660">
      <formula>AND(OR(H1029="△",H1029="×"),#REF!&lt;1,#REF!&lt;&gt;"")</formula>
    </cfRule>
  </conditionalFormatting>
  <conditionalFormatting sqref="AF1029">
    <cfRule type="expression" dxfId="10901" priority="19659">
      <formula>AND(OR(H1029="△",H1029="×"),#REF!&lt;1,#REF!&lt;&gt;"")</formula>
    </cfRule>
  </conditionalFormatting>
  <conditionalFormatting sqref="AG1029">
    <cfRule type="expression" dxfId="10900" priority="19658">
      <formula>AND(OR(H1029="△",H1029="×"),#REF!&lt;1,#REF!&lt;&gt;"")</formula>
    </cfRule>
  </conditionalFormatting>
  <conditionalFormatting sqref="AH1029">
    <cfRule type="expression" dxfId="10899" priority="19657">
      <formula>AND(OR(H1029="△",H1029="×"),#REF!&lt;1,#REF!&lt;&gt;"")</formula>
    </cfRule>
  </conditionalFormatting>
  <conditionalFormatting sqref="AI1029">
    <cfRule type="expression" dxfId="10898" priority="19656">
      <formula>AND(OR(H1029="△",H1029="×"),#REF!&lt;1,#REF!&lt;&gt;"")</formula>
    </cfRule>
  </conditionalFormatting>
  <conditionalFormatting sqref="W1029">
    <cfRule type="expression" dxfId="10897" priority="19655">
      <formula>AND(OR(H1029="△",H1029="×"),#REF!&lt;1,#REF!&lt;&gt;"")</formula>
    </cfRule>
  </conditionalFormatting>
  <conditionalFormatting sqref="X1029">
    <cfRule type="expression" dxfId="10896" priority="19649">
      <formula>AND(OR(H1029="△",H1029="×"),#REF!&lt;1,#REF!&lt;&gt;"")</formula>
    </cfRule>
  </conditionalFormatting>
  <conditionalFormatting sqref="Y1029">
    <cfRule type="expression" dxfId="10895" priority="19650">
      <formula>AND(OR(H1029="△",H1029="×"),#REF!&lt;1,#REF!&lt;&gt;"")</formula>
    </cfRule>
  </conditionalFormatting>
  <conditionalFormatting sqref="Z1029">
    <cfRule type="expression" dxfId="10894" priority="19652">
      <formula>AND(OR(H1029="△",H1029="×"),#REF!&lt;1,#REF!&lt;&gt;"")</formula>
    </cfRule>
  </conditionalFormatting>
  <conditionalFormatting sqref="AA1029">
    <cfRule type="expression" dxfId="10893" priority="19653">
      <formula>AND(OR(H1029="△",H1029="×"),#REF!&lt;1,#REF!&lt;&gt;"")</formula>
    </cfRule>
  </conditionalFormatting>
  <conditionalFormatting sqref="AB1029">
    <cfRule type="expression" dxfId="10892" priority="19654">
      <formula>AND(OR(H1029="△",H1029="×"),#REF!&lt;1,#REF!&lt;&gt;"")</formula>
    </cfRule>
  </conditionalFormatting>
  <conditionalFormatting sqref="P1029">
    <cfRule type="expression" dxfId="10891" priority="19669">
      <formula>AND(OR(H1029="△",H1029="×"),#REF!&lt;1,#REF!&lt;&gt;"")</formula>
    </cfRule>
  </conditionalFormatting>
  <conditionalFormatting sqref="O1029">
    <cfRule type="expression" dxfId="10890" priority="19670">
      <formula>AND(OR(H1029="△",H1029="×"),#REF!&lt;1,#REF!&lt;&gt;"")</formula>
    </cfRule>
  </conditionalFormatting>
  <conditionalFormatting sqref="R1029">
    <cfRule type="expression" dxfId="10889" priority="19648">
      <formula>AND(OR(H1029="△",H1029="×"),#REF!&lt;1,#REF!&lt;&gt;"")</formula>
    </cfRule>
  </conditionalFormatting>
  <conditionalFormatting sqref="T980">
    <cfRule type="expression" dxfId="10888" priority="19639">
      <formula>AND(OR(H980="△",H980="×"),#REF!&lt;1,#REF!&lt;&gt;"")</formula>
    </cfRule>
  </conditionalFormatting>
  <conditionalFormatting sqref="V980">
    <cfRule type="expression" dxfId="10887" priority="19638">
      <formula>AND(OR(H980="△",H980="×"),#REF!&lt;1,#REF!&lt;&gt;"")</formula>
    </cfRule>
  </conditionalFormatting>
  <conditionalFormatting sqref="U980">
    <cfRule type="expression" dxfId="10886" priority="19637">
      <formula>AND(OR(H980="△",H980="×"),#REF!&lt;1,#REF!&lt;&gt;"")</formula>
    </cfRule>
  </conditionalFormatting>
  <conditionalFormatting sqref="AJ980">
    <cfRule type="expression" dxfId="10885" priority="19623">
      <formula>AND(OR(H980="△",H980="×"),#REF!&lt;1,#REF!&lt;&gt;"")</formula>
    </cfRule>
    <cfRule type="expression" dxfId="10884" priority="19635">
      <formula>AND(OR(H980="△",H980="×"),#REF!&lt;1,#REF!&lt;&gt;"")</formula>
    </cfRule>
  </conditionalFormatting>
  <conditionalFormatting sqref="AC980">
    <cfRule type="expression" dxfId="10883" priority="19634">
      <formula>AND(OR(H980="△",H980="×"),#REF!&lt;1,#REF!&lt;&gt;"")</formula>
    </cfRule>
  </conditionalFormatting>
  <conditionalFormatting sqref="AD980">
    <cfRule type="expression" dxfId="10882" priority="19633">
      <formula>AND(OR(H980="△",H980="×"),#REF!&lt;1,#REF!&lt;&gt;"")</formula>
    </cfRule>
  </conditionalFormatting>
  <conditionalFormatting sqref="AE980">
    <cfRule type="expression" dxfId="10881" priority="19632">
      <formula>AND(OR(H980="△",H980="×"),#REF!&lt;1,#REF!&lt;&gt;"")</formula>
    </cfRule>
  </conditionalFormatting>
  <conditionalFormatting sqref="AF980">
    <cfRule type="expression" dxfId="10880" priority="19631">
      <formula>AND(OR(H980="△",H980="×"),#REF!&lt;1,#REF!&lt;&gt;"")</formula>
    </cfRule>
  </conditionalFormatting>
  <conditionalFormatting sqref="AG980">
    <cfRule type="expression" dxfId="10879" priority="19630">
      <formula>AND(OR(H980="△",H980="×"),#REF!&lt;1,#REF!&lt;&gt;"")</formula>
    </cfRule>
  </conditionalFormatting>
  <conditionalFormatting sqref="AH980">
    <cfRule type="expression" dxfId="10878" priority="19629">
      <formula>AND(OR(H980="△",H980="×"),#REF!&lt;1,#REF!&lt;&gt;"")</formula>
    </cfRule>
  </conditionalFormatting>
  <conditionalFormatting sqref="AI980">
    <cfRule type="expression" dxfId="10877" priority="19628">
      <formula>AND(OR(H980="△",H980="×"),#REF!&lt;1,#REF!&lt;&gt;"")</formula>
    </cfRule>
  </conditionalFormatting>
  <conditionalFormatting sqref="W980">
    <cfRule type="expression" dxfId="10876" priority="19627">
      <formula>AND(OR(H980="△",H980="×"),#REF!&lt;1,#REF!&lt;&gt;"")</formula>
    </cfRule>
  </conditionalFormatting>
  <conditionalFormatting sqref="X980">
    <cfRule type="expression" dxfId="10875" priority="19621">
      <formula>AND(OR(H980="△",H980="×"),#REF!&lt;1,#REF!&lt;&gt;"")</formula>
    </cfRule>
  </conditionalFormatting>
  <conditionalFormatting sqref="Y980">
    <cfRule type="expression" dxfId="10874" priority="19622">
      <formula>AND(OR(H980="△",H980="×"),#REF!&lt;1,#REF!&lt;&gt;"")</formula>
    </cfRule>
  </conditionalFormatting>
  <conditionalFormatting sqref="Z980">
    <cfRule type="expression" dxfId="10873" priority="19624">
      <formula>AND(OR(H980="△",H980="×"),#REF!&lt;1,#REF!&lt;&gt;"")</formula>
    </cfRule>
  </conditionalFormatting>
  <conditionalFormatting sqref="AA980">
    <cfRule type="expression" dxfId="10872" priority="19625">
      <formula>AND(OR(H980="△",H980="×"),#REF!&lt;1,#REF!&lt;&gt;"")</formula>
    </cfRule>
  </conditionalFormatting>
  <conditionalFormatting sqref="AB980">
    <cfRule type="expression" dxfId="10871" priority="19626">
      <formula>AND(OR(H980="△",H980="×"),#REF!&lt;1,#REF!&lt;&gt;"")</formula>
    </cfRule>
  </conditionalFormatting>
  <conditionalFormatting sqref="P980">
    <cfRule type="expression" dxfId="10870" priority="19641">
      <formula>AND(OR(H980="△",H980="×"),#REF!&lt;1,#REF!&lt;&gt;"")</formula>
    </cfRule>
  </conditionalFormatting>
  <conditionalFormatting sqref="O980">
    <cfRule type="expression" dxfId="10869" priority="19642">
      <formula>AND(OR(H980="△",H980="×"),#REF!&lt;1,#REF!&lt;&gt;"")</formula>
    </cfRule>
  </conditionalFormatting>
  <conditionalFormatting sqref="R980:S980">
    <cfRule type="expression" dxfId="10868" priority="19620">
      <formula>AND(OR(H980="△",H980="×"),#REF!&lt;1,#REF!&lt;&gt;"")</formula>
    </cfRule>
  </conditionalFormatting>
  <conditionalFormatting sqref="T986">
    <cfRule type="expression" dxfId="10867" priority="19611">
      <formula>AND(OR(H986="△",H986="×"),#REF!&lt;1,#REF!&lt;&gt;"")</formula>
    </cfRule>
  </conditionalFormatting>
  <conditionalFormatting sqref="U986">
    <cfRule type="expression" dxfId="10866" priority="19609">
      <formula>AND(OR(H986="△",H986="×"),#REF!&lt;1,#REF!&lt;&gt;"")</formula>
    </cfRule>
  </conditionalFormatting>
  <conditionalFormatting sqref="AJ986">
    <cfRule type="expression" dxfId="10865" priority="19596">
      <formula>AND(OR(H986="△",H986="×"),#REF!&lt;1,#REF!&lt;&gt;"")</formula>
    </cfRule>
    <cfRule type="expression" dxfId="10864" priority="19607">
      <formula>AND(OR(H986="△",H986="×"),#REF!&lt;1,#REF!&lt;&gt;"")</formula>
    </cfRule>
  </conditionalFormatting>
  <conditionalFormatting sqref="AC986">
    <cfRule type="expression" dxfId="10863" priority="19606">
      <formula>AND(OR(H986="△",H986="×"),#REF!&lt;1,#REF!&lt;&gt;"")</formula>
    </cfRule>
  </conditionalFormatting>
  <conditionalFormatting sqref="AD986">
    <cfRule type="expression" dxfId="10862" priority="19605">
      <formula>AND(OR(H986="△",H986="×"),#REF!&lt;1,#REF!&lt;&gt;"")</formula>
    </cfRule>
  </conditionalFormatting>
  <conditionalFormatting sqref="AF986">
    <cfRule type="expression" dxfId="10861" priority="19604">
      <formula>AND(OR(H986="△",H986="×"),#REF!&lt;1,#REF!&lt;&gt;"")</formula>
    </cfRule>
  </conditionalFormatting>
  <conditionalFormatting sqref="AG986">
    <cfRule type="expression" dxfId="10860" priority="19603">
      <formula>AND(OR(H986="△",H986="×"),#REF!&lt;1,#REF!&lt;&gt;"")</formula>
    </cfRule>
  </conditionalFormatting>
  <conditionalFormatting sqref="AH986">
    <cfRule type="expression" dxfId="10859" priority="19602">
      <formula>AND(OR(H986="△",H986="×"),#REF!&lt;1,#REF!&lt;&gt;"")</formula>
    </cfRule>
  </conditionalFormatting>
  <conditionalFormatting sqref="AI986">
    <cfRule type="expression" dxfId="10858" priority="19601">
      <formula>AND(OR(H986="△",H986="×"),#REF!&lt;1,#REF!&lt;&gt;"")</formula>
    </cfRule>
  </conditionalFormatting>
  <conditionalFormatting sqref="W986">
    <cfRule type="expression" dxfId="10857" priority="19600">
      <formula>AND(OR(H986="△",H986="×"),#REF!&lt;1,#REF!&lt;&gt;"")</formula>
    </cfRule>
  </conditionalFormatting>
  <conditionalFormatting sqref="X986">
    <cfRule type="expression" dxfId="10856" priority="19594">
      <formula>AND(OR(H986="△",H986="×"),#REF!&lt;1,#REF!&lt;&gt;"")</formula>
    </cfRule>
  </conditionalFormatting>
  <conditionalFormatting sqref="Y986">
    <cfRule type="expression" dxfId="10855" priority="19595">
      <formula>AND(OR(H986="△",H986="×"),#REF!&lt;1,#REF!&lt;&gt;"")</formula>
    </cfRule>
  </conditionalFormatting>
  <conditionalFormatting sqref="Z986">
    <cfRule type="expression" dxfId="10854" priority="19597">
      <formula>AND(OR(H986="△",H986="×"),#REF!&lt;1,#REF!&lt;&gt;"")</formula>
    </cfRule>
  </conditionalFormatting>
  <conditionalFormatting sqref="AA986">
    <cfRule type="expression" dxfId="10853" priority="19598">
      <formula>AND(OR(H986="△",H986="×"),#REF!&lt;1,#REF!&lt;&gt;"")</formula>
    </cfRule>
  </conditionalFormatting>
  <conditionalFormatting sqref="AB986">
    <cfRule type="expression" dxfId="10852" priority="19599">
      <formula>AND(OR(H986="△",H986="×"),#REF!&lt;1,#REF!&lt;&gt;"")</formula>
    </cfRule>
  </conditionalFormatting>
  <conditionalFormatting sqref="P986">
    <cfRule type="expression" dxfId="10851" priority="19613">
      <formula>AND(OR(H986="△",H986="×"),#REF!&lt;1,#REF!&lt;&gt;"")</formula>
    </cfRule>
  </conditionalFormatting>
  <conditionalFormatting sqref="O986">
    <cfRule type="expression" dxfId="10850" priority="19614">
      <formula>AND(OR(H986="△",H986="×"),#REF!&lt;1,#REF!&lt;&gt;"")</formula>
    </cfRule>
  </conditionalFormatting>
  <conditionalFormatting sqref="R986">
    <cfRule type="expression" dxfId="10849" priority="19593">
      <formula>AND(OR(H986="△",H986="×"),#REF!&lt;1,#REF!&lt;&gt;"")</formula>
    </cfRule>
  </conditionalFormatting>
  <conditionalFormatting sqref="T993">
    <cfRule type="expression" dxfId="10848" priority="19584">
      <formula>AND(OR(H993="△",H993="×"),#REF!&lt;1,#REF!&lt;&gt;"")</formula>
    </cfRule>
  </conditionalFormatting>
  <conditionalFormatting sqref="V993">
    <cfRule type="expression" dxfId="10847" priority="19583">
      <formula>AND(OR(H993="△",H993="×"),#REF!&lt;1,#REF!&lt;&gt;"")</formula>
    </cfRule>
  </conditionalFormatting>
  <conditionalFormatting sqref="U993">
    <cfRule type="expression" dxfId="10846" priority="19582">
      <formula>AND(OR(H993="△",H993="×"),#REF!&lt;1,#REF!&lt;&gt;"")</formula>
    </cfRule>
  </conditionalFormatting>
  <conditionalFormatting sqref="AJ993">
    <cfRule type="expression" dxfId="10845" priority="19568">
      <formula>AND(OR(H993="△",H993="×"),#REF!&lt;1,#REF!&lt;&gt;"")</formula>
    </cfRule>
    <cfRule type="expression" dxfId="10844" priority="19580">
      <formula>AND(OR(H993="△",H993="×"),#REF!&lt;1,#REF!&lt;&gt;"")</formula>
    </cfRule>
  </conditionalFormatting>
  <conditionalFormatting sqref="AC993">
    <cfRule type="expression" dxfId="10843" priority="19579">
      <formula>AND(OR(H993="△",H993="×"),#REF!&lt;1,#REF!&lt;&gt;"")</formula>
    </cfRule>
  </conditionalFormatting>
  <conditionalFormatting sqref="AD993">
    <cfRule type="expression" dxfId="10842" priority="19578">
      <formula>AND(OR(H993="△",H993="×"),#REF!&lt;1,#REF!&lt;&gt;"")</formula>
    </cfRule>
  </conditionalFormatting>
  <conditionalFormatting sqref="AE993">
    <cfRule type="expression" dxfId="10841" priority="19577">
      <formula>AND(OR(H993="△",H993="×"),#REF!&lt;1,#REF!&lt;&gt;"")</formula>
    </cfRule>
  </conditionalFormatting>
  <conditionalFormatting sqref="AF993">
    <cfRule type="expression" dxfId="10840" priority="19576">
      <formula>AND(OR(H993="△",H993="×"),#REF!&lt;1,#REF!&lt;&gt;"")</formula>
    </cfRule>
  </conditionalFormatting>
  <conditionalFormatting sqref="AG993">
    <cfRule type="expression" dxfId="10839" priority="19575">
      <formula>AND(OR(H993="△",H993="×"),#REF!&lt;1,#REF!&lt;&gt;"")</formula>
    </cfRule>
  </conditionalFormatting>
  <conditionalFormatting sqref="AH993">
    <cfRule type="expression" dxfId="10838" priority="19574">
      <formula>AND(OR(H993="△",H993="×"),#REF!&lt;1,#REF!&lt;&gt;"")</formula>
    </cfRule>
  </conditionalFormatting>
  <conditionalFormatting sqref="AI993">
    <cfRule type="expression" dxfId="10837" priority="19573">
      <formula>AND(OR(H993="△",H993="×"),#REF!&lt;1,#REF!&lt;&gt;"")</formula>
    </cfRule>
  </conditionalFormatting>
  <conditionalFormatting sqref="W993">
    <cfRule type="expression" dxfId="10836" priority="19572">
      <formula>AND(OR(H993="△",H993="×"),#REF!&lt;1,#REF!&lt;&gt;"")</formula>
    </cfRule>
  </conditionalFormatting>
  <conditionalFormatting sqref="X993">
    <cfRule type="expression" dxfId="10835" priority="19566">
      <formula>AND(OR(H993="△",H993="×"),#REF!&lt;1,#REF!&lt;&gt;"")</formula>
    </cfRule>
  </conditionalFormatting>
  <conditionalFormatting sqref="Y993">
    <cfRule type="expression" dxfId="10834" priority="19567">
      <formula>AND(OR(H993="△",H993="×"),#REF!&lt;1,#REF!&lt;&gt;"")</formula>
    </cfRule>
  </conditionalFormatting>
  <conditionalFormatting sqref="Z993">
    <cfRule type="expression" dxfId="10833" priority="19569">
      <formula>AND(OR(H993="△",H993="×"),#REF!&lt;1,#REF!&lt;&gt;"")</formula>
    </cfRule>
  </conditionalFormatting>
  <conditionalFormatting sqref="AA993">
    <cfRule type="expression" dxfId="10832" priority="19570">
      <formula>AND(OR(H993="△",H993="×"),#REF!&lt;1,#REF!&lt;&gt;"")</formula>
    </cfRule>
  </conditionalFormatting>
  <conditionalFormatting sqref="AB993">
    <cfRule type="expression" dxfId="10831" priority="19571">
      <formula>AND(OR(H993="△",H993="×"),#REF!&lt;1,#REF!&lt;&gt;"")</formula>
    </cfRule>
  </conditionalFormatting>
  <conditionalFormatting sqref="P993">
    <cfRule type="expression" dxfId="10830" priority="19586">
      <formula>AND(OR(H993="△",H993="×"),#REF!&lt;1,#REF!&lt;&gt;"")</formula>
    </cfRule>
  </conditionalFormatting>
  <conditionalFormatting sqref="O993">
    <cfRule type="expression" dxfId="10829" priority="19587">
      <formula>AND(OR(H993="△",H993="×"),#REF!&lt;1,#REF!&lt;&gt;"")</formula>
    </cfRule>
  </conditionalFormatting>
  <conditionalFormatting sqref="R993">
    <cfRule type="expression" dxfId="10828" priority="19565">
      <formula>AND(OR(H993="△",H993="×"),#REF!&lt;1,#REF!&lt;&gt;"")</formula>
    </cfRule>
  </conditionalFormatting>
  <conditionalFormatting sqref="T1009">
    <cfRule type="expression" dxfId="10827" priority="19562">
      <formula>AND(OR(H1009="△",H1009="×"),#REF!&lt;1,#REF!&lt;&gt;"")</formula>
    </cfRule>
  </conditionalFormatting>
  <conditionalFormatting sqref="U1009">
    <cfRule type="expression" dxfId="10826" priority="19560">
      <formula>AND(OR(H1009="△",H1009="×"),#REF!&lt;1,#REF!&lt;&gt;"")</formula>
    </cfRule>
  </conditionalFormatting>
  <conditionalFormatting sqref="AJ1009">
    <cfRule type="expression" dxfId="10825" priority="19547">
      <formula>AND(OR(H1009="△",H1009="×"),#REF!&lt;1,#REF!&lt;&gt;"")</formula>
    </cfRule>
    <cfRule type="expression" dxfId="10824" priority="19559">
      <formula>AND(OR(H1009="△",H1009="×"),#REF!&lt;1,#REF!&lt;&gt;"")</formula>
    </cfRule>
  </conditionalFormatting>
  <conditionalFormatting sqref="AC1009">
    <cfRule type="expression" dxfId="10823" priority="19558">
      <formula>AND(OR(H1009="△",H1009="×"),#REF!&lt;1,#REF!&lt;&gt;"")</formula>
    </cfRule>
  </conditionalFormatting>
  <conditionalFormatting sqref="AD1009">
    <cfRule type="expression" dxfId="10822" priority="19557">
      <formula>AND(OR(H1009="△",H1009="×"),#REF!&lt;1,#REF!&lt;&gt;"")</formula>
    </cfRule>
  </conditionalFormatting>
  <conditionalFormatting sqref="AE1009">
    <cfRule type="expression" dxfId="10821" priority="19556">
      <formula>AND(OR(H1009="△",H1009="×"),#REF!&lt;1,#REF!&lt;&gt;"")</formula>
    </cfRule>
  </conditionalFormatting>
  <conditionalFormatting sqref="AF1009">
    <cfRule type="expression" dxfId="10820" priority="19555">
      <formula>AND(OR(H1009="△",H1009="×"),#REF!&lt;1,#REF!&lt;&gt;"")</formula>
    </cfRule>
  </conditionalFormatting>
  <conditionalFormatting sqref="AG1009">
    <cfRule type="expression" dxfId="10819" priority="19554">
      <formula>AND(OR(H1009="△",H1009="×"),#REF!&lt;1,#REF!&lt;&gt;"")</formula>
    </cfRule>
  </conditionalFormatting>
  <conditionalFormatting sqref="AH1009">
    <cfRule type="expression" dxfId="10818" priority="19553">
      <formula>AND(OR(H1009="△",H1009="×"),#REF!&lt;1,#REF!&lt;&gt;"")</formula>
    </cfRule>
  </conditionalFormatting>
  <conditionalFormatting sqref="AI1009">
    <cfRule type="expression" dxfId="10817" priority="19552">
      <formula>AND(OR(H1009="△",H1009="×"),#REF!&lt;1,#REF!&lt;&gt;"")</formula>
    </cfRule>
  </conditionalFormatting>
  <conditionalFormatting sqref="W1009">
    <cfRule type="expression" dxfId="10816" priority="19551">
      <formula>AND(OR(H1009="△",H1009="×"),#REF!&lt;1,#REF!&lt;&gt;"")</formula>
    </cfRule>
  </conditionalFormatting>
  <conditionalFormatting sqref="X1009">
    <cfRule type="expression" dxfId="10815" priority="19545">
      <formula>AND(OR(H1009="△",H1009="×"),#REF!&lt;1,#REF!&lt;&gt;"")</formula>
    </cfRule>
  </conditionalFormatting>
  <conditionalFormatting sqref="Y1009">
    <cfRule type="expression" dxfId="10814" priority="19546">
      <formula>AND(OR(H1009="△",H1009="×"),#REF!&lt;1,#REF!&lt;&gt;"")</formula>
    </cfRule>
  </conditionalFormatting>
  <conditionalFormatting sqref="Z1009">
    <cfRule type="expression" dxfId="10813" priority="19548">
      <formula>AND(OR(H1009="△",H1009="×"),#REF!&lt;1,#REF!&lt;&gt;"")</formula>
    </cfRule>
  </conditionalFormatting>
  <conditionalFormatting sqref="AA1009">
    <cfRule type="expression" dxfId="10812" priority="19549">
      <formula>AND(OR(H1009="△",H1009="×"),#REF!&lt;1,#REF!&lt;&gt;"")</formula>
    </cfRule>
  </conditionalFormatting>
  <conditionalFormatting sqref="AB1009">
    <cfRule type="expression" dxfId="10811" priority="19550">
      <formula>AND(OR(H1009="△",H1009="×"),#REF!&lt;1,#REF!&lt;&gt;"")</formula>
    </cfRule>
  </conditionalFormatting>
  <conditionalFormatting sqref="R1009">
    <cfRule type="expression" dxfId="10810" priority="19544">
      <formula>AND(OR(H1009="△",H1009="×"),#REF!&lt;1,#REF!&lt;&gt;"")</formula>
    </cfRule>
  </conditionalFormatting>
  <conditionalFormatting sqref="T999">
    <cfRule type="expression" dxfId="10809" priority="19535">
      <formula>AND(OR(H999="△",H999="×"),#REF!&lt;1,#REF!&lt;&gt;"")</formula>
    </cfRule>
  </conditionalFormatting>
  <conditionalFormatting sqref="U999">
    <cfRule type="expression" dxfId="10808" priority="19533">
      <formula>AND(OR(H999="△",H999="×"),#REF!&lt;1,#REF!&lt;&gt;"")</formula>
    </cfRule>
  </conditionalFormatting>
  <conditionalFormatting sqref="AJ999">
    <cfRule type="expression" dxfId="10807" priority="19522">
      <formula>AND(OR(H999="△",H999="×"),#REF!&lt;1,#REF!&lt;&gt;"")</formula>
    </cfRule>
    <cfRule type="expression" dxfId="10806" priority="19531">
      <formula>AND(OR(H999="△",H999="×"),#REF!&lt;1,#REF!&lt;&gt;"")</formula>
    </cfRule>
  </conditionalFormatting>
  <conditionalFormatting sqref="AC999">
    <cfRule type="expression" dxfId="10805" priority="19530">
      <formula>AND(OR(H999="△",H999="×"),#REF!&lt;1,#REF!&lt;&gt;"")</formula>
    </cfRule>
  </conditionalFormatting>
  <conditionalFormatting sqref="AD999">
    <cfRule type="expression" dxfId="10804" priority="19529">
      <formula>AND(OR(H999="△",H999="×"),#REF!&lt;1,#REF!&lt;&gt;"")</formula>
    </cfRule>
  </conditionalFormatting>
  <conditionalFormatting sqref="AF999">
    <cfRule type="expression" dxfId="10803" priority="19528">
      <formula>AND(OR(H999="△",H999="×"),#REF!&lt;1,#REF!&lt;&gt;"")</formula>
    </cfRule>
  </conditionalFormatting>
  <conditionalFormatting sqref="AG999">
    <cfRule type="expression" dxfId="10802" priority="19527">
      <formula>AND(OR(H999="△",H999="×"),#REF!&lt;1,#REF!&lt;&gt;"")</formula>
    </cfRule>
  </conditionalFormatting>
  <conditionalFormatting sqref="AH999">
    <cfRule type="expression" dxfId="10801" priority="19526">
      <formula>AND(OR(H999="△",H999="×"),#REF!&lt;1,#REF!&lt;&gt;"")</formula>
    </cfRule>
  </conditionalFormatting>
  <conditionalFormatting sqref="W999">
    <cfRule type="expression" dxfId="10800" priority="19524">
      <formula>AND(OR(H999="△",H999="×"),#REF!&lt;1,#REF!&lt;&gt;"")</formula>
    </cfRule>
  </conditionalFormatting>
  <conditionalFormatting sqref="X999">
    <cfRule type="expression" dxfId="10799" priority="19520">
      <formula>AND(OR(H999="△",H999="×"),#REF!&lt;1,#REF!&lt;&gt;"")</formula>
    </cfRule>
  </conditionalFormatting>
  <conditionalFormatting sqref="Y999">
    <cfRule type="expression" dxfId="10798" priority="19521">
      <formula>AND(OR(H999="△",H999="×"),#REF!&lt;1,#REF!&lt;&gt;"")</formula>
    </cfRule>
  </conditionalFormatting>
  <conditionalFormatting sqref="Z999">
    <cfRule type="expression" dxfId="10797" priority="19523">
      <formula>AND(OR(H999="△",H999="×"),#REF!&lt;1,#REF!&lt;&gt;"")</formula>
    </cfRule>
  </conditionalFormatting>
  <conditionalFormatting sqref="P999">
    <cfRule type="expression" dxfId="10796" priority="19537">
      <formula>AND(OR(H999="△",H999="×"),#REF!&lt;1,#REF!&lt;&gt;"")</formula>
    </cfRule>
  </conditionalFormatting>
  <conditionalFormatting sqref="O999">
    <cfRule type="expression" dxfId="10795" priority="19538">
      <formula>AND(OR(H999="△",H999="×"),#REF!&lt;1,#REF!&lt;&gt;"")</formula>
    </cfRule>
  </conditionalFormatting>
  <conditionalFormatting sqref="R999">
    <cfRule type="expression" dxfId="10794" priority="19519">
      <formula>AND(OR(H999="△",H999="×"),#REF!&lt;1,#REF!&lt;&gt;"")</formula>
    </cfRule>
  </conditionalFormatting>
  <conditionalFormatting sqref="T1030">
    <cfRule type="expression" dxfId="10793" priority="19511">
      <formula>AND(OR(H1030="△",H1030="×"),#REF!&lt;1,#REF!&lt;&gt;"")</formula>
    </cfRule>
  </conditionalFormatting>
  <conditionalFormatting sqref="U1030">
    <cfRule type="expression" dxfId="10792" priority="19509">
      <formula>AND(OR(H1030="△",H1030="×"),#REF!&lt;1,#REF!&lt;&gt;"")</formula>
    </cfRule>
  </conditionalFormatting>
  <conditionalFormatting sqref="AJ1030">
    <cfRule type="expression" dxfId="10791" priority="19495">
      <formula>AND(OR(H1030="△",H1030="×"),#REF!&lt;1,#REF!&lt;&gt;"")</formula>
    </cfRule>
    <cfRule type="expression" dxfId="10790" priority="19507">
      <formula>AND(OR(H1030="△",H1030="×"),#REF!&lt;1,#REF!&lt;&gt;"")</formula>
    </cfRule>
  </conditionalFormatting>
  <conditionalFormatting sqref="AC1030">
    <cfRule type="expression" dxfId="10789" priority="19506">
      <formula>AND(OR(H1030="△",H1030="×"),#REF!&lt;1,#REF!&lt;&gt;"")</formula>
    </cfRule>
  </conditionalFormatting>
  <conditionalFormatting sqref="AD1030">
    <cfRule type="expression" dxfId="10788" priority="19505">
      <formula>AND(OR(H1030="△",H1030="×"),#REF!&lt;1,#REF!&lt;&gt;"")</formula>
    </cfRule>
  </conditionalFormatting>
  <conditionalFormatting sqref="AE1030">
    <cfRule type="expression" dxfId="10787" priority="19504">
      <formula>AND(OR(H1030="△",H1030="×"),#REF!&lt;1,#REF!&lt;&gt;"")</formula>
    </cfRule>
  </conditionalFormatting>
  <conditionalFormatting sqref="AF1030">
    <cfRule type="expression" dxfId="10786" priority="19503">
      <formula>AND(OR(H1030="△",H1030="×"),#REF!&lt;1,#REF!&lt;&gt;"")</formula>
    </cfRule>
  </conditionalFormatting>
  <conditionalFormatting sqref="AG1030">
    <cfRule type="expression" dxfId="10785" priority="19502">
      <formula>AND(OR(H1030="△",H1030="×"),#REF!&lt;1,#REF!&lt;&gt;"")</formula>
    </cfRule>
  </conditionalFormatting>
  <conditionalFormatting sqref="AH1030">
    <cfRule type="expression" dxfId="10784" priority="19501">
      <formula>AND(OR(H1030="△",H1030="×"),#REF!&lt;1,#REF!&lt;&gt;"")</formula>
    </cfRule>
  </conditionalFormatting>
  <conditionalFormatting sqref="AI1030">
    <cfRule type="expression" dxfId="10783" priority="19500">
      <formula>AND(OR(H1030="△",H1030="×"),#REF!&lt;1,#REF!&lt;&gt;"")</formula>
    </cfRule>
  </conditionalFormatting>
  <conditionalFormatting sqref="W1030">
    <cfRule type="expression" dxfId="10782" priority="19499">
      <formula>AND(OR(H1030="△",H1030="×"),#REF!&lt;1,#REF!&lt;&gt;"")</formula>
    </cfRule>
  </conditionalFormatting>
  <conditionalFormatting sqref="X1030">
    <cfRule type="expression" dxfId="10781" priority="19493">
      <formula>AND(OR(H1030="△",H1030="×"),#REF!&lt;1,#REF!&lt;&gt;"")</formula>
    </cfRule>
  </conditionalFormatting>
  <conditionalFormatting sqref="Y1030">
    <cfRule type="expression" dxfId="10780" priority="19494">
      <formula>AND(OR(H1030="△",H1030="×"),#REF!&lt;1,#REF!&lt;&gt;"")</formula>
    </cfRule>
  </conditionalFormatting>
  <conditionalFormatting sqref="Z1030">
    <cfRule type="expression" dxfId="10779" priority="19496">
      <formula>AND(OR(H1030="△",H1030="×"),#REF!&lt;1,#REF!&lt;&gt;"")</formula>
    </cfRule>
  </conditionalFormatting>
  <conditionalFormatting sqref="AA1030">
    <cfRule type="expression" dxfId="10778" priority="19497">
      <formula>AND(OR(H1030="△",H1030="×"),#REF!&lt;1,#REF!&lt;&gt;"")</formula>
    </cfRule>
  </conditionalFormatting>
  <conditionalFormatting sqref="AB1030">
    <cfRule type="expression" dxfId="10777" priority="19498">
      <formula>AND(OR(H1030="△",H1030="×"),#REF!&lt;1,#REF!&lt;&gt;"")</formula>
    </cfRule>
  </conditionalFormatting>
  <conditionalFormatting sqref="P1030:P1031">
    <cfRule type="expression" dxfId="10776" priority="19513">
      <formula>AND(OR(H1030="△",H1030="×"),#REF!&lt;1,#REF!&lt;&gt;"")</formula>
    </cfRule>
  </conditionalFormatting>
  <conditionalFormatting sqref="O1030:O1031">
    <cfRule type="expression" dxfId="10775" priority="19514">
      <formula>AND(OR(H1030="△",H1030="×"),#REF!&lt;1,#REF!&lt;&gt;"")</formula>
    </cfRule>
  </conditionalFormatting>
  <conditionalFormatting sqref="R1030">
    <cfRule type="expression" dxfId="10774" priority="19492">
      <formula>AND(OR(H1030="△",H1030="×"),#REF!&lt;1,#REF!&lt;&gt;"")</formula>
    </cfRule>
  </conditionalFormatting>
  <conditionalFormatting sqref="T1031">
    <cfRule type="expression" dxfId="10773" priority="19488">
      <formula>AND(OR(H1031="△",H1031="×"),#REF!&lt;1,#REF!&lt;&gt;"")</formula>
    </cfRule>
  </conditionalFormatting>
  <conditionalFormatting sqref="V1031">
    <cfRule type="expression" dxfId="10772" priority="19487">
      <formula>AND(OR(H1031="△",H1031="×"),#REF!&lt;1,#REF!&lt;&gt;"")</formula>
    </cfRule>
  </conditionalFormatting>
  <conditionalFormatting sqref="U1031">
    <cfRule type="expression" dxfId="10771" priority="19486">
      <formula>AND(OR(H1031="△",H1031="×"),#REF!&lt;1,#REF!&lt;&gt;"")</formula>
    </cfRule>
  </conditionalFormatting>
  <conditionalFormatting sqref="AJ1031">
    <cfRule type="expression" dxfId="10770" priority="19473">
      <formula>AND(OR(H1031="△",H1031="×"),#REF!&lt;1,#REF!&lt;&gt;"")</formula>
    </cfRule>
    <cfRule type="expression" dxfId="10769" priority="19485">
      <formula>AND(OR(H1031="△",H1031="×"),#REF!&lt;1,#REF!&lt;&gt;"")</formula>
    </cfRule>
  </conditionalFormatting>
  <conditionalFormatting sqref="AC1031">
    <cfRule type="expression" dxfId="10768" priority="19484">
      <formula>AND(OR(H1031="△",H1031="×"),#REF!&lt;1,#REF!&lt;&gt;"")</formula>
    </cfRule>
  </conditionalFormatting>
  <conditionalFormatting sqref="AD1031">
    <cfRule type="expression" dxfId="10767" priority="19483">
      <formula>AND(OR(H1031="△",H1031="×"),#REF!&lt;1,#REF!&lt;&gt;"")</formula>
    </cfRule>
  </conditionalFormatting>
  <conditionalFormatting sqref="AE1031">
    <cfRule type="expression" dxfId="10766" priority="19482">
      <formula>AND(OR(H1031="△",H1031="×"),#REF!&lt;1,#REF!&lt;&gt;"")</formula>
    </cfRule>
  </conditionalFormatting>
  <conditionalFormatting sqref="AF1031">
    <cfRule type="expression" dxfId="10765" priority="19481">
      <formula>AND(OR(H1031="△",H1031="×"),#REF!&lt;1,#REF!&lt;&gt;"")</formula>
    </cfRule>
  </conditionalFormatting>
  <conditionalFormatting sqref="AG1031">
    <cfRule type="expression" dxfId="10764" priority="19480">
      <formula>AND(OR(H1031="△",H1031="×"),#REF!&lt;1,#REF!&lt;&gt;"")</formula>
    </cfRule>
  </conditionalFormatting>
  <conditionalFormatting sqref="AH1031">
    <cfRule type="expression" dxfId="10763" priority="19479">
      <formula>AND(OR(H1031="△",H1031="×"),#REF!&lt;1,#REF!&lt;&gt;"")</formula>
    </cfRule>
  </conditionalFormatting>
  <conditionalFormatting sqref="W1031">
    <cfRule type="expression" dxfId="10762" priority="19477">
      <formula>AND(OR(H1031="△",H1031="×"),#REF!&lt;1,#REF!&lt;&gt;"")</formula>
    </cfRule>
  </conditionalFormatting>
  <conditionalFormatting sqref="X1031">
    <cfRule type="expression" dxfId="10761" priority="19471">
      <formula>AND(OR(H1031="△",H1031="×"),#REF!&lt;1,#REF!&lt;&gt;"")</formula>
    </cfRule>
  </conditionalFormatting>
  <conditionalFormatting sqref="Y1031">
    <cfRule type="expression" dxfId="10760" priority="19472">
      <formula>AND(OR(H1031="△",H1031="×"),#REF!&lt;1,#REF!&lt;&gt;"")</formula>
    </cfRule>
  </conditionalFormatting>
  <conditionalFormatting sqref="Z1031">
    <cfRule type="expression" dxfId="10759" priority="19474">
      <formula>AND(OR(H1031="△",H1031="×"),#REF!&lt;1,#REF!&lt;&gt;"")</formula>
    </cfRule>
  </conditionalFormatting>
  <conditionalFormatting sqref="AA1031">
    <cfRule type="expression" dxfId="10758" priority="19475">
      <formula>AND(OR(H1031="△",H1031="×"),#REF!&lt;1,#REF!&lt;&gt;"")</formula>
    </cfRule>
  </conditionalFormatting>
  <conditionalFormatting sqref="AB1031">
    <cfRule type="expression" dxfId="10757" priority="19476">
      <formula>AND(OR(H1031="△",H1031="×"),#REF!&lt;1,#REF!&lt;&gt;"")</formula>
    </cfRule>
  </conditionalFormatting>
  <conditionalFormatting sqref="R1031">
    <cfRule type="expression" dxfId="10756" priority="19470">
      <formula>AND(OR(H1031="△",H1031="×"),#REF!&lt;1,#REF!&lt;&gt;"")</formula>
    </cfRule>
  </conditionalFormatting>
  <conditionalFormatting sqref="T1032">
    <cfRule type="expression" dxfId="10755" priority="19462">
      <formula>AND(OR(H1032="△",H1032="×"),#REF!&lt;1,#REF!&lt;&gt;"")</formula>
    </cfRule>
  </conditionalFormatting>
  <conditionalFormatting sqref="U1032">
    <cfRule type="expression" dxfId="10754" priority="19460">
      <formula>AND(OR(H1032="△",H1032="×"),#REF!&lt;1,#REF!&lt;&gt;"")</formula>
    </cfRule>
  </conditionalFormatting>
  <conditionalFormatting sqref="AJ1032">
    <cfRule type="expression" dxfId="10753" priority="19446">
      <formula>AND(OR(H1032="△",H1032="×"),#REF!&lt;1,#REF!&lt;&gt;"")</formula>
    </cfRule>
    <cfRule type="expression" dxfId="10752" priority="19458">
      <formula>AND(OR(H1032="△",H1032="×"),#REF!&lt;1,#REF!&lt;&gt;"")</formula>
    </cfRule>
  </conditionalFormatting>
  <conditionalFormatting sqref="AC1032">
    <cfRule type="expression" dxfId="10751" priority="19457">
      <formula>AND(OR(H1032="△",H1032="×"),#REF!&lt;1,#REF!&lt;&gt;"")</formula>
    </cfRule>
  </conditionalFormatting>
  <conditionalFormatting sqref="AD1032">
    <cfRule type="expression" dxfId="10750" priority="19456">
      <formula>AND(OR(H1032="△",H1032="×"),#REF!&lt;1,#REF!&lt;&gt;"")</formula>
    </cfRule>
  </conditionalFormatting>
  <conditionalFormatting sqref="AE1032">
    <cfRule type="expression" dxfId="10749" priority="19455">
      <formula>AND(OR(H1032="△",H1032="×"),#REF!&lt;1,#REF!&lt;&gt;"")</formula>
    </cfRule>
  </conditionalFormatting>
  <conditionalFormatting sqref="AF1032">
    <cfRule type="expression" dxfId="10748" priority="19454">
      <formula>AND(OR(H1032="△",H1032="×"),#REF!&lt;1,#REF!&lt;&gt;"")</formula>
    </cfRule>
  </conditionalFormatting>
  <conditionalFormatting sqref="AG1032">
    <cfRule type="expression" dxfId="10747" priority="19453">
      <formula>AND(OR(H1032="△",H1032="×"),#REF!&lt;1,#REF!&lt;&gt;"")</formula>
    </cfRule>
  </conditionalFormatting>
  <conditionalFormatting sqref="AH1032">
    <cfRule type="expression" dxfId="10746" priority="19452">
      <formula>AND(OR(H1032="△",H1032="×"),#REF!&lt;1,#REF!&lt;&gt;"")</formula>
    </cfRule>
  </conditionalFormatting>
  <conditionalFormatting sqref="AI1032">
    <cfRule type="expression" dxfId="10745" priority="19451">
      <formula>AND(OR(H1032="△",H1032="×"),#REF!&lt;1,#REF!&lt;&gt;"")</formula>
    </cfRule>
  </conditionalFormatting>
  <conditionalFormatting sqref="W1032">
    <cfRule type="expression" dxfId="10744" priority="19450">
      <formula>AND(OR(H1032="△",H1032="×"),#REF!&lt;1,#REF!&lt;&gt;"")</formula>
    </cfRule>
  </conditionalFormatting>
  <conditionalFormatting sqref="X1032">
    <cfRule type="expression" dxfId="10743" priority="19444">
      <formula>AND(OR(H1032="△",H1032="×"),#REF!&lt;1,#REF!&lt;&gt;"")</formula>
    </cfRule>
  </conditionalFormatting>
  <conditionalFormatting sqref="Y1032">
    <cfRule type="expression" dxfId="10742" priority="19445">
      <formula>AND(OR(H1032="△",H1032="×"),#REF!&lt;1,#REF!&lt;&gt;"")</formula>
    </cfRule>
  </conditionalFormatting>
  <conditionalFormatting sqref="Z1032">
    <cfRule type="expression" dxfId="10741" priority="19447">
      <formula>AND(OR(H1032="△",H1032="×"),#REF!&lt;1,#REF!&lt;&gt;"")</formula>
    </cfRule>
  </conditionalFormatting>
  <conditionalFormatting sqref="AA1032">
    <cfRule type="expression" dxfId="10740" priority="19448">
      <formula>AND(OR(H1032="△",H1032="×"),#REF!&lt;1,#REF!&lt;&gt;"")</formula>
    </cfRule>
  </conditionalFormatting>
  <conditionalFormatting sqref="AB1032">
    <cfRule type="expression" dxfId="10739" priority="19449">
      <formula>AND(OR(H1032="△",H1032="×"),#REF!&lt;1,#REF!&lt;&gt;"")</formula>
    </cfRule>
  </conditionalFormatting>
  <conditionalFormatting sqref="P1032">
    <cfRule type="expression" dxfId="10738" priority="19464">
      <formula>AND(OR(H1032="△",H1032="×"),#REF!&lt;1,#REF!&lt;&gt;"")</formula>
    </cfRule>
  </conditionalFormatting>
  <conditionalFormatting sqref="O1032">
    <cfRule type="expression" dxfId="10737" priority="19465">
      <formula>AND(OR(H1032="△",H1032="×"),#REF!&lt;1,#REF!&lt;&gt;"")</formula>
    </cfRule>
  </conditionalFormatting>
  <conditionalFormatting sqref="R1032">
    <cfRule type="expression" dxfId="10736" priority="19443">
      <formula>AND(OR(H1032="△",H1032="×"),#REF!&lt;1,#REF!&lt;&gt;"")</formula>
    </cfRule>
  </conditionalFormatting>
  <conditionalFormatting sqref="R983">
    <cfRule type="expression" dxfId="10735" priority="19440">
      <formula>AND(OR(H983="△",H983="×"),#REF!&lt;1,#REF!&lt;&gt;"")</formula>
    </cfRule>
  </conditionalFormatting>
  <conditionalFormatting sqref="T988">
    <cfRule type="expression" dxfId="10734" priority="19431">
      <formula>AND(OR(H988="△",H988="×"),#REF!&lt;1,#REF!&lt;&gt;"")</formula>
    </cfRule>
  </conditionalFormatting>
  <conditionalFormatting sqref="U988">
    <cfRule type="expression" dxfId="10733" priority="19429">
      <formula>AND(OR(H988="△",H988="×"),#REF!&lt;1,#REF!&lt;&gt;"")</formula>
    </cfRule>
  </conditionalFormatting>
  <conditionalFormatting sqref="AJ988">
    <cfRule type="expression" dxfId="10732" priority="19415">
      <formula>AND(OR(H988="△",H988="×"),#REF!&lt;1,#REF!&lt;&gt;"")</formula>
    </cfRule>
    <cfRule type="expression" dxfId="10731" priority="19427">
      <formula>AND(OR(H988="△",H988="×"),#REF!&lt;1,#REF!&lt;&gt;"")</formula>
    </cfRule>
  </conditionalFormatting>
  <conditionalFormatting sqref="AC988">
    <cfRule type="expression" dxfId="10730" priority="19426">
      <formula>AND(OR(H988="△",H988="×"),#REF!&lt;1,#REF!&lt;&gt;"")</formula>
    </cfRule>
  </conditionalFormatting>
  <conditionalFormatting sqref="AD988">
    <cfRule type="expression" dxfId="10729" priority="19425">
      <formula>AND(OR(H988="△",H988="×"),#REF!&lt;1,#REF!&lt;&gt;"")</formula>
    </cfRule>
  </conditionalFormatting>
  <conditionalFormatting sqref="AE988">
    <cfRule type="expression" dxfId="10728" priority="19424">
      <formula>AND(OR(H988="△",H988="×"),#REF!&lt;1,#REF!&lt;&gt;"")</formula>
    </cfRule>
  </conditionalFormatting>
  <conditionalFormatting sqref="AF988">
    <cfRule type="expression" dxfId="10727" priority="19423">
      <formula>AND(OR(H988="△",H988="×"),#REF!&lt;1,#REF!&lt;&gt;"")</formula>
    </cfRule>
  </conditionalFormatting>
  <conditionalFormatting sqref="AG988">
    <cfRule type="expression" dxfId="10726" priority="19422">
      <formula>AND(OR(H988="△",H988="×"),#REF!&lt;1,#REF!&lt;&gt;"")</formula>
    </cfRule>
  </conditionalFormatting>
  <conditionalFormatting sqref="AH988">
    <cfRule type="expression" dxfId="10725" priority="19421">
      <formula>AND(OR(H988="△",H988="×"),#REF!&lt;1,#REF!&lt;&gt;"")</formula>
    </cfRule>
  </conditionalFormatting>
  <conditionalFormatting sqref="AI988">
    <cfRule type="expression" dxfId="10724" priority="19420">
      <formula>AND(OR(H988="△",H988="×"),#REF!&lt;1,#REF!&lt;&gt;"")</formula>
    </cfRule>
  </conditionalFormatting>
  <conditionalFormatting sqref="W988">
    <cfRule type="expression" dxfId="10723" priority="19419">
      <formula>AND(OR(H988="△",H988="×"),#REF!&lt;1,#REF!&lt;&gt;"")</formula>
    </cfRule>
  </conditionalFormatting>
  <conditionalFormatting sqref="X988">
    <cfRule type="expression" dxfId="10722" priority="19413">
      <formula>AND(OR(H988="△",H988="×"),#REF!&lt;1,#REF!&lt;&gt;"")</formula>
    </cfRule>
  </conditionalFormatting>
  <conditionalFormatting sqref="Y988">
    <cfRule type="expression" dxfId="10721" priority="19414">
      <formula>AND(OR(H988="△",H988="×"),#REF!&lt;1,#REF!&lt;&gt;"")</formula>
    </cfRule>
  </conditionalFormatting>
  <conditionalFormatting sqref="Z988">
    <cfRule type="expression" dxfId="10720" priority="19416">
      <formula>AND(OR(H988="△",H988="×"),#REF!&lt;1,#REF!&lt;&gt;"")</formula>
    </cfRule>
  </conditionalFormatting>
  <conditionalFormatting sqref="AA988">
    <cfRule type="expression" dxfId="10719" priority="19417">
      <formula>AND(OR(H988="△",H988="×"),#REF!&lt;1,#REF!&lt;&gt;"")</formula>
    </cfRule>
  </conditionalFormatting>
  <conditionalFormatting sqref="AB988">
    <cfRule type="expression" dxfId="10718" priority="19418">
      <formula>AND(OR(H988="△",H988="×"),#REF!&lt;1,#REF!&lt;&gt;"")</formula>
    </cfRule>
  </conditionalFormatting>
  <conditionalFormatting sqref="P988">
    <cfRule type="expression" dxfId="10717" priority="19433">
      <formula>AND(OR(H988="△",H988="×"),#REF!&lt;1,#REF!&lt;&gt;"")</formula>
    </cfRule>
  </conditionalFormatting>
  <conditionalFormatting sqref="O988">
    <cfRule type="expression" dxfId="10716" priority="19434">
      <formula>AND(OR(H988="△",H988="×"),#REF!&lt;1,#REF!&lt;&gt;"")</formula>
    </cfRule>
  </conditionalFormatting>
  <conditionalFormatting sqref="R988">
    <cfRule type="expression" dxfId="10715" priority="19412">
      <formula>AND(OR(H988="△",H988="×"),#REF!&lt;1,#REF!&lt;&gt;"")</formula>
    </cfRule>
  </conditionalFormatting>
  <conditionalFormatting sqref="T992">
    <cfRule type="expression" dxfId="10714" priority="19403">
      <formula>AND(OR(H992="△",H992="×"),#REF!&lt;1,#REF!&lt;&gt;"")</formula>
    </cfRule>
  </conditionalFormatting>
  <conditionalFormatting sqref="U992">
    <cfRule type="expression" dxfId="10713" priority="19401">
      <formula>AND(OR(H992="△",H992="×"),#REF!&lt;1,#REF!&lt;&gt;"")</formula>
    </cfRule>
  </conditionalFormatting>
  <conditionalFormatting sqref="AJ992">
    <cfRule type="expression" dxfId="10712" priority="19388">
      <formula>AND(OR(H992="△",H992="×"),#REF!&lt;1,#REF!&lt;&gt;"")</formula>
    </cfRule>
    <cfRule type="expression" dxfId="10711" priority="19399">
      <formula>AND(OR(H992="△",H992="×"),#REF!&lt;1,#REF!&lt;&gt;"")</formula>
    </cfRule>
  </conditionalFormatting>
  <conditionalFormatting sqref="AC992">
    <cfRule type="expression" dxfId="10710" priority="19398">
      <formula>AND(OR(H992="△",H992="×"),#REF!&lt;1,#REF!&lt;&gt;"")</formula>
    </cfRule>
  </conditionalFormatting>
  <conditionalFormatting sqref="AD992">
    <cfRule type="expression" dxfId="10709" priority="19397">
      <formula>AND(OR(H992="△",H992="×"),#REF!&lt;1,#REF!&lt;&gt;"")</formula>
    </cfRule>
  </conditionalFormatting>
  <conditionalFormatting sqref="AF992">
    <cfRule type="expression" dxfId="10708" priority="19396">
      <formula>AND(OR(H992="△",H992="×"),#REF!&lt;1,#REF!&lt;&gt;"")</formula>
    </cfRule>
  </conditionalFormatting>
  <conditionalFormatting sqref="AG992">
    <cfRule type="expression" dxfId="10707" priority="19395">
      <formula>AND(OR(H992="△",H992="×"),#REF!&lt;1,#REF!&lt;&gt;"")</formula>
    </cfRule>
  </conditionalFormatting>
  <conditionalFormatting sqref="AH992">
    <cfRule type="expression" dxfId="10706" priority="19394">
      <formula>AND(OR(H992="△",H992="×"),#REF!&lt;1,#REF!&lt;&gt;"")</formula>
    </cfRule>
  </conditionalFormatting>
  <conditionalFormatting sqref="AI992">
    <cfRule type="expression" dxfId="10705" priority="19393">
      <formula>AND(OR(H992="△",H992="×"),#REF!&lt;1,#REF!&lt;&gt;"")</formula>
    </cfRule>
  </conditionalFormatting>
  <conditionalFormatting sqref="W992">
    <cfRule type="expression" dxfId="10704" priority="19392">
      <formula>AND(OR(H992="△",H992="×"),#REF!&lt;1,#REF!&lt;&gt;"")</formula>
    </cfRule>
  </conditionalFormatting>
  <conditionalFormatting sqref="X992">
    <cfRule type="expression" dxfId="10703" priority="19386">
      <formula>AND(OR(H992="△",H992="×"),#REF!&lt;1,#REF!&lt;&gt;"")</formula>
    </cfRule>
  </conditionalFormatting>
  <conditionalFormatting sqref="Y992">
    <cfRule type="expression" dxfId="10702" priority="19387">
      <formula>AND(OR(H992="△",H992="×"),#REF!&lt;1,#REF!&lt;&gt;"")</formula>
    </cfRule>
  </conditionalFormatting>
  <conditionalFormatting sqref="Z992">
    <cfRule type="expression" dxfId="10701" priority="19389">
      <formula>AND(OR(H992="△",H992="×"),#REF!&lt;1,#REF!&lt;&gt;"")</formula>
    </cfRule>
  </conditionalFormatting>
  <conditionalFormatting sqref="AA992">
    <cfRule type="expression" dxfId="10700" priority="19390">
      <formula>AND(OR(H992="△",H992="×"),#REF!&lt;1,#REF!&lt;&gt;"")</formula>
    </cfRule>
  </conditionalFormatting>
  <conditionalFormatting sqref="AB992">
    <cfRule type="expression" dxfId="10699" priority="19391">
      <formula>AND(OR(H992="△",H992="×"),#REF!&lt;1,#REF!&lt;&gt;"")</formula>
    </cfRule>
  </conditionalFormatting>
  <conditionalFormatting sqref="P992">
    <cfRule type="expression" dxfId="10698" priority="19405">
      <formula>AND(OR(H992="△",H992="×"),#REF!&lt;1,#REF!&lt;&gt;"")</formula>
    </cfRule>
  </conditionalFormatting>
  <conditionalFormatting sqref="O992">
    <cfRule type="expression" dxfId="10697" priority="19406">
      <formula>AND(OR(H992="△",H992="×"),#REF!&lt;1,#REF!&lt;&gt;"")</formula>
    </cfRule>
  </conditionalFormatting>
  <conditionalFormatting sqref="R992">
    <cfRule type="expression" dxfId="10696" priority="19385">
      <formula>AND(OR(H992="△",H992="×"),#REF!&lt;1,#REF!&lt;&gt;"")</formula>
    </cfRule>
  </conditionalFormatting>
  <conditionalFormatting sqref="T1003">
    <cfRule type="expression" dxfId="10695" priority="19376">
      <formula>AND(OR(H1003="△",H1003="×"),#REF!&lt;1,#REF!&lt;&gt;"")</formula>
    </cfRule>
  </conditionalFormatting>
  <conditionalFormatting sqref="V1003">
    <cfRule type="expression" dxfId="10694" priority="19375">
      <formula>AND(OR(H1003="△",H1003="×"),#REF!&lt;1,#REF!&lt;&gt;"")</formula>
    </cfRule>
  </conditionalFormatting>
  <conditionalFormatting sqref="U1003">
    <cfRule type="expression" dxfId="10693" priority="19374">
      <formula>AND(OR(H1003="△",H1003="×"),#REF!&lt;1,#REF!&lt;&gt;"")</formula>
    </cfRule>
  </conditionalFormatting>
  <conditionalFormatting sqref="AJ1003">
    <cfRule type="expression" dxfId="10692" priority="19361">
      <formula>AND(OR(H1003="△",H1003="×"),#REF!&lt;1,#REF!&lt;&gt;"")</formula>
    </cfRule>
    <cfRule type="expression" dxfId="10691" priority="19372">
      <formula>AND(OR(H1003="△",H1003="×"),#REF!&lt;1,#REF!&lt;&gt;"")</formula>
    </cfRule>
  </conditionalFormatting>
  <conditionalFormatting sqref="AC1003">
    <cfRule type="expression" dxfId="10690" priority="19371">
      <formula>AND(OR(H1003="△",H1003="×"),#REF!&lt;1,#REF!&lt;&gt;"")</formula>
    </cfRule>
  </conditionalFormatting>
  <conditionalFormatting sqref="AD1003">
    <cfRule type="expression" dxfId="10689" priority="19370">
      <formula>AND(OR(H1003="△",H1003="×"),#REF!&lt;1,#REF!&lt;&gt;"")</formula>
    </cfRule>
  </conditionalFormatting>
  <conditionalFormatting sqref="AE1003">
    <cfRule type="expression" dxfId="10688" priority="19369">
      <formula>AND(OR(H1003="△",H1003="×"),#REF!&lt;1,#REF!&lt;&gt;"")</formula>
    </cfRule>
  </conditionalFormatting>
  <conditionalFormatting sqref="AF1003">
    <cfRule type="expression" dxfId="10687" priority="19368">
      <formula>AND(OR(H1003="△",H1003="×"),#REF!&lt;1,#REF!&lt;&gt;"")</formula>
    </cfRule>
  </conditionalFormatting>
  <conditionalFormatting sqref="AG1003">
    <cfRule type="expression" dxfId="10686" priority="19367">
      <formula>AND(OR(H1003="△",H1003="×"),#REF!&lt;1,#REF!&lt;&gt;"")</formula>
    </cfRule>
  </conditionalFormatting>
  <conditionalFormatting sqref="AH1003">
    <cfRule type="expression" dxfId="10685" priority="19366">
      <formula>AND(OR(H1003="△",H1003="×"),#REF!&lt;1,#REF!&lt;&gt;"")</formula>
    </cfRule>
  </conditionalFormatting>
  <conditionalFormatting sqref="AI1003">
    <cfRule type="expression" dxfId="10684" priority="19365">
      <formula>AND(OR(H1003="△",H1003="×"),#REF!&lt;1,#REF!&lt;&gt;"")</formula>
    </cfRule>
  </conditionalFormatting>
  <conditionalFormatting sqref="W1003">
    <cfRule type="expression" dxfId="10683" priority="19364">
      <formula>AND(OR(H1003="△",H1003="×"),#REF!&lt;1,#REF!&lt;&gt;"")</formula>
    </cfRule>
  </conditionalFormatting>
  <conditionalFormatting sqref="X1003">
    <cfRule type="expression" dxfId="10682" priority="19359">
      <formula>AND(OR(H1003="△",H1003="×"),#REF!&lt;1,#REF!&lt;&gt;"")</formula>
    </cfRule>
  </conditionalFormatting>
  <conditionalFormatting sqref="Y1003">
    <cfRule type="expression" dxfId="10681" priority="19360">
      <formula>AND(OR(H1003="△",H1003="×"),#REF!&lt;1,#REF!&lt;&gt;"")</formula>
    </cfRule>
  </conditionalFormatting>
  <conditionalFormatting sqref="Z1003">
    <cfRule type="expression" dxfId="10680" priority="19362">
      <formula>AND(OR(H1003="△",H1003="×"),#REF!&lt;1,#REF!&lt;&gt;"")</formula>
    </cfRule>
  </conditionalFormatting>
  <conditionalFormatting sqref="AA1003">
    <cfRule type="expression" dxfId="10679" priority="19363">
      <formula>AND(OR(H1003="△",H1003="×"),#REF!&lt;1,#REF!&lt;&gt;"")</formula>
    </cfRule>
  </conditionalFormatting>
  <conditionalFormatting sqref="P1003">
    <cfRule type="expression" dxfId="10678" priority="19378">
      <formula>AND(OR(H1003="△",H1003="×"),#REF!&lt;1,#REF!&lt;&gt;"")</formula>
    </cfRule>
  </conditionalFormatting>
  <conditionalFormatting sqref="O1003">
    <cfRule type="expression" dxfId="10677" priority="19379">
      <formula>AND(OR(H1003="△",H1003="×"),#REF!&lt;1,#REF!&lt;&gt;"")</formula>
    </cfRule>
  </conditionalFormatting>
  <conditionalFormatting sqref="R1003">
    <cfRule type="expression" dxfId="10676" priority="19358">
      <formula>AND(OR(H1003="△",H1003="×"),#REF!&lt;1,#REF!&lt;&gt;"")</formula>
    </cfRule>
  </conditionalFormatting>
  <conditionalFormatting sqref="T1004">
    <cfRule type="expression" dxfId="10675" priority="19349">
      <formula>AND(OR(H1004="△",H1004="×"),#REF!&lt;1,#REF!&lt;&gt;"")</formula>
    </cfRule>
  </conditionalFormatting>
  <conditionalFormatting sqref="U1004">
    <cfRule type="expression" dxfId="10674" priority="19347">
      <formula>AND(OR(H1004="△",H1004="×"),#REF!&lt;1,#REF!&lt;&gt;"")</formula>
    </cfRule>
  </conditionalFormatting>
  <conditionalFormatting sqref="AJ1004">
    <cfRule type="expression" dxfId="10673" priority="19338">
      <formula>AND(OR(H1004="△",H1004="×"),#REF!&lt;1,#REF!&lt;&gt;"")</formula>
    </cfRule>
    <cfRule type="expression" dxfId="10672" priority="19345">
      <formula>AND(OR(H1004="△",H1004="×"),#REF!&lt;1,#REF!&lt;&gt;"")</formula>
    </cfRule>
  </conditionalFormatting>
  <conditionalFormatting sqref="AC1004">
    <cfRule type="expression" dxfId="10671" priority="19344">
      <formula>AND(OR(H1004="△",H1004="×"),#REF!&lt;1,#REF!&lt;&gt;"")</formula>
    </cfRule>
  </conditionalFormatting>
  <conditionalFormatting sqref="AH1004">
    <cfRule type="expression" dxfId="10670" priority="19342">
      <formula>AND(OR(H1004="△",H1004="×"),#REF!&lt;1,#REF!&lt;&gt;"")</formula>
    </cfRule>
  </conditionalFormatting>
  <conditionalFormatting sqref="AI1004">
    <cfRule type="expression" dxfId="10669" priority="19341">
      <formula>AND(OR(H1004="△",H1004="×"),#REF!&lt;1,#REF!&lt;&gt;"")</formula>
    </cfRule>
  </conditionalFormatting>
  <conditionalFormatting sqref="W1004">
    <cfRule type="expression" dxfId="10668" priority="19340">
      <formula>AND(OR(H1004="△",H1004="×"),#REF!&lt;1,#REF!&lt;&gt;"")</formula>
    </cfRule>
  </conditionalFormatting>
  <conditionalFormatting sqref="X1004">
    <cfRule type="expression" dxfId="10667" priority="19336">
      <formula>AND(OR(H1004="△",H1004="×"),#REF!&lt;1,#REF!&lt;&gt;"")</formula>
    </cfRule>
  </conditionalFormatting>
  <conditionalFormatting sqref="Y1004">
    <cfRule type="expression" dxfId="10666" priority="19337">
      <formula>AND(OR(H1004="△",H1004="×"),#REF!&lt;1,#REF!&lt;&gt;"")</formula>
    </cfRule>
  </conditionalFormatting>
  <conditionalFormatting sqref="Z1004">
    <cfRule type="expression" dxfId="10665" priority="19339">
      <formula>AND(OR(H1004="△",H1004="×"),#REF!&lt;1,#REF!&lt;&gt;"")</formula>
    </cfRule>
  </conditionalFormatting>
  <conditionalFormatting sqref="P1004">
    <cfRule type="expression" dxfId="10664" priority="19351">
      <formula>AND(OR(H1004="△",H1004="×"),#REF!&lt;1,#REF!&lt;&gt;"")</formula>
    </cfRule>
  </conditionalFormatting>
  <conditionalFormatting sqref="O1004 O621:P621">
    <cfRule type="expression" dxfId="10663" priority="19352">
      <formula>AND(OR(H621="△",H621="×"),#REF!&lt;1,#REF!&lt;&gt;"")</formula>
    </cfRule>
  </conditionalFormatting>
  <conditionalFormatting sqref="R1004">
    <cfRule type="expression" dxfId="10662" priority="19335">
      <formula>AND(OR(H1004="△",H1004="×"),#REF!&lt;1,#REF!&lt;&gt;"")</formula>
    </cfRule>
  </conditionalFormatting>
  <conditionalFormatting sqref="T1005">
    <cfRule type="expression" dxfId="10661" priority="19327">
      <formula>AND(OR(H1005="△",H1005="×"),#REF!&lt;1,#REF!&lt;&gt;"")</formula>
    </cfRule>
  </conditionalFormatting>
  <conditionalFormatting sqref="V1005">
    <cfRule type="expression" dxfId="10660" priority="19326">
      <formula>AND(OR(H1005="△",H1005="×"),#REF!&lt;1,#REF!&lt;&gt;"")</formula>
    </cfRule>
  </conditionalFormatting>
  <conditionalFormatting sqref="U1005">
    <cfRule type="expression" dxfId="10659" priority="19325">
      <formula>AND(OR(H1005="△",H1005="×"),#REF!&lt;1,#REF!&lt;&gt;"")</formula>
    </cfRule>
  </conditionalFormatting>
  <conditionalFormatting sqref="AJ1005">
    <cfRule type="expression" dxfId="10658" priority="19312">
      <formula>AND(OR(H1005="△",H1005="×"),#REF!&lt;1,#REF!&lt;&gt;"")</formula>
    </cfRule>
    <cfRule type="expression" dxfId="10657" priority="19323">
      <formula>AND(OR(H1005="△",H1005="×"),#REF!&lt;1,#REF!&lt;&gt;"")</formula>
    </cfRule>
  </conditionalFormatting>
  <conditionalFormatting sqref="AC1005">
    <cfRule type="expression" dxfId="10656" priority="19322">
      <formula>AND(OR(H1005="△",H1005="×"),#REF!&lt;1,#REF!&lt;&gt;"")</formula>
    </cfRule>
  </conditionalFormatting>
  <conditionalFormatting sqref="AD1005 AD86:AE86">
    <cfRule type="expression" dxfId="10655" priority="19321">
      <formula>AND(OR(H86="△",H86="×"),#REF!&lt;1,#REF!&lt;&gt;"")</formula>
    </cfRule>
  </conditionalFormatting>
  <conditionalFormatting sqref="AF1005">
    <cfRule type="expression" dxfId="10654" priority="19320">
      <formula>AND(OR(H1005="△",H1005="×"),#REF!&lt;1,#REF!&lt;&gt;"")</formula>
    </cfRule>
  </conditionalFormatting>
  <conditionalFormatting sqref="AG1005">
    <cfRule type="expression" dxfId="10653" priority="19319">
      <formula>AND(OR(H1005="△",H1005="×"),#REF!&lt;1,#REF!&lt;&gt;"")</formula>
    </cfRule>
  </conditionalFormatting>
  <conditionalFormatting sqref="AH1005">
    <cfRule type="expression" dxfId="10652" priority="19318">
      <formula>AND(OR(H1005="△",H1005="×"),#REF!&lt;1,#REF!&lt;&gt;"")</formula>
    </cfRule>
  </conditionalFormatting>
  <conditionalFormatting sqref="AI1005">
    <cfRule type="expression" dxfId="10651" priority="19317">
      <formula>AND(OR(H1005="△",H1005="×"),#REF!&lt;1,#REF!&lt;&gt;"")</formula>
    </cfRule>
  </conditionalFormatting>
  <conditionalFormatting sqref="W1005">
    <cfRule type="expression" dxfId="10650" priority="19316">
      <formula>AND(OR(H1005="△",H1005="×"),#REF!&lt;1,#REF!&lt;&gt;"")</formula>
    </cfRule>
  </conditionalFormatting>
  <conditionalFormatting sqref="X1005">
    <cfRule type="expression" dxfId="10649" priority="19310">
      <formula>AND(OR(H1005="△",H1005="×"),#REF!&lt;1,#REF!&lt;&gt;"")</formula>
    </cfRule>
  </conditionalFormatting>
  <conditionalFormatting sqref="Y1005">
    <cfRule type="expression" dxfId="10648" priority="19311">
      <formula>AND(OR(H1005="△",H1005="×"),#REF!&lt;1,#REF!&lt;&gt;"")</formula>
    </cfRule>
  </conditionalFormatting>
  <conditionalFormatting sqref="Z1005">
    <cfRule type="expression" dxfId="10647" priority="19313">
      <formula>AND(OR(H1005="△",H1005="×"),#REF!&lt;1,#REF!&lt;&gt;"")</formula>
    </cfRule>
  </conditionalFormatting>
  <conditionalFormatting sqref="AA1005">
    <cfRule type="expression" dxfId="10646" priority="19314">
      <formula>AND(OR(H1005="△",H1005="×"),#REF!&lt;1,#REF!&lt;&gt;"")</formula>
    </cfRule>
  </conditionalFormatting>
  <conditionalFormatting sqref="AB1005">
    <cfRule type="expression" dxfId="10645" priority="19315">
      <formula>AND(OR(H1005="△",H1005="×"),#REF!&lt;1,#REF!&lt;&gt;"")</formula>
    </cfRule>
  </conditionalFormatting>
  <conditionalFormatting sqref="P1005">
    <cfRule type="expression" dxfId="10644" priority="19329">
      <formula>AND(OR(H1005="△",H1005="×"),#REF!&lt;1,#REF!&lt;&gt;"")</formula>
    </cfRule>
  </conditionalFormatting>
  <conditionalFormatting sqref="O1005">
    <cfRule type="expression" dxfId="10643" priority="19330">
      <formula>AND(OR(H1005="△",H1005="×"),#REF!&lt;1,#REF!&lt;&gt;"")</formula>
    </cfRule>
  </conditionalFormatting>
  <conditionalFormatting sqref="R1005">
    <cfRule type="expression" dxfId="10642" priority="19309">
      <formula>AND(OR(H1005="△",H1005="×"),#REF!&lt;1,#REF!&lt;&gt;"")</formula>
    </cfRule>
  </conditionalFormatting>
  <conditionalFormatting sqref="AE986">
    <cfRule type="expression" dxfId="10641" priority="19308">
      <formula>AND(OR(H986="△",H986="×"),#REF!&lt;1,#REF!&lt;&gt;"")</formula>
    </cfRule>
  </conditionalFormatting>
  <conditionalFormatting sqref="AE992">
    <cfRule type="expression" dxfId="10640" priority="19307">
      <formula>AND(OR(H992="△",H992="×"),#REF!&lt;1,#REF!&lt;&gt;"")</formula>
    </cfRule>
  </conditionalFormatting>
  <conditionalFormatting sqref="AE999">
    <cfRule type="expression" dxfId="10639" priority="19306">
      <formula>AND(OR(H999="△",H999="×"),#REF!&lt;1,#REF!&lt;&gt;"")</formula>
    </cfRule>
  </conditionalFormatting>
  <conditionalFormatting sqref="AE1000">
    <cfRule type="expression" dxfId="10638" priority="19305">
      <formula>AND(OR(H1000="△",H1000="×"),#REF!&lt;1,#REF!&lt;&gt;"")</formula>
    </cfRule>
  </conditionalFormatting>
  <conditionalFormatting sqref="AE1005">
    <cfRule type="expression" dxfId="10637" priority="19304">
      <formula>AND(OR(H1005="△",H1005="×"),#REF!&lt;1,#REF!&lt;&gt;"")</formula>
    </cfRule>
  </conditionalFormatting>
  <conditionalFormatting sqref="AE1008">
    <cfRule type="expression" dxfId="10636" priority="19303">
      <formula>AND(OR(H1008="△",H1008="×"),#REF!&lt;1,#REF!&lt;&gt;"")</formula>
    </cfRule>
  </conditionalFormatting>
  <conditionalFormatting sqref="AE1011">
    <cfRule type="expression" dxfId="10635" priority="19302">
      <formula>AND(OR(H1011="△",H1011="×"),#REF!&lt;1,#REF!&lt;&gt;"")</formula>
    </cfRule>
  </conditionalFormatting>
  <conditionalFormatting sqref="T1344:T1360">
    <cfRule type="expression" dxfId="10634" priority="19272">
      <formula>AND(OR(H1344="△",H1344="×"),#REF!&lt;1,#REF!&lt;&gt;"")</formula>
    </cfRule>
  </conditionalFormatting>
  <conditionalFormatting sqref="V1348:V1350 V1352:V1353">
    <cfRule type="expression" dxfId="10633" priority="19271">
      <formula>AND(OR(H1348="△",H1348="×"),#REF!&lt;1,#REF!&lt;&gt;"")</formula>
    </cfRule>
  </conditionalFormatting>
  <conditionalFormatting sqref="U1344:U1360">
    <cfRule type="expression" dxfId="10632" priority="19270">
      <formula>AND(OR(H1344="△",H1344="×"),#REF!&lt;1,#REF!&lt;&gt;"")</formula>
    </cfRule>
  </conditionalFormatting>
  <conditionalFormatting sqref="AJ1344:AJ1360">
    <cfRule type="expression" dxfId="10631" priority="19256">
      <formula>AND(OR(H1344="△",H1344="×"),#REF!&lt;1,#REF!&lt;&gt;"")</formula>
    </cfRule>
    <cfRule type="expression" dxfId="10630" priority="19268">
      <formula>AND(OR(H1344="△",H1344="×"),#REF!&lt;1,#REF!&lt;&gt;"")</formula>
    </cfRule>
  </conditionalFormatting>
  <conditionalFormatting sqref="AC1344:AC1360">
    <cfRule type="expression" dxfId="10629" priority="19267">
      <formula>AND(OR(H1344="△",H1344="×"),#REF!&lt;1,#REF!&lt;&gt;"")</formula>
    </cfRule>
  </conditionalFormatting>
  <conditionalFormatting sqref="AD1344:AD1360">
    <cfRule type="expression" dxfId="10628" priority="19266">
      <formula>AND(OR(H1344="△",H1344="×"),#REF!&lt;1,#REF!&lt;&gt;"")</formula>
    </cfRule>
  </conditionalFormatting>
  <conditionalFormatting sqref="AE1344:AE1360">
    <cfRule type="expression" dxfId="10627" priority="19265">
      <formula>AND(OR(H1344="△",H1344="×"),#REF!&lt;1,#REF!&lt;&gt;"")</formula>
    </cfRule>
  </conditionalFormatting>
  <conditionalFormatting sqref="AF1344:AF1360">
    <cfRule type="expression" dxfId="10626" priority="19264">
      <formula>AND(OR(H1344="△",H1344="×"),#REF!&lt;1,#REF!&lt;&gt;"")</formula>
    </cfRule>
  </conditionalFormatting>
  <conditionalFormatting sqref="AG1344:AG1360">
    <cfRule type="expression" dxfId="10625" priority="19263">
      <formula>AND(OR(H1344="△",H1344="×"),#REF!&lt;1,#REF!&lt;&gt;"")</formula>
    </cfRule>
  </conditionalFormatting>
  <conditionalFormatting sqref="AH1344:AH1360">
    <cfRule type="expression" dxfId="10624" priority="19262">
      <formula>AND(OR(H1344="△",H1344="×"),#REF!&lt;1,#REF!&lt;&gt;"")</formula>
    </cfRule>
  </conditionalFormatting>
  <conditionalFormatting sqref="AI1344">
    <cfRule type="expression" dxfId="10623" priority="19261">
      <formula>AND(OR(H1344="△",H1344="×"),#REF!&lt;1,#REF!&lt;&gt;"")</formula>
    </cfRule>
  </conditionalFormatting>
  <conditionalFormatting sqref="W1344:W1360">
    <cfRule type="expression" dxfId="10622" priority="19260">
      <formula>AND(OR(H1344="△",H1344="×"),#REF!&lt;1,#REF!&lt;&gt;"")</formula>
    </cfRule>
  </conditionalFormatting>
  <conditionalFormatting sqref="X1344:X1360">
    <cfRule type="expression" dxfId="10621" priority="19254">
      <formula>AND(OR(H1344="△",H1344="×"),#REF!&lt;1,#REF!&lt;&gt;"")</formula>
    </cfRule>
  </conditionalFormatting>
  <conditionalFormatting sqref="Y1344:Y1360">
    <cfRule type="expression" dxfId="10620" priority="19255">
      <formula>AND(OR(H1344="△",H1344="×"),#REF!&lt;1,#REF!&lt;&gt;"")</formula>
    </cfRule>
  </conditionalFormatting>
  <conditionalFormatting sqref="Z1344:Z1360">
    <cfRule type="expression" dxfId="10619" priority="19257">
      <formula>AND(OR(H1344="△",H1344="×"),#REF!&lt;1,#REF!&lt;&gt;"")</formula>
    </cfRule>
  </conditionalFormatting>
  <conditionalFormatting sqref="AA1344:AA1360">
    <cfRule type="expression" dxfId="10618" priority="19258">
      <formula>AND(OR(H1344="△",H1344="×"),#REF!&lt;1,#REF!&lt;&gt;"")</formula>
    </cfRule>
  </conditionalFormatting>
  <conditionalFormatting sqref="AB1344:AB1360">
    <cfRule type="expression" dxfId="10617" priority="19259">
      <formula>AND(OR(H1344="△",H1344="×"),#REF!&lt;1,#REF!&lt;&gt;"")</formula>
    </cfRule>
  </conditionalFormatting>
  <conditionalFormatting sqref="P1344:P1360">
    <cfRule type="expression" dxfId="10616" priority="19274">
      <formula>AND(OR(H1344="△",H1344="×"),#REF!&lt;1,#REF!&lt;&gt;"")</formula>
    </cfRule>
  </conditionalFormatting>
  <conditionalFormatting sqref="O1344:O1360">
    <cfRule type="expression" dxfId="10615" priority="19275">
      <formula>AND(OR(H1344="△",H1344="×"),#REF!&lt;1,#REF!&lt;&gt;"")</formula>
    </cfRule>
  </conditionalFormatting>
  <conditionalFormatting sqref="R1344:R1360">
    <cfRule type="expression" dxfId="10614" priority="19253">
      <formula>AND(OR(H1344="△",H1344="×"),#REF!&lt;1,#REF!&lt;&gt;"")</formula>
    </cfRule>
  </conditionalFormatting>
  <conditionalFormatting sqref="T1342">
    <cfRule type="expression" dxfId="10613" priority="19244">
      <formula>AND(OR(H1342="△",H1342="×"),#REF!&lt;1,#REF!&lt;&gt;"")</formula>
    </cfRule>
  </conditionalFormatting>
  <conditionalFormatting sqref="V1342">
    <cfRule type="expression" dxfId="10612" priority="19243">
      <formula>AND(OR(H1342="△",H1342="×"),#REF!&lt;1,#REF!&lt;&gt;"")</formula>
    </cfRule>
  </conditionalFormatting>
  <conditionalFormatting sqref="U1342">
    <cfRule type="expression" dxfId="10611" priority="19242">
      <formula>AND(OR(H1342="△",H1342="×"),#REF!&lt;1,#REF!&lt;&gt;"")</formula>
    </cfRule>
  </conditionalFormatting>
  <conditionalFormatting sqref="AJ1342">
    <cfRule type="expression" dxfId="10610" priority="19228">
      <formula>AND(OR(H1342="△",H1342="×"),#REF!&lt;1,#REF!&lt;&gt;"")</formula>
    </cfRule>
    <cfRule type="expression" dxfId="10609" priority="19240">
      <formula>AND(OR(H1342="△",H1342="×"),#REF!&lt;1,#REF!&lt;&gt;"")</formula>
    </cfRule>
  </conditionalFormatting>
  <conditionalFormatting sqref="AC1342">
    <cfRule type="expression" dxfId="10608" priority="19239">
      <formula>AND(OR(H1342="△",H1342="×"),#REF!&lt;1,#REF!&lt;&gt;"")</formula>
    </cfRule>
  </conditionalFormatting>
  <conditionalFormatting sqref="AD1342">
    <cfRule type="expression" dxfId="10607" priority="19238">
      <formula>AND(OR(H1342="△",H1342="×"),#REF!&lt;1,#REF!&lt;&gt;"")</formula>
    </cfRule>
  </conditionalFormatting>
  <conditionalFormatting sqref="AE1342">
    <cfRule type="expression" dxfId="10606" priority="19237">
      <formula>AND(OR(H1342="△",H1342="×"),#REF!&lt;1,#REF!&lt;&gt;"")</formula>
    </cfRule>
  </conditionalFormatting>
  <conditionalFormatting sqref="AF1342">
    <cfRule type="expression" dxfId="10605" priority="19236">
      <formula>AND(OR(H1342="△",H1342="×"),#REF!&lt;1,#REF!&lt;&gt;"")</formula>
    </cfRule>
  </conditionalFormatting>
  <conditionalFormatting sqref="AG1342">
    <cfRule type="expression" dxfId="10604" priority="19235">
      <formula>AND(OR(H1342="△",H1342="×"),#REF!&lt;1,#REF!&lt;&gt;"")</formula>
    </cfRule>
  </conditionalFormatting>
  <conditionalFormatting sqref="AH1342">
    <cfRule type="expression" dxfId="10603" priority="19234">
      <formula>AND(OR(H1342="△",H1342="×"),#REF!&lt;1,#REF!&lt;&gt;"")</formula>
    </cfRule>
  </conditionalFormatting>
  <conditionalFormatting sqref="AI1342">
    <cfRule type="expression" dxfId="10602" priority="19233">
      <formula>AND(OR(H1342="△",H1342="×"),#REF!&lt;1,#REF!&lt;&gt;"")</formula>
    </cfRule>
  </conditionalFormatting>
  <conditionalFormatting sqref="W1342">
    <cfRule type="expression" dxfId="10601" priority="19232">
      <formula>AND(OR(H1342="△",H1342="×"),#REF!&lt;1,#REF!&lt;&gt;"")</formula>
    </cfRule>
  </conditionalFormatting>
  <conditionalFormatting sqref="X1342">
    <cfRule type="expression" dxfId="10600" priority="19226">
      <formula>AND(OR(H1342="△",H1342="×"),#REF!&lt;1,#REF!&lt;&gt;"")</formula>
    </cfRule>
  </conditionalFormatting>
  <conditionalFormatting sqref="Y1342">
    <cfRule type="expression" dxfId="10599" priority="19227">
      <formula>AND(OR(H1342="△",H1342="×"),#REF!&lt;1,#REF!&lt;&gt;"")</formula>
    </cfRule>
  </conditionalFormatting>
  <conditionalFormatting sqref="Z1342">
    <cfRule type="expression" dxfId="10598" priority="19229">
      <formula>AND(OR(H1342="△",H1342="×"),#REF!&lt;1,#REF!&lt;&gt;"")</formula>
    </cfRule>
  </conditionalFormatting>
  <conditionalFormatting sqref="AA1342">
    <cfRule type="expression" dxfId="10597" priority="19230">
      <formula>AND(OR(H1342="△",H1342="×"),#REF!&lt;1,#REF!&lt;&gt;"")</formula>
    </cfRule>
  </conditionalFormatting>
  <conditionalFormatting sqref="AB1342">
    <cfRule type="expression" dxfId="10596" priority="19231">
      <formula>AND(OR(H1342="△",H1342="×"),#REF!&lt;1,#REF!&lt;&gt;"")</formula>
    </cfRule>
  </conditionalFormatting>
  <conditionalFormatting sqref="P1342">
    <cfRule type="expression" dxfId="10595" priority="19246">
      <formula>AND(OR(H1342="△",H1342="×"),#REF!&lt;1,#REF!&lt;&gt;"")</formula>
    </cfRule>
  </conditionalFormatting>
  <conditionalFormatting sqref="O1342">
    <cfRule type="expression" dxfId="10594" priority="19247">
      <formula>AND(OR(H1342="△",H1342="×"),#REF!&lt;1,#REF!&lt;&gt;"")</formula>
    </cfRule>
  </conditionalFormatting>
  <conditionalFormatting sqref="R1342">
    <cfRule type="expression" dxfId="10593" priority="19225">
      <formula>AND(OR(H1342="△",H1342="×"),#REF!&lt;1,#REF!&lt;&gt;"")</formula>
    </cfRule>
  </conditionalFormatting>
  <conditionalFormatting sqref="T1343">
    <cfRule type="expression" dxfId="10592" priority="19216">
      <formula>AND(OR(H1343="△",H1343="×"),#REF!&lt;1,#REF!&lt;&gt;"")</formula>
    </cfRule>
  </conditionalFormatting>
  <conditionalFormatting sqref="U1343">
    <cfRule type="expression" dxfId="10591" priority="19214">
      <formula>AND(OR(H1343="△",H1343="×"),#REF!&lt;1,#REF!&lt;&gt;"")</formula>
    </cfRule>
  </conditionalFormatting>
  <conditionalFormatting sqref="AJ1343">
    <cfRule type="expression" dxfId="10590" priority="19200">
      <formula>AND(OR(H1343="△",H1343="×"),#REF!&lt;1,#REF!&lt;&gt;"")</formula>
    </cfRule>
    <cfRule type="expression" dxfId="10589" priority="19212">
      <formula>AND(OR(H1343="△",H1343="×"),#REF!&lt;1,#REF!&lt;&gt;"")</formula>
    </cfRule>
  </conditionalFormatting>
  <conditionalFormatting sqref="AC1343">
    <cfRule type="expression" dxfId="10588" priority="19211">
      <formula>AND(OR(H1343="△",H1343="×"),#REF!&lt;1,#REF!&lt;&gt;"")</formula>
    </cfRule>
  </conditionalFormatting>
  <conditionalFormatting sqref="AD1343">
    <cfRule type="expression" dxfId="10587" priority="19210">
      <formula>AND(OR(H1343="△",H1343="×"),#REF!&lt;1,#REF!&lt;&gt;"")</formula>
    </cfRule>
  </conditionalFormatting>
  <conditionalFormatting sqref="AE1343">
    <cfRule type="expression" dxfId="10586" priority="19209">
      <formula>AND(OR(H1343="△",H1343="×"),#REF!&lt;1,#REF!&lt;&gt;"")</formula>
    </cfRule>
  </conditionalFormatting>
  <conditionalFormatting sqref="AF1343">
    <cfRule type="expression" dxfId="10585" priority="19208">
      <formula>AND(OR(H1343="△",H1343="×"),#REF!&lt;1,#REF!&lt;&gt;"")</formula>
    </cfRule>
  </conditionalFormatting>
  <conditionalFormatting sqref="AG1343">
    <cfRule type="expression" dxfId="10584" priority="19207">
      <formula>AND(OR(H1343="△",H1343="×"),#REF!&lt;1,#REF!&lt;&gt;"")</formula>
    </cfRule>
  </conditionalFormatting>
  <conditionalFormatting sqref="AH1343">
    <cfRule type="expression" dxfId="10583" priority="19206">
      <formula>AND(OR(H1343="△",H1343="×"),#REF!&lt;1,#REF!&lt;&gt;"")</formula>
    </cfRule>
  </conditionalFormatting>
  <conditionalFormatting sqref="AI1343">
    <cfRule type="expression" dxfId="10582" priority="19205">
      <formula>AND(OR(H1343="△",H1343="×"),#REF!&lt;1,#REF!&lt;&gt;"")</formula>
    </cfRule>
  </conditionalFormatting>
  <conditionalFormatting sqref="W1343">
    <cfRule type="expression" dxfId="10581" priority="19204">
      <formula>AND(OR(H1343="△",H1343="×"),#REF!&lt;1,#REF!&lt;&gt;"")</formula>
    </cfRule>
  </conditionalFormatting>
  <conditionalFormatting sqref="X1343">
    <cfRule type="expression" dxfId="10580" priority="19198">
      <formula>AND(OR(H1343="△",H1343="×"),#REF!&lt;1,#REF!&lt;&gt;"")</formula>
    </cfRule>
  </conditionalFormatting>
  <conditionalFormatting sqref="Y1343">
    <cfRule type="expression" dxfId="10579" priority="19199">
      <formula>AND(OR(H1343="△",H1343="×"),#REF!&lt;1,#REF!&lt;&gt;"")</formula>
    </cfRule>
  </conditionalFormatting>
  <conditionalFormatting sqref="Z1343">
    <cfRule type="expression" dxfId="10578" priority="19201">
      <formula>AND(OR(H1343="△",H1343="×"),#REF!&lt;1,#REF!&lt;&gt;"")</formula>
    </cfRule>
  </conditionalFormatting>
  <conditionalFormatting sqref="AA1343">
    <cfRule type="expression" dxfId="10577" priority="19202">
      <formula>AND(OR(H1343="△",H1343="×"),#REF!&lt;1,#REF!&lt;&gt;"")</formula>
    </cfRule>
  </conditionalFormatting>
  <conditionalFormatting sqref="AB1343">
    <cfRule type="expression" dxfId="10576" priority="19203">
      <formula>AND(OR(H1343="△",H1343="×"),#REF!&lt;1,#REF!&lt;&gt;"")</formula>
    </cfRule>
  </conditionalFormatting>
  <conditionalFormatting sqref="P1343">
    <cfRule type="expression" dxfId="10575" priority="19218">
      <formula>AND(OR(H1343="△",H1343="×"),#REF!&lt;1,#REF!&lt;&gt;"")</formula>
    </cfRule>
  </conditionalFormatting>
  <conditionalFormatting sqref="O1343">
    <cfRule type="expression" dxfId="10574" priority="19219">
      <formula>AND(OR(H1343="△",H1343="×"),#REF!&lt;1,#REF!&lt;&gt;"")</formula>
    </cfRule>
  </conditionalFormatting>
  <conditionalFormatting sqref="R1343">
    <cfRule type="expression" dxfId="10573" priority="19197">
      <formula>AND(OR(H1343="△",H1343="×"),#REF!&lt;1,#REF!&lt;&gt;"")</formula>
    </cfRule>
  </conditionalFormatting>
  <conditionalFormatting sqref="T1320:T1341">
    <cfRule type="expression" dxfId="10572" priority="19180">
      <formula>AND(OR(H1320="△",H1320="×"),#REF!&lt;1,#REF!&lt;&gt;"")</formula>
    </cfRule>
  </conditionalFormatting>
  <conditionalFormatting sqref="V1322 V1325 V1327:V1328 V1333 V1339">
    <cfRule type="expression" dxfId="10571" priority="19179">
      <formula>AND(OR(H1322="△",H1322="×"),#REF!&lt;1,#REF!&lt;&gt;"")</formula>
    </cfRule>
  </conditionalFormatting>
  <conditionalFormatting sqref="U1320:U1341">
    <cfRule type="expression" dxfId="10570" priority="19178">
      <formula>AND(OR(H1320="△",H1320="×"),#REF!&lt;1,#REF!&lt;&gt;"")</formula>
    </cfRule>
  </conditionalFormatting>
  <conditionalFormatting sqref="O1340:P1340">
    <cfRule type="expression" dxfId="10569" priority="19184">
      <formula>AND(OR(#REF!="△",#REF!="×"),#REF!&lt;1,#REF!&lt;&gt;"")</formula>
    </cfRule>
  </conditionalFormatting>
  <conditionalFormatting sqref="O798:P798 O796:P796 O1328:P1329 O356:P360 O351:O355 O1130:P1130 O812:P819 O694:P694">
    <cfRule type="expression" dxfId="10568" priority="19177">
      <formula>AND(OR(#REF!="△",#REF!="×"),#REF!&lt;1,#REF!&lt;&gt;"")</formula>
    </cfRule>
  </conditionalFormatting>
  <conditionalFormatting sqref="AJ1320:AJ1341">
    <cfRule type="expression" dxfId="10567" priority="19164">
      <formula>AND(OR(H1320="△",H1320="×"),#REF!&lt;1,#REF!&lt;&gt;"")</formula>
    </cfRule>
    <cfRule type="expression" dxfId="10566" priority="19176">
      <formula>AND(OR(H1320="△",H1320="×"),#REF!&lt;1,#REF!&lt;&gt;"")</formula>
    </cfRule>
  </conditionalFormatting>
  <conditionalFormatting sqref="AC1320:AC1341">
    <cfRule type="expression" dxfId="10565" priority="19175">
      <formula>AND(OR(H1320="△",H1320="×"),#REF!&lt;1,#REF!&lt;&gt;"")</formula>
    </cfRule>
  </conditionalFormatting>
  <conditionalFormatting sqref="AD1320:AD1341">
    <cfRule type="expression" dxfId="10564" priority="19174">
      <formula>AND(OR(H1320="△",H1320="×"),#REF!&lt;1,#REF!&lt;&gt;"")</formula>
    </cfRule>
  </conditionalFormatting>
  <conditionalFormatting sqref="AE1320">
    <cfRule type="expression" dxfId="10563" priority="19173">
      <formula>AND(OR(H1320="△",H1320="×"),#REF!&lt;1,#REF!&lt;&gt;"")</formula>
    </cfRule>
  </conditionalFormatting>
  <conditionalFormatting sqref="AF1320:AF1341">
    <cfRule type="expression" dxfId="10562" priority="19172">
      <formula>AND(OR(H1320="△",H1320="×"),#REF!&lt;1,#REF!&lt;&gt;"")</formula>
    </cfRule>
  </conditionalFormatting>
  <conditionalFormatting sqref="AG1320:AG1341">
    <cfRule type="expression" dxfId="10561" priority="19171">
      <formula>AND(OR(H1320="△",H1320="×"),#REF!&lt;1,#REF!&lt;&gt;"")</formula>
    </cfRule>
  </conditionalFormatting>
  <conditionalFormatting sqref="AH1320:AH1341">
    <cfRule type="expression" dxfId="10560" priority="19170">
      <formula>AND(OR(H1320="△",H1320="×"),#REF!&lt;1,#REF!&lt;&gt;"")</formula>
    </cfRule>
  </conditionalFormatting>
  <conditionalFormatting sqref="AI1320">
    <cfRule type="expression" dxfId="10559" priority="19169">
      <formula>AND(OR(H1320="△",H1320="×"),#REF!&lt;1,#REF!&lt;&gt;"")</formula>
    </cfRule>
  </conditionalFormatting>
  <conditionalFormatting sqref="W1320:W1341">
    <cfRule type="expression" dxfId="10558" priority="19168">
      <formula>AND(OR(H1320="△",H1320="×"),#REF!&lt;1,#REF!&lt;&gt;"")</formula>
    </cfRule>
  </conditionalFormatting>
  <conditionalFormatting sqref="X1320:X1341">
    <cfRule type="expression" dxfId="10557" priority="19162">
      <formula>AND(OR(H1320="△",H1320="×"),#REF!&lt;1,#REF!&lt;&gt;"")</formula>
    </cfRule>
  </conditionalFormatting>
  <conditionalFormatting sqref="Y1320:Y1341">
    <cfRule type="expression" dxfId="10556" priority="19163">
      <formula>AND(OR(H1320="△",H1320="×"),#REF!&lt;1,#REF!&lt;&gt;"")</formula>
    </cfRule>
  </conditionalFormatting>
  <conditionalFormatting sqref="Z1320:Z1341">
    <cfRule type="expression" dxfId="10555" priority="19165">
      <formula>AND(OR(H1320="△",H1320="×"),#REF!&lt;1,#REF!&lt;&gt;"")</formula>
    </cfRule>
  </conditionalFormatting>
  <conditionalFormatting sqref="AA1320:AA1341">
    <cfRule type="expression" dxfId="10554" priority="19166">
      <formula>AND(OR(H1320="△",H1320="×"),#REF!&lt;1,#REF!&lt;&gt;"")</formula>
    </cfRule>
  </conditionalFormatting>
  <conditionalFormatting sqref="AB1320:AB1341">
    <cfRule type="expression" dxfId="10553" priority="19167">
      <formula>AND(OR(H1320="△",H1320="×"),#REF!&lt;1,#REF!&lt;&gt;"")</formula>
    </cfRule>
  </conditionalFormatting>
  <conditionalFormatting sqref="P1322:P1327">
    <cfRule type="expression" dxfId="10552" priority="19182">
      <formula>AND(OR(H1322="△",H1322="×"),#REF!&lt;1,#REF!&lt;&gt;"")</formula>
    </cfRule>
  </conditionalFormatting>
  <conditionalFormatting sqref="O1322:O1327">
    <cfRule type="expression" dxfId="10551" priority="19183">
      <formula>AND(OR(H1322="△",H1322="×"),#REF!&lt;1,#REF!&lt;&gt;"")</formula>
    </cfRule>
  </conditionalFormatting>
  <conditionalFormatting sqref="R1320:R1324">
    <cfRule type="expression" dxfId="10550" priority="19161">
      <formula>AND(OR(H1320="△",H1320="×"),#REF!&lt;1,#REF!&lt;&gt;"")</formula>
    </cfRule>
  </conditionalFormatting>
  <conditionalFormatting sqref="AE1321">
    <cfRule type="expression" dxfId="10549" priority="19155">
      <formula>AND(OR(H1321="△",H1321="×"),#REF!&lt;1,#REF!&lt;&gt;"")</formula>
    </cfRule>
  </conditionalFormatting>
  <conditionalFormatting sqref="AE1324">
    <cfRule type="expression" dxfId="10548" priority="19154">
      <formula>AND(OR(H1324="△",H1324="×"),#REF!&lt;1,#REF!&lt;&gt;"")</formula>
    </cfRule>
  </conditionalFormatting>
  <conditionalFormatting sqref="O1332">
    <cfRule type="expression" dxfId="10547" priority="19153">
      <formula>AND(OR(G1332="△",G1332="×"),#REF!&lt;1,#REF!&lt;&gt;"")</formula>
    </cfRule>
  </conditionalFormatting>
  <conditionalFormatting sqref="AE1332">
    <cfRule type="expression" dxfId="10546" priority="19152">
      <formula>AND(OR(H1332="△",H1332="×"),#REF!&lt;1,#REF!&lt;&gt;"")</formula>
    </cfRule>
  </conditionalFormatting>
  <conditionalFormatting sqref="T629:T634">
    <cfRule type="expression" dxfId="10545" priority="19123">
      <formula>AND(OR(H629="△",H629="×"),#REF!&lt;1,#REF!&lt;&gt;"")</formula>
    </cfRule>
  </conditionalFormatting>
  <conditionalFormatting sqref="V631 V633">
    <cfRule type="expression" dxfId="10544" priority="19122">
      <formula>AND(OR(H631="△",H631="×"),#REF!&lt;1,#REF!&lt;&gt;"")</formula>
    </cfRule>
  </conditionalFormatting>
  <conditionalFormatting sqref="U629:U634">
    <cfRule type="expression" dxfId="10543" priority="19121">
      <formula>AND(OR(H629="△",H629="×"),#REF!&lt;1,#REF!&lt;&gt;"")</formula>
    </cfRule>
  </conditionalFormatting>
  <conditionalFormatting sqref="O658:P658">
    <cfRule type="expression" dxfId="10542" priority="19127">
      <formula>AND(OR(#REF!="△",#REF!="×"),#REF!&lt;1,#REF!&lt;&gt;"")</formula>
    </cfRule>
  </conditionalFormatting>
  <conditionalFormatting sqref="AJ629:AJ634">
    <cfRule type="expression" dxfId="10541" priority="19107">
      <formula>AND(OR(H629="△",H629="×"),#REF!&lt;1,#REF!&lt;&gt;"")</formula>
    </cfRule>
    <cfRule type="expression" dxfId="10540" priority="19119">
      <formula>AND(OR(H629="△",H629="×"),#REF!&lt;1,#REF!&lt;&gt;"")</formula>
    </cfRule>
  </conditionalFormatting>
  <conditionalFormatting sqref="AJ676">
    <cfRule type="expression" dxfId="10539" priority="19118">
      <formula>AND(OR(O676="△",O676="×"),R676&lt;1,R676&lt;&gt;"")</formula>
    </cfRule>
  </conditionalFormatting>
  <conditionalFormatting sqref="AD629:AD634">
    <cfRule type="expression" dxfId="10538" priority="19117">
      <formula>AND(OR(H629="△",H629="×"),#REF!&lt;1,#REF!&lt;&gt;"")</formula>
    </cfRule>
  </conditionalFormatting>
  <conditionalFormatting sqref="AE689:AE690">
    <cfRule type="expression" dxfId="10537" priority="19116">
      <formula>AND(OR(H689="△",H689="×"),#REF!&lt;1,#REF!&lt;&gt;"")</formula>
    </cfRule>
  </conditionalFormatting>
  <conditionalFormatting sqref="AF629:AF634">
    <cfRule type="expression" dxfId="10536" priority="19115">
      <formula>AND(OR(H629="△",H629="×"),#REF!&lt;1,#REF!&lt;&gt;"")</formula>
    </cfRule>
  </conditionalFormatting>
  <conditionalFormatting sqref="AG629:AG634">
    <cfRule type="expression" dxfId="10535" priority="19114">
      <formula>AND(OR(H629="△",H629="×"),#REF!&lt;1,#REF!&lt;&gt;"")</formula>
    </cfRule>
  </conditionalFormatting>
  <conditionalFormatting sqref="AH629:AH634">
    <cfRule type="expression" dxfId="10534" priority="19113">
      <formula>AND(OR(H629="△",H629="×"),#REF!&lt;1,#REF!&lt;&gt;"")</formula>
    </cfRule>
  </conditionalFormatting>
  <conditionalFormatting sqref="AI630:AI631">
    <cfRule type="expression" dxfId="10533" priority="19112">
      <formula>AND(OR(H630="△",H630="×"),#REF!&lt;1,#REF!&lt;&gt;"")</formula>
    </cfRule>
  </conditionalFormatting>
  <conditionalFormatting sqref="W629:W634">
    <cfRule type="expression" dxfId="10532" priority="19111">
      <formula>AND(OR(H629="△",H629="×"),#REF!&lt;1,#REF!&lt;&gt;"")</formula>
    </cfRule>
  </conditionalFormatting>
  <conditionalFormatting sqref="X629:X634">
    <cfRule type="expression" dxfId="10531" priority="19105">
      <formula>AND(OR(H629="△",H629="×"),#REF!&lt;1,#REF!&lt;&gt;"")</formula>
    </cfRule>
  </conditionalFormatting>
  <conditionalFormatting sqref="Y629:Y634">
    <cfRule type="expression" dxfId="10530" priority="19106">
      <formula>AND(OR(H629="△",H629="×"),#REF!&lt;1,#REF!&lt;&gt;"")</formula>
    </cfRule>
  </conditionalFormatting>
  <conditionalFormatting sqref="Z629:Z634">
    <cfRule type="expression" dxfId="10529" priority="19108">
      <formula>AND(OR(H629="△",H629="×"),#REF!&lt;1,#REF!&lt;&gt;"")</formula>
    </cfRule>
  </conditionalFormatting>
  <conditionalFormatting sqref="AA689:AA690">
    <cfRule type="expression" dxfId="10528" priority="19109">
      <formula>AND(OR(H689="△",H689="×"),#REF!&lt;1,#REF!&lt;&gt;"")</formula>
    </cfRule>
  </conditionalFormatting>
  <conditionalFormatting sqref="AJ645">
    <cfRule type="expression" dxfId="10527" priority="19110">
      <formula>AND(OR(P645="△",P645="×"),S645&lt;1,S645&lt;&gt;"")</formula>
    </cfRule>
  </conditionalFormatting>
  <conditionalFormatting sqref="P629:P644">
    <cfRule type="expression" dxfId="10526" priority="19125">
      <formula>AND(OR(H629="△",H629="×"),#REF!&lt;1,#REF!&lt;&gt;"")</formula>
    </cfRule>
  </conditionalFormatting>
  <conditionalFormatting sqref="O689">
    <cfRule type="expression" dxfId="10525" priority="19126">
      <formula>AND(OR(H689="△",H689="×"),#REF!&lt;1,#REF!&lt;&gt;"")</formula>
    </cfRule>
  </conditionalFormatting>
  <conditionalFormatting sqref="R629:R634">
    <cfRule type="expression" dxfId="10524" priority="19104">
      <formula>AND(OR(H629="△",H629="×"),#REF!&lt;1,#REF!&lt;&gt;"")</formula>
    </cfRule>
  </conditionalFormatting>
  <conditionalFormatting sqref="T688">
    <cfRule type="expression" dxfId="10523" priority="19095">
      <formula>AND(OR(H688="△",H688="×"),#REF!&lt;1,#REF!&lt;&gt;"")</formula>
    </cfRule>
  </conditionalFormatting>
  <conditionalFormatting sqref="U688">
    <cfRule type="expression" dxfId="10522" priority="19093">
      <formula>AND(OR(H688="△",H688="×"),#REF!&lt;1,#REF!&lt;&gt;"")</formula>
    </cfRule>
  </conditionalFormatting>
  <conditionalFormatting sqref="AJ688">
    <cfRule type="expression" dxfId="10521" priority="19079">
      <formula>AND(OR(H688="△",H688="×"),#REF!&lt;1,#REF!&lt;&gt;"")</formula>
    </cfRule>
    <cfRule type="expression" dxfId="10520" priority="19091">
      <formula>AND(OR(H688="△",H688="×"),#REF!&lt;1,#REF!&lt;&gt;"")</formula>
    </cfRule>
  </conditionalFormatting>
  <conditionalFormatting sqref="AC688">
    <cfRule type="expression" dxfId="10519" priority="19090">
      <formula>AND(OR(H688="△",H688="×"),#REF!&lt;1,#REF!&lt;&gt;"")</formula>
    </cfRule>
  </conditionalFormatting>
  <conditionalFormatting sqref="AD688 AD635:AF635">
    <cfRule type="expression" dxfId="10518" priority="19089">
      <formula>AND(OR(H635="△",H635="×"),#REF!&lt;1,#REF!&lt;&gt;"")</formula>
    </cfRule>
  </conditionalFormatting>
  <conditionalFormatting sqref="AE688">
    <cfRule type="expression" dxfId="10517" priority="19088">
      <formula>AND(OR(H688="△",H688="×"),#REF!&lt;1,#REF!&lt;&gt;"")</formula>
    </cfRule>
  </conditionalFormatting>
  <conditionalFormatting sqref="AF688">
    <cfRule type="expression" dxfId="10516" priority="19087">
      <formula>AND(OR(H688="△",H688="×"),#REF!&lt;1,#REF!&lt;&gt;"")</formula>
    </cfRule>
  </conditionalFormatting>
  <conditionalFormatting sqref="AG688">
    <cfRule type="expression" dxfId="10515" priority="19086">
      <formula>AND(OR(H688="△",H688="×"),#REF!&lt;1,#REF!&lt;&gt;"")</formula>
    </cfRule>
  </conditionalFormatting>
  <conditionalFormatting sqref="AH688">
    <cfRule type="expression" dxfId="10514" priority="19085">
      <formula>AND(OR(H688="△",H688="×"),#REF!&lt;1,#REF!&lt;&gt;"")</formula>
    </cfRule>
  </conditionalFormatting>
  <conditionalFormatting sqref="AI688">
    <cfRule type="expression" dxfId="10513" priority="19084">
      <formula>AND(OR(H688="△",H688="×"),#REF!&lt;1,#REF!&lt;&gt;"")</formula>
    </cfRule>
  </conditionalFormatting>
  <conditionalFormatting sqref="W688">
    <cfRule type="expression" dxfId="10512" priority="19083">
      <formula>AND(OR(H688="△",H688="×"),#REF!&lt;1,#REF!&lt;&gt;"")</formula>
    </cfRule>
  </conditionalFormatting>
  <conditionalFormatting sqref="X688 X393:Y393 X375:Y375">
    <cfRule type="expression" dxfId="10511" priority="19077">
      <formula>AND(OR(H375="△",H375="×"),#REF!&lt;1,#REF!&lt;&gt;"")</formula>
    </cfRule>
  </conditionalFormatting>
  <conditionalFormatting sqref="Y688">
    <cfRule type="expression" dxfId="10510" priority="19078">
      <formula>AND(OR(H688="△",H688="×"),#REF!&lt;1,#REF!&lt;&gt;"")</formula>
    </cfRule>
  </conditionalFormatting>
  <conditionalFormatting sqref="Z688 Z371:AA371 Z365:AB365">
    <cfRule type="expression" dxfId="10509" priority="19080">
      <formula>AND(OR(H365="△",H365="×"),#REF!&lt;1,#REF!&lt;&gt;"")</formula>
    </cfRule>
  </conditionalFormatting>
  <conditionalFormatting sqref="AA688 AA393:AB396">
    <cfRule type="expression" dxfId="10508" priority="19081">
      <formula>AND(OR(H393="△",H393="×"),#REF!&lt;1,#REF!&lt;&gt;"")</formula>
    </cfRule>
  </conditionalFormatting>
  <conditionalFormatting sqref="AB688">
    <cfRule type="expression" dxfId="10507" priority="19082">
      <formula>AND(OR(H688="△",H688="×"),#REF!&lt;1,#REF!&lt;&gt;"")</formula>
    </cfRule>
  </conditionalFormatting>
  <conditionalFormatting sqref="P688">
    <cfRule type="expression" dxfId="10506" priority="19097">
      <formula>AND(OR(H688="△",H688="×"),#REF!&lt;1,#REF!&lt;&gt;"")</formula>
    </cfRule>
  </conditionalFormatting>
  <conditionalFormatting sqref="O688">
    <cfRule type="expression" dxfId="10505" priority="19098">
      <formula>AND(OR(H688="△",H688="×"),#REF!&lt;1,#REF!&lt;&gt;"")</formula>
    </cfRule>
  </conditionalFormatting>
  <conditionalFormatting sqref="R688">
    <cfRule type="expression" dxfId="10504" priority="19076">
      <formula>AND(OR(H688="△",H688="×"),#REF!&lt;1,#REF!&lt;&gt;"")</formula>
    </cfRule>
  </conditionalFormatting>
  <conditionalFormatting sqref="T660">
    <cfRule type="expression" dxfId="10503" priority="19067">
      <formula>AND(OR(H660="△",H660="×"),#REF!&lt;1,#REF!&lt;&gt;"")</formula>
    </cfRule>
  </conditionalFormatting>
  <conditionalFormatting sqref="U660">
    <cfRule type="expression" dxfId="10502" priority="19065">
      <formula>AND(OR(H660="△",H660="×"),#REF!&lt;1,#REF!&lt;&gt;"")</formula>
    </cfRule>
  </conditionalFormatting>
  <conditionalFormatting sqref="AC660">
    <cfRule type="expression" dxfId="10501" priority="19063">
      <formula>AND(OR(H660="△",H660="×"),#REF!&lt;1,#REF!&lt;&gt;"")</formula>
    </cfRule>
  </conditionalFormatting>
  <conditionalFormatting sqref="AD660">
    <cfRule type="expression" dxfId="10500" priority="19062">
      <formula>AND(OR(H660="△",H660="×"),#REF!&lt;1,#REF!&lt;&gt;"")</formula>
    </cfRule>
  </conditionalFormatting>
  <conditionalFormatting sqref="AE660">
    <cfRule type="expression" dxfId="10499" priority="19061">
      <formula>AND(OR(H660="△",H660="×"),#REF!&lt;1,#REF!&lt;&gt;"")</formula>
    </cfRule>
  </conditionalFormatting>
  <conditionalFormatting sqref="AF660">
    <cfRule type="expression" dxfId="10498" priority="19060">
      <formula>AND(OR(H660="△",H660="×"),#REF!&lt;1,#REF!&lt;&gt;"")</formula>
    </cfRule>
  </conditionalFormatting>
  <conditionalFormatting sqref="AG660">
    <cfRule type="expression" dxfId="10497" priority="19059">
      <formula>AND(OR(H660="△",H660="×"),#REF!&lt;1,#REF!&lt;&gt;"")</formula>
    </cfRule>
  </conditionalFormatting>
  <conditionalFormatting sqref="AH660">
    <cfRule type="expression" dxfId="10496" priority="19058">
      <formula>AND(OR(H660="△",H660="×"),#REF!&lt;1,#REF!&lt;&gt;"")</formula>
    </cfRule>
  </conditionalFormatting>
  <conditionalFormatting sqref="AI660">
    <cfRule type="expression" dxfId="10495" priority="19057">
      <formula>AND(OR(H660="△",H660="×"),#REF!&lt;1,#REF!&lt;&gt;"")</formula>
    </cfRule>
  </conditionalFormatting>
  <conditionalFormatting sqref="W660">
    <cfRule type="expression" dxfId="10494" priority="19056">
      <formula>AND(OR(H660="△",H660="×"),#REF!&lt;1,#REF!&lt;&gt;"")</formula>
    </cfRule>
  </conditionalFormatting>
  <conditionalFormatting sqref="X660">
    <cfRule type="expression" dxfId="10493" priority="19051">
      <formula>AND(OR(H660="△",H660="×"),#REF!&lt;1,#REF!&lt;&gt;"")</formula>
    </cfRule>
  </conditionalFormatting>
  <conditionalFormatting sqref="Y660">
    <cfRule type="expression" dxfId="10492" priority="19052">
      <formula>AND(OR(H660="△",H660="×"),#REF!&lt;1,#REF!&lt;&gt;"")</formula>
    </cfRule>
  </conditionalFormatting>
  <conditionalFormatting sqref="Z660">
    <cfRule type="expression" dxfId="10491" priority="19053">
      <formula>AND(OR(H660="△",H660="×"),#REF!&lt;1,#REF!&lt;&gt;"")</formula>
    </cfRule>
  </conditionalFormatting>
  <conditionalFormatting sqref="AA660:AA662">
    <cfRule type="expression" dxfId="10490" priority="19054">
      <formula>AND(OR(H660="△",H660="×"),#REF!&lt;1,#REF!&lt;&gt;"")</formula>
    </cfRule>
  </conditionalFormatting>
  <conditionalFormatting sqref="AB660:AB662">
    <cfRule type="expression" dxfId="10489" priority="19055">
      <formula>AND(OR(H660="△",H660="×"),#REF!&lt;1,#REF!&lt;&gt;"")</formula>
    </cfRule>
  </conditionalFormatting>
  <conditionalFormatting sqref="P660">
    <cfRule type="expression" dxfId="10488" priority="19069">
      <formula>AND(OR(H660="△",H660="×"),#REF!&lt;1,#REF!&lt;&gt;"")</formula>
    </cfRule>
  </conditionalFormatting>
  <conditionalFormatting sqref="O660">
    <cfRule type="expression" dxfId="10487" priority="19070">
      <formula>AND(OR(H660="△",H660="×"),#REF!&lt;1,#REF!&lt;&gt;"")</formula>
    </cfRule>
  </conditionalFormatting>
  <conditionalFormatting sqref="R660">
    <cfRule type="expression" dxfId="10486" priority="19050">
      <formula>AND(OR(H660="△",H660="×"),#REF!&lt;1,#REF!&lt;&gt;"")</formula>
    </cfRule>
  </conditionalFormatting>
  <conditionalFormatting sqref="AJ660">
    <cfRule type="expression" dxfId="10485" priority="19048">
      <formula>AND(OR(H660="△",H660="×"),#REF!&lt;1,#REF!&lt;&gt;"")</formula>
    </cfRule>
    <cfRule type="expression" dxfId="10484" priority="19049">
      <formula>AND(OR(H660="△",H660="×"),#REF!&lt;1,#REF!&lt;&gt;"")</formula>
    </cfRule>
  </conditionalFormatting>
  <conditionalFormatting sqref="T661">
    <cfRule type="expression" dxfId="10483" priority="19040">
      <formula>AND(OR(H661="△",H661="×"),#REF!&lt;1,#REF!&lt;&gt;"")</formula>
    </cfRule>
  </conditionalFormatting>
  <conditionalFormatting sqref="U661">
    <cfRule type="expression" dxfId="10482" priority="19038">
      <formula>AND(OR(H661="△",H661="×"),#REF!&lt;1,#REF!&lt;&gt;"")</formula>
    </cfRule>
  </conditionalFormatting>
  <conditionalFormatting sqref="AJ661">
    <cfRule type="expression" dxfId="10481" priority="19024">
      <formula>AND(OR(H661="△",H661="×"),#REF!&lt;1,#REF!&lt;&gt;"")</formula>
    </cfRule>
    <cfRule type="expression" dxfId="10480" priority="19036">
      <formula>AND(OR(H661="△",H661="×"),#REF!&lt;1,#REF!&lt;&gt;"")</formula>
    </cfRule>
  </conditionalFormatting>
  <conditionalFormatting sqref="AC661">
    <cfRule type="expression" dxfId="10479" priority="19035">
      <formula>AND(OR(H661="△",H661="×"),#REF!&lt;1,#REF!&lt;&gt;"")</formula>
    </cfRule>
  </conditionalFormatting>
  <conditionalFormatting sqref="AD661">
    <cfRule type="expression" dxfId="10478" priority="19034">
      <formula>AND(OR(H661="△",H661="×"),#REF!&lt;1,#REF!&lt;&gt;"")</formula>
    </cfRule>
  </conditionalFormatting>
  <conditionalFormatting sqref="AE661">
    <cfRule type="expression" dxfId="10477" priority="19033">
      <formula>AND(OR(H661="△",H661="×"),#REF!&lt;1,#REF!&lt;&gt;"")</formula>
    </cfRule>
  </conditionalFormatting>
  <conditionalFormatting sqref="AF661">
    <cfRule type="expression" dxfId="10476" priority="19032">
      <formula>AND(OR(H661="△",H661="×"),#REF!&lt;1,#REF!&lt;&gt;"")</formula>
    </cfRule>
  </conditionalFormatting>
  <conditionalFormatting sqref="AG661">
    <cfRule type="expression" dxfId="10475" priority="19031">
      <formula>AND(OR(H661="△",H661="×"),#REF!&lt;1,#REF!&lt;&gt;"")</formula>
    </cfRule>
  </conditionalFormatting>
  <conditionalFormatting sqref="AH661">
    <cfRule type="expression" dxfId="10474" priority="19030">
      <formula>AND(OR(H661="△",H661="×"),#REF!&lt;1,#REF!&lt;&gt;"")</formula>
    </cfRule>
  </conditionalFormatting>
  <conditionalFormatting sqref="AI661">
    <cfRule type="expression" dxfId="10473" priority="19029">
      <formula>AND(OR(H661="△",H661="×"),#REF!&lt;1,#REF!&lt;&gt;"")</formula>
    </cfRule>
  </conditionalFormatting>
  <conditionalFormatting sqref="W661">
    <cfRule type="expression" dxfId="10472" priority="19028">
      <formula>AND(OR(H661="△",H661="×"),#REF!&lt;1,#REF!&lt;&gt;"")</formula>
    </cfRule>
  </conditionalFormatting>
  <conditionalFormatting sqref="X661">
    <cfRule type="expression" dxfId="10471" priority="19022">
      <formula>AND(OR(H661="△",H661="×"),#REF!&lt;1,#REF!&lt;&gt;"")</formula>
    </cfRule>
  </conditionalFormatting>
  <conditionalFormatting sqref="Y661">
    <cfRule type="expression" dxfId="10470" priority="19023">
      <formula>AND(OR(H661="△",H661="×"),#REF!&lt;1,#REF!&lt;&gt;"")</formula>
    </cfRule>
  </conditionalFormatting>
  <conditionalFormatting sqref="Z661">
    <cfRule type="expression" dxfId="10469" priority="19025">
      <formula>AND(OR(H661="△",H661="×"),#REF!&lt;1,#REF!&lt;&gt;"")</formula>
    </cfRule>
  </conditionalFormatting>
  <conditionalFormatting sqref="P661">
    <cfRule type="expression" dxfId="10468" priority="19042">
      <formula>AND(OR(H661="△",H661="×"),#REF!&lt;1,#REF!&lt;&gt;"")</formula>
    </cfRule>
  </conditionalFormatting>
  <conditionalFormatting sqref="O661">
    <cfRule type="expression" dxfId="10467" priority="19043">
      <formula>AND(OR(H661="△",H661="×"),#REF!&lt;1,#REF!&lt;&gt;"")</formula>
    </cfRule>
  </conditionalFormatting>
  <conditionalFormatting sqref="R661">
    <cfRule type="expression" dxfId="10466" priority="19021">
      <formula>AND(OR(H661="△",H661="×"),#REF!&lt;1,#REF!&lt;&gt;"")</formula>
    </cfRule>
  </conditionalFormatting>
  <conditionalFormatting sqref="P690">
    <cfRule type="expression" dxfId="10465" priority="19015">
      <formula>AND(OR(H690="△",H690="×"),#REF!&lt;1,#REF!&lt;&gt;"")</formula>
    </cfRule>
  </conditionalFormatting>
  <conditionalFormatting sqref="O690">
    <cfRule type="expression" dxfId="10464" priority="19016">
      <formula>AND(OR(H690="△",H690="×"),#REF!&lt;1,#REF!&lt;&gt;"")</formula>
    </cfRule>
  </conditionalFormatting>
  <conditionalFormatting sqref="R690">
    <cfRule type="expression" dxfId="10463" priority="19013">
      <formula>AND(OR(H690="△",H690="×"),#REF!&lt;1,#REF!&lt;&gt;"")</formula>
    </cfRule>
  </conditionalFormatting>
  <conditionalFormatting sqref="W690">
    <cfRule type="expression" dxfId="10462" priority="19012">
      <formula>AND(OR(H690="△",H690="×"),#REF!&lt;1,#REF!&lt;&gt;"")</formula>
    </cfRule>
  </conditionalFormatting>
  <conditionalFormatting sqref="X690">
    <cfRule type="expression" dxfId="10461" priority="19010">
      <formula>AND(OR(H690="△",H690="×"),#REF!&lt;1,#REF!&lt;&gt;"")</formula>
    </cfRule>
  </conditionalFormatting>
  <conditionalFormatting sqref="Y690">
    <cfRule type="expression" dxfId="10460" priority="19011">
      <formula>AND(OR(H690="△",H690="×"),#REF!&lt;1,#REF!&lt;&gt;"")</formula>
    </cfRule>
  </conditionalFormatting>
  <conditionalFormatting sqref="T635">
    <cfRule type="expression" dxfId="10459" priority="19004">
      <formula>AND(OR(H635="△",H635="×"),#REF!&lt;1,#REF!&lt;&gt;"")</formula>
    </cfRule>
  </conditionalFormatting>
  <conditionalFormatting sqref="V635">
    <cfRule type="expression" dxfId="10458" priority="19003">
      <formula>AND(OR(H635="△",H635="×"),#REF!&lt;1,#REF!&lt;&gt;"")</formula>
    </cfRule>
  </conditionalFormatting>
  <conditionalFormatting sqref="U635">
    <cfRule type="expression" dxfId="10457" priority="19002">
      <formula>AND(OR(H635="△",H635="×"),#REF!&lt;1,#REF!&lt;&gt;"")</formula>
    </cfRule>
  </conditionalFormatting>
  <conditionalFormatting sqref="AJ635">
    <cfRule type="expression" dxfId="10456" priority="18989">
      <formula>AND(OR(H635="△",H635="×"),#REF!&lt;1,#REF!&lt;&gt;"")</formula>
    </cfRule>
    <cfRule type="expression" dxfId="10455" priority="19001">
      <formula>AND(OR(H635="△",H635="×"),#REF!&lt;1,#REF!&lt;&gt;"")</formula>
    </cfRule>
  </conditionalFormatting>
  <conditionalFormatting sqref="AC635">
    <cfRule type="expression" dxfId="10454" priority="19000">
      <formula>AND(OR(H635="△",H635="×"),#REF!&lt;1,#REF!&lt;&gt;"")</formula>
    </cfRule>
  </conditionalFormatting>
  <conditionalFormatting sqref="AG635">
    <cfRule type="expression" dxfId="10453" priority="18996">
      <formula>AND(OR(H635="△",H635="×"),#REF!&lt;1,#REF!&lt;&gt;"")</formula>
    </cfRule>
  </conditionalFormatting>
  <conditionalFormatting sqref="AH635">
    <cfRule type="expression" dxfId="10452" priority="18995">
      <formula>AND(OR(H635="△",H635="×"),#REF!&lt;1,#REF!&lt;&gt;"")</formula>
    </cfRule>
  </conditionalFormatting>
  <conditionalFormatting sqref="AI635">
    <cfRule type="expression" dxfId="10451" priority="18994">
      <formula>AND(OR(H635="△",H635="×"),#REF!&lt;1,#REF!&lt;&gt;"")</formula>
    </cfRule>
  </conditionalFormatting>
  <conditionalFormatting sqref="W635">
    <cfRule type="expression" dxfId="10450" priority="18993">
      <formula>AND(OR(H635="△",H635="×"),#REF!&lt;1,#REF!&lt;&gt;"")</formula>
    </cfRule>
  </conditionalFormatting>
  <conditionalFormatting sqref="X635">
    <cfRule type="expression" dxfId="10449" priority="18987">
      <formula>AND(OR(H635="△",H635="×"),#REF!&lt;1,#REF!&lt;&gt;"")</formula>
    </cfRule>
  </conditionalFormatting>
  <conditionalFormatting sqref="Y635">
    <cfRule type="expression" dxfId="10448" priority="18988">
      <formula>AND(OR(H635="△",H635="×"),#REF!&lt;1,#REF!&lt;&gt;"")</formula>
    </cfRule>
  </conditionalFormatting>
  <conditionalFormatting sqref="R635">
    <cfRule type="expression" dxfId="10447" priority="18986">
      <formula>AND(OR(H635="△",H635="×"),#REF!&lt;1,#REF!&lt;&gt;"")</formula>
    </cfRule>
  </conditionalFormatting>
  <conditionalFormatting sqref="T649">
    <cfRule type="expression" dxfId="10446" priority="18977">
      <formula>AND(OR(H649="△",H649="×"),#REF!&lt;1,#REF!&lt;&gt;"")</formula>
    </cfRule>
  </conditionalFormatting>
  <conditionalFormatting sqref="U649">
    <cfRule type="expression" dxfId="10445" priority="18975">
      <formula>AND(OR(H649="△",H649="×"),#REF!&lt;1,#REF!&lt;&gt;"")</formula>
    </cfRule>
  </conditionalFormatting>
  <conditionalFormatting sqref="AJ649">
    <cfRule type="expression" dxfId="10444" priority="18961">
      <formula>AND(OR(H649="△",H649="×"),#REF!&lt;1,#REF!&lt;&gt;"")</formula>
    </cfRule>
    <cfRule type="expression" dxfId="10443" priority="18973">
      <formula>AND(OR(H649="△",H649="×"),#REF!&lt;1,#REF!&lt;&gt;"")</formula>
    </cfRule>
  </conditionalFormatting>
  <conditionalFormatting sqref="AC649">
    <cfRule type="expression" dxfId="10442" priority="18972">
      <formula>AND(OR(H649="△",H649="×"),#REF!&lt;1,#REF!&lt;&gt;"")</formula>
    </cfRule>
  </conditionalFormatting>
  <conditionalFormatting sqref="AD649">
    <cfRule type="expression" dxfId="10441" priority="18971">
      <formula>AND(OR(H649="△",H649="×"),#REF!&lt;1,#REF!&lt;&gt;"")</formula>
    </cfRule>
  </conditionalFormatting>
  <conditionalFormatting sqref="AE649">
    <cfRule type="expression" dxfId="10440" priority="18970">
      <formula>AND(OR(H649="△",H649="×"),#REF!&lt;1,#REF!&lt;&gt;"")</formula>
    </cfRule>
  </conditionalFormatting>
  <conditionalFormatting sqref="AF649">
    <cfRule type="expression" dxfId="10439" priority="18969">
      <formula>AND(OR(H649="△",H649="×"),#REF!&lt;1,#REF!&lt;&gt;"")</formula>
    </cfRule>
  </conditionalFormatting>
  <conditionalFormatting sqref="AG649">
    <cfRule type="expression" dxfId="10438" priority="18968">
      <formula>AND(OR(H649="△",H649="×"),#REF!&lt;1,#REF!&lt;&gt;"")</formula>
    </cfRule>
  </conditionalFormatting>
  <conditionalFormatting sqref="AH649">
    <cfRule type="expression" dxfId="10437" priority="18967">
      <formula>AND(OR(H649="△",H649="×"),#REF!&lt;1,#REF!&lt;&gt;"")</formula>
    </cfRule>
  </conditionalFormatting>
  <conditionalFormatting sqref="W649">
    <cfRule type="expression" dxfId="10436" priority="18965">
      <formula>AND(OR(H649="△",H649="×"),#REF!&lt;1,#REF!&lt;&gt;"")</formula>
    </cfRule>
  </conditionalFormatting>
  <conditionalFormatting sqref="X649">
    <cfRule type="expression" dxfId="10435" priority="18959">
      <formula>AND(OR(H649="△",H649="×"),#REF!&lt;1,#REF!&lt;&gt;"")</formula>
    </cfRule>
  </conditionalFormatting>
  <conditionalFormatting sqref="Y649">
    <cfRule type="expression" dxfId="10434" priority="18960">
      <formula>AND(OR(H649="△",H649="×"),#REF!&lt;1,#REF!&lt;&gt;"")</formula>
    </cfRule>
  </conditionalFormatting>
  <conditionalFormatting sqref="Z649">
    <cfRule type="expression" dxfId="10433" priority="18962">
      <formula>AND(OR(H649="△",H649="×"),#REF!&lt;1,#REF!&lt;&gt;"")</formula>
    </cfRule>
  </conditionalFormatting>
  <conditionalFormatting sqref="AA649">
    <cfRule type="expression" dxfId="10432" priority="18963">
      <formula>AND(OR(H649="△",H649="×"),#REF!&lt;1,#REF!&lt;&gt;"")</formula>
    </cfRule>
  </conditionalFormatting>
  <conditionalFormatting sqref="AB649">
    <cfRule type="expression" dxfId="10431" priority="18964">
      <formula>AND(OR(H649="△",H649="×"),#REF!&lt;1,#REF!&lt;&gt;"")</formula>
    </cfRule>
  </conditionalFormatting>
  <conditionalFormatting sqref="P649">
    <cfRule type="expression" dxfId="10430" priority="18979">
      <formula>AND(OR(H649="△",H649="×"),#REF!&lt;1,#REF!&lt;&gt;"")</formula>
    </cfRule>
  </conditionalFormatting>
  <conditionalFormatting sqref="O649">
    <cfRule type="expression" dxfId="10429" priority="18980">
      <formula>AND(OR(H649="△",H649="×"),#REF!&lt;1,#REF!&lt;&gt;"")</formula>
    </cfRule>
  </conditionalFormatting>
  <conditionalFormatting sqref="R649">
    <cfRule type="expression" dxfId="10428" priority="18958">
      <formula>AND(OR(H649="△",H649="×"),#REF!&lt;1,#REF!&lt;&gt;"")</formula>
    </cfRule>
  </conditionalFormatting>
  <conditionalFormatting sqref="T670">
    <cfRule type="expression" dxfId="10427" priority="18949">
      <formula>AND(OR(H670="△",H670="×"),#REF!&lt;1,#REF!&lt;&gt;"")</formula>
    </cfRule>
  </conditionalFormatting>
  <conditionalFormatting sqref="U670">
    <cfRule type="expression" dxfId="10426" priority="18947">
      <formula>AND(OR(H670="△",H670="×"),#REF!&lt;1,#REF!&lt;&gt;"")</formula>
    </cfRule>
  </conditionalFormatting>
  <conditionalFormatting sqref="AJ670">
    <cfRule type="expression" dxfId="10425" priority="18934">
      <formula>AND(OR(H670="△",H670="×"),#REF!&lt;1,#REF!&lt;&gt;"")</formula>
    </cfRule>
    <cfRule type="expression" dxfId="10424" priority="18945">
      <formula>AND(OR(H670="△",H670="×"),#REF!&lt;1,#REF!&lt;&gt;"")</formula>
    </cfRule>
  </conditionalFormatting>
  <conditionalFormatting sqref="AC670">
    <cfRule type="expression" dxfId="10423" priority="18944">
      <formula>AND(OR(H670="△",H670="×"),#REF!&lt;1,#REF!&lt;&gt;"")</formula>
    </cfRule>
  </conditionalFormatting>
  <conditionalFormatting sqref="AD670">
    <cfRule type="expression" dxfId="10422" priority="18943">
      <formula>AND(OR(H670="△",H670="×"),#REF!&lt;1,#REF!&lt;&gt;"")</formula>
    </cfRule>
  </conditionalFormatting>
  <conditionalFormatting sqref="AF670">
    <cfRule type="expression" dxfId="10421" priority="18942">
      <formula>AND(OR(H670="△",H670="×"),#REF!&lt;1,#REF!&lt;&gt;"")</formula>
    </cfRule>
  </conditionalFormatting>
  <conditionalFormatting sqref="AG670">
    <cfRule type="expression" dxfId="10420" priority="18941">
      <formula>AND(OR(H670="△",H670="×"),#REF!&lt;1,#REF!&lt;&gt;"")</formula>
    </cfRule>
  </conditionalFormatting>
  <conditionalFormatting sqref="AH670">
    <cfRule type="expression" dxfId="10419" priority="18940">
      <formula>AND(OR(H670="△",H670="×"),#REF!&lt;1,#REF!&lt;&gt;"")</formula>
    </cfRule>
  </conditionalFormatting>
  <conditionalFormatting sqref="AI670">
    <cfRule type="expression" dxfId="10418" priority="18939">
      <formula>AND(OR(H670="△",H670="×"),#REF!&lt;1,#REF!&lt;&gt;"")</formula>
    </cfRule>
  </conditionalFormatting>
  <conditionalFormatting sqref="W670">
    <cfRule type="expression" dxfId="10417" priority="18938">
      <formula>AND(OR(H670="△",H670="×"),#REF!&lt;1,#REF!&lt;&gt;"")</formula>
    </cfRule>
  </conditionalFormatting>
  <conditionalFormatting sqref="X670">
    <cfRule type="expression" dxfId="10416" priority="18932">
      <formula>AND(OR(H670="△",H670="×"),#REF!&lt;1,#REF!&lt;&gt;"")</formula>
    </cfRule>
  </conditionalFormatting>
  <conditionalFormatting sqref="Y670">
    <cfRule type="expression" dxfId="10415" priority="18933">
      <formula>AND(OR(H670="△",H670="×"),#REF!&lt;1,#REF!&lt;&gt;"")</formula>
    </cfRule>
  </conditionalFormatting>
  <conditionalFormatting sqref="Z670">
    <cfRule type="expression" dxfId="10414" priority="18935">
      <formula>AND(OR(H670="△",H670="×"),#REF!&lt;1,#REF!&lt;&gt;"")</formula>
    </cfRule>
  </conditionalFormatting>
  <conditionalFormatting sqref="AA670">
    <cfRule type="expression" dxfId="10413" priority="18936">
      <formula>AND(OR(H670="△",H670="×"),#REF!&lt;1,#REF!&lt;&gt;"")</formula>
    </cfRule>
  </conditionalFormatting>
  <conditionalFormatting sqref="AB670">
    <cfRule type="expression" dxfId="10412" priority="18937">
      <formula>AND(OR(H670="△",H670="×"),#REF!&lt;1,#REF!&lt;&gt;"")</formula>
    </cfRule>
  </conditionalFormatting>
  <conditionalFormatting sqref="P670">
    <cfRule type="expression" dxfId="10411" priority="18951">
      <formula>AND(OR(H670="△",H670="×"),#REF!&lt;1,#REF!&lt;&gt;"")</formula>
    </cfRule>
  </conditionalFormatting>
  <conditionalFormatting sqref="O670">
    <cfRule type="expression" dxfId="10410" priority="18952">
      <formula>AND(OR(H670="△",H670="×"),#REF!&lt;1,#REF!&lt;&gt;"")</formula>
    </cfRule>
  </conditionalFormatting>
  <conditionalFormatting sqref="R670">
    <cfRule type="expression" dxfId="10409" priority="18931">
      <formula>AND(OR(H670="△",H670="×"),#REF!&lt;1,#REF!&lt;&gt;"")</formula>
    </cfRule>
  </conditionalFormatting>
  <conditionalFormatting sqref="O671">
    <cfRule type="expression" dxfId="10408" priority="18922">
      <formula>#REF!-O671&lt;0</formula>
    </cfRule>
  </conditionalFormatting>
  <conditionalFormatting sqref="O675">
    <cfRule type="expression" dxfId="10407" priority="18921">
      <formula>#REF!-O675&lt;0</formula>
    </cfRule>
  </conditionalFormatting>
  <conditionalFormatting sqref="AE629">
    <cfRule type="expression" dxfId="10406" priority="18920">
      <formula>AND(OR(H629="△",H629="×"),#REF!&lt;1,#REF!&lt;&gt;"")</formula>
    </cfRule>
  </conditionalFormatting>
  <conditionalFormatting sqref="AE636">
    <cfRule type="expression" dxfId="10405" priority="18919">
      <formula>AND(OR(H636="△",H636="×"),#REF!&lt;1,#REF!&lt;&gt;"")</formula>
    </cfRule>
  </conditionalFormatting>
  <conditionalFormatting sqref="AE640">
    <cfRule type="expression" dxfId="10404" priority="18918">
      <formula>AND(OR(H640="△",H640="×"),#REF!&lt;1,#REF!&lt;&gt;"")</formula>
    </cfRule>
  </conditionalFormatting>
  <conditionalFormatting sqref="AE643">
    <cfRule type="expression" dxfId="10403" priority="18917">
      <formula>AND(OR(H643="△",H643="×"),#REF!&lt;1,#REF!&lt;&gt;"")</formula>
    </cfRule>
  </conditionalFormatting>
  <conditionalFormatting sqref="AE644">
    <cfRule type="expression" dxfId="10402" priority="18916">
      <formula>AND(OR(H644="△",H644="×"),#REF!&lt;1,#REF!&lt;&gt;"")</formula>
    </cfRule>
  </conditionalFormatting>
  <conditionalFormatting sqref="AE647">
    <cfRule type="expression" dxfId="10401" priority="18915">
      <formula>AND(OR(H647="△",H647="×"),#REF!&lt;1,#REF!&lt;&gt;"")</formula>
    </cfRule>
  </conditionalFormatting>
  <conditionalFormatting sqref="AE651">
    <cfRule type="expression" dxfId="10400" priority="18914">
      <formula>AND(OR(H651="△",H651="×"),#REF!&lt;1,#REF!&lt;&gt;"")</formula>
    </cfRule>
  </conditionalFormatting>
  <conditionalFormatting sqref="AE665">
    <cfRule type="expression" dxfId="10399" priority="18913">
      <formula>AND(OR(H665="△",H665="×"),#REF!&lt;1,#REF!&lt;&gt;"")</formula>
    </cfRule>
  </conditionalFormatting>
  <conditionalFormatting sqref="AE670">
    <cfRule type="expression" dxfId="10398" priority="18912">
      <formula>AND(OR(H670="△",H670="×"),#REF!&lt;1,#REF!&lt;&gt;"")</formula>
    </cfRule>
  </conditionalFormatting>
  <conditionalFormatting sqref="AE676">
    <cfRule type="expression" dxfId="10397" priority="18911">
      <formula>AND(OR(H676="△",H676="×"),#REF!&lt;1,#REF!&lt;&gt;"")</formula>
    </cfRule>
  </conditionalFormatting>
  <conditionalFormatting sqref="T751">
    <cfRule type="expression" dxfId="10396" priority="18873">
      <formula>AND(OR(H751="△",H751="×"),#REF!&lt;1,#REF!&lt;&gt;"")</formula>
    </cfRule>
  </conditionalFormatting>
  <conditionalFormatting sqref="U751">
    <cfRule type="expression" dxfId="10395" priority="18871">
      <formula>AND(OR(H751="△",H751="×"),#REF!&lt;1,#REF!&lt;&gt;"")</formula>
    </cfRule>
  </conditionalFormatting>
  <conditionalFormatting sqref="AJ751">
    <cfRule type="expression" dxfId="10394" priority="18859">
      <formula>AND(OR(H751="△",H751="×"),#REF!&lt;1,#REF!&lt;&gt;"")</formula>
    </cfRule>
    <cfRule type="expression" dxfId="10393" priority="18869">
      <formula>AND(OR(H751="△",H751="×"),#REF!&lt;1,#REF!&lt;&gt;"")</formula>
    </cfRule>
  </conditionalFormatting>
  <conditionalFormatting sqref="AC751">
    <cfRule type="expression" dxfId="10392" priority="18868">
      <formula>AND(OR(H751="△",H751="×"),#REF!&lt;1,#REF!&lt;&gt;"")</formula>
    </cfRule>
  </conditionalFormatting>
  <conditionalFormatting sqref="AF751">
    <cfRule type="expression" dxfId="10391" priority="18867">
      <formula>AND(OR(H751="△",H751="×"),#REF!&lt;1,#REF!&lt;&gt;"")</formula>
    </cfRule>
  </conditionalFormatting>
  <conditionalFormatting sqref="AG751">
    <cfRule type="expression" dxfId="10390" priority="18866">
      <formula>AND(OR(H751="△",H751="×"),#REF!&lt;1,#REF!&lt;&gt;"")</formula>
    </cfRule>
  </conditionalFormatting>
  <conditionalFormatting sqref="AH751">
    <cfRule type="expression" dxfId="10389" priority="18865">
      <formula>AND(OR(H751="△",H751="×"),#REF!&lt;1,#REF!&lt;&gt;"")</formula>
    </cfRule>
  </conditionalFormatting>
  <conditionalFormatting sqref="AI751">
    <cfRule type="expression" dxfId="10388" priority="18864">
      <formula>AND(OR(H751="△",H751="×"),#REF!&lt;1,#REF!&lt;&gt;"")</formula>
    </cfRule>
  </conditionalFormatting>
  <conditionalFormatting sqref="W751">
    <cfRule type="expression" dxfId="10387" priority="18863">
      <formula>AND(OR(H751="△",H751="×"),#REF!&lt;1,#REF!&lt;&gt;"")</formula>
    </cfRule>
  </conditionalFormatting>
  <conditionalFormatting sqref="X751">
    <cfRule type="expression" dxfId="10386" priority="18857">
      <formula>AND(OR(H751="△",H751="×"),#REF!&lt;1,#REF!&lt;&gt;"")</formula>
    </cfRule>
  </conditionalFormatting>
  <conditionalFormatting sqref="Y751">
    <cfRule type="expression" dxfId="10385" priority="18858">
      <formula>AND(OR(H751="△",H751="×"),#REF!&lt;1,#REF!&lt;&gt;"")</formula>
    </cfRule>
  </conditionalFormatting>
  <conditionalFormatting sqref="Z751">
    <cfRule type="expression" dxfId="10384" priority="18860">
      <formula>AND(OR(H751="△",H751="×"),#REF!&lt;1,#REF!&lt;&gt;"")</formula>
    </cfRule>
  </conditionalFormatting>
  <conditionalFormatting sqref="AA751">
    <cfRule type="expression" dxfId="10383" priority="18861">
      <formula>AND(OR(H751="△",H751="×"),#REF!&lt;1,#REF!&lt;&gt;"")</formula>
    </cfRule>
  </conditionalFormatting>
  <conditionalFormatting sqref="AB751">
    <cfRule type="expression" dxfId="10382" priority="18862">
      <formula>AND(OR(H751="△",H751="×"),#REF!&lt;1,#REF!&lt;&gt;"")</formula>
    </cfRule>
  </conditionalFormatting>
  <conditionalFormatting sqref="P751">
    <cfRule type="expression" dxfId="10381" priority="18875">
      <formula>AND(OR(H751="△",H751="×"),#REF!&lt;1,#REF!&lt;&gt;"")</formula>
    </cfRule>
  </conditionalFormatting>
  <conditionalFormatting sqref="O751">
    <cfRule type="expression" dxfId="10380" priority="18876">
      <formula>AND(OR(H751="△",H751="×"),#REF!&lt;1,#REF!&lt;&gt;"")</formula>
    </cfRule>
  </conditionalFormatting>
  <conditionalFormatting sqref="R751">
    <cfRule type="expression" dxfId="10379" priority="18856">
      <formula>AND(OR(H751="△",H751="×"),#REF!&lt;1,#REF!&lt;&gt;"")</formula>
    </cfRule>
  </conditionalFormatting>
  <conditionalFormatting sqref="T752">
    <cfRule type="expression" dxfId="10378" priority="18847">
      <formula>AND(OR(H752="△",H752="×"),#REF!&lt;1,#REF!&lt;&gt;"")</formula>
    </cfRule>
  </conditionalFormatting>
  <conditionalFormatting sqref="V752">
    <cfRule type="expression" dxfId="10377" priority="18846">
      <formula>AND(OR(H752="△",H752="×"),#REF!&lt;1,#REF!&lt;&gt;"")</formula>
    </cfRule>
  </conditionalFormatting>
  <conditionalFormatting sqref="U752">
    <cfRule type="expression" dxfId="10376" priority="18845">
      <formula>AND(OR(H752="△",H752="×"),#REF!&lt;1,#REF!&lt;&gt;"")</formula>
    </cfRule>
  </conditionalFormatting>
  <conditionalFormatting sqref="AJ752">
    <cfRule type="expression" dxfId="10375" priority="18831">
      <formula>AND(OR(H752="△",H752="×"),#REF!&lt;1,#REF!&lt;&gt;"")</formula>
    </cfRule>
    <cfRule type="expression" dxfId="10374" priority="18843">
      <formula>AND(OR(H752="△",H752="×"),#REF!&lt;1,#REF!&lt;&gt;"")</formula>
    </cfRule>
  </conditionalFormatting>
  <conditionalFormatting sqref="AC752">
    <cfRule type="expression" dxfId="10373" priority="18842">
      <formula>AND(OR(H752="△",H752="×"),#REF!&lt;1,#REF!&lt;&gt;"")</formula>
    </cfRule>
  </conditionalFormatting>
  <conditionalFormatting sqref="AD752">
    <cfRule type="expression" dxfId="10372" priority="18841">
      <formula>AND(OR(H752="△",H752="×"),#REF!&lt;1,#REF!&lt;&gt;"")</formula>
    </cfRule>
  </conditionalFormatting>
  <conditionalFormatting sqref="AE752">
    <cfRule type="expression" dxfId="10371" priority="18840">
      <formula>AND(OR(H752="△",H752="×"),#REF!&lt;1,#REF!&lt;&gt;"")</formula>
    </cfRule>
  </conditionalFormatting>
  <conditionalFormatting sqref="AF752">
    <cfRule type="expression" dxfId="10370" priority="18839">
      <formula>AND(OR(H752="△",H752="×"),#REF!&lt;1,#REF!&lt;&gt;"")</formula>
    </cfRule>
  </conditionalFormatting>
  <conditionalFormatting sqref="AG752">
    <cfRule type="expression" dxfId="10369" priority="18838">
      <formula>AND(OR(H752="△",H752="×"),#REF!&lt;1,#REF!&lt;&gt;"")</formula>
    </cfRule>
  </conditionalFormatting>
  <conditionalFormatting sqref="AH752">
    <cfRule type="expression" dxfId="10368" priority="18837">
      <formula>AND(OR(H752="△",H752="×"),#REF!&lt;1,#REF!&lt;&gt;"")</formula>
    </cfRule>
  </conditionalFormatting>
  <conditionalFormatting sqref="AI752">
    <cfRule type="expression" dxfId="10367" priority="18836">
      <formula>AND(OR(H752="△",H752="×"),#REF!&lt;1,#REF!&lt;&gt;"")</formula>
    </cfRule>
  </conditionalFormatting>
  <conditionalFormatting sqref="W752">
    <cfRule type="expression" dxfId="10366" priority="18835">
      <formula>AND(OR(H752="△",H752="×"),#REF!&lt;1,#REF!&lt;&gt;"")</formula>
    </cfRule>
  </conditionalFormatting>
  <conditionalFormatting sqref="X752">
    <cfRule type="expression" dxfId="10365" priority="18829">
      <formula>AND(OR(H752="△",H752="×"),#REF!&lt;1,#REF!&lt;&gt;"")</formula>
    </cfRule>
  </conditionalFormatting>
  <conditionalFormatting sqref="Y752">
    <cfRule type="expression" dxfId="10364" priority="18830">
      <formula>AND(OR(H752="△",H752="×"),#REF!&lt;1,#REF!&lt;&gt;"")</formula>
    </cfRule>
  </conditionalFormatting>
  <conditionalFormatting sqref="Z752">
    <cfRule type="expression" dxfId="10363" priority="18832">
      <formula>AND(OR(H752="△",H752="×"),#REF!&lt;1,#REF!&lt;&gt;"")</formula>
    </cfRule>
  </conditionalFormatting>
  <conditionalFormatting sqref="AA752">
    <cfRule type="expression" dxfId="10362" priority="18833">
      <formula>AND(OR(H752="△",H752="×"),#REF!&lt;1,#REF!&lt;&gt;"")</formula>
    </cfRule>
  </conditionalFormatting>
  <conditionalFormatting sqref="AB752">
    <cfRule type="expression" dxfId="10361" priority="18834">
      <formula>AND(OR(H752="△",H752="×"),#REF!&lt;1,#REF!&lt;&gt;"")</formula>
    </cfRule>
  </conditionalFormatting>
  <conditionalFormatting sqref="P752">
    <cfRule type="expression" dxfId="10360" priority="18849">
      <formula>AND(OR(H752="△",H752="×"),#REF!&lt;1,#REF!&lt;&gt;"")</formula>
    </cfRule>
  </conditionalFormatting>
  <conditionalFormatting sqref="O752">
    <cfRule type="expression" dxfId="10359" priority="18850">
      <formula>AND(OR(H752="△",H752="×"),#REF!&lt;1,#REF!&lt;&gt;"")</formula>
    </cfRule>
  </conditionalFormatting>
  <conditionalFormatting sqref="R752">
    <cfRule type="expression" dxfId="10358" priority="18828">
      <formula>AND(OR(H752="△",H752="×"),#REF!&lt;1,#REF!&lt;&gt;"")</formula>
    </cfRule>
  </conditionalFormatting>
  <conditionalFormatting sqref="T753">
    <cfRule type="expression" dxfId="10357" priority="18820">
      <formula>AND(OR(H753="△",H753="×"),#REF!&lt;1,#REF!&lt;&gt;"")</formula>
    </cfRule>
  </conditionalFormatting>
  <conditionalFormatting sqref="U753">
    <cfRule type="expression" dxfId="10356" priority="18819">
      <formula>AND(OR(H753="△",H753="×"),#REF!&lt;1,#REF!&lt;&gt;"")</formula>
    </cfRule>
  </conditionalFormatting>
  <conditionalFormatting sqref="AJ753">
    <cfRule type="expression" dxfId="10355" priority="18805">
      <formula>AND(OR(H753="△",H753="×"),#REF!&lt;1,#REF!&lt;&gt;"")</formula>
    </cfRule>
    <cfRule type="expression" dxfId="10354" priority="18817">
      <formula>AND(OR(H753="△",H753="×"),#REF!&lt;1,#REF!&lt;&gt;"")</formula>
    </cfRule>
  </conditionalFormatting>
  <conditionalFormatting sqref="AC753">
    <cfRule type="expression" dxfId="10353" priority="18816">
      <formula>AND(OR(H753="△",H753="×"),#REF!&lt;1,#REF!&lt;&gt;"")</formula>
    </cfRule>
  </conditionalFormatting>
  <conditionalFormatting sqref="AD753">
    <cfRule type="expression" dxfId="10352" priority="18815">
      <formula>AND(OR(H753="△",H753="×"),#REF!&lt;1,#REF!&lt;&gt;"")</formula>
    </cfRule>
  </conditionalFormatting>
  <conditionalFormatting sqref="AE753">
    <cfRule type="expression" dxfId="10351" priority="18814">
      <formula>AND(OR(H753="△",H753="×"),#REF!&lt;1,#REF!&lt;&gt;"")</formula>
    </cfRule>
  </conditionalFormatting>
  <conditionalFormatting sqref="AF753">
    <cfRule type="expression" dxfId="10350" priority="18813">
      <formula>AND(OR(H753="△",H753="×"),#REF!&lt;1,#REF!&lt;&gt;"")</formula>
    </cfRule>
  </conditionalFormatting>
  <conditionalFormatting sqref="AG753">
    <cfRule type="expression" dxfId="10349" priority="18812">
      <formula>AND(OR(H753="△",H753="×"),#REF!&lt;1,#REF!&lt;&gt;"")</formula>
    </cfRule>
  </conditionalFormatting>
  <conditionalFormatting sqref="AH753">
    <cfRule type="expression" dxfId="10348" priority="18811">
      <formula>AND(OR(H753="△",H753="×"),#REF!&lt;1,#REF!&lt;&gt;"")</formula>
    </cfRule>
  </conditionalFormatting>
  <conditionalFormatting sqref="W753">
    <cfRule type="expression" dxfId="10347" priority="18809">
      <formula>AND(OR(H753="△",H753="×"),#REF!&lt;1,#REF!&lt;&gt;"")</formula>
    </cfRule>
  </conditionalFormatting>
  <conditionalFormatting sqref="X753">
    <cfRule type="expression" dxfId="10346" priority="18803">
      <formula>AND(OR(H753="△",H753="×"),#REF!&lt;1,#REF!&lt;&gt;"")</formula>
    </cfRule>
  </conditionalFormatting>
  <conditionalFormatting sqref="Y753">
    <cfRule type="expression" dxfId="10345" priority="18804">
      <formula>AND(OR(H753="△",H753="×"),#REF!&lt;1,#REF!&lt;&gt;"")</formula>
    </cfRule>
  </conditionalFormatting>
  <conditionalFormatting sqref="Z753">
    <cfRule type="expression" dxfId="10344" priority="18806">
      <formula>AND(OR(H753="△",H753="×"),#REF!&lt;1,#REF!&lt;&gt;"")</formula>
    </cfRule>
  </conditionalFormatting>
  <conditionalFormatting sqref="AA753">
    <cfRule type="expression" dxfId="10343" priority="18807">
      <formula>AND(OR(H753="△",H753="×"),#REF!&lt;1,#REF!&lt;&gt;"")</formula>
    </cfRule>
  </conditionalFormatting>
  <conditionalFormatting sqref="AB753">
    <cfRule type="expression" dxfId="10342" priority="18808">
      <formula>AND(OR(H753="△",H753="×"),#REF!&lt;1,#REF!&lt;&gt;"")</formula>
    </cfRule>
  </conditionalFormatting>
  <conditionalFormatting sqref="P753">
    <cfRule type="expression" dxfId="10341" priority="18822">
      <formula>AND(OR(H753="△",H753="×"),#REF!&lt;1,#REF!&lt;&gt;"")</formula>
    </cfRule>
  </conditionalFormatting>
  <conditionalFormatting sqref="O753">
    <cfRule type="expression" dxfId="10340" priority="18823">
      <formula>AND(OR(H753="△",H753="×"),#REF!&lt;1,#REF!&lt;&gt;"")</formula>
    </cfRule>
  </conditionalFormatting>
  <conditionalFormatting sqref="R753">
    <cfRule type="expression" dxfId="10339" priority="18802">
      <formula>AND(OR(H753="△",H753="×"),#REF!&lt;1,#REF!&lt;&gt;"")</formula>
    </cfRule>
  </conditionalFormatting>
  <conditionalFormatting sqref="T754">
    <cfRule type="expression" dxfId="10338" priority="18793">
      <formula>AND(OR(H754="△",H754="×"),#REF!&lt;1,#REF!&lt;&gt;"")</formula>
    </cfRule>
  </conditionalFormatting>
  <conditionalFormatting sqref="U754">
    <cfRule type="expression" dxfId="10337" priority="18791">
      <formula>AND(OR(H754="△",H754="×"),#REF!&lt;1,#REF!&lt;&gt;"")</formula>
    </cfRule>
  </conditionalFormatting>
  <conditionalFormatting sqref="AJ754">
    <cfRule type="expression" dxfId="10336" priority="18777">
      <formula>AND(OR(H754="△",H754="×"),#REF!&lt;1,#REF!&lt;&gt;"")</formula>
    </cfRule>
    <cfRule type="expression" dxfId="10335" priority="18789">
      <formula>AND(OR(H754="△",H754="×"),#REF!&lt;1,#REF!&lt;&gt;"")</formula>
    </cfRule>
  </conditionalFormatting>
  <conditionalFormatting sqref="AC754">
    <cfRule type="expression" dxfId="10334" priority="18788">
      <formula>AND(OR(H754="△",H754="×"),#REF!&lt;1,#REF!&lt;&gt;"")</formula>
    </cfRule>
  </conditionalFormatting>
  <conditionalFormatting sqref="AD754">
    <cfRule type="expression" dxfId="10333" priority="18787">
      <formula>AND(OR(H754="△",H754="×"),#REF!&lt;1,#REF!&lt;&gt;"")</formula>
    </cfRule>
  </conditionalFormatting>
  <conditionalFormatting sqref="AE754">
    <cfRule type="expression" dxfId="10332" priority="18786">
      <formula>AND(OR(H754="△",H754="×"),#REF!&lt;1,#REF!&lt;&gt;"")</formula>
    </cfRule>
  </conditionalFormatting>
  <conditionalFormatting sqref="AF754">
    <cfRule type="expression" dxfId="10331" priority="18785">
      <formula>AND(OR(H754="△",H754="×"),#REF!&lt;1,#REF!&lt;&gt;"")</formula>
    </cfRule>
  </conditionalFormatting>
  <conditionalFormatting sqref="AG754">
    <cfRule type="expression" dxfId="10330" priority="18784">
      <formula>AND(OR(H754="△",H754="×"),#REF!&lt;1,#REF!&lt;&gt;"")</formula>
    </cfRule>
  </conditionalFormatting>
  <conditionalFormatting sqref="AH754">
    <cfRule type="expression" dxfId="10329" priority="18783">
      <formula>AND(OR(H754="△",H754="×"),#REF!&lt;1,#REF!&lt;&gt;"")</formula>
    </cfRule>
  </conditionalFormatting>
  <conditionalFormatting sqref="AI754">
    <cfRule type="expression" dxfId="10328" priority="18782">
      <formula>AND(OR(H754="△",H754="×"),#REF!&lt;1,#REF!&lt;&gt;"")</formula>
    </cfRule>
  </conditionalFormatting>
  <conditionalFormatting sqref="W754">
    <cfRule type="expression" dxfId="10327" priority="18781">
      <formula>AND(OR(H754="△",H754="×"),#REF!&lt;1,#REF!&lt;&gt;"")</formula>
    </cfRule>
  </conditionalFormatting>
  <conditionalFormatting sqref="X754">
    <cfRule type="expression" dxfId="10326" priority="18775">
      <formula>AND(OR(H754="△",H754="×"),#REF!&lt;1,#REF!&lt;&gt;"")</formula>
    </cfRule>
  </conditionalFormatting>
  <conditionalFormatting sqref="Y754">
    <cfRule type="expression" dxfId="10325" priority="18776">
      <formula>AND(OR(H754="△",H754="×"),#REF!&lt;1,#REF!&lt;&gt;"")</formula>
    </cfRule>
  </conditionalFormatting>
  <conditionalFormatting sqref="Z754">
    <cfRule type="expression" dxfId="10324" priority="18778">
      <formula>AND(OR(H754="△",H754="×"),#REF!&lt;1,#REF!&lt;&gt;"")</formula>
    </cfRule>
  </conditionalFormatting>
  <conditionalFormatting sqref="AA754">
    <cfRule type="expression" dxfId="10323" priority="18779">
      <formula>AND(OR(H754="△",H754="×"),#REF!&lt;1,#REF!&lt;&gt;"")</formula>
    </cfRule>
  </conditionalFormatting>
  <conditionalFormatting sqref="AB754">
    <cfRule type="expression" dxfId="10322" priority="18780">
      <formula>AND(OR(H754="△",H754="×"),#REF!&lt;1,#REF!&lt;&gt;"")</formula>
    </cfRule>
  </conditionalFormatting>
  <conditionalFormatting sqref="P754">
    <cfRule type="expression" dxfId="10321" priority="18795">
      <formula>AND(OR(H754="△",H754="×"),#REF!&lt;1,#REF!&lt;&gt;"")</formula>
    </cfRule>
  </conditionalFormatting>
  <conditionalFormatting sqref="O754">
    <cfRule type="expression" dxfId="10320" priority="18796">
      <formula>AND(OR(H754="△",H754="×"),#REF!&lt;1,#REF!&lt;&gt;"")</formula>
    </cfRule>
  </conditionalFormatting>
  <conditionalFormatting sqref="R754">
    <cfRule type="expression" dxfId="10319" priority="18774">
      <formula>AND(OR(H754="△",H754="×"),#REF!&lt;1,#REF!&lt;&gt;"")</formula>
    </cfRule>
  </conditionalFormatting>
  <conditionalFormatting sqref="T755">
    <cfRule type="expression" dxfId="10318" priority="18765">
      <formula>AND(OR(H755="△",H755="×"),#REF!&lt;1,#REF!&lt;&gt;"")</formula>
    </cfRule>
  </conditionalFormatting>
  <conditionalFormatting sqref="V755">
    <cfRule type="expression" dxfId="10317" priority="18764">
      <formula>AND(OR(H755="△",H755="×"),#REF!&lt;1,#REF!&lt;&gt;"")</formula>
    </cfRule>
  </conditionalFormatting>
  <conditionalFormatting sqref="U755">
    <cfRule type="expression" dxfId="10316" priority="18763">
      <formula>AND(OR(H755="△",H755="×"),#REF!&lt;1,#REF!&lt;&gt;"")</formula>
    </cfRule>
  </conditionalFormatting>
  <conditionalFormatting sqref="AC755">
    <cfRule type="expression" dxfId="10315" priority="18761">
      <formula>AND(OR(H755="△",H755="×"),#REF!&lt;1,#REF!&lt;&gt;"")</formula>
    </cfRule>
  </conditionalFormatting>
  <conditionalFormatting sqref="AD755">
    <cfRule type="expression" dxfId="10314" priority="18760">
      <formula>AND(OR(H755="△",H755="×"),#REF!&lt;1,#REF!&lt;&gt;"")</formula>
    </cfRule>
  </conditionalFormatting>
  <conditionalFormatting sqref="AE755">
    <cfRule type="expression" dxfId="10313" priority="18759">
      <formula>AND(OR(H755="△",H755="×"),#REF!&lt;1,#REF!&lt;&gt;"")</formula>
    </cfRule>
  </conditionalFormatting>
  <conditionalFormatting sqref="AF755">
    <cfRule type="expression" dxfId="10312" priority="18758">
      <formula>AND(OR(H755="△",H755="×"),#REF!&lt;1,#REF!&lt;&gt;"")</formula>
    </cfRule>
  </conditionalFormatting>
  <conditionalFormatting sqref="AG755">
    <cfRule type="expression" dxfId="10311" priority="18757">
      <formula>AND(OR(H755="△",H755="×"),#REF!&lt;1,#REF!&lt;&gt;"")</formula>
    </cfRule>
  </conditionalFormatting>
  <conditionalFormatting sqref="AH755">
    <cfRule type="expression" dxfId="10310" priority="18756">
      <formula>AND(OR(H755="△",H755="×"),#REF!&lt;1,#REF!&lt;&gt;"")</formula>
    </cfRule>
  </conditionalFormatting>
  <conditionalFormatting sqref="W755">
    <cfRule type="expression" dxfId="10309" priority="18755">
      <formula>AND(OR(H755="△",H755="×"),#REF!&lt;1,#REF!&lt;&gt;"")</formula>
    </cfRule>
  </conditionalFormatting>
  <conditionalFormatting sqref="X755">
    <cfRule type="expression" dxfId="10308" priority="18750">
      <formula>AND(OR(H755="△",H755="×"),#REF!&lt;1,#REF!&lt;&gt;"")</formula>
    </cfRule>
  </conditionalFormatting>
  <conditionalFormatting sqref="Y755">
    <cfRule type="expression" dxfId="10307" priority="18751">
      <formula>AND(OR(H755="△",H755="×"),#REF!&lt;1,#REF!&lt;&gt;"")</formula>
    </cfRule>
  </conditionalFormatting>
  <conditionalFormatting sqref="Z755">
    <cfRule type="expression" dxfId="10306" priority="18752">
      <formula>AND(OR(H755="△",H755="×"),#REF!&lt;1,#REF!&lt;&gt;"")</formula>
    </cfRule>
  </conditionalFormatting>
  <conditionalFormatting sqref="AA755">
    <cfRule type="expression" dxfId="10305" priority="18753">
      <formula>AND(OR(H755="△",H755="×"),#REF!&lt;1,#REF!&lt;&gt;"")</formula>
    </cfRule>
  </conditionalFormatting>
  <conditionalFormatting sqref="AB755">
    <cfRule type="expression" dxfId="10304" priority="18754">
      <formula>AND(OR(H755="△",H755="×"),#REF!&lt;1,#REF!&lt;&gt;"")</formula>
    </cfRule>
  </conditionalFormatting>
  <conditionalFormatting sqref="P755">
    <cfRule type="expression" dxfId="10303" priority="18767">
      <formula>AND(OR(H755="△",H755="×"),#REF!&lt;1,#REF!&lt;&gt;"")</formula>
    </cfRule>
  </conditionalFormatting>
  <conditionalFormatting sqref="O755">
    <cfRule type="expression" dxfId="10302" priority="18768">
      <formula>AND(OR(H755="△",H755="×"),#REF!&lt;1,#REF!&lt;&gt;"")</formula>
    </cfRule>
  </conditionalFormatting>
  <conditionalFormatting sqref="R755">
    <cfRule type="expression" dxfId="10301" priority="18749">
      <formula>AND(OR(H755="△",H755="×"),#REF!&lt;1,#REF!&lt;&gt;"")</formula>
    </cfRule>
  </conditionalFormatting>
  <conditionalFormatting sqref="T756">
    <cfRule type="expression" dxfId="10300" priority="18741">
      <formula>AND(OR(H756="△",H756="×"),#REF!&lt;1,#REF!&lt;&gt;"")</formula>
    </cfRule>
  </conditionalFormatting>
  <conditionalFormatting sqref="U756">
    <cfRule type="expression" dxfId="10299" priority="18739">
      <formula>AND(OR(H756="△",H756="×"),#REF!&lt;1,#REF!&lt;&gt;"")</formula>
    </cfRule>
  </conditionalFormatting>
  <conditionalFormatting sqref="AC756">
    <cfRule type="expression" dxfId="10298" priority="18737">
      <formula>AND(OR(H756="△",H756="×"),#REF!&lt;1,#REF!&lt;&gt;"")</formula>
    </cfRule>
  </conditionalFormatting>
  <conditionalFormatting sqref="AD756">
    <cfRule type="expression" dxfId="10297" priority="18736">
      <formula>AND(OR(H756="△",H756="×"),#REF!&lt;1,#REF!&lt;&gt;"")</formula>
    </cfRule>
  </conditionalFormatting>
  <conditionalFormatting sqref="AE756">
    <cfRule type="expression" dxfId="10296" priority="18735">
      <formula>AND(OR(H756="△",H756="×"),#REF!&lt;1,#REF!&lt;&gt;"")</formula>
    </cfRule>
  </conditionalFormatting>
  <conditionalFormatting sqref="AF756">
    <cfRule type="expression" dxfId="10295" priority="18734">
      <formula>AND(OR(H756="△",H756="×"),#REF!&lt;1,#REF!&lt;&gt;"")</formula>
    </cfRule>
  </conditionalFormatting>
  <conditionalFormatting sqref="AG756">
    <cfRule type="expression" dxfId="10294" priority="18733">
      <formula>AND(OR(H756="△",H756="×"),#REF!&lt;1,#REF!&lt;&gt;"")</formula>
    </cfRule>
  </conditionalFormatting>
  <conditionalFormatting sqref="W756">
    <cfRule type="expression" dxfId="10293" priority="18732">
      <formula>AND(OR(H756="△",H756="×"),#REF!&lt;1,#REF!&lt;&gt;"")</formula>
    </cfRule>
  </conditionalFormatting>
  <conditionalFormatting sqref="X756">
    <cfRule type="expression" dxfId="10292" priority="18727">
      <formula>AND(OR(H756="△",H756="×"),#REF!&lt;1,#REF!&lt;&gt;"")</formula>
    </cfRule>
  </conditionalFormatting>
  <conditionalFormatting sqref="Y756">
    <cfRule type="expression" dxfId="10291" priority="18728">
      <formula>AND(OR(H756="△",H756="×"),#REF!&lt;1,#REF!&lt;&gt;"")</formula>
    </cfRule>
  </conditionalFormatting>
  <conditionalFormatting sqref="Z756">
    <cfRule type="expression" dxfId="10290" priority="18729">
      <formula>AND(OR(H756="△",H756="×"),#REF!&lt;1,#REF!&lt;&gt;"")</formula>
    </cfRule>
  </conditionalFormatting>
  <conditionalFormatting sqref="AA756">
    <cfRule type="expression" dxfId="10289" priority="18730">
      <formula>AND(OR(H756="△",H756="×"),#REF!&lt;1,#REF!&lt;&gt;"")</formula>
    </cfRule>
  </conditionalFormatting>
  <conditionalFormatting sqref="AB756">
    <cfRule type="expression" dxfId="10288" priority="18731">
      <formula>AND(OR(H756="△",H756="×"),#REF!&lt;1,#REF!&lt;&gt;"")</formula>
    </cfRule>
  </conditionalFormatting>
  <conditionalFormatting sqref="P756">
    <cfRule type="expression" dxfId="10287" priority="18743">
      <formula>AND(OR(H756="△",H756="×"),#REF!&lt;1,#REF!&lt;&gt;"")</formula>
    </cfRule>
  </conditionalFormatting>
  <conditionalFormatting sqref="O756">
    <cfRule type="expression" dxfId="10286" priority="18744">
      <formula>AND(OR(H756="△",H756="×"),#REF!&lt;1,#REF!&lt;&gt;"")</formula>
    </cfRule>
  </conditionalFormatting>
  <conditionalFormatting sqref="R756">
    <cfRule type="expression" dxfId="10285" priority="18726">
      <formula>AND(OR(H756="△",H756="×"),#REF!&lt;1,#REF!&lt;&gt;"")</formula>
    </cfRule>
  </conditionalFormatting>
  <conditionalFormatting sqref="T757">
    <cfRule type="expression" dxfId="10284" priority="18717">
      <formula>AND(OR(H757="△",H757="×"),#REF!&lt;1,#REF!&lt;&gt;"")</formula>
    </cfRule>
  </conditionalFormatting>
  <conditionalFormatting sqref="U757">
    <cfRule type="expression" dxfId="10283" priority="18715">
      <formula>AND(OR(H757="△",H757="×"),#REF!&lt;1,#REF!&lt;&gt;"")</formula>
    </cfRule>
  </conditionalFormatting>
  <conditionalFormatting sqref="AJ757">
    <cfRule type="expression" dxfId="10282" priority="18701">
      <formula>AND(OR(H757="△",H757="×"),#REF!&lt;1,#REF!&lt;&gt;"")</formula>
    </cfRule>
    <cfRule type="expression" dxfId="10281" priority="18713">
      <formula>AND(OR(H757="△",H757="×"),#REF!&lt;1,#REF!&lt;&gt;"")</formula>
    </cfRule>
  </conditionalFormatting>
  <conditionalFormatting sqref="AC757">
    <cfRule type="expression" dxfId="10280" priority="18712">
      <formula>AND(OR(H757="△",H757="×"),#REF!&lt;1,#REF!&lt;&gt;"")</formula>
    </cfRule>
  </conditionalFormatting>
  <conditionalFormatting sqref="AD757">
    <cfRule type="expression" dxfId="10279" priority="18711">
      <formula>AND(OR(H757="△",H757="×"),#REF!&lt;1,#REF!&lt;&gt;"")</formula>
    </cfRule>
  </conditionalFormatting>
  <conditionalFormatting sqref="AE757">
    <cfRule type="expression" dxfId="10278" priority="18710">
      <formula>AND(OR(H757="△",H757="×"),#REF!&lt;1,#REF!&lt;&gt;"")</formula>
    </cfRule>
  </conditionalFormatting>
  <conditionalFormatting sqref="AF757">
    <cfRule type="expression" dxfId="10277" priority="18709">
      <formula>AND(OR(H757="△",H757="×"),#REF!&lt;1,#REF!&lt;&gt;"")</formula>
    </cfRule>
  </conditionalFormatting>
  <conditionalFormatting sqref="AG757">
    <cfRule type="expression" dxfId="10276" priority="18708">
      <formula>AND(OR(H757="△",H757="×"),#REF!&lt;1,#REF!&lt;&gt;"")</formula>
    </cfRule>
  </conditionalFormatting>
  <conditionalFormatting sqref="AH757">
    <cfRule type="expression" dxfId="10275" priority="18707">
      <formula>AND(OR(H757="△",H757="×"),#REF!&lt;1,#REF!&lt;&gt;"")</formula>
    </cfRule>
  </conditionalFormatting>
  <conditionalFormatting sqref="W757">
    <cfRule type="expression" dxfId="10274" priority="18705">
      <formula>AND(OR(H757="△",H757="×"),#REF!&lt;1,#REF!&lt;&gt;"")</formula>
    </cfRule>
  </conditionalFormatting>
  <conditionalFormatting sqref="X757">
    <cfRule type="expression" dxfId="10273" priority="18699">
      <formula>AND(OR(H757="△",H757="×"),#REF!&lt;1,#REF!&lt;&gt;"")</formula>
    </cfRule>
  </conditionalFormatting>
  <conditionalFormatting sqref="Y757">
    <cfRule type="expression" dxfId="10272" priority="18700">
      <formula>AND(OR(H757="△",H757="×"),#REF!&lt;1,#REF!&lt;&gt;"")</formula>
    </cfRule>
  </conditionalFormatting>
  <conditionalFormatting sqref="Z757">
    <cfRule type="expression" dxfId="10271" priority="18702">
      <formula>AND(OR(H757="△",H757="×"),#REF!&lt;1,#REF!&lt;&gt;"")</formula>
    </cfRule>
  </conditionalFormatting>
  <conditionalFormatting sqref="AA757">
    <cfRule type="expression" dxfId="10270" priority="18703">
      <formula>AND(OR(H757="△",H757="×"),#REF!&lt;1,#REF!&lt;&gt;"")</formula>
    </cfRule>
  </conditionalFormatting>
  <conditionalFormatting sqref="AB757">
    <cfRule type="expression" dxfId="10269" priority="18704">
      <formula>AND(OR(H757="△",H757="×"),#REF!&lt;1,#REF!&lt;&gt;"")</formula>
    </cfRule>
  </conditionalFormatting>
  <conditionalFormatting sqref="P757">
    <cfRule type="expression" dxfId="10268" priority="18719">
      <formula>AND(OR(H757="△",H757="×"),#REF!&lt;1,#REF!&lt;&gt;"")</formula>
    </cfRule>
  </conditionalFormatting>
  <conditionalFormatting sqref="O757">
    <cfRule type="expression" dxfId="10267" priority="18720">
      <formula>AND(OR(H757="△",H757="×"),#REF!&lt;1,#REF!&lt;&gt;"")</formula>
    </cfRule>
  </conditionalFormatting>
  <conditionalFormatting sqref="R757">
    <cfRule type="expression" dxfId="10266" priority="18698">
      <formula>AND(OR(H757="△",H757="×"),#REF!&lt;1,#REF!&lt;&gt;"")</formula>
    </cfRule>
  </conditionalFormatting>
  <conditionalFormatting sqref="AD751 AD1060:AG1060">
    <cfRule type="expression" dxfId="10265" priority="18696">
      <formula>AND(OR(D751="△",D751="×"),G751&lt;1,G751&lt;&gt;"")</formula>
    </cfRule>
  </conditionalFormatting>
  <conditionalFormatting sqref="AE751">
    <cfRule type="expression" dxfId="10264" priority="18695">
      <formula>AND(OR(E751="△",E751="×"),H751&lt;1,H751&lt;&gt;"")</formula>
    </cfRule>
  </conditionalFormatting>
  <conditionalFormatting sqref="AJ755">
    <cfRule type="expression" dxfId="10263" priority="18693">
      <formula>AND(OR(#REF!="△",#REF!="×"),#REF!&lt;1,#REF!&lt;&gt;"")</formula>
    </cfRule>
  </conditionalFormatting>
  <conditionalFormatting sqref="AH756">
    <cfRule type="expression" dxfId="10262" priority="18691">
      <formula>AND(OR(H756="△",H756="×"),#REF!&lt;1,#REF!&lt;&gt;"")</formula>
    </cfRule>
  </conditionalFormatting>
  <conditionalFormatting sqref="AJ756">
    <cfRule type="expression" dxfId="10261" priority="18690">
      <formula>AND(OR(#REF!="△",#REF!="×"),#REF!&lt;1,#REF!&lt;&gt;"")</formula>
    </cfRule>
  </conditionalFormatting>
  <conditionalFormatting sqref="T758">
    <cfRule type="expression" dxfId="10260" priority="18681">
      <formula>AND(OR(H758="△",H758="×"),#REF!&lt;1,#REF!&lt;&gt;"")</formula>
    </cfRule>
  </conditionalFormatting>
  <conditionalFormatting sqref="V758">
    <cfRule type="expression" dxfId="10259" priority="18680">
      <formula>AND(OR(H758="△",H758="×"),#REF!&lt;1,#REF!&lt;&gt;"")</formula>
    </cfRule>
  </conditionalFormatting>
  <conditionalFormatting sqref="U758">
    <cfRule type="expression" dxfId="10258" priority="18679">
      <formula>AND(OR(H758="△",H758="×"),#REF!&lt;1,#REF!&lt;&gt;"")</formula>
    </cfRule>
  </conditionalFormatting>
  <conditionalFormatting sqref="AJ758">
    <cfRule type="expression" dxfId="10257" priority="18665">
      <formula>AND(OR(H758="△",H758="×"),#REF!&lt;1,#REF!&lt;&gt;"")</formula>
    </cfRule>
    <cfRule type="expression" dxfId="10256" priority="18677">
      <formula>AND(OR(H758="△",H758="×"),#REF!&lt;1,#REF!&lt;&gt;"")</formula>
    </cfRule>
  </conditionalFormatting>
  <conditionalFormatting sqref="AC758">
    <cfRule type="expression" dxfId="10255" priority="18676">
      <formula>AND(OR(H758="△",H758="×"),#REF!&lt;1,#REF!&lt;&gt;"")</formula>
    </cfRule>
  </conditionalFormatting>
  <conditionalFormatting sqref="AD758">
    <cfRule type="expression" dxfId="10254" priority="18675">
      <formula>AND(OR(H758="△",H758="×"),#REF!&lt;1,#REF!&lt;&gt;"")</formula>
    </cfRule>
  </conditionalFormatting>
  <conditionalFormatting sqref="AE758">
    <cfRule type="expression" dxfId="10253" priority="18674">
      <formula>AND(OR(H758="△",H758="×"),#REF!&lt;1,#REF!&lt;&gt;"")</formula>
    </cfRule>
  </conditionalFormatting>
  <conditionalFormatting sqref="AF758">
    <cfRule type="expression" dxfId="10252" priority="18673">
      <formula>AND(OR(H758="△",H758="×"),#REF!&lt;1,#REF!&lt;&gt;"")</formula>
    </cfRule>
  </conditionalFormatting>
  <conditionalFormatting sqref="AG758">
    <cfRule type="expression" dxfId="10251" priority="18672">
      <formula>AND(OR(H758="△",H758="×"),#REF!&lt;1,#REF!&lt;&gt;"")</formula>
    </cfRule>
  </conditionalFormatting>
  <conditionalFormatting sqref="AH758">
    <cfRule type="expression" dxfId="10250" priority="18671">
      <formula>AND(OR(H758="△",H758="×"),#REF!&lt;1,#REF!&lt;&gt;"")</formula>
    </cfRule>
  </conditionalFormatting>
  <conditionalFormatting sqref="AI758">
    <cfRule type="expression" dxfId="10249" priority="18670">
      <formula>AND(OR(H758="△",H758="×"),#REF!&lt;1,#REF!&lt;&gt;"")</formula>
    </cfRule>
  </conditionalFormatting>
  <conditionalFormatting sqref="W758">
    <cfRule type="expression" dxfId="10248" priority="18669">
      <formula>AND(OR(H758="△",H758="×"),#REF!&lt;1,#REF!&lt;&gt;"")</formula>
    </cfRule>
  </conditionalFormatting>
  <conditionalFormatting sqref="X758">
    <cfRule type="expression" dxfId="10247" priority="18663">
      <formula>AND(OR(H758="△",H758="×"),#REF!&lt;1,#REF!&lt;&gt;"")</formula>
    </cfRule>
  </conditionalFormatting>
  <conditionalFormatting sqref="Y758">
    <cfRule type="expression" dxfId="10246" priority="18664">
      <formula>AND(OR(H758="△",H758="×"),#REF!&lt;1,#REF!&lt;&gt;"")</formula>
    </cfRule>
  </conditionalFormatting>
  <conditionalFormatting sqref="Z758">
    <cfRule type="expression" dxfId="10245" priority="18666">
      <formula>AND(OR(H758="△",H758="×"),#REF!&lt;1,#REF!&lt;&gt;"")</formula>
    </cfRule>
  </conditionalFormatting>
  <conditionalFormatting sqref="AA758">
    <cfRule type="expression" dxfId="10244" priority="18667">
      <formula>AND(OR(H758="△",H758="×"),#REF!&lt;1,#REF!&lt;&gt;"")</formula>
    </cfRule>
  </conditionalFormatting>
  <conditionalFormatting sqref="AB758">
    <cfRule type="expression" dxfId="10243" priority="18668">
      <formula>AND(OR(H758="△",H758="×"),#REF!&lt;1,#REF!&lt;&gt;"")</formula>
    </cfRule>
  </conditionalFormatting>
  <conditionalFormatting sqref="P758">
    <cfRule type="expression" dxfId="10242" priority="18683">
      <formula>AND(OR(H758="△",H758="×"),#REF!&lt;1,#REF!&lt;&gt;"")</formula>
    </cfRule>
  </conditionalFormatting>
  <conditionalFormatting sqref="O758">
    <cfRule type="expression" dxfId="10241" priority="18684">
      <formula>AND(OR(H758="△",H758="×"),#REF!&lt;1,#REF!&lt;&gt;"")</formula>
    </cfRule>
  </conditionalFormatting>
  <conditionalFormatting sqref="R758">
    <cfRule type="expression" dxfId="10240" priority="18662">
      <formula>AND(OR(H758="△",H758="×"),#REF!&lt;1,#REF!&lt;&gt;"")</formula>
    </cfRule>
  </conditionalFormatting>
  <conditionalFormatting sqref="T759">
    <cfRule type="expression" dxfId="10239" priority="18655">
      <formula>AND(OR(H759="△",H759="×"),#REF!&lt;1,#REF!&lt;&gt;"")</formula>
    </cfRule>
  </conditionalFormatting>
  <conditionalFormatting sqref="U759">
    <cfRule type="expression" dxfId="10238" priority="18653">
      <formula>AND(OR(H759="△",H759="×"),#REF!&lt;1,#REF!&lt;&gt;"")</formula>
    </cfRule>
  </conditionalFormatting>
  <conditionalFormatting sqref="AJ759">
    <cfRule type="expression" dxfId="10237" priority="18639">
      <formula>AND(OR(H759="△",H759="×"),#REF!&lt;1,#REF!&lt;&gt;"")</formula>
    </cfRule>
    <cfRule type="expression" dxfId="10236" priority="18651">
      <formula>AND(OR(H759="△",H759="×"),#REF!&lt;1,#REF!&lt;&gt;"")</formula>
    </cfRule>
  </conditionalFormatting>
  <conditionalFormatting sqref="AC759">
    <cfRule type="expression" dxfId="10235" priority="18650">
      <formula>AND(OR(H759="△",H759="×"),#REF!&lt;1,#REF!&lt;&gt;"")</formula>
    </cfRule>
  </conditionalFormatting>
  <conditionalFormatting sqref="AD759">
    <cfRule type="expression" dxfId="10234" priority="18649">
      <formula>AND(OR(H759="△",H759="×"),#REF!&lt;1,#REF!&lt;&gt;"")</formula>
    </cfRule>
  </conditionalFormatting>
  <conditionalFormatting sqref="AE759">
    <cfRule type="expression" dxfId="10233" priority="18648">
      <formula>AND(OR(H759="△",H759="×"),#REF!&lt;1,#REF!&lt;&gt;"")</formula>
    </cfRule>
  </conditionalFormatting>
  <conditionalFormatting sqref="AF759">
    <cfRule type="expression" dxfId="10232" priority="18647">
      <formula>AND(OR(H759="△",H759="×"),#REF!&lt;1,#REF!&lt;&gt;"")</formula>
    </cfRule>
  </conditionalFormatting>
  <conditionalFormatting sqref="AG759">
    <cfRule type="expression" dxfId="10231" priority="18646">
      <formula>AND(OR(H759="△",H759="×"),#REF!&lt;1,#REF!&lt;&gt;"")</formula>
    </cfRule>
  </conditionalFormatting>
  <conditionalFormatting sqref="AH759">
    <cfRule type="expression" dxfId="10230" priority="18645">
      <formula>AND(OR(H759="△",H759="×"),#REF!&lt;1,#REF!&lt;&gt;"")</formula>
    </cfRule>
  </conditionalFormatting>
  <conditionalFormatting sqref="AI759">
    <cfRule type="expression" dxfId="10229" priority="18644">
      <formula>AND(OR(H759="△",H759="×"),#REF!&lt;1,#REF!&lt;&gt;"")</formula>
    </cfRule>
  </conditionalFormatting>
  <conditionalFormatting sqref="W759">
    <cfRule type="expression" dxfId="10228" priority="18643">
      <formula>AND(OR(H759="△",H759="×"),#REF!&lt;1,#REF!&lt;&gt;"")</formula>
    </cfRule>
  </conditionalFormatting>
  <conditionalFormatting sqref="X759">
    <cfRule type="expression" dxfId="10227" priority="18637">
      <formula>AND(OR(H759="△",H759="×"),#REF!&lt;1,#REF!&lt;&gt;"")</formula>
    </cfRule>
  </conditionalFormatting>
  <conditionalFormatting sqref="Y759">
    <cfRule type="expression" dxfId="10226" priority="18638">
      <formula>AND(OR(H759="△",H759="×"),#REF!&lt;1,#REF!&lt;&gt;"")</formula>
    </cfRule>
  </conditionalFormatting>
  <conditionalFormatting sqref="Z759">
    <cfRule type="expression" dxfId="10225" priority="18640">
      <formula>AND(OR(H759="△",H759="×"),#REF!&lt;1,#REF!&lt;&gt;"")</formula>
    </cfRule>
  </conditionalFormatting>
  <conditionalFormatting sqref="AA759">
    <cfRule type="expression" dxfId="10224" priority="18641">
      <formula>AND(OR(H759="△",H759="×"),#REF!&lt;1,#REF!&lt;&gt;"")</formula>
    </cfRule>
  </conditionalFormatting>
  <conditionalFormatting sqref="AB759">
    <cfRule type="expression" dxfId="10223" priority="18642">
      <formula>AND(OR(H759="△",H759="×"),#REF!&lt;1,#REF!&lt;&gt;"")</formula>
    </cfRule>
  </conditionalFormatting>
  <conditionalFormatting sqref="P759">
    <cfRule type="expression" dxfId="10222" priority="18656">
      <formula>AND(OR(H759="△",H759="×"),#REF!&lt;1,#REF!&lt;&gt;"")</formula>
    </cfRule>
  </conditionalFormatting>
  <conditionalFormatting sqref="O759">
    <cfRule type="expression" dxfId="10221" priority="18657">
      <formula>AND(OR(H759="△",H759="×"),#REF!&lt;1,#REF!&lt;&gt;"")</formula>
    </cfRule>
  </conditionalFormatting>
  <conditionalFormatting sqref="R759">
    <cfRule type="expression" dxfId="10220" priority="18636">
      <formula>AND(OR(H759="△",H759="×"),#REF!&lt;1,#REF!&lt;&gt;"")</formula>
    </cfRule>
  </conditionalFormatting>
  <conditionalFormatting sqref="T760">
    <cfRule type="expression" dxfId="10219" priority="18627">
      <formula>AND(OR(H760="△",H760="×"),#REF!&lt;1,#REF!&lt;&gt;"")</formula>
    </cfRule>
  </conditionalFormatting>
  <conditionalFormatting sqref="U760">
    <cfRule type="expression" dxfId="10218" priority="18625">
      <formula>AND(OR(H760="△",H760="×"),#REF!&lt;1,#REF!&lt;&gt;"")</formula>
    </cfRule>
  </conditionalFormatting>
  <conditionalFormatting sqref="AJ760">
    <cfRule type="expression" dxfId="10217" priority="18611">
      <formula>AND(OR(H760="△",H760="×"),#REF!&lt;1,#REF!&lt;&gt;"")</formula>
    </cfRule>
    <cfRule type="expression" dxfId="10216" priority="18623">
      <formula>AND(OR(H760="△",H760="×"),#REF!&lt;1,#REF!&lt;&gt;"")</formula>
    </cfRule>
  </conditionalFormatting>
  <conditionalFormatting sqref="AC760">
    <cfRule type="expression" dxfId="10215" priority="18622">
      <formula>AND(OR(H760="△",H760="×"),#REF!&lt;1,#REF!&lt;&gt;"")</formula>
    </cfRule>
  </conditionalFormatting>
  <conditionalFormatting sqref="AD760">
    <cfRule type="expression" dxfId="10214" priority="18621">
      <formula>AND(OR(H760="△",H760="×"),#REF!&lt;1,#REF!&lt;&gt;"")</formula>
    </cfRule>
  </conditionalFormatting>
  <conditionalFormatting sqref="AE760">
    <cfRule type="expression" dxfId="10213" priority="18620">
      <formula>AND(OR(H760="△",H760="×"),#REF!&lt;1,#REF!&lt;&gt;"")</formula>
    </cfRule>
  </conditionalFormatting>
  <conditionalFormatting sqref="AF760">
    <cfRule type="expression" dxfId="10212" priority="18619">
      <formula>AND(OR(H760="△",H760="×"),#REF!&lt;1,#REF!&lt;&gt;"")</formula>
    </cfRule>
  </conditionalFormatting>
  <conditionalFormatting sqref="AG760">
    <cfRule type="expression" dxfId="10211" priority="18618">
      <formula>AND(OR(H760="△",H760="×"),#REF!&lt;1,#REF!&lt;&gt;"")</formula>
    </cfRule>
  </conditionalFormatting>
  <conditionalFormatting sqref="AH760">
    <cfRule type="expression" dxfId="10210" priority="18617">
      <formula>AND(OR(H760="△",H760="×"),#REF!&lt;1,#REF!&lt;&gt;"")</formula>
    </cfRule>
  </conditionalFormatting>
  <conditionalFormatting sqref="W760">
    <cfRule type="expression" dxfId="10209" priority="18615">
      <formula>AND(OR(H760="△",H760="×"),#REF!&lt;1,#REF!&lt;&gt;"")</formula>
    </cfRule>
  </conditionalFormatting>
  <conditionalFormatting sqref="X760">
    <cfRule type="expression" dxfId="10208" priority="18609">
      <formula>AND(OR(H760="△",H760="×"),#REF!&lt;1,#REF!&lt;&gt;"")</formula>
    </cfRule>
  </conditionalFormatting>
  <conditionalFormatting sqref="Y760">
    <cfRule type="expression" dxfId="10207" priority="18610">
      <formula>AND(OR(H760="△",H760="×"),#REF!&lt;1,#REF!&lt;&gt;"")</formula>
    </cfRule>
  </conditionalFormatting>
  <conditionalFormatting sqref="Z760">
    <cfRule type="expression" dxfId="10206" priority="18612">
      <formula>AND(OR(H760="△",H760="×"),#REF!&lt;1,#REF!&lt;&gt;"")</formula>
    </cfRule>
  </conditionalFormatting>
  <conditionalFormatting sqref="AA760">
    <cfRule type="expression" dxfId="10205" priority="18613">
      <formula>AND(OR(H760="△",H760="×"),#REF!&lt;1,#REF!&lt;&gt;"")</formula>
    </cfRule>
  </conditionalFormatting>
  <conditionalFormatting sqref="AB760">
    <cfRule type="expression" dxfId="10204" priority="18614">
      <formula>AND(OR(H760="△",H760="×"),#REF!&lt;1,#REF!&lt;&gt;"")</formula>
    </cfRule>
  </conditionalFormatting>
  <conditionalFormatting sqref="P760">
    <cfRule type="expression" dxfId="10203" priority="18629">
      <formula>AND(OR(H760="△",H760="×"),#REF!&lt;1,#REF!&lt;&gt;"")</formula>
    </cfRule>
  </conditionalFormatting>
  <conditionalFormatting sqref="O760">
    <cfRule type="expression" dxfId="10202" priority="18630">
      <formula>AND(OR(H760="△",H760="×"),#REF!&lt;1,#REF!&lt;&gt;"")</formula>
    </cfRule>
  </conditionalFormatting>
  <conditionalFormatting sqref="R760">
    <cfRule type="expression" dxfId="10201" priority="18608">
      <formula>AND(OR(H760="△",H760="×"),#REF!&lt;1,#REF!&lt;&gt;"")</formula>
    </cfRule>
  </conditionalFormatting>
  <conditionalFormatting sqref="T762">
    <cfRule type="expression" dxfId="10200" priority="18600">
      <formula>AND(OR(H762="△",H762="×"),#REF!&lt;1,#REF!&lt;&gt;"")</formula>
    </cfRule>
  </conditionalFormatting>
  <conditionalFormatting sqref="V762">
    <cfRule type="expression" dxfId="10199" priority="18599">
      <formula>AND(OR(H762="△",H762="×"),#REF!&lt;1,#REF!&lt;&gt;"")</formula>
    </cfRule>
  </conditionalFormatting>
  <conditionalFormatting sqref="U762">
    <cfRule type="expression" dxfId="10198" priority="18598">
      <formula>AND(OR(H762="△",H762="×"),#REF!&lt;1,#REF!&lt;&gt;"")</formula>
    </cfRule>
  </conditionalFormatting>
  <conditionalFormatting sqref="AJ762">
    <cfRule type="expression" dxfId="10197" priority="18585">
      <formula>AND(OR(H762="△",H762="×"),#REF!&lt;1,#REF!&lt;&gt;"")</formula>
    </cfRule>
    <cfRule type="expression" dxfId="10196" priority="18596">
      <formula>AND(OR(H762="△",H762="×"),#REF!&lt;1,#REF!&lt;&gt;"")</formula>
    </cfRule>
  </conditionalFormatting>
  <conditionalFormatting sqref="AC762">
    <cfRule type="expression" dxfId="10195" priority="18595">
      <formula>AND(OR(H762="△",H762="×"),#REF!&lt;1,#REF!&lt;&gt;"")</formula>
    </cfRule>
  </conditionalFormatting>
  <conditionalFormatting sqref="AD762">
    <cfRule type="expression" dxfId="10194" priority="18594">
      <formula>AND(OR(H762="△",H762="×"),#REF!&lt;1,#REF!&lt;&gt;"")</formula>
    </cfRule>
  </conditionalFormatting>
  <conditionalFormatting sqref="AF762">
    <cfRule type="expression" dxfId="10193" priority="18593">
      <formula>AND(OR(H762="△",H762="×"),#REF!&lt;1,#REF!&lt;&gt;"")</formula>
    </cfRule>
  </conditionalFormatting>
  <conditionalFormatting sqref="AG762">
    <cfRule type="expression" dxfId="10192" priority="18592">
      <formula>AND(OR(H762="△",H762="×"),#REF!&lt;1,#REF!&lt;&gt;"")</formula>
    </cfRule>
  </conditionalFormatting>
  <conditionalFormatting sqref="AH762">
    <cfRule type="expression" dxfId="10191" priority="18591">
      <formula>AND(OR(H762="△",H762="×"),#REF!&lt;1,#REF!&lt;&gt;"")</formula>
    </cfRule>
  </conditionalFormatting>
  <conditionalFormatting sqref="W762">
    <cfRule type="expression" dxfId="10190" priority="18589">
      <formula>AND(OR(H762="△",H762="×"),#REF!&lt;1,#REF!&lt;&gt;"")</formula>
    </cfRule>
  </conditionalFormatting>
  <conditionalFormatting sqref="X762">
    <cfRule type="expression" dxfId="10189" priority="18583">
      <formula>AND(OR(H762="△",H762="×"),#REF!&lt;1,#REF!&lt;&gt;"")</formula>
    </cfRule>
  </conditionalFormatting>
  <conditionalFormatting sqref="Y762">
    <cfRule type="expression" dxfId="10188" priority="18584">
      <formula>AND(OR(H762="△",H762="×"),#REF!&lt;1,#REF!&lt;&gt;"")</formula>
    </cfRule>
  </conditionalFormatting>
  <conditionalFormatting sqref="Z762">
    <cfRule type="expression" dxfId="10187" priority="18586">
      <formula>AND(OR(H762="△",H762="×"),#REF!&lt;1,#REF!&lt;&gt;"")</formula>
    </cfRule>
  </conditionalFormatting>
  <conditionalFormatting sqref="AA762">
    <cfRule type="expression" dxfId="10186" priority="18587">
      <formula>AND(OR(H762="△",H762="×"),#REF!&lt;1,#REF!&lt;&gt;"")</formula>
    </cfRule>
  </conditionalFormatting>
  <conditionalFormatting sqref="AB762">
    <cfRule type="expression" dxfId="10185" priority="18588">
      <formula>AND(OR(H762="△",H762="×"),#REF!&lt;1,#REF!&lt;&gt;"")</formula>
    </cfRule>
  </conditionalFormatting>
  <conditionalFormatting sqref="P762">
    <cfRule type="expression" dxfId="10184" priority="18602">
      <formula>AND(OR(H762="△",H762="×"),#REF!&lt;1,#REF!&lt;&gt;"")</formula>
    </cfRule>
  </conditionalFormatting>
  <conditionalFormatting sqref="O762">
    <cfRule type="expression" dxfId="10183" priority="18603">
      <formula>AND(OR(H762="△",H762="×"),#REF!&lt;1,#REF!&lt;&gt;"")</formula>
    </cfRule>
  </conditionalFormatting>
  <conditionalFormatting sqref="R762">
    <cfRule type="expression" dxfId="10182" priority="18582">
      <formula>AND(OR(H762="△",H762="×"),#REF!&lt;1,#REF!&lt;&gt;"")</formula>
    </cfRule>
  </conditionalFormatting>
  <conditionalFormatting sqref="T763">
    <cfRule type="expression" dxfId="10181" priority="18574">
      <formula>AND(OR(H763="△",H763="×"),#REF!&lt;1,#REF!&lt;&gt;"")</formula>
    </cfRule>
  </conditionalFormatting>
  <conditionalFormatting sqref="U763">
    <cfRule type="expression" dxfId="10180" priority="18572">
      <formula>AND(OR(H763="△",H763="×"),#REF!&lt;1,#REF!&lt;&gt;"")</formula>
    </cfRule>
  </conditionalFormatting>
  <conditionalFormatting sqref="AJ763">
    <cfRule type="expression" dxfId="10179" priority="18558">
      <formula>AND(OR(H763="△",H763="×"),#REF!&lt;1,#REF!&lt;&gt;"")</formula>
    </cfRule>
    <cfRule type="expression" dxfId="10178" priority="18570">
      <formula>AND(OR(H763="△",H763="×"),#REF!&lt;1,#REF!&lt;&gt;"")</formula>
    </cfRule>
  </conditionalFormatting>
  <conditionalFormatting sqref="AC763">
    <cfRule type="expression" dxfId="10177" priority="18569">
      <formula>AND(OR(H763="△",H763="×"),#REF!&lt;1,#REF!&lt;&gt;"")</formula>
    </cfRule>
  </conditionalFormatting>
  <conditionalFormatting sqref="AD763">
    <cfRule type="expression" dxfId="10176" priority="18568">
      <formula>AND(OR(H763="△",H763="×"),#REF!&lt;1,#REF!&lt;&gt;"")</formula>
    </cfRule>
  </conditionalFormatting>
  <conditionalFormatting sqref="AE763">
    <cfRule type="expression" dxfId="10175" priority="18567">
      <formula>AND(OR(H763="△",H763="×"),#REF!&lt;1,#REF!&lt;&gt;"")</formula>
    </cfRule>
  </conditionalFormatting>
  <conditionalFormatting sqref="AF763">
    <cfRule type="expression" dxfId="10174" priority="18566">
      <formula>AND(OR(H763="△",H763="×"),#REF!&lt;1,#REF!&lt;&gt;"")</formula>
    </cfRule>
  </conditionalFormatting>
  <conditionalFormatting sqref="AG763">
    <cfRule type="expression" dxfId="10173" priority="18565">
      <formula>AND(OR(H763="△",H763="×"),#REF!&lt;1,#REF!&lt;&gt;"")</formula>
    </cfRule>
  </conditionalFormatting>
  <conditionalFormatting sqref="AH763">
    <cfRule type="expression" dxfId="10172" priority="18564">
      <formula>AND(OR(H763="△",H763="×"),#REF!&lt;1,#REF!&lt;&gt;"")</formula>
    </cfRule>
  </conditionalFormatting>
  <conditionalFormatting sqref="W763">
    <cfRule type="expression" dxfId="10171" priority="18562">
      <formula>AND(OR(H763="△",H763="×"),#REF!&lt;1,#REF!&lt;&gt;"")</formula>
    </cfRule>
  </conditionalFormatting>
  <conditionalFormatting sqref="X763">
    <cfRule type="expression" dxfId="10170" priority="18556">
      <formula>AND(OR(H763="△",H763="×"),#REF!&lt;1,#REF!&lt;&gt;"")</formula>
    </cfRule>
  </conditionalFormatting>
  <conditionalFormatting sqref="Y763">
    <cfRule type="expression" dxfId="10169" priority="18557">
      <formula>AND(OR(H763="△",H763="×"),#REF!&lt;1,#REF!&lt;&gt;"")</formula>
    </cfRule>
  </conditionalFormatting>
  <conditionalFormatting sqref="Z763">
    <cfRule type="expression" dxfId="10168" priority="18559">
      <formula>AND(OR(H763="△",H763="×"),#REF!&lt;1,#REF!&lt;&gt;"")</formula>
    </cfRule>
  </conditionalFormatting>
  <conditionalFormatting sqref="AA763">
    <cfRule type="expression" dxfId="10167" priority="18560">
      <formula>AND(OR(H763="△",H763="×"),#REF!&lt;1,#REF!&lt;&gt;"")</formula>
    </cfRule>
  </conditionalFormatting>
  <conditionalFormatting sqref="AB763">
    <cfRule type="expression" dxfId="10166" priority="18561">
      <formula>AND(OR(H763="△",H763="×"),#REF!&lt;1,#REF!&lt;&gt;"")</formula>
    </cfRule>
  </conditionalFormatting>
  <conditionalFormatting sqref="P763">
    <cfRule type="expression" dxfId="10165" priority="18576">
      <formula>AND(OR(H763="△",H763="×"),#REF!&lt;1,#REF!&lt;&gt;"")</formula>
    </cfRule>
  </conditionalFormatting>
  <conditionalFormatting sqref="O763">
    <cfRule type="expression" dxfId="10164" priority="18577">
      <formula>AND(OR(H763="△",H763="×"),#REF!&lt;1,#REF!&lt;&gt;"")</formula>
    </cfRule>
  </conditionalFormatting>
  <conditionalFormatting sqref="R763">
    <cfRule type="expression" dxfId="10163" priority="18555">
      <formula>AND(OR(H763="△",H763="×"),#REF!&lt;1,#REF!&lt;&gt;"")</formula>
    </cfRule>
  </conditionalFormatting>
  <conditionalFormatting sqref="T764">
    <cfRule type="expression" dxfId="10162" priority="18546">
      <formula>AND(OR(H764="△",H764="×"),#REF!&lt;1,#REF!&lt;&gt;"")</formula>
    </cfRule>
  </conditionalFormatting>
  <conditionalFormatting sqref="U764">
    <cfRule type="expression" dxfId="10161" priority="18544">
      <formula>AND(OR(H764="△",H764="×"),#REF!&lt;1,#REF!&lt;&gt;"")</formula>
    </cfRule>
  </conditionalFormatting>
  <conditionalFormatting sqref="AJ764">
    <cfRule type="expression" dxfId="10160" priority="18533">
      <formula>AND(OR(H764="△",H764="×"),#REF!&lt;1,#REF!&lt;&gt;"")</formula>
    </cfRule>
    <cfRule type="expression" dxfId="10159" priority="18542">
      <formula>AND(OR(H764="△",H764="×"),#REF!&lt;1,#REF!&lt;&gt;"")</formula>
    </cfRule>
  </conditionalFormatting>
  <conditionalFormatting sqref="AC764">
    <cfRule type="expression" dxfId="10158" priority="18541">
      <formula>AND(OR(H764="△",H764="×"),#REF!&lt;1,#REF!&lt;&gt;"")</formula>
    </cfRule>
  </conditionalFormatting>
  <conditionalFormatting sqref="AG764">
    <cfRule type="expression" dxfId="10157" priority="18540">
      <formula>AND(OR(H764="△",H764="×"),#REF!&lt;1,#REF!&lt;&gt;"")</formula>
    </cfRule>
  </conditionalFormatting>
  <conditionalFormatting sqref="AH764">
    <cfRule type="expression" dxfId="10156" priority="18539">
      <formula>AND(OR(H764="△",H764="×"),#REF!&lt;1,#REF!&lt;&gt;"")</formula>
    </cfRule>
  </conditionalFormatting>
  <conditionalFormatting sqref="W764">
    <cfRule type="expression" dxfId="10155" priority="18537">
      <formula>AND(OR(H764="△",H764="×"),#REF!&lt;1,#REF!&lt;&gt;"")</formula>
    </cfRule>
  </conditionalFormatting>
  <conditionalFormatting sqref="X764">
    <cfRule type="expression" dxfId="10154" priority="18531">
      <formula>AND(OR(H764="△",H764="×"),#REF!&lt;1,#REF!&lt;&gt;"")</formula>
    </cfRule>
  </conditionalFormatting>
  <conditionalFormatting sqref="Y764">
    <cfRule type="expression" dxfId="10153" priority="18532">
      <formula>AND(OR(H764="△",H764="×"),#REF!&lt;1,#REF!&lt;&gt;"")</formula>
    </cfRule>
  </conditionalFormatting>
  <conditionalFormatting sqref="Z764">
    <cfRule type="expression" dxfId="10152" priority="18534">
      <formula>AND(OR(H764="△",H764="×"),#REF!&lt;1,#REF!&lt;&gt;"")</formula>
    </cfRule>
  </conditionalFormatting>
  <conditionalFormatting sqref="AA764">
    <cfRule type="expression" dxfId="10151" priority="18535">
      <formula>AND(OR(H764="△",H764="×"),#REF!&lt;1,#REF!&lt;&gt;"")</formula>
    </cfRule>
  </conditionalFormatting>
  <conditionalFormatting sqref="AB764">
    <cfRule type="expression" dxfId="10150" priority="18536">
      <formula>AND(OR(H764="△",H764="×"),#REF!&lt;1,#REF!&lt;&gt;"")</formula>
    </cfRule>
  </conditionalFormatting>
  <conditionalFormatting sqref="P764">
    <cfRule type="expression" dxfId="10149" priority="18548">
      <formula>AND(OR(H764="△",H764="×"),#REF!&lt;1,#REF!&lt;&gt;"")</formula>
    </cfRule>
  </conditionalFormatting>
  <conditionalFormatting sqref="O764">
    <cfRule type="expression" dxfId="10148" priority="18549">
      <formula>AND(OR(H764="△",H764="×"),#REF!&lt;1,#REF!&lt;&gt;"")</formula>
    </cfRule>
  </conditionalFormatting>
  <conditionalFormatting sqref="R764">
    <cfRule type="expression" dxfId="10147" priority="18530">
      <formula>AND(OR(H764="△",H764="×"),#REF!&lt;1,#REF!&lt;&gt;"")</formula>
    </cfRule>
  </conditionalFormatting>
  <conditionalFormatting sqref="AD764">
    <cfRule type="expression" dxfId="10146" priority="18529">
      <formula>AND(OR(H764="△",H764="×"),#REF!&lt;1,#REF!&lt;&gt;"")</formula>
    </cfRule>
  </conditionalFormatting>
  <conditionalFormatting sqref="AE764">
    <cfRule type="expression" dxfId="10145" priority="18528">
      <formula>AND(OR(#REF!="△",#REF!="×"),#REF!&lt;1,#REF!&lt;&gt;"")</formula>
    </cfRule>
  </conditionalFormatting>
  <conditionalFormatting sqref="AF764">
    <cfRule type="expression" dxfId="10144" priority="18527">
      <formula>AND(OR(#REF!="△",#REF!="×"),#REF!&lt;1,#REF!&lt;&gt;"")</formula>
    </cfRule>
  </conditionalFormatting>
  <conditionalFormatting sqref="AE762">
    <cfRule type="expression" dxfId="10143" priority="18521">
      <formula>AND(OR(#REF!="△",#REF!="×"),#REF!&lt;1,#REF!&lt;&gt;"")</formula>
    </cfRule>
  </conditionalFormatting>
  <conditionalFormatting sqref="T761">
    <cfRule type="expression" dxfId="10142" priority="18512">
      <formula>AND(OR(H761="△",H761="×"),#REF!&lt;1,#REF!&lt;&gt;"")</formula>
    </cfRule>
  </conditionalFormatting>
  <conditionalFormatting sqref="U761">
    <cfRule type="expression" dxfId="10141" priority="18510">
      <formula>AND(OR(H761="△",H761="×"),#REF!&lt;1,#REF!&lt;&gt;"")</formula>
    </cfRule>
  </conditionalFormatting>
  <conditionalFormatting sqref="AJ761">
    <cfRule type="expression" dxfId="10140" priority="18496">
      <formula>AND(OR(H761="△",H761="×"),#REF!&lt;1,#REF!&lt;&gt;"")</formula>
    </cfRule>
    <cfRule type="expression" dxfId="10139" priority="18508">
      <formula>AND(OR(H761="△",H761="×"),#REF!&lt;1,#REF!&lt;&gt;"")</formula>
    </cfRule>
  </conditionalFormatting>
  <conditionalFormatting sqref="AC761">
    <cfRule type="expression" dxfId="10138" priority="18507">
      <formula>AND(OR(H761="△",H761="×"),#REF!&lt;1,#REF!&lt;&gt;"")</formula>
    </cfRule>
  </conditionalFormatting>
  <conditionalFormatting sqref="AD761">
    <cfRule type="expression" dxfId="10137" priority="18506">
      <formula>AND(OR(H761="△",H761="×"),#REF!&lt;1,#REF!&lt;&gt;"")</formula>
    </cfRule>
  </conditionalFormatting>
  <conditionalFormatting sqref="AE761">
    <cfRule type="expression" dxfId="10136" priority="18505">
      <formula>AND(OR(H761="△",H761="×"),#REF!&lt;1,#REF!&lt;&gt;"")</formula>
    </cfRule>
  </conditionalFormatting>
  <conditionalFormatting sqref="AF761">
    <cfRule type="expression" dxfId="10135" priority="18504">
      <formula>AND(OR(H761="△",H761="×"),#REF!&lt;1,#REF!&lt;&gt;"")</formula>
    </cfRule>
  </conditionalFormatting>
  <conditionalFormatting sqref="AG761">
    <cfRule type="expression" dxfId="10134" priority="18503">
      <formula>AND(OR(H761="△",H761="×"),#REF!&lt;1,#REF!&lt;&gt;"")</formula>
    </cfRule>
  </conditionalFormatting>
  <conditionalFormatting sqref="AH761">
    <cfRule type="expression" dxfId="10133" priority="18502">
      <formula>AND(OR(H761="△",H761="×"),#REF!&lt;1,#REF!&lt;&gt;"")</formula>
    </cfRule>
  </conditionalFormatting>
  <conditionalFormatting sqref="W761">
    <cfRule type="expression" dxfId="10132" priority="18500">
      <formula>AND(OR(H761="△",H761="×"),#REF!&lt;1,#REF!&lt;&gt;"")</formula>
    </cfRule>
  </conditionalFormatting>
  <conditionalFormatting sqref="X761">
    <cfRule type="expression" dxfId="10131" priority="18494">
      <formula>AND(OR(H761="△",H761="×"),#REF!&lt;1,#REF!&lt;&gt;"")</formula>
    </cfRule>
  </conditionalFormatting>
  <conditionalFormatting sqref="Y761">
    <cfRule type="expression" dxfId="10130" priority="18495">
      <formula>AND(OR(H761="△",H761="×"),#REF!&lt;1,#REF!&lt;&gt;"")</formula>
    </cfRule>
  </conditionalFormatting>
  <conditionalFormatting sqref="Z761">
    <cfRule type="expression" dxfId="10129" priority="18497">
      <formula>AND(OR(H761="△",H761="×"),#REF!&lt;1,#REF!&lt;&gt;"")</formula>
    </cfRule>
  </conditionalFormatting>
  <conditionalFormatting sqref="AA761">
    <cfRule type="expression" dxfId="10128" priority="18498">
      <formula>AND(OR(H761="△",H761="×"),#REF!&lt;1,#REF!&lt;&gt;"")</formula>
    </cfRule>
  </conditionalFormatting>
  <conditionalFormatting sqref="AB761">
    <cfRule type="expression" dxfId="10127" priority="18499">
      <formula>AND(OR(H761="△",H761="×"),#REF!&lt;1,#REF!&lt;&gt;"")</formula>
    </cfRule>
  </conditionalFormatting>
  <conditionalFormatting sqref="P761">
    <cfRule type="expression" dxfId="10126" priority="18514">
      <formula>AND(OR(H761="△",H761="×"),#REF!&lt;1,#REF!&lt;&gt;"")</formula>
    </cfRule>
  </conditionalFormatting>
  <conditionalFormatting sqref="O761">
    <cfRule type="expression" dxfId="10125" priority="18515">
      <formula>AND(OR(H761="△",H761="×"),#REF!&lt;1,#REF!&lt;&gt;"")</formula>
    </cfRule>
  </conditionalFormatting>
  <conditionalFormatting sqref="R761">
    <cfRule type="expression" dxfId="10124" priority="18493">
      <formula>AND(OR(H761="△",H761="×"),#REF!&lt;1,#REF!&lt;&gt;"")</formula>
    </cfRule>
  </conditionalFormatting>
  <conditionalFormatting sqref="T750">
    <cfRule type="expression" dxfId="10123" priority="18484">
      <formula>AND(OR(H750="△",H750="×"),#REF!&lt;1,#REF!&lt;&gt;"")</formula>
    </cfRule>
  </conditionalFormatting>
  <conditionalFormatting sqref="V750">
    <cfRule type="expression" dxfId="10122" priority="18483">
      <formula>AND(OR(H750="△",H750="×"),#REF!&lt;1,#REF!&lt;&gt;"")</formula>
    </cfRule>
  </conditionalFormatting>
  <conditionalFormatting sqref="U750">
    <cfRule type="expression" dxfId="10121" priority="18482">
      <formula>AND(OR(H750="△",H750="×"),#REF!&lt;1,#REF!&lt;&gt;"")</formula>
    </cfRule>
  </conditionalFormatting>
  <conditionalFormatting sqref="AJ750">
    <cfRule type="expression" dxfId="10120" priority="18468">
      <formula>AND(OR(H750="△",H750="×"),#REF!&lt;1,#REF!&lt;&gt;"")</formula>
    </cfRule>
    <cfRule type="expression" dxfId="10119" priority="18480">
      <formula>AND(OR(H750="△",H750="×"),#REF!&lt;1,#REF!&lt;&gt;"")</formula>
    </cfRule>
  </conditionalFormatting>
  <conditionalFormatting sqref="AC750">
    <cfRule type="expression" dxfId="10118" priority="18479">
      <formula>AND(OR(H750="△",H750="×"),#REF!&lt;1,#REF!&lt;&gt;"")</formula>
    </cfRule>
  </conditionalFormatting>
  <conditionalFormatting sqref="AD750">
    <cfRule type="expression" dxfId="10117" priority="18478">
      <formula>AND(OR(H750="△",H750="×"),#REF!&lt;1,#REF!&lt;&gt;"")</formula>
    </cfRule>
  </conditionalFormatting>
  <conditionalFormatting sqref="AE750">
    <cfRule type="expression" dxfId="10116" priority="18477">
      <formula>AND(OR(H750="△",H750="×"),#REF!&lt;1,#REF!&lt;&gt;"")</formula>
    </cfRule>
  </conditionalFormatting>
  <conditionalFormatting sqref="AF750">
    <cfRule type="expression" dxfId="10115" priority="18476">
      <formula>AND(OR(H750="△",H750="×"),#REF!&lt;1,#REF!&lt;&gt;"")</formula>
    </cfRule>
  </conditionalFormatting>
  <conditionalFormatting sqref="AG750">
    <cfRule type="expression" dxfId="10114" priority="18475">
      <formula>AND(OR(H750="△",H750="×"),#REF!&lt;1,#REF!&lt;&gt;"")</formula>
    </cfRule>
  </conditionalFormatting>
  <conditionalFormatting sqref="AH750">
    <cfRule type="expression" dxfId="10113" priority="18474">
      <formula>AND(OR(H750="△",H750="×"),#REF!&lt;1,#REF!&lt;&gt;"")</formula>
    </cfRule>
  </conditionalFormatting>
  <conditionalFormatting sqref="W750">
    <cfRule type="expression" dxfId="10112" priority="18472">
      <formula>AND(OR(H750="△",H750="×"),#REF!&lt;1,#REF!&lt;&gt;"")</formula>
    </cfRule>
  </conditionalFormatting>
  <conditionalFormatting sqref="X750">
    <cfRule type="expression" dxfId="10111" priority="18466">
      <formula>AND(OR(H750="△",H750="×"),#REF!&lt;1,#REF!&lt;&gt;"")</formula>
    </cfRule>
  </conditionalFormatting>
  <conditionalFormatting sqref="Y750">
    <cfRule type="expression" dxfId="10110" priority="18467">
      <formula>AND(OR(H750="△",H750="×"),#REF!&lt;1,#REF!&lt;&gt;"")</formula>
    </cfRule>
  </conditionalFormatting>
  <conditionalFormatting sqref="Z750">
    <cfRule type="expression" dxfId="10109" priority="18469">
      <formula>AND(OR(H750="△",H750="×"),#REF!&lt;1,#REF!&lt;&gt;"")</formula>
    </cfRule>
  </conditionalFormatting>
  <conditionalFormatting sqref="AA750">
    <cfRule type="expression" dxfId="10108" priority="18470">
      <formula>AND(OR(H750="△",H750="×"),#REF!&lt;1,#REF!&lt;&gt;"")</formula>
    </cfRule>
  </conditionalFormatting>
  <conditionalFormatting sqref="AB750">
    <cfRule type="expression" dxfId="10107" priority="18471">
      <formula>AND(OR(H750="△",H750="×"),#REF!&lt;1,#REF!&lt;&gt;"")</formula>
    </cfRule>
  </conditionalFormatting>
  <conditionalFormatting sqref="P750">
    <cfRule type="expression" dxfId="10106" priority="18486">
      <formula>AND(OR(H750="△",H750="×"),#REF!&lt;1,#REF!&lt;&gt;"")</formula>
    </cfRule>
  </conditionalFormatting>
  <conditionalFormatting sqref="O750">
    <cfRule type="expression" dxfId="10105" priority="18487">
      <formula>AND(OR(H750="△",H750="×"),#REF!&lt;1,#REF!&lt;&gt;"")</formula>
    </cfRule>
  </conditionalFormatting>
  <conditionalFormatting sqref="R750">
    <cfRule type="expression" dxfId="10104" priority="18465">
      <formula>AND(OR(H750="△",H750="×"),#REF!&lt;1,#REF!&lt;&gt;"")</formula>
    </cfRule>
  </conditionalFormatting>
  <conditionalFormatting sqref="T184:T193">
    <cfRule type="expression" dxfId="10103" priority="18445">
      <formula>AND(OR(H184="△",H184="×"),#REF!&lt;1,#REF!&lt;&gt;"")</formula>
    </cfRule>
  </conditionalFormatting>
  <conditionalFormatting sqref="V184">
    <cfRule type="expression" dxfId="10102" priority="18444">
      <formula>AND(OR(H184="△",H184="×"),#REF!&lt;1,#REF!&lt;&gt;"")</formula>
    </cfRule>
  </conditionalFormatting>
  <conditionalFormatting sqref="U184:U186 U188 U190:U193">
    <cfRule type="expression" dxfId="10101" priority="18443">
      <formula>AND(OR(H184="△",H184="×"),#REF!&lt;1,#REF!&lt;&gt;"")</formula>
    </cfRule>
  </conditionalFormatting>
  <conditionalFormatting sqref="AJ184:AJ193">
    <cfRule type="expression" dxfId="10100" priority="18429">
      <formula>AND(OR(H184="△",H184="×"),#REF!&lt;1,#REF!&lt;&gt;"")</formula>
    </cfRule>
    <cfRule type="expression" dxfId="10099" priority="18441">
      <formula>AND(OR(H184="△",H184="×"),#REF!&lt;1,#REF!&lt;&gt;"")</formula>
    </cfRule>
  </conditionalFormatting>
  <conditionalFormatting sqref="AC184:AC193">
    <cfRule type="expression" dxfId="10098" priority="18440">
      <formula>AND(OR(H184="△",H184="×"),#REF!&lt;1,#REF!&lt;&gt;"")</formula>
    </cfRule>
  </conditionalFormatting>
  <conditionalFormatting sqref="AD184:AD187">
    <cfRule type="expression" dxfId="10097" priority="18439">
      <formula>AND(OR(H184="△",H184="×"),#REF!&lt;1,#REF!&lt;&gt;"")</formula>
    </cfRule>
  </conditionalFormatting>
  <conditionalFormatting sqref="AE184">
    <cfRule type="expression" dxfId="10096" priority="18438">
      <formula>AND(OR(H184="△",H184="×"),#REF!&lt;1,#REF!&lt;&gt;"")</formula>
    </cfRule>
  </conditionalFormatting>
  <conditionalFormatting sqref="AF184:AF193">
    <cfRule type="expression" dxfId="10095" priority="18437">
      <formula>AND(OR(H184="△",H184="×"),#REF!&lt;1,#REF!&lt;&gt;"")</formula>
    </cfRule>
  </conditionalFormatting>
  <conditionalFormatting sqref="AG184:AG193">
    <cfRule type="expression" dxfId="10094" priority="18436">
      <formula>AND(OR(H184="△",H184="×"),#REF!&lt;1,#REF!&lt;&gt;"")</formula>
    </cfRule>
  </conditionalFormatting>
  <conditionalFormatting sqref="AH184:AH193">
    <cfRule type="expression" dxfId="10093" priority="18435">
      <formula>AND(OR(H184="△",H184="×"),#REF!&lt;1,#REF!&lt;&gt;"")</formula>
    </cfRule>
  </conditionalFormatting>
  <conditionalFormatting sqref="AI184:AI186">
    <cfRule type="expression" dxfId="10092" priority="18434">
      <formula>AND(OR(H184="△",H184="×"),#REF!&lt;1,#REF!&lt;&gt;"")</formula>
    </cfRule>
  </conditionalFormatting>
  <conditionalFormatting sqref="W184:W193">
    <cfRule type="expression" dxfId="10091" priority="18433">
      <formula>AND(OR(H184="△",H184="×"),#REF!&lt;1,#REF!&lt;&gt;"")</formula>
    </cfRule>
  </conditionalFormatting>
  <conditionalFormatting sqref="X184:X193">
    <cfRule type="expression" dxfId="10090" priority="18427">
      <formula>AND(OR(H184="△",H184="×"),#REF!&lt;1,#REF!&lt;&gt;"")</formula>
    </cfRule>
  </conditionalFormatting>
  <conditionalFormatting sqref="Y184:Y193">
    <cfRule type="expression" dxfId="10089" priority="18428">
      <formula>AND(OR(H184="△",H184="×"),#REF!&lt;1,#REF!&lt;&gt;"")</formula>
    </cfRule>
  </conditionalFormatting>
  <conditionalFormatting sqref="Z184:Z193">
    <cfRule type="expression" dxfId="10088" priority="18430">
      <formula>AND(OR(H184="△",H184="×"),#REF!&lt;1,#REF!&lt;&gt;"")</formula>
    </cfRule>
  </conditionalFormatting>
  <conditionalFormatting sqref="AA184:AA188">
    <cfRule type="expression" dxfId="10087" priority="18431">
      <formula>AND(OR(H184="△",H184="×"),#REF!&lt;1,#REF!&lt;&gt;"")</formula>
    </cfRule>
  </conditionalFormatting>
  <conditionalFormatting sqref="AB184:AB193">
    <cfRule type="expression" dxfId="10086" priority="18432">
      <formula>AND(OR(H184="△",H184="×"),#REF!&lt;1,#REF!&lt;&gt;"")</formula>
    </cfRule>
  </conditionalFormatting>
  <conditionalFormatting sqref="P184:P193">
    <cfRule type="expression" dxfId="10085" priority="18447">
      <formula>AND(OR(H184="△",H184="×"),#REF!&lt;1,#REF!&lt;&gt;"")</formula>
    </cfRule>
  </conditionalFormatting>
  <conditionalFormatting sqref="O184:O193">
    <cfRule type="expression" dxfId="10084" priority="18448">
      <formula>AND(OR(H184="△",H184="×"),#REF!&lt;1,#REF!&lt;&gt;"")</formula>
    </cfRule>
  </conditionalFormatting>
  <conditionalFormatting sqref="R184:R193">
    <cfRule type="expression" dxfId="10083" priority="18426">
      <formula>AND(OR(H184="△",H184="×"),#REF!&lt;1,#REF!&lt;&gt;"")</formula>
    </cfRule>
  </conditionalFormatting>
  <conditionalFormatting sqref="T194">
    <cfRule type="expression" dxfId="10082" priority="18420">
      <formula>AND(OR(H194="△",H194="×"),#REF!&lt;1,#REF!&lt;&gt;"")</formula>
    </cfRule>
  </conditionalFormatting>
  <conditionalFormatting sqref="U194">
    <cfRule type="expression" dxfId="10081" priority="18419">
      <formula>AND(OR(H194="△",H194="×"),#REF!&lt;1,#REF!&lt;&gt;"")</formula>
    </cfRule>
  </conditionalFormatting>
  <conditionalFormatting sqref="AJ194">
    <cfRule type="expression" dxfId="10080" priority="18407">
      <formula>AND(OR(H194="△",H194="×"),#REF!&lt;1,#REF!&lt;&gt;"")</formula>
    </cfRule>
    <cfRule type="expression" dxfId="10079" priority="18418">
      <formula>AND(OR(H194="△",H194="×"),#REF!&lt;1,#REF!&lt;&gt;"")</formula>
    </cfRule>
  </conditionalFormatting>
  <conditionalFormatting sqref="AC194">
    <cfRule type="expression" dxfId="10078" priority="18417">
      <formula>AND(OR(H194="△",H194="×"),#REF!&lt;1,#REF!&lt;&gt;"")</formula>
    </cfRule>
  </conditionalFormatting>
  <conditionalFormatting sqref="AD194">
    <cfRule type="expression" dxfId="10077" priority="18416">
      <formula>AND(OR(H194="△",H194="×"),#REF!&lt;1,#REF!&lt;&gt;"")</formula>
    </cfRule>
  </conditionalFormatting>
  <conditionalFormatting sqref="AF194">
    <cfRule type="expression" dxfId="10076" priority="18415">
      <formula>AND(OR(H194="△",H194="×"),#REF!&lt;1,#REF!&lt;&gt;"")</formula>
    </cfRule>
  </conditionalFormatting>
  <conditionalFormatting sqref="AG194">
    <cfRule type="expression" dxfId="10075" priority="18414">
      <formula>AND(OR(H194="△",H194="×"),#REF!&lt;1,#REF!&lt;&gt;"")</formula>
    </cfRule>
  </conditionalFormatting>
  <conditionalFormatting sqref="AH194">
    <cfRule type="expression" dxfId="10074" priority="18413">
      <formula>AND(OR(H194="△",H194="×"),#REF!&lt;1,#REF!&lt;&gt;"")</formula>
    </cfRule>
  </conditionalFormatting>
  <conditionalFormatting sqref="AI194">
    <cfRule type="expression" dxfId="10073" priority="18412">
      <formula>AND(OR(H194="△",H194="×"),#REF!&lt;1,#REF!&lt;&gt;"")</formula>
    </cfRule>
  </conditionalFormatting>
  <conditionalFormatting sqref="W194">
    <cfRule type="expression" dxfId="10072" priority="18411">
      <formula>AND(OR(H194="△",H194="×"),#REF!&lt;1,#REF!&lt;&gt;"")</formula>
    </cfRule>
  </conditionalFormatting>
  <conditionalFormatting sqref="X194">
    <cfRule type="expression" dxfId="10071" priority="18405">
      <formula>AND(OR(H194="△",H194="×"),#REF!&lt;1,#REF!&lt;&gt;"")</formula>
    </cfRule>
  </conditionalFormatting>
  <conditionalFormatting sqref="Y194">
    <cfRule type="expression" dxfId="10070" priority="18406">
      <formula>AND(OR(H194="△",H194="×"),#REF!&lt;1,#REF!&lt;&gt;"")</formula>
    </cfRule>
  </conditionalFormatting>
  <conditionalFormatting sqref="Z194">
    <cfRule type="expression" dxfId="10069" priority="18408">
      <formula>AND(OR(H194="△",H194="×"),#REF!&lt;1,#REF!&lt;&gt;"")</formula>
    </cfRule>
  </conditionalFormatting>
  <conditionalFormatting sqref="AA194">
    <cfRule type="expression" dxfId="10068" priority="18409">
      <formula>AND(OR(H194="△",H194="×"),#REF!&lt;1,#REF!&lt;&gt;"")</formula>
    </cfRule>
  </conditionalFormatting>
  <conditionalFormatting sqref="AB194">
    <cfRule type="expression" dxfId="10067" priority="18410">
      <formula>AND(OR(H194="△",H194="×"),#REF!&lt;1,#REF!&lt;&gt;"")</formula>
    </cfRule>
  </conditionalFormatting>
  <conditionalFormatting sqref="P194">
    <cfRule type="expression" dxfId="10066" priority="18422">
      <formula>AND(OR(H194="△",H194="×"),#REF!&lt;1,#REF!&lt;&gt;"")</formula>
    </cfRule>
  </conditionalFormatting>
  <conditionalFormatting sqref="O194">
    <cfRule type="expression" dxfId="10065" priority="18423">
      <formula>AND(OR(H194="△",H194="×"),#REF!&lt;1,#REF!&lt;&gt;"")</formula>
    </cfRule>
  </conditionalFormatting>
  <conditionalFormatting sqref="R194">
    <cfRule type="expression" dxfId="10064" priority="18404">
      <formula>AND(OR(H194="△",H194="×"),#REF!&lt;1,#REF!&lt;&gt;"")</formula>
    </cfRule>
  </conditionalFormatting>
  <conditionalFormatting sqref="AE185">
    <cfRule type="expression" dxfId="10063" priority="18364">
      <formula>AND(OR(H185="△",H185="×"),#REF!&lt;1,#REF!&lt;&gt;"")</formula>
    </cfRule>
  </conditionalFormatting>
  <conditionalFormatting sqref="AE191">
    <cfRule type="expression" dxfId="10062" priority="18363">
      <formula>AND(OR(H191="△",H191="×"),#REF!&lt;1,#REF!&lt;&gt;"")</formula>
    </cfRule>
  </conditionalFormatting>
  <conditionalFormatting sqref="AE192">
    <cfRule type="expression" dxfId="10061" priority="18362">
      <formula>AND(OR(H192="△",H192="×"),#REF!&lt;1,#REF!&lt;&gt;"")</formula>
    </cfRule>
  </conditionalFormatting>
  <conditionalFormatting sqref="AE194">
    <cfRule type="expression" dxfId="10060" priority="18361">
      <formula>AND(OR(H194="△",H194="×"),#REF!&lt;1,#REF!&lt;&gt;"")</formula>
    </cfRule>
  </conditionalFormatting>
  <conditionalFormatting sqref="AE222">
    <cfRule type="expression" dxfId="10059" priority="18360">
      <formula>AND(OR(H222="△",H222="×"),#REF!&lt;1,#REF!&lt;&gt;"")</formula>
    </cfRule>
  </conditionalFormatting>
  <conditionalFormatting sqref="T1148">
    <cfRule type="expression" dxfId="10058" priority="18351">
      <formula>AND(OR(H1148="△",H1148="×"),#REF!&lt;1,#REF!&lt;&gt;"")</formula>
    </cfRule>
  </conditionalFormatting>
  <conditionalFormatting sqref="U1148">
    <cfRule type="expression" dxfId="10057" priority="18349">
      <formula>AND(OR(H1148="△",H1148="×"),#REF!&lt;1,#REF!&lt;&gt;"")</formula>
    </cfRule>
  </conditionalFormatting>
  <conditionalFormatting sqref="AJ1148">
    <cfRule type="expression" dxfId="10056" priority="18335">
      <formula>AND(OR(H1148="△",H1148="×"),#REF!&lt;1,#REF!&lt;&gt;"")</formula>
    </cfRule>
    <cfRule type="expression" dxfId="10055" priority="18347">
      <formula>AND(OR(H1148="△",H1148="×"),#REF!&lt;1,#REF!&lt;&gt;"")</formula>
    </cfRule>
  </conditionalFormatting>
  <conditionalFormatting sqref="AC1148">
    <cfRule type="expression" dxfId="10054" priority="18346">
      <formula>AND(OR(H1148="△",H1148="×"),#REF!&lt;1,#REF!&lt;&gt;"")</formula>
    </cfRule>
  </conditionalFormatting>
  <conditionalFormatting sqref="AD1148">
    <cfRule type="expression" dxfId="10053" priority="18345">
      <formula>AND(OR(H1148="△",H1148="×"),#REF!&lt;1,#REF!&lt;&gt;"")</formula>
    </cfRule>
  </conditionalFormatting>
  <conditionalFormatting sqref="AE1148">
    <cfRule type="expression" dxfId="10052" priority="18344">
      <formula>AND(OR(H1148="△",H1148="×"),#REF!&lt;1,#REF!&lt;&gt;"")</formula>
    </cfRule>
  </conditionalFormatting>
  <conditionalFormatting sqref="AF1148">
    <cfRule type="expression" dxfId="10051" priority="18343">
      <formula>AND(OR(H1148="△",H1148="×"),#REF!&lt;1,#REF!&lt;&gt;"")</formula>
    </cfRule>
  </conditionalFormatting>
  <conditionalFormatting sqref="AG1148">
    <cfRule type="expression" dxfId="10050" priority="18342">
      <formula>AND(OR(H1148="△",H1148="×"),#REF!&lt;1,#REF!&lt;&gt;"")</formula>
    </cfRule>
  </conditionalFormatting>
  <conditionalFormatting sqref="AH1148">
    <cfRule type="expression" dxfId="10049" priority="18341">
      <formula>AND(OR(H1148="△",H1148="×"),#REF!&lt;1,#REF!&lt;&gt;"")</formula>
    </cfRule>
  </conditionalFormatting>
  <conditionalFormatting sqref="AI1148">
    <cfRule type="expression" dxfId="10048" priority="18340">
      <formula>AND(OR(H1148="△",H1148="×"),#REF!&lt;1,#REF!&lt;&gt;"")</formula>
    </cfRule>
  </conditionalFormatting>
  <conditionalFormatting sqref="W1148">
    <cfRule type="expression" dxfId="10047" priority="18339">
      <formula>AND(OR(H1148="△",H1148="×"),#REF!&lt;1,#REF!&lt;&gt;"")</formula>
    </cfRule>
  </conditionalFormatting>
  <conditionalFormatting sqref="X1148">
    <cfRule type="expression" dxfId="10046" priority="18333">
      <formula>AND(OR(H1148="△",H1148="×"),#REF!&lt;1,#REF!&lt;&gt;"")</formula>
    </cfRule>
  </conditionalFormatting>
  <conditionalFormatting sqref="Y1148">
    <cfRule type="expression" dxfId="10045" priority="18334">
      <formula>AND(OR(H1148="△",H1148="×"),#REF!&lt;1,#REF!&lt;&gt;"")</formula>
    </cfRule>
  </conditionalFormatting>
  <conditionalFormatting sqref="Z1148">
    <cfRule type="expression" dxfId="10044" priority="18336">
      <formula>AND(OR(H1148="△",H1148="×"),#REF!&lt;1,#REF!&lt;&gt;"")</formula>
    </cfRule>
  </conditionalFormatting>
  <conditionalFormatting sqref="AA1148">
    <cfRule type="expression" dxfId="10043" priority="18337">
      <formula>AND(OR(H1148="△",H1148="×"),#REF!&lt;1,#REF!&lt;&gt;"")</formula>
    </cfRule>
  </conditionalFormatting>
  <conditionalFormatting sqref="AB1148">
    <cfRule type="expression" dxfId="10042" priority="18338">
      <formula>AND(OR(H1148="△",H1148="×"),#REF!&lt;1,#REF!&lt;&gt;"")</formula>
    </cfRule>
  </conditionalFormatting>
  <conditionalFormatting sqref="P1148">
    <cfRule type="expression" dxfId="10041" priority="18353">
      <formula>AND(OR(H1148="△",H1148="×"),#REF!&lt;1,#REF!&lt;&gt;"")</formula>
    </cfRule>
  </conditionalFormatting>
  <conditionalFormatting sqref="O1148">
    <cfRule type="expression" dxfId="10040" priority="18354">
      <formula>AND(OR(H1148="△",H1148="×"),#REF!&lt;1,#REF!&lt;&gt;"")</formula>
    </cfRule>
  </conditionalFormatting>
  <conditionalFormatting sqref="R1148">
    <cfRule type="expression" dxfId="10039" priority="18332">
      <formula>AND(OR(H1148="△",H1148="×"),#REF!&lt;1,#REF!&lt;&gt;"")</formula>
    </cfRule>
  </conditionalFormatting>
  <conditionalFormatting sqref="E460">
    <cfRule type="expression" dxfId="10038" priority="18327">
      <formula>OR(H460="△",H460="×")</formula>
    </cfRule>
  </conditionalFormatting>
  <conditionalFormatting sqref="T454:T478">
    <cfRule type="expression" dxfId="10037" priority="18306">
      <formula>AND(OR(H454="△",H454="×"),#REF!&lt;1,#REF!&lt;&gt;"")</formula>
    </cfRule>
  </conditionalFormatting>
  <conditionalFormatting sqref="V454:V455 V457 V461 V466 V469 V472:V473 V475:V476 V478">
    <cfRule type="expression" dxfId="10036" priority="18305">
      <formula>AND(OR(H454="△",H454="×"),#REF!&lt;1,#REF!&lt;&gt;"")</formula>
    </cfRule>
  </conditionalFormatting>
  <conditionalFormatting sqref="U454:U478">
    <cfRule type="expression" dxfId="10035" priority="18304">
      <formula>AND(OR(H454="△",H454="×"),#REF!&lt;1,#REF!&lt;&gt;"")</formula>
    </cfRule>
  </conditionalFormatting>
  <conditionalFormatting sqref="AJ454:AJ478">
    <cfRule type="expression" dxfId="10034" priority="18290">
      <formula>AND(OR(H454="△",H454="×"),#REF!&lt;1,#REF!&lt;&gt;"")</formula>
    </cfRule>
    <cfRule type="expression" dxfId="10033" priority="18302">
      <formula>AND(OR(H454="△",H454="×"),#REF!&lt;1,#REF!&lt;&gt;"")</formula>
    </cfRule>
  </conditionalFormatting>
  <conditionalFormatting sqref="AC454:AC478">
    <cfRule type="expression" dxfId="10032" priority="18301">
      <formula>AND(OR(H454="△",H454="×"),#REF!&lt;1,#REF!&lt;&gt;"")</formula>
    </cfRule>
  </conditionalFormatting>
  <conditionalFormatting sqref="AD454:AD478">
    <cfRule type="expression" dxfId="10031" priority="18300">
      <formula>AND(OR(H454="△",H454="×"),#REF!&lt;1,#REF!&lt;&gt;"")</formula>
    </cfRule>
  </conditionalFormatting>
  <conditionalFormatting sqref="AE454:AE455">
    <cfRule type="expression" dxfId="10030" priority="18299">
      <formula>AND(OR(H454="△",H454="×"),#REF!&lt;1,#REF!&lt;&gt;"")</formula>
    </cfRule>
  </conditionalFormatting>
  <conditionalFormatting sqref="AF466:AF478">
    <cfRule type="expression" dxfId="10029" priority="18298">
      <formula>AND(OR(H466="△",H466="×"),#REF!&lt;1,#REF!&lt;&gt;"")</formula>
    </cfRule>
  </conditionalFormatting>
  <conditionalFormatting sqref="AG466:AG478">
    <cfRule type="expression" dxfId="10028" priority="18297">
      <formula>AND(OR(H466="△",H466="×"),#REF!&lt;1,#REF!&lt;&gt;"")</formula>
    </cfRule>
  </conditionalFormatting>
  <conditionalFormatting sqref="AH466:AH478">
    <cfRule type="expression" dxfId="10027" priority="18296">
      <formula>AND(OR(H466="△",H466="×"),#REF!&lt;1,#REF!&lt;&gt;"")</formula>
    </cfRule>
  </conditionalFormatting>
  <conditionalFormatting sqref="AI461">
    <cfRule type="expression" dxfId="10026" priority="18295">
      <formula>AND(OR(H461="△",H461="×"),#REF!&lt;1,#REF!&lt;&gt;"")</formula>
    </cfRule>
  </conditionalFormatting>
  <conditionalFormatting sqref="W455">
    <cfRule type="expression" dxfId="10025" priority="18294">
      <formula>AND(OR(H455="△",H455="×"),#REF!&lt;1,#REF!&lt;&gt;"")</formula>
    </cfRule>
  </conditionalFormatting>
  <conditionalFormatting sqref="X455">
    <cfRule type="expression" dxfId="10024" priority="18288">
      <formula>AND(OR(H455="△",H455="×"),#REF!&lt;1,#REF!&lt;&gt;"")</formula>
    </cfRule>
  </conditionalFormatting>
  <conditionalFormatting sqref="Y455">
    <cfRule type="expression" dxfId="10023" priority="18289">
      <formula>AND(OR(H455="△",H455="×"),#REF!&lt;1,#REF!&lt;&gt;"")</formula>
    </cfRule>
  </conditionalFormatting>
  <conditionalFormatting sqref="Z455">
    <cfRule type="expression" dxfId="10022" priority="18291">
      <formula>AND(OR(H455="△",H455="×"),#REF!&lt;1,#REF!&lt;&gt;"")</formula>
    </cfRule>
  </conditionalFormatting>
  <conditionalFormatting sqref="AA457">
    <cfRule type="expression" dxfId="10021" priority="18292">
      <formula>AND(OR(H457="△",H457="×"),#REF!&lt;1,#REF!&lt;&gt;"")</formula>
    </cfRule>
  </conditionalFormatting>
  <conditionalFormatting sqref="AB457">
    <cfRule type="expression" dxfId="10020" priority="18293">
      <formula>AND(OR(H457="△",H457="×"),#REF!&lt;1,#REF!&lt;&gt;"")</formula>
    </cfRule>
  </conditionalFormatting>
  <conditionalFormatting sqref="P455">
    <cfRule type="expression" dxfId="10019" priority="18308">
      <formula>AND(OR(H455="△",H455="×"),#REF!&lt;1,#REF!&lt;&gt;"")</formula>
    </cfRule>
  </conditionalFormatting>
  <conditionalFormatting sqref="O455">
    <cfRule type="expression" dxfId="10018" priority="18309">
      <formula>AND(OR(H455="△",H455="×"),#REF!&lt;1,#REF!&lt;&gt;"")</formula>
    </cfRule>
  </conditionalFormatting>
  <conditionalFormatting sqref="R454:R478">
    <cfRule type="expression" dxfId="10017" priority="18287">
      <formula>AND(OR(H454="△",H454="×"),#REF!&lt;1,#REF!&lt;&gt;"")</formula>
    </cfRule>
  </conditionalFormatting>
  <conditionalFormatting sqref="P454">
    <cfRule type="expression" dxfId="10016" priority="18281">
      <formula>AND(OR(H454="△",H454="×"),#REF!&lt;1,#REF!&lt;&gt;"")</formula>
    </cfRule>
  </conditionalFormatting>
  <conditionalFormatting sqref="O454">
    <cfRule type="expression" dxfId="10015" priority="18282">
      <formula>AND(OR(H454="△",H454="×"),#REF!&lt;1,#REF!&lt;&gt;"")</formula>
    </cfRule>
  </conditionalFormatting>
  <conditionalFormatting sqref="W454">
    <cfRule type="expression" dxfId="10014" priority="18279">
      <formula>AND(OR(H454="△",H454="×"),#REF!&lt;1,#REF!&lt;&gt;"")</formula>
    </cfRule>
  </conditionalFormatting>
  <conditionalFormatting sqref="X454">
    <cfRule type="expression" dxfId="10013" priority="18276">
      <formula>AND(OR(H454="△",H454="×"),#REF!&lt;1,#REF!&lt;&gt;"")</formula>
    </cfRule>
  </conditionalFormatting>
  <conditionalFormatting sqref="Y454">
    <cfRule type="expression" dxfId="10012" priority="18277">
      <formula>AND(OR(H454="△",H454="×"),#REF!&lt;1,#REF!&lt;&gt;"")</formula>
    </cfRule>
  </conditionalFormatting>
  <conditionalFormatting sqref="Z454">
    <cfRule type="expression" dxfId="10011" priority="18278">
      <formula>AND(OR(H454="△",H454="×"),#REF!&lt;1,#REF!&lt;&gt;"")</formula>
    </cfRule>
  </conditionalFormatting>
  <conditionalFormatting sqref="P456">
    <cfRule type="expression" dxfId="10010" priority="18269">
      <formula>AND(OR(H456="△",H456="×"),#REF!&lt;1,#REF!&lt;&gt;"")</formula>
    </cfRule>
  </conditionalFormatting>
  <conditionalFormatting sqref="O456">
    <cfRule type="expression" dxfId="10009" priority="18270">
      <formula>AND(OR(H456="△",H456="×"),#REF!&lt;1,#REF!&lt;&gt;"")</formula>
    </cfRule>
  </conditionalFormatting>
  <conditionalFormatting sqref="W456">
    <cfRule type="expression" dxfId="10008" priority="18267">
      <formula>AND(OR(H456="△",H456="×"),#REF!&lt;1,#REF!&lt;&gt;"")</formula>
    </cfRule>
  </conditionalFormatting>
  <conditionalFormatting sqref="X456">
    <cfRule type="expression" dxfId="10007" priority="18262">
      <formula>AND(OR(H456="△",H456="×"),#REF!&lt;1,#REF!&lt;&gt;"")</formula>
    </cfRule>
  </conditionalFormatting>
  <conditionalFormatting sqref="Y456">
    <cfRule type="expression" dxfId="10006" priority="18263">
      <formula>AND(OR(H456="△",H456="×"),#REF!&lt;1,#REF!&lt;&gt;"")</formula>
    </cfRule>
  </conditionalFormatting>
  <conditionalFormatting sqref="Z456">
    <cfRule type="expression" dxfId="10005" priority="18264">
      <formula>AND(OR(H456="△",H456="×"),#REF!&lt;1,#REF!&lt;&gt;"")</formula>
    </cfRule>
  </conditionalFormatting>
  <conditionalFormatting sqref="AA456">
    <cfRule type="expression" dxfId="10004" priority="18265">
      <formula>AND(OR(H456="△",H456="×"),#REF!&lt;1,#REF!&lt;&gt;"")</formula>
    </cfRule>
  </conditionalFormatting>
  <conditionalFormatting sqref="AB456">
    <cfRule type="expression" dxfId="10003" priority="18266">
      <formula>AND(OR(H456="△",H456="×"),#REF!&lt;1,#REF!&lt;&gt;"")</formula>
    </cfRule>
  </conditionalFormatting>
  <conditionalFormatting sqref="P458">
    <cfRule type="expression" dxfId="10002" priority="18256">
      <formula>AND(OR(H458="△",H458="×"),#REF!&lt;1,#REF!&lt;&gt;"")</formula>
    </cfRule>
  </conditionalFormatting>
  <conditionalFormatting sqref="O458">
    <cfRule type="expression" dxfId="10001" priority="18257">
      <formula>AND(OR(H458="△",H458="×"),#REF!&lt;1,#REF!&lt;&gt;"")</formula>
    </cfRule>
  </conditionalFormatting>
  <conditionalFormatting sqref="X458">
    <cfRule type="expression" dxfId="10000" priority="18250">
      <formula>AND(OR(H458="△",H458="×"),#REF!&lt;1,#REF!&lt;&gt;"")</formula>
    </cfRule>
  </conditionalFormatting>
  <conditionalFormatting sqref="Y458">
    <cfRule type="expression" dxfId="9999" priority="18251">
      <formula>AND(OR(H458="△",H458="×"),#REF!&lt;1,#REF!&lt;&gt;"")</formula>
    </cfRule>
  </conditionalFormatting>
  <conditionalFormatting sqref="Z458">
    <cfRule type="expression" dxfId="9998" priority="18252">
      <formula>AND(OR(H458="△",H458="×"),#REF!&lt;1,#REF!&lt;&gt;"")</formula>
    </cfRule>
  </conditionalFormatting>
  <conditionalFormatting sqref="AA458">
    <cfRule type="expression" dxfId="9997" priority="18253">
      <formula>AND(OR(H458="△",H458="×"),#REF!&lt;1,#REF!&lt;&gt;"")</formula>
    </cfRule>
  </conditionalFormatting>
  <conditionalFormatting sqref="AB458">
    <cfRule type="expression" dxfId="9996" priority="18254">
      <formula>AND(OR(H458="△",H458="×"),#REF!&lt;1,#REF!&lt;&gt;"")</formula>
    </cfRule>
  </conditionalFormatting>
  <conditionalFormatting sqref="AI458">
    <cfRule type="expression" dxfId="9995" priority="18249">
      <formula>AND(OR(H458="△",H458="×"),#REF!&lt;1,#REF!&lt;&gt;"")</formula>
    </cfRule>
  </conditionalFormatting>
  <conditionalFormatting sqref="P460">
    <cfRule type="expression" dxfId="9994" priority="18243">
      <formula>AND(OR(H460="△",H460="×"),#REF!&lt;1,#REF!&lt;&gt;"")</formula>
    </cfRule>
  </conditionalFormatting>
  <conditionalFormatting sqref="O460">
    <cfRule type="expression" dxfId="9993" priority="18244">
      <formula>AND(OR(H460="△",H460="×"),#REF!&lt;1,#REF!&lt;&gt;"")</formula>
    </cfRule>
  </conditionalFormatting>
  <conditionalFormatting sqref="S460">
    <cfRule type="expression" dxfId="9992" priority="18241">
      <formula>OR(P460="△",P460="×")</formula>
    </cfRule>
  </conditionalFormatting>
  <conditionalFormatting sqref="W460">
    <cfRule type="expression" dxfId="9991" priority="18240">
      <formula>AND(OR(H460="△",H460="×"),#REF!&lt;1,#REF!&lt;&gt;"")</formula>
    </cfRule>
  </conditionalFormatting>
  <conditionalFormatting sqref="X460">
    <cfRule type="expression" dxfId="9990" priority="18235">
      <formula>AND(OR(H460="△",H460="×"),#REF!&lt;1,#REF!&lt;&gt;"")</formula>
    </cfRule>
  </conditionalFormatting>
  <conditionalFormatting sqref="Y460">
    <cfRule type="expression" dxfId="9989" priority="18236">
      <formula>AND(OR(H460="△",H460="×"),#REF!&lt;1,#REF!&lt;&gt;"")</formula>
    </cfRule>
  </conditionalFormatting>
  <conditionalFormatting sqref="Z460">
    <cfRule type="expression" dxfId="9988" priority="18237">
      <formula>AND(OR(H460="△",H460="×"),#REF!&lt;1,#REF!&lt;&gt;"")</formula>
    </cfRule>
  </conditionalFormatting>
  <conditionalFormatting sqref="AA460">
    <cfRule type="expression" dxfId="9987" priority="18238">
      <formula>AND(OR(H460="△",H460="×"),#REF!&lt;1,#REF!&lt;&gt;"")</formula>
    </cfRule>
  </conditionalFormatting>
  <conditionalFormatting sqref="AB460">
    <cfRule type="expression" dxfId="9986" priority="18239">
      <formula>AND(OR(H460="△",H460="×"),#REF!&lt;1,#REF!&lt;&gt;"")</formula>
    </cfRule>
  </conditionalFormatting>
  <conditionalFormatting sqref="AI460">
    <cfRule type="expression" dxfId="9985" priority="18234">
      <formula>AND(OR(H460="△",H460="×"),#REF!&lt;1,#REF!&lt;&gt;"")</formula>
    </cfRule>
  </conditionalFormatting>
  <conditionalFormatting sqref="P462">
    <cfRule type="expression" dxfId="9984" priority="18228">
      <formula>AND(OR(H462="△",H462="×"),#REF!&lt;1,#REF!&lt;&gt;"")</formula>
    </cfRule>
  </conditionalFormatting>
  <conditionalFormatting sqref="O462">
    <cfRule type="expression" dxfId="9983" priority="18229">
      <formula>AND(OR(H462="△",H462="×"),#REF!&lt;1,#REF!&lt;&gt;"")</formula>
    </cfRule>
  </conditionalFormatting>
  <conditionalFormatting sqref="W462">
    <cfRule type="expression" dxfId="9982" priority="18224">
      <formula>AND(OR(H462="△",H462="×"),#REF!&lt;1,#REF!&lt;&gt;"")</formula>
    </cfRule>
  </conditionalFormatting>
  <conditionalFormatting sqref="X462">
    <cfRule type="expression" dxfId="9981" priority="18219">
      <formula>AND(OR(H462="△",H462="×"),#REF!&lt;1,#REF!&lt;&gt;"")</formula>
    </cfRule>
  </conditionalFormatting>
  <conditionalFormatting sqref="Y462">
    <cfRule type="expression" dxfId="9980" priority="18220">
      <formula>AND(OR(H462="△",H462="×"),#REF!&lt;1,#REF!&lt;&gt;"")</formula>
    </cfRule>
  </conditionalFormatting>
  <conditionalFormatting sqref="Z462">
    <cfRule type="expression" dxfId="9979" priority="18221">
      <formula>AND(OR(H462="△",H462="×"),#REF!&lt;1,#REF!&lt;&gt;"")</formula>
    </cfRule>
  </conditionalFormatting>
  <conditionalFormatting sqref="AA462">
    <cfRule type="expression" dxfId="9978" priority="18222">
      <formula>AND(OR(H462="△",H462="×"),#REF!&lt;1,#REF!&lt;&gt;"")</formula>
    </cfRule>
  </conditionalFormatting>
  <conditionalFormatting sqref="AB462">
    <cfRule type="expression" dxfId="9977" priority="18223">
      <formula>AND(OR(H462="△",H462="×"),#REF!&lt;1,#REF!&lt;&gt;"")</formula>
    </cfRule>
  </conditionalFormatting>
  <conditionalFormatting sqref="AI462">
    <cfRule type="expression" dxfId="9976" priority="18218">
      <formula>AND(OR(H462="△",H462="×"),#REF!&lt;1,#REF!&lt;&gt;"")</formula>
    </cfRule>
  </conditionalFormatting>
  <conditionalFormatting sqref="P463">
    <cfRule type="expression" dxfId="9975" priority="18213">
      <formula>AND(OR(H463="△",H463="×"),#REF!&lt;1,#REF!&lt;&gt;"")</formula>
    </cfRule>
  </conditionalFormatting>
  <conditionalFormatting sqref="O463">
    <cfRule type="expression" dxfId="9974" priority="18214">
      <formula>AND(OR(H463="△",H463="×"),#REF!&lt;1,#REF!&lt;&gt;"")</formula>
    </cfRule>
  </conditionalFormatting>
  <conditionalFormatting sqref="W463">
    <cfRule type="expression" dxfId="9973" priority="18209">
      <formula>AND(OR(H463="△",H463="×"),#REF!&lt;1,#REF!&lt;&gt;"")</formula>
    </cfRule>
  </conditionalFormatting>
  <conditionalFormatting sqref="X463">
    <cfRule type="expression" dxfId="9972" priority="18204">
      <formula>AND(OR(H463="△",H463="×"),#REF!&lt;1,#REF!&lt;&gt;"")</formula>
    </cfRule>
  </conditionalFormatting>
  <conditionalFormatting sqref="Y463">
    <cfRule type="expression" dxfId="9971" priority="18205">
      <formula>AND(OR(H463="△",H463="×"),#REF!&lt;1,#REF!&lt;&gt;"")</formula>
    </cfRule>
  </conditionalFormatting>
  <conditionalFormatting sqref="Z463">
    <cfRule type="expression" dxfId="9970" priority="18206">
      <formula>AND(OR(H463="△",H463="×"),#REF!&lt;1,#REF!&lt;&gt;"")</formula>
    </cfRule>
  </conditionalFormatting>
  <conditionalFormatting sqref="AA463">
    <cfRule type="expression" dxfId="9969" priority="18207">
      <formula>AND(OR(H463="△",H463="×"),#REF!&lt;1,#REF!&lt;&gt;"")</formula>
    </cfRule>
  </conditionalFormatting>
  <conditionalFormatting sqref="AB463">
    <cfRule type="expression" dxfId="9968" priority="18208">
      <formula>AND(OR(H463="△",H463="×"),#REF!&lt;1,#REF!&lt;&gt;"")</formula>
    </cfRule>
  </conditionalFormatting>
  <conditionalFormatting sqref="AI463">
    <cfRule type="expression" dxfId="9967" priority="18203">
      <formula>AND(OR(H463="△",H463="×"),#REF!&lt;1,#REF!&lt;&gt;"")</formula>
    </cfRule>
  </conditionalFormatting>
  <conditionalFormatting sqref="P464">
    <cfRule type="expression" dxfId="9966" priority="18196">
      <formula>AND(OR(H464="△",H464="×"),#REF!&lt;1,#REF!&lt;&gt;"")</formula>
    </cfRule>
  </conditionalFormatting>
  <conditionalFormatting sqref="O464">
    <cfRule type="expression" dxfId="9965" priority="18197">
      <formula>AND(OR(H464="△",H464="×"),#REF!&lt;1,#REF!&lt;&gt;"")</formula>
    </cfRule>
  </conditionalFormatting>
  <conditionalFormatting sqref="W464">
    <cfRule type="expression" dxfId="9964" priority="18192">
      <formula>AND(OR(H464="△",H464="×"),#REF!&lt;1,#REF!&lt;&gt;"")</formula>
    </cfRule>
  </conditionalFormatting>
  <conditionalFormatting sqref="X464">
    <cfRule type="expression" dxfId="9963" priority="18187">
      <formula>AND(OR(H464="△",H464="×"),#REF!&lt;1,#REF!&lt;&gt;"")</formula>
    </cfRule>
  </conditionalFormatting>
  <conditionalFormatting sqref="Y464">
    <cfRule type="expression" dxfId="9962" priority="18188">
      <formula>AND(OR(H464="△",H464="×"),#REF!&lt;1,#REF!&lt;&gt;"")</formula>
    </cfRule>
  </conditionalFormatting>
  <conditionalFormatting sqref="Z464">
    <cfRule type="expression" dxfId="9961" priority="18189">
      <formula>AND(OR(H464="△",H464="×"),#REF!&lt;1,#REF!&lt;&gt;"")</formula>
    </cfRule>
  </conditionalFormatting>
  <conditionalFormatting sqref="AA464">
    <cfRule type="expression" dxfId="9960" priority="18190">
      <formula>AND(OR(H464="△",H464="×"),#REF!&lt;1,#REF!&lt;&gt;"")</formula>
    </cfRule>
  </conditionalFormatting>
  <conditionalFormatting sqref="AB464">
    <cfRule type="expression" dxfId="9959" priority="18191">
      <formula>AND(OR(H464="△",H464="×"),#REF!&lt;1,#REF!&lt;&gt;"")</formula>
    </cfRule>
  </conditionalFormatting>
  <conditionalFormatting sqref="AI464">
    <cfRule type="expression" dxfId="9958" priority="18186">
      <formula>AND(OR(H464="△",H464="×"),#REF!&lt;1,#REF!&lt;&gt;"")</formula>
    </cfRule>
  </conditionalFormatting>
  <conditionalFormatting sqref="P465">
    <cfRule type="expression" dxfId="9957" priority="18180">
      <formula>AND(OR(H465="△",H465="×"),#REF!&lt;1,#REF!&lt;&gt;"")</formula>
    </cfRule>
  </conditionalFormatting>
  <conditionalFormatting sqref="O465">
    <cfRule type="expression" dxfId="9956" priority="18181">
      <formula>AND(OR(H465="△",H465="×"),#REF!&lt;1,#REF!&lt;&gt;"")</formula>
    </cfRule>
  </conditionalFormatting>
  <conditionalFormatting sqref="W465">
    <cfRule type="expression" dxfId="9955" priority="18178">
      <formula>AND(OR(H465="△",H465="×"),#REF!&lt;1,#REF!&lt;&gt;"")</formula>
    </cfRule>
  </conditionalFormatting>
  <conditionalFormatting sqref="X465">
    <cfRule type="expression" dxfId="9954" priority="18173">
      <formula>AND(OR(H465="△",H465="×"),#REF!&lt;1,#REF!&lt;&gt;"")</formula>
    </cfRule>
  </conditionalFormatting>
  <conditionalFormatting sqref="Y465">
    <cfRule type="expression" dxfId="9953" priority="18174">
      <formula>AND(OR(H465="△",H465="×"),#REF!&lt;1,#REF!&lt;&gt;"")</formula>
    </cfRule>
  </conditionalFormatting>
  <conditionalFormatting sqref="Z465">
    <cfRule type="expression" dxfId="9952" priority="18175">
      <formula>AND(OR(H465="△",H465="×"),#REF!&lt;1,#REF!&lt;&gt;"")</formula>
    </cfRule>
  </conditionalFormatting>
  <conditionalFormatting sqref="AA465">
    <cfRule type="expression" dxfId="9951" priority="18176">
      <formula>AND(OR(H465="△",H465="×"),#REF!&lt;1,#REF!&lt;&gt;"")</formula>
    </cfRule>
  </conditionalFormatting>
  <conditionalFormatting sqref="AB465">
    <cfRule type="expression" dxfId="9950" priority="18177">
      <formula>AND(OR(H465="△",H465="×"),#REF!&lt;1,#REF!&lt;&gt;"")</formula>
    </cfRule>
  </conditionalFormatting>
  <conditionalFormatting sqref="AI465">
    <cfRule type="expression" dxfId="9949" priority="18172">
      <formula>AND(OR(H465="△",H465="×"),#REF!&lt;1,#REF!&lt;&gt;"")</formula>
    </cfRule>
  </conditionalFormatting>
  <conditionalFormatting sqref="P467">
    <cfRule type="expression" dxfId="9948" priority="18166">
      <formula>AND(OR(H467="△",H467="×"),#REF!&lt;1,#REF!&lt;&gt;"")</formula>
    </cfRule>
  </conditionalFormatting>
  <conditionalFormatting sqref="O467">
    <cfRule type="expression" dxfId="9947" priority="18167">
      <formula>AND(OR(H467="△",H467="×"),#REF!&lt;1,#REF!&lt;&gt;"")</formula>
    </cfRule>
  </conditionalFormatting>
  <conditionalFormatting sqref="W467">
    <cfRule type="expression" dxfId="9946" priority="18164">
      <formula>AND(OR(H467="△",H467="×"),#REF!&lt;1,#REF!&lt;&gt;"")</formula>
    </cfRule>
  </conditionalFormatting>
  <conditionalFormatting sqref="X467">
    <cfRule type="expression" dxfId="9945" priority="18159">
      <formula>AND(OR(H467="△",H467="×"),#REF!&lt;1,#REF!&lt;&gt;"")</formula>
    </cfRule>
  </conditionalFormatting>
  <conditionalFormatting sqref="Y467">
    <cfRule type="expression" dxfId="9944" priority="18160">
      <formula>AND(OR(H467="△",H467="×"),#REF!&lt;1,#REF!&lt;&gt;"")</formula>
    </cfRule>
  </conditionalFormatting>
  <conditionalFormatting sqref="Z467">
    <cfRule type="expression" dxfId="9943" priority="18161">
      <formula>AND(OR(H467="△",H467="×"),#REF!&lt;1,#REF!&lt;&gt;"")</formula>
    </cfRule>
  </conditionalFormatting>
  <conditionalFormatting sqref="AA467">
    <cfRule type="expression" dxfId="9942" priority="18162">
      <formula>AND(OR(H467="△",H467="×"),#REF!&lt;1,#REF!&lt;&gt;"")</formula>
    </cfRule>
  </conditionalFormatting>
  <conditionalFormatting sqref="AB467">
    <cfRule type="expression" dxfId="9941" priority="18163">
      <formula>AND(OR(H467="△",H467="×"),#REF!&lt;1,#REF!&lt;&gt;"")</formula>
    </cfRule>
  </conditionalFormatting>
  <conditionalFormatting sqref="P468">
    <cfRule type="expression" dxfId="9940" priority="18153">
      <formula>AND(OR(H468="△",H468="×"),#REF!&lt;1,#REF!&lt;&gt;"")</formula>
    </cfRule>
  </conditionalFormatting>
  <conditionalFormatting sqref="O468">
    <cfRule type="expression" dxfId="9939" priority="18154">
      <formula>AND(OR(H468="△",H468="×"),#REF!&lt;1,#REF!&lt;&gt;"")</formula>
    </cfRule>
  </conditionalFormatting>
  <conditionalFormatting sqref="W468">
    <cfRule type="expression" dxfId="9938" priority="18151">
      <formula>AND(OR(H468="△",H468="×"),#REF!&lt;1,#REF!&lt;&gt;"")</formula>
    </cfRule>
  </conditionalFormatting>
  <conditionalFormatting sqref="X468">
    <cfRule type="expression" dxfId="9937" priority="18146">
      <formula>AND(OR(H468="△",H468="×"),#REF!&lt;1,#REF!&lt;&gt;"")</formula>
    </cfRule>
  </conditionalFormatting>
  <conditionalFormatting sqref="Y468">
    <cfRule type="expression" dxfId="9936" priority="18147">
      <formula>AND(OR(H468="△",H468="×"),#REF!&lt;1,#REF!&lt;&gt;"")</formula>
    </cfRule>
  </conditionalFormatting>
  <conditionalFormatting sqref="Z468">
    <cfRule type="expression" dxfId="9935" priority="18148">
      <formula>AND(OR(H468="△",H468="×"),#REF!&lt;1,#REF!&lt;&gt;"")</formula>
    </cfRule>
  </conditionalFormatting>
  <conditionalFormatting sqref="AA468">
    <cfRule type="expression" dxfId="9934" priority="18149">
      <formula>AND(OR(H468="△",H468="×"),#REF!&lt;1,#REF!&lt;&gt;"")</formula>
    </cfRule>
  </conditionalFormatting>
  <conditionalFormatting sqref="AB468">
    <cfRule type="expression" dxfId="9933" priority="18150">
      <formula>AND(OR(H468="△",H468="×"),#REF!&lt;1,#REF!&lt;&gt;"")</formula>
    </cfRule>
  </conditionalFormatting>
  <conditionalFormatting sqref="AI468">
    <cfRule type="expression" dxfId="9932" priority="18145">
      <formula>AND(OR(H468="△",H468="×"),#REF!&lt;1,#REF!&lt;&gt;"")</formula>
    </cfRule>
  </conditionalFormatting>
  <conditionalFormatting sqref="X470">
    <cfRule type="expression" dxfId="9931" priority="18140">
      <formula>AND(OR(H470="△",H470="×"),#REF!&lt;1,#REF!&lt;&gt;"")</formula>
    </cfRule>
  </conditionalFormatting>
  <conditionalFormatting sqref="Y470">
    <cfRule type="expression" dxfId="9930" priority="18141">
      <formula>AND(OR(H470="△",H470="×"),#REF!&lt;1,#REF!&lt;&gt;"")</formula>
    </cfRule>
  </conditionalFormatting>
  <conditionalFormatting sqref="Z470">
    <cfRule type="expression" dxfId="9929" priority="18142">
      <formula>AND(OR(H470="△",H470="×"),#REF!&lt;1,#REF!&lt;&gt;"")</formula>
    </cfRule>
  </conditionalFormatting>
  <conditionalFormatting sqref="AA470">
    <cfRule type="expression" dxfId="9928" priority="18143">
      <formula>AND(OR(H470="△",H470="×"),#REF!&lt;1,#REF!&lt;&gt;"")</formula>
    </cfRule>
  </conditionalFormatting>
  <conditionalFormatting sqref="AB470">
    <cfRule type="expression" dxfId="9927" priority="18144">
      <formula>AND(OR(H470="△",H470="×"),#REF!&lt;1,#REF!&lt;&gt;"")</formula>
    </cfRule>
  </conditionalFormatting>
  <conditionalFormatting sqref="P471">
    <cfRule type="expression" dxfId="9926" priority="18134">
      <formula>AND(OR(H471="△",H471="×"),#REF!&lt;1,#REF!&lt;&gt;"")</formula>
    </cfRule>
  </conditionalFormatting>
  <conditionalFormatting sqref="O471">
    <cfRule type="expression" dxfId="9925" priority="18135">
      <formula>AND(OR(H471="△",H471="×"),#REF!&lt;1,#REF!&lt;&gt;"")</formula>
    </cfRule>
  </conditionalFormatting>
  <conditionalFormatting sqref="W471">
    <cfRule type="expression" dxfId="9924" priority="18132">
      <formula>AND(OR(H471="△",H471="×"),#REF!&lt;1,#REF!&lt;&gt;"")</formula>
    </cfRule>
  </conditionalFormatting>
  <conditionalFormatting sqref="X471">
    <cfRule type="expression" dxfId="9923" priority="18127">
      <formula>AND(OR(H471="△",H471="×"),#REF!&lt;1,#REF!&lt;&gt;"")</formula>
    </cfRule>
  </conditionalFormatting>
  <conditionalFormatting sqref="Y471">
    <cfRule type="expression" dxfId="9922" priority="18128">
      <formula>AND(OR(H471="△",H471="×"),#REF!&lt;1,#REF!&lt;&gt;"")</formula>
    </cfRule>
  </conditionalFormatting>
  <conditionalFormatting sqref="Z471">
    <cfRule type="expression" dxfId="9921" priority="18129">
      <formula>AND(OR(H471="△",H471="×"),#REF!&lt;1,#REF!&lt;&gt;"")</formula>
    </cfRule>
  </conditionalFormatting>
  <conditionalFormatting sqref="AA471">
    <cfRule type="expression" dxfId="9920" priority="18130">
      <formula>AND(OR(H471="△",H471="×"),#REF!&lt;1,#REF!&lt;&gt;"")</formula>
    </cfRule>
  </conditionalFormatting>
  <conditionalFormatting sqref="AB471">
    <cfRule type="expression" dxfId="9919" priority="18131">
      <formula>AND(OR(H471="△",H471="×"),#REF!&lt;1,#REF!&lt;&gt;"")</formula>
    </cfRule>
  </conditionalFormatting>
  <conditionalFormatting sqref="AI471">
    <cfRule type="expression" dxfId="9918" priority="18126">
      <formula>AND(OR(H471="△",H471="×"),#REF!&lt;1,#REF!&lt;&gt;"")</formula>
    </cfRule>
  </conditionalFormatting>
  <conditionalFormatting sqref="P474">
    <cfRule type="expression" dxfId="9917" priority="18119">
      <formula>AND(OR(H474="△",H474="×"),#REF!&lt;1,#REF!&lt;&gt;"")</formula>
    </cfRule>
  </conditionalFormatting>
  <conditionalFormatting sqref="O474">
    <cfRule type="expression" dxfId="9916" priority="18120">
      <formula>AND(OR(H474="△",H474="×"),#REF!&lt;1,#REF!&lt;&gt;"")</formula>
    </cfRule>
  </conditionalFormatting>
  <conditionalFormatting sqref="W474">
    <cfRule type="expression" dxfId="9915" priority="18117">
      <formula>AND(OR(H474="△",H474="×"),#REF!&lt;1,#REF!&lt;&gt;"")</formula>
    </cfRule>
  </conditionalFormatting>
  <conditionalFormatting sqref="X474">
    <cfRule type="expression" dxfId="9914" priority="18112">
      <formula>AND(OR(H474="△",H474="×"),#REF!&lt;1,#REF!&lt;&gt;"")</formula>
    </cfRule>
  </conditionalFormatting>
  <conditionalFormatting sqref="Y474">
    <cfRule type="expression" dxfId="9913" priority="18113">
      <formula>AND(OR(H474="△",H474="×"),#REF!&lt;1,#REF!&lt;&gt;"")</formula>
    </cfRule>
  </conditionalFormatting>
  <conditionalFormatting sqref="Z474">
    <cfRule type="expression" dxfId="9912" priority="18114">
      <formula>AND(OR(H474="△",H474="×"),#REF!&lt;1,#REF!&lt;&gt;"")</formula>
    </cfRule>
  </conditionalFormatting>
  <conditionalFormatting sqref="AA474">
    <cfRule type="expression" dxfId="9911" priority="18115">
      <formula>AND(OR(H474="△",H474="×"),#REF!&lt;1,#REF!&lt;&gt;"")</formula>
    </cfRule>
  </conditionalFormatting>
  <conditionalFormatting sqref="AB474">
    <cfRule type="expression" dxfId="9910" priority="18116">
      <formula>AND(OR(H474="△",H474="×"),#REF!&lt;1,#REF!&lt;&gt;"")</formula>
    </cfRule>
  </conditionalFormatting>
  <conditionalFormatting sqref="AI474">
    <cfRule type="expression" dxfId="9909" priority="18111">
      <formula>AND(OR(H474="△",H474="×"),#REF!&lt;1,#REF!&lt;&gt;"")</formula>
    </cfRule>
  </conditionalFormatting>
  <conditionalFormatting sqref="P477">
    <cfRule type="expression" dxfId="9908" priority="18105">
      <formula>AND(OR(H477="△",H477="×"),#REF!&lt;1,#REF!&lt;&gt;"")</formula>
    </cfRule>
  </conditionalFormatting>
  <conditionalFormatting sqref="O477">
    <cfRule type="expression" dxfId="9907" priority="18106">
      <formula>AND(OR(H477="△",H477="×"),#REF!&lt;1,#REF!&lt;&gt;"")</formula>
    </cfRule>
  </conditionalFormatting>
  <conditionalFormatting sqref="X477">
    <cfRule type="expression" dxfId="9906" priority="18099">
      <formula>AND(OR(H477="△",H477="×"),#REF!&lt;1,#REF!&lt;&gt;"")</formula>
    </cfRule>
  </conditionalFormatting>
  <conditionalFormatting sqref="Y477">
    <cfRule type="expression" dxfId="9905" priority="18100">
      <formula>AND(OR(H477="△",H477="×"),#REF!&lt;1,#REF!&lt;&gt;"")</formula>
    </cfRule>
  </conditionalFormatting>
  <conditionalFormatting sqref="Z477">
    <cfRule type="expression" dxfId="9904" priority="18101">
      <formula>AND(OR(H477="△",H477="×"),#REF!&lt;1,#REF!&lt;&gt;"")</formula>
    </cfRule>
  </conditionalFormatting>
  <conditionalFormatting sqref="AA477">
    <cfRule type="expression" dxfId="9903" priority="18102">
      <formula>AND(OR(H477="△",H477="×"),#REF!&lt;1,#REF!&lt;&gt;"")</formula>
    </cfRule>
  </conditionalFormatting>
  <conditionalFormatting sqref="AB477">
    <cfRule type="expression" dxfId="9902" priority="18103">
      <formula>AND(OR(H477="△",H477="×"),#REF!&lt;1,#REF!&lt;&gt;"")</formula>
    </cfRule>
  </conditionalFormatting>
  <conditionalFormatting sqref="P459">
    <cfRule type="expression" dxfId="9901" priority="18093">
      <formula>AND(OR(H459="△",H459="×"),#REF!&lt;1,#REF!&lt;&gt;"")</formula>
    </cfRule>
  </conditionalFormatting>
  <conditionalFormatting sqref="O459">
    <cfRule type="expression" dxfId="9900" priority="18094">
      <formula>AND(OR(H459="△",H459="×"),#REF!&lt;1,#REF!&lt;&gt;"")</formula>
    </cfRule>
  </conditionalFormatting>
  <conditionalFormatting sqref="W459">
    <cfRule type="expression" dxfId="9899" priority="18089">
      <formula>AND(OR(H459="△",H459="×"),#REF!&lt;1,#REF!&lt;&gt;"")</formula>
    </cfRule>
  </conditionalFormatting>
  <conditionalFormatting sqref="X459">
    <cfRule type="expression" dxfId="9898" priority="18084">
      <formula>AND(OR(H459="△",H459="×"),#REF!&lt;1,#REF!&lt;&gt;"")</formula>
    </cfRule>
  </conditionalFormatting>
  <conditionalFormatting sqref="Y459">
    <cfRule type="expression" dxfId="9897" priority="18085">
      <formula>AND(OR(H459="△",H459="×"),#REF!&lt;1,#REF!&lt;&gt;"")</formula>
    </cfRule>
  </conditionalFormatting>
  <conditionalFormatting sqref="Z459">
    <cfRule type="expression" dxfId="9896" priority="18086">
      <formula>AND(OR(H459="△",H459="×"),#REF!&lt;1,#REF!&lt;&gt;"")</formula>
    </cfRule>
  </conditionalFormatting>
  <conditionalFormatting sqref="AA459">
    <cfRule type="expression" dxfId="9895" priority="18087">
      <formula>AND(OR(H459="△",H459="×"),#REF!&lt;1,#REF!&lt;&gt;"")</formula>
    </cfRule>
  </conditionalFormatting>
  <conditionalFormatting sqref="AB459">
    <cfRule type="expression" dxfId="9894" priority="18088">
      <formula>AND(OR(H459="△",H459="×"),#REF!&lt;1,#REF!&lt;&gt;"")</formula>
    </cfRule>
  </conditionalFormatting>
  <conditionalFormatting sqref="AE456">
    <cfRule type="expression" dxfId="9893" priority="18083">
      <formula>AND(OR(H456="△",H456="×"),#REF!&lt;1,#REF!&lt;&gt;"")</formula>
    </cfRule>
  </conditionalFormatting>
  <conditionalFormatting sqref="AE459">
    <cfRule type="expression" dxfId="9892" priority="18082">
      <formula>AND(OR(H459="△",H459="×"),#REF!&lt;1,#REF!&lt;&gt;"")</formula>
    </cfRule>
  </conditionalFormatting>
  <conditionalFormatting sqref="AE462">
    <cfRule type="expression" dxfId="9891" priority="18081">
      <formula>AND(OR(H462="△",H462="×"),#REF!&lt;1,#REF!&lt;&gt;"")</formula>
    </cfRule>
  </conditionalFormatting>
  <conditionalFormatting sqref="AE468">
    <cfRule type="expression" dxfId="9890" priority="18080">
      <formula>AND(OR(H468="△",H468="×"),#REF!&lt;1,#REF!&lt;&gt;"")</formula>
    </cfRule>
  </conditionalFormatting>
  <conditionalFormatting sqref="AG461">
    <cfRule type="expression" dxfId="9889" priority="30382">
      <formula>AND(OR(#REF!="△",#REF!="×"),#REF!&lt;1,#REF!&lt;&gt;"")</formula>
    </cfRule>
  </conditionalFormatting>
  <conditionalFormatting sqref="T396">
    <cfRule type="expression" dxfId="9888" priority="17980">
      <formula>AND(OR(H396="△",H396="×"),#REF!&lt;1,#REF!&lt;&gt;"")</formula>
    </cfRule>
  </conditionalFormatting>
  <conditionalFormatting sqref="U396">
    <cfRule type="expression" dxfId="9887" priority="17978">
      <formula>AND(OR(H396="△",H396="×"),#REF!&lt;1,#REF!&lt;&gt;"")</formula>
    </cfRule>
  </conditionalFormatting>
  <conditionalFormatting sqref="AJ396">
    <cfRule type="expression" dxfId="9886" priority="17964">
      <formula>AND(OR(H396="△",H396="×"),#REF!&lt;1,#REF!&lt;&gt;"")</formula>
    </cfRule>
    <cfRule type="expression" dxfId="9885" priority="17976">
      <formula>AND(OR(H396="△",H396="×"),#REF!&lt;1,#REF!&lt;&gt;"")</formula>
    </cfRule>
  </conditionalFormatting>
  <conditionalFormatting sqref="AC396">
    <cfRule type="expression" dxfId="9884" priority="17975">
      <formula>AND(OR(H396="△",H396="×"),#REF!&lt;1,#REF!&lt;&gt;"")</formula>
    </cfRule>
  </conditionalFormatting>
  <conditionalFormatting sqref="AD384">
    <cfRule type="expression" dxfId="9883" priority="17974">
      <formula>AND(OR(H384="△",H384="×"),#REF!&lt;1,#REF!&lt;&gt;"")</formula>
    </cfRule>
  </conditionalFormatting>
  <conditionalFormatting sqref="AE384">
    <cfRule type="expression" dxfId="9882" priority="17973">
      <formula>AND(OR(H384="△",H384="×"),#REF!&lt;1,#REF!&lt;&gt;"")</formula>
    </cfRule>
  </conditionalFormatting>
  <conditionalFormatting sqref="AF384">
    <cfRule type="expression" dxfId="9881" priority="17972">
      <formula>AND(OR(H384="△",H384="×"),#REF!&lt;1,#REF!&lt;&gt;"")</formula>
    </cfRule>
  </conditionalFormatting>
  <conditionalFormatting sqref="AG384">
    <cfRule type="expression" dxfId="9880" priority="17971">
      <formula>AND(OR(H384="△",H384="×"),#REF!&lt;1,#REF!&lt;&gt;"")</formula>
    </cfRule>
  </conditionalFormatting>
  <conditionalFormatting sqref="AH384">
    <cfRule type="expression" dxfId="9879" priority="17970">
      <formula>AND(OR(H384="△",H384="×"),#REF!&lt;1,#REF!&lt;&gt;"")</formula>
    </cfRule>
  </conditionalFormatting>
  <conditionalFormatting sqref="AI396">
    <cfRule type="expression" dxfId="9878" priority="17969">
      <formula>AND(OR(H396="△",H396="×"),#REF!&lt;1,#REF!&lt;&gt;"")</formula>
    </cfRule>
  </conditionalFormatting>
  <conditionalFormatting sqref="W396">
    <cfRule type="expression" dxfId="9877" priority="17968">
      <formula>AND(OR(H396="△",H396="×"),#REF!&lt;1,#REF!&lt;&gt;"")</formula>
    </cfRule>
  </conditionalFormatting>
  <conditionalFormatting sqref="X384">
    <cfRule type="expression" dxfId="9876" priority="17962">
      <formula>AND(OR(H384="△",H384="×"),#REF!&lt;1,#REF!&lt;&gt;"")</formula>
    </cfRule>
  </conditionalFormatting>
  <conditionalFormatting sqref="Y396">
    <cfRule type="expression" dxfId="9875" priority="17963">
      <formula>AND(OR(H396="△",H396="×"),#REF!&lt;1,#REF!&lt;&gt;"")</formula>
    </cfRule>
  </conditionalFormatting>
  <conditionalFormatting sqref="Z396">
    <cfRule type="expression" dxfId="9874" priority="17965">
      <formula>AND(OR(H396="△",H396="×"),#REF!&lt;1,#REF!&lt;&gt;"")</formula>
    </cfRule>
  </conditionalFormatting>
  <conditionalFormatting sqref="AA360">
    <cfRule type="expression" dxfId="9873" priority="17966">
      <formula>AND(OR(H360="△",H360="×"),#REF!&lt;1,#REF!&lt;&gt;"")</formula>
    </cfRule>
  </conditionalFormatting>
  <conditionalFormatting sqref="AB392">
    <cfRule type="expression" dxfId="9872" priority="17967">
      <formula>AND(OR(H392="△",H392="×"),#REF!&lt;1,#REF!&lt;&gt;"")</formula>
    </cfRule>
  </conditionalFormatting>
  <conditionalFormatting sqref="P392">
    <cfRule type="expression" dxfId="9871" priority="17982">
      <formula>AND(OR(H392="△",H392="×"),#REF!&lt;1,#REF!&lt;&gt;"")</formula>
    </cfRule>
  </conditionalFormatting>
  <conditionalFormatting sqref="O392">
    <cfRule type="expression" dxfId="9870" priority="17983">
      <formula>AND(OR(H392="△",H392="×"),#REF!&lt;1,#REF!&lt;&gt;"")</formula>
    </cfRule>
  </conditionalFormatting>
  <conditionalFormatting sqref="R396">
    <cfRule type="expression" dxfId="9869" priority="17961">
      <formula>AND(OR(H396="△",H396="×"),#REF!&lt;1,#REF!&lt;&gt;"")</formula>
    </cfRule>
  </conditionalFormatting>
  <conditionalFormatting sqref="T395">
    <cfRule type="expression" dxfId="9868" priority="17957">
      <formula>AND(OR(H395="△",H395="×"),#REF!&lt;1,#REF!&lt;&gt;"")</formula>
    </cfRule>
  </conditionalFormatting>
  <conditionalFormatting sqref="U395">
    <cfRule type="expression" dxfId="9867" priority="17955">
      <formula>AND(OR(H395="△",H395="×"),#REF!&lt;1,#REF!&lt;&gt;"")</formula>
    </cfRule>
  </conditionalFormatting>
  <conditionalFormatting sqref="AJ395">
    <cfRule type="expression" dxfId="9866" priority="17944">
      <formula>AND(OR(H395="△",H395="×"),#REF!&lt;1,#REF!&lt;&gt;"")</formula>
    </cfRule>
    <cfRule type="expression" dxfId="9865" priority="17953">
      <formula>AND(OR(H395="△",H395="×"),#REF!&lt;1,#REF!&lt;&gt;"")</formula>
    </cfRule>
  </conditionalFormatting>
  <conditionalFormatting sqref="AE395">
    <cfRule type="expression" dxfId="9864" priority="17952">
      <formula>AND(OR(H395="△",H395="×"),#REF!&lt;1,#REF!&lt;&gt;"")</formula>
    </cfRule>
  </conditionalFormatting>
  <conditionalFormatting sqref="AG395:AG396">
    <cfRule type="expression" dxfId="9863" priority="17951">
      <formula>AND(OR(H395="△",H395="×"),#REF!&lt;1,#REF!&lt;&gt;"")</formula>
    </cfRule>
  </conditionalFormatting>
  <conditionalFormatting sqref="AH395:AH396">
    <cfRule type="expression" dxfId="9862" priority="17950">
      <formula>AND(OR(H395="△",H395="×"),#REF!&lt;1,#REF!&lt;&gt;"")</formula>
    </cfRule>
  </conditionalFormatting>
  <conditionalFormatting sqref="AI395">
    <cfRule type="expression" dxfId="9861" priority="17949">
      <formula>AND(OR(H395="△",H395="×"),#REF!&lt;1,#REF!&lt;&gt;"")</formula>
    </cfRule>
  </conditionalFormatting>
  <conditionalFormatting sqref="W395">
    <cfRule type="expression" dxfId="9860" priority="17948">
      <formula>AND(OR(H395="△",H395="×"),#REF!&lt;1,#REF!&lt;&gt;"")</formula>
    </cfRule>
  </conditionalFormatting>
  <conditionalFormatting sqref="Z395">
    <cfRule type="expression" dxfId="9859" priority="17945">
      <formula>AND(OR(H395="△",H395="×"),#REF!&lt;1,#REF!&lt;&gt;"")</formula>
    </cfRule>
  </conditionalFormatting>
  <conditionalFormatting sqref="R395">
    <cfRule type="expression" dxfId="9858" priority="17943">
      <formula>AND(OR(H395="△",H395="×"),#REF!&lt;1,#REF!&lt;&gt;"")</formula>
    </cfRule>
  </conditionalFormatting>
  <conditionalFormatting sqref="T378">
    <cfRule type="expression" dxfId="9857" priority="17934">
      <formula>AND(OR(H378="△",H378="×"),#REF!&lt;1,#REF!&lt;&gt;"")</formula>
    </cfRule>
  </conditionalFormatting>
  <conditionalFormatting sqref="U378">
    <cfRule type="expression" dxfId="9856" priority="17933">
      <formula>AND(OR(H378="△",H378="×"),#REF!&lt;1,#REF!&lt;&gt;"")</formula>
    </cfRule>
  </conditionalFormatting>
  <conditionalFormatting sqref="AJ378">
    <cfRule type="expression" dxfId="9855" priority="17919">
      <formula>AND(OR(H378="△",H378="×"),#REF!&lt;1,#REF!&lt;&gt;"")</formula>
    </cfRule>
    <cfRule type="expression" dxfId="9854" priority="17931">
      <formula>AND(OR(H378="△",H378="×"),#REF!&lt;1,#REF!&lt;&gt;"")</formula>
    </cfRule>
  </conditionalFormatting>
  <conditionalFormatting sqref="AC378">
    <cfRule type="expression" dxfId="9853" priority="17930">
      <formula>AND(OR(H378="△",H378="×"),#REF!&lt;1,#REF!&lt;&gt;"")</formula>
    </cfRule>
  </conditionalFormatting>
  <conditionalFormatting sqref="AD378">
    <cfRule type="expression" dxfId="9852" priority="17929">
      <formula>AND(OR(H378="△",H378="×"),#REF!&lt;1,#REF!&lt;&gt;"")</formula>
    </cfRule>
  </conditionalFormatting>
  <conditionalFormatting sqref="AE378">
    <cfRule type="expression" dxfId="9851" priority="17928">
      <formula>AND(OR(H378="△",H378="×"),#REF!&lt;1,#REF!&lt;&gt;"")</formula>
    </cfRule>
  </conditionalFormatting>
  <conditionalFormatting sqref="AF378">
    <cfRule type="expression" dxfId="9850" priority="17927">
      <formula>AND(OR(H378="△",H378="×"),#REF!&lt;1,#REF!&lt;&gt;"")</formula>
    </cfRule>
  </conditionalFormatting>
  <conditionalFormatting sqref="AG378">
    <cfRule type="expression" dxfId="9849" priority="17926">
      <formula>AND(OR(H378="△",H378="×"),#REF!&lt;1,#REF!&lt;&gt;"")</formula>
    </cfRule>
  </conditionalFormatting>
  <conditionalFormatting sqref="AH378">
    <cfRule type="expression" dxfId="9848" priority="17925">
      <formula>AND(OR(H378="△",H378="×"),#REF!&lt;1,#REF!&lt;&gt;"")</formula>
    </cfRule>
  </conditionalFormatting>
  <conditionalFormatting sqref="AI378">
    <cfRule type="expression" dxfId="9847" priority="17924">
      <formula>AND(OR(H378="△",H378="×"),#REF!&lt;1,#REF!&lt;&gt;"")</formula>
    </cfRule>
  </conditionalFormatting>
  <conditionalFormatting sqref="W378">
    <cfRule type="expression" dxfId="9846" priority="17923">
      <formula>AND(OR(H378="△",H378="×"),#REF!&lt;1,#REF!&lt;&gt;"")</formula>
    </cfRule>
  </conditionalFormatting>
  <conditionalFormatting sqref="X378">
    <cfRule type="expression" dxfId="9845" priority="17917">
      <formula>AND(OR(H378="△",H378="×"),#REF!&lt;1,#REF!&lt;&gt;"")</formula>
    </cfRule>
  </conditionalFormatting>
  <conditionalFormatting sqref="Y378">
    <cfRule type="expression" dxfId="9844" priority="17918">
      <formula>AND(OR(H378="△",H378="×"),#REF!&lt;1,#REF!&lt;&gt;"")</formula>
    </cfRule>
  </conditionalFormatting>
  <conditionalFormatting sqref="Z378">
    <cfRule type="expression" dxfId="9843" priority="17920">
      <formula>AND(OR(H378="△",H378="×"),#REF!&lt;1,#REF!&lt;&gt;"")</formula>
    </cfRule>
  </conditionalFormatting>
  <conditionalFormatting sqref="AA378">
    <cfRule type="expression" dxfId="9842" priority="17921">
      <formula>AND(OR(H378="△",H378="×"),#REF!&lt;1,#REF!&lt;&gt;"")</formula>
    </cfRule>
  </conditionalFormatting>
  <conditionalFormatting sqref="AB378">
    <cfRule type="expression" dxfId="9841" priority="17922">
      <formula>AND(OR(H378="△",H378="×"),#REF!&lt;1,#REF!&lt;&gt;"")</formula>
    </cfRule>
  </conditionalFormatting>
  <conditionalFormatting sqref="P378">
    <cfRule type="expression" dxfId="9840" priority="17936">
      <formula>AND(OR(H378="△",H378="×"),#REF!&lt;1,#REF!&lt;&gt;"")</formula>
    </cfRule>
  </conditionalFormatting>
  <conditionalFormatting sqref="O378">
    <cfRule type="expression" dxfId="9839" priority="17937">
      <formula>AND(OR(H378="△",H378="×"),#REF!&lt;1,#REF!&lt;&gt;"")</formula>
    </cfRule>
  </conditionalFormatting>
  <conditionalFormatting sqref="R378">
    <cfRule type="expression" dxfId="9838" priority="17916">
      <formula>AND(OR(H378="△",H378="×"),#REF!&lt;1,#REF!&lt;&gt;"")</formula>
    </cfRule>
  </conditionalFormatting>
  <conditionalFormatting sqref="T373">
    <cfRule type="expression" dxfId="9837" priority="17913">
      <formula>AND(OR(H373="△",H373="×"),#REF!&lt;1,#REF!&lt;&gt;"")</formula>
    </cfRule>
  </conditionalFormatting>
  <conditionalFormatting sqref="U373">
    <cfRule type="expression" dxfId="9836" priority="17911">
      <formula>AND(OR(H373="△",H373="×"),#REF!&lt;1,#REF!&lt;&gt;"")</formula>
    </cfRule>
  </conditionalFormatting>
  <conditionalFormatting sqref="AJ373">
    <cfRule type="expression" dxfId="9835" priority="17898">
      <formula>AND(OR(H373="△",H373="×"),#REF!&lt;1,#REF!&lt;&gt;"")</formula>
    </cfRule>
    <cfRule type="expression" dxfId="9834" priority="17909">
      <formula>AND(OR(H373="△",H373="×"),#REF!&lt;1,#REF!&lt;&gt;"")</formula>
    </cfRule>
  </conditionalFormatting>
  <conditionalFormatting sqref="AC373">
    <cfRule type="expression" dxfId="9833" priority="17908">
      <formula>AND(OR(H373="△",H373="×"),#REF!&lt;1,#REF!&lt;&gt;"")</formula>
    </cfRule>
  </conditionalFormatting>
  <conditionalFormatting sqref="AD373">
    <cfRule type="expression" dxfId="9832" priority="17907">
      <formula>AND(OR(H373="△",H373="×"),#REF!&lt;1,#REF!&lt;&gt;"")</formula>
    </cfRule>
  </conditionalFormatting>
  <conditionalFormatting sqref="AE373">
    <cfRule type="expression" dxfId="9831" priority="17906">
      <formula>AND(OR(H373="△",H373="×"),#REF!&lt;1,#REF!&lt;&gt;"")</formula>
    </cfRule>
  </conditionalFormatting>
  <conditionalFormatting sqref="AF373">
    <cfRule type="expression" dxfId="9830" priority="17905">
      <formula>AND(OR(H373="△",H373="×"),#REF!&lt;1,#REF!&lt;&gt;"")</formula>
    </cfRule>
  </conditionalFormatting>
  <conditionalFormatting sqref="AG373">
    <cfRule type="expression" dxfId="9829" priority="17904">
      <formula>AND(OR(H373="△",H373="×"),#REF!&lt;1,#REF!&lt;&gt;"")</formula>
    </cfRule>
  </conditionalFormatting>
  <conditionalFormatting sqref="AH373">
    <cfRule type="expression" dxfId="9828" priority="17903">
      <formula>AND(OR(H373="△",H373="×"),#REF!&lt;1,#REF!&lt;&gt;"")</formula>
    </cfRule>
  </conditionalFormatting>
  <conditionalFormatting sqref="AI373">
    <cfRule type="expression" dxfId="9827" priority="17902">
      <formula>AND(OR(H373="△",H373="×"),#REF!&lt;1,#REF!&lt;&gt;"")</formula>
    </cfRule>
  </conditionalFormatting>
  <conditionalFormatting sqref="W373">
    <cfRule type="expression" dxfId="9826" priority="17901">
      <formula>AND(OR(H373="△",H373="×"),#REF!&lt;1,#REF!&lt;&gt;"")</formula>
    </cfRule>
  </conditionalFormatting>
  <conditionalFormatting sqref="X373">
    <cfRule type="expression" dxfId="9825" priority="17896">
      <formula>AND(OR(H373="△",H373="×"),#REF!&lt;1,#REF!&lt;&gt;"")</formula>
    </cfRule>
  </conditionalFormatting>
  <conditionalFormatting sqref="Y373">
    <cfRule type="expression" dxfId="9824" priority="17897">
      <formula>AND(OR(H373="△",H373="×"),#REF!&lt;1,#REF!&lt;&gt;"")</formula>
    </cfRule>
  </conditionalFormatting>
  <conditionalFormatting sqref="Z373">
    <cfRule type="expression" dxfId="9823" priority="17899">
      <formula>AND(OR(H373="△",H373="×"),#REF!&lt;1,#REF!&lt;&gt;"")</formula>
    </cfRule>
  </conditionalFormatting>
  <conditionalFormatting sqref="AA373">
    <cfRule type="expression" dxfId="9822" priority="17900">
      <formula>AND(OR(H373="△",H373="×"),#REF!&lt;1,#REF!&lt;&gt;"")</formula>
    </cfRule>
  </conditionalFormatting>
  <conditionalFormatting sqref="R373">
    <cfRule type="expression" dxfId="9821" priority="17895">
      <formula>AND(OR(H373="△",H373="×"),#REF!&lt;1,#REF!&lt;&gt;"")</formula>
    </cfRule>
  </conditionalFormatting>
  <conditionalFormatting sqref="T366">
    <cfRule type="expression" dxfId="9820" priority="17889">
      <formula>AND(OR(H366="△",H366="×"),#REF!&lt;1,#REF!&lt;&gt;"")</formula>
    </cfRule>
  </conditionalFormatting>
  <conditionalFormatting sqref="U366">
    <cfRule type="expression" dxfId="9819" priority="17887">
      <formula>AND(OR(H366="△",H366="×"),#REF!&lt;1,#REF!&lt;&gt;"")</formula>
    </cfRule>
  </conditionalFormatting>
  <conditionalFormatting sqref="AJ366">
    <cfRule type="expression" dxfId="9818" priority="17873">
      <formula>AND(OR(H366="△",H366="×"),#REF!&lt;1,#REF!&lt;&gt;"")</formula>
    </cfRule>
    <cfRule type="expression" dxfId="9817" priority="17885">
      <formula>AND(OR(H366="△",H366="×"),#REF!&lt;1,#REF!&lt;&gt;"")</formula>
    </cfRule>
  </conditionalFormatting>
  <conditionalFormatting sqref="AC366">
    <cfRule type="expression" dxfId="9816" priority="17884">
      <formula>AND(OR(H366="△",H366="×"),#REF!&lt;1,#REF!&lt;&gt;"")</formula>
    </cfRule>
  </conditionalFormatting>
  <conditionalFormatting sqref="AD366">
    <cfRule type="expression" dxfId="9815" priority="17883">
      <formula>AND(OR(H366="△",H366="×"),#REF!&lt;1,#REF!&lt;&gt;"")</formula>
    </cfRule>
  </conditionalFormatting>
  <conditionalFormatting sqref="AE366">
    <cfRule type="expression" dxfId="9814" priority="17882">
      <formula>AND(OR(H366="△",H366="×"),#REF!&lt;1,#REF!&lt;&gt;"")</formula>
    </cfRule>
  </conditionalFormatting>
  <conditionalFormatting sqref="AF366">
    <cfRule type="expression" dxfId="9813" priority="17881">
      <formula>AND(OR(H366="△",H366="×"),#REF!&lt;1,#REF!&lt;&gt;"")</formula>
    </cfRule>
  </conditionalFormatting>
  <conditionalFormatting sqref="AG366">
    <cfRule type="expression" dxfId="9812" priority="17880">
      <formula>AND(OR(H366="△",H366="×"),#REF!&lt;1,#REF!&lt;&gt;"")</formula>
    </cfRule>
  </conditionalFormatting>
  <conditionalFormatting sqref="AH366">
    <cfRule type="expression" dxfId="9811" priority="17879">
      <formula>AND(OR(H366="△",H366="×"),#REF!&lt;1,#REF!&lt;&gt;"")</formula>
    </cfRule>
  </conditionalFormatting>
  <conditionalFormatting sqref="AI366">
    <cfRule type="expression" dxfId="9810" priority="17878">
      <formula>AND(OR(H366="△",H366="×"),#REF!&lt;1,#REF!&lt;&gt;"")</formula>
    </cfRule>
  </conditionalFormatting>
  <conditionalFormatting sqref="W366">
    <cfRule type="expression" dxfId="9809" priority="17877">
      <formula>AND(OR(H366="△",H366="×"),#REF!&lt;1,#REF!&lt;&gt;"")</formula>
    </cfRule>
  </conditionalFormatting>
  <conditionalFormatting sqref="X366">
    <cfRule type="expression" dxfId="9808" priority="17871">
      <formula>AND(OR(H366="△",H366="×"),#REF!&lt;1,#REF!&lt;&gt;"")</formula>
    </cfRule>
  </conditionalFormatting>
  <conditionalFormatting sqref="Y366">
    <cfRule type="expression" dxfId="9807" priority="17872">
      <formula>AND(OR(H366="△",H366="×"),#REF!&lt;1,#REF!&lt;&gt;"")</formula>
    </cfRule>
  </conditionalFormatting>
  <conditionalFormatting sqref="Z366">
    <cfRule type="expression" dxfId="9806" priority="17874">
      <formula>AND(OR(H366="△",H366="×"),#REF!&lt;1,#REF!&lt;&gt;"")</formula>
    </cfRule>
  </conditionalFormatting>
  <conditionalFormatting sqref="AA366">
    <cfRule type="expression" dxfId="9805" priority="17875">
      <formula>AND(OR(H366="△",H366="×"),#REF!&lt;1,#REF!&lt;&gt;"")</formula>
    </cfRule>
  </conditionalFormatting>
  <conditionalFormatting sqref="AB366">
    <cfRule type="expression" dxfId="9804" priority="17876">
      <formula>AND(OR(H366="△",H366="×"),#REF!&lt;1,#REF!&lt;&gt;"")</formula>
    </cfRule>
  </conditionalFormatting>
  <conditionalFormatting sqref="R366">
    <cfRule type="expression" dxfId="9803" priority="17870">
      <formula>AND(OR(H366="△",H366="×"),#REF!&lt;1,#REF!&lt;&gt;"")</formula>
    </cfRule>
  </conditionalFormatting>
  <conditionalFormatting sqref="T386">
    <cfRule type="expression" dxfId="9802" priority="17867">
      <formula>AND(OR(H386="△",H386="×"),#REF!&lt;1,#REF!&lt;&gt;"")</formula>
    </cfRule>
  </conditionalFormatting>
  <conditionalFormatting sqref="U386">
    <cfRule type="expression" dxfId="9801" priority="17865">
      <formula>AND(OR(H386="△",H386="×"),#REF!&lt;1,#REF!&lt;&gt;"")</formula>
    </cfRule>
  </conditionalFormatting>
  <conditionalFormatting sqref="AJ386">
    <cfRule type="expression" dxfId="9800" priority="17853">
      <formula>AND(OR(H386="△",H386="×"),#REF!&lt;1,#REF!&lt;&gt;"")</formula>
    </cfRule>
    <cfRule type="expression" dxfId="9799" priority="17863">
      <formula>AND(OR(H386="△",H386="×"),#REF!&lt;1,#REF!&lt;&gt;"")</formula>
    </cfRule>
  </conditionalFormatting>
  <conditionalFormatting sqref="AC386">
    <cfRule type="expression" dxfId="9798" priority="17862">
      <formula>AND(OR(H386="△",H386="×"),#REF!&lt;1,#REF!&lt;&gt;"")</formula>
    </cfRule>
  </conditionalFormatting>
  <conditionalFormatting sqref="AD386">
    <cfRule type="expression" dxfId="9797" priority="17861">
      <formula>AND(OR(H386="△",H386="×"),#REF!&lt;1,#REF!&lt;&gt;"")</formula>
    </cfRule>
  </conditionalFormatting>
  <conditionalFormatting sqref="AE386">
    <cfRule type="expression" dxfId="9796" priority="17860">
      <formula>AND(OR(H386="△",H386="×"),#REF!&lt;1,#REF!&lt;&gt;"")</formula>
    </cfRule>
  </conditionalFormatting>
  <conditionalFormatting sqref="AF386">
    <cfRule type="expression" dxfId="9795" priority="17859">
      <formula>AND(OR(H386="△",H386="×"),#REF!&lt;1,#REF!&lt;&gt;"")</formula>
    </cfRule>
  </conditionalFormatting>
  <conditionalFormatting sqref="AG386">
    <cfRule type="expression" dxfId="9794" priority="17858">
      <formula>AND(OR(H386="△",H386="×"),#REF!&lt;1,#REF!&lt;&gt;"")</formula>
    </cfRule>
  </conditionalFormatting>
  <conditionalFormatting sqref="AH386">
    <cfRule type="expression" dxfId="9793" priority="17857">
      <formula>AND(OR(H386="△",H386="×"),#REF!&lt;1,#REF!&lt;&gt;"")</formula>
    </cfRule>
  </conditionalFormatting>
  <conditionalFormatting sqref="AI386">
    <cfRule type="expression" dxfId="9792" priority="17856">
      <formula>AND(OR(H386="△",H386="×"),#REF!&lt;1,#REF!&lt;&gt;"")</formula>
    </cfRule>
  </conditionalFormatting>
  <conditionalFormatting sqref="W386">
    <cfRule type="expression" dxfId="9791" priority="17855">
      <formula>AND(OR(H386="△",H386="×"),#REF!&lt;1,#REF!&lt;&gt;"")</formula>
    </cfRule>
  </conditionalFormatting>
  <conditionalFormatting sqref="Y386">
    <cfRule type="expression" dxfId="9790" priority="17852">
      <formula>AND(OR(H386="△",H386="×"),#REF!&lt;1,#REF!&lt;&gt;"")</formula>
    </cfRule>
  </conditionalFormatting>
  <conditionalFormatting sqref="Z386">
    <cfRule type="expression" dxfId="9789" priority="17854">
      <formula>AND(OR(H386="△",H386="×"),#REF!&lt;1,#REF!&lt;&gt;"")</formula>
    </cfRule>
  </conditionalFormatting>
  <conditionalFormatting sqref="R386">
    <cfRule type="expression" dxfId="9788" priority="17851">
      <formula>AND(OR(H386="△",H386="×"),#REF!&lt;1,#REF!&lt;&gt;"")</formula>
    </cfRule>
  </conditionalFormatting>
  <conditionalFormatting sqref="T409">
    <cfRule type="expression" dxfId="9787" priority="17843">
      <formula>AND(OR(H409="△",H409="×"),#REF!&lt;1,#REF!&lt;&gt;"")</formula>
    </cfRule>
  </conditionalFormatting>
  <conditionalFormatting sqref="V409">
    <cfRule type="expression" dxfId="9786" priority="17842">
      <formula>AND(OR(H409="△",H409="×"),#REF!&lt;1,#REF!&lt;&gt;"")</formula>
    </cfRule>
  </conditionalFormatting>
  <conditionalFormatting sqref="U409">
    <cfRule type="expression" dxfId="9785" priority="17841">
      <formula>AND(OR(H409="△",H409="×"),#REF!&lt;1,#REF!&lt;&gt;"")</formula>
    </cfRule>
  </conditionalFormatting>
  <conditionalFormatting sqref="AJ409">
    <cfRule type="expression" dxfId="9784" priority="17827">
      <formula>AND(OR(H409="△",H409="×"),#REF!&lt;1,#REF!&lt;&gt;"")</formula>
    </cfRule>
    <cfRule type="expression" dxfId="9783" priority="17839">
      <formula>AND(OR(H409="△",H409="×"),#REF!&lt;1,#REF!&lt;&gt;"")</formula>
    </cfRule>
  </conditionalFormatting>
  <conditionalFormatting sqref="AC409">
    <cfRule type="expression" dxfId="9782" priority="17838">
      <formula>AND(OR(H409="△",H409="×"),#REF!&lt;1,#REF!&lt;&gt;"")</formula>
    </cfRule>
  </conditionalFormatting>
  <conditionalFormatting sqref="AD409">
    <cfRule type="expression" dxfId="9781" priority="17837">
      <formula>AND(OR(H409="△",H409="×"),#REF!&lt;1,#REF!&lt;&gt;"")</formula>
    </cfRule>
  </conditionalFormatting>
  <conditionalFormatting sqref="AE409">
    <cfRule type="expression" dxfId="9780" priority="17836">
      <formula>AND(OR(H409="△",H409="×"),#REF!&lt;1,#REF!&lt;&gt;"")</formula>
    </cfRule>
  </conditionalFormatting>
  <conditionalFormatting sqref="AF409">
    <cfRule type="expression" dxfId="9779" priority="17835">
      <formula>AND(OR(H409="△",H409="×"),#REF!&lt;1,#REF!&lt;&gt;"")</formula>
    </cfRule>
  </conditionalFormatting>
  <conditionalFormatting sqref="AG409">
    <cfRule type="expression" dxfId="9778" priority="17834">
      <formula>AND(OR(H409="△",H409="×"),#REF!&lt;1,#REF!&lt;&gt;"")</formula>
    </cfRule>
  </conditionalFormatting>
  <conditionalFormatting sqref="AH409">
    <cfRule type="expression" dxfId="9777" priority="17833">
      <formula>AND(OR(H409="△",H409="×"),#REF!&lt;1,#REF!&lt;&gt;"")</formula>
    </cfRule>
  </conditionalFormatting>
  <conditionalFormatting sqref="AI409">
    <cfRule type="expression" dxfId="9776" priority="17832">
      <formula>AND(OR(H409="△",H409="×"),#REF!&lt;1,#REF!&lt;&gt;"")</formula>
    </cfRule>
  </conditionalFormatting>
  <conditionalFormatting sqref="W409">
    <cfRule type="expression" dxfId="9775" priority="17831">
      <formula>AND(OR(H409="△",H409="×"),#REF!&lt;1,#REF!&lt;&gt;"")</formula>
    </cfRule>
  </conditionalFormatting>
  <conditionalFormatting sqref="X409">
    <cfRule type="expression" dxfId="9774" priority="17825">
      <formula>AND(OR(H409="△",H409="×"),#REF!&lt;1,#REF!&lt;&gt;"")</formula>
    </cfRule>
  </conditionalFormatting>
  <conditionalFormatting sqref="Y409">
    <cfRule type="expression" dxfId="9773" priority="17826">
      <formula>AND(OR(H409="△",H409="×"),#REF!&lt;1,#REF!&lt;&gt;"")</formula>
    </cfRule>
  </conditionalFormatting>
  <conditionalFormatting sqref="Z409">
    <cfRule type="expression" dxfId="9772" priority="17828">
      <formula>AND(OR(H409="△",H409="×"),#REF!&lt;1,#REF!&lt;&gt;"")</formula>
    </cfRule>
  </conditionalFormatting>
  <conditionalFormatting sqref="AA409">
    <cfRule type="expression" dxfId="9771" priority="17829">
      <formula>AND(OR(H409="△",H409="×"),#REF!&lt;1,#REF!&lt;&gt;"")</formula>
    </cfRule>
  </conditionalFormatting>
  <conditionalFormatting sqref="AB409">
    <cfRule type="expression" dxfId="9770" priority="17830">
      <formula>AND(OR(H409="△",H409="×"),#REF!&lt;1,#REF!&lt;&gt;"")</formula>
    </cfRule>
  </conditionalFormatting>
  <conditionalFormatting sqref="P409">
    <cfRule type="expression" dxfId="9769" priority="17845">
      <formula>AND(OR(H409="△",H409="×"),#REF!&lt;1,#REF!&lt;&gt;"")</formula>
    </cfRule>
  </conditionalFormatting>
  <conditionalFormatting sqref="O409">
    <cfRule type="expression" dxfId="9768" priority="17846">
      <formula>AND(OR(H409="△",H409="×"),#REF!&lt;1,#REF!&lt;&gt;"")</formula>
    </cfRule>
  </conditionalFormatting>
  <conditionalFormatting sqref="R409">
    <cfRule type="expression" dxfId="9767" priority="17824">
      <formula>AND(OR(H409="△",H409="×"),#REF!&lt;1,#REF!&lt;&gt;"")</formula>
    </cfRule>
  </conditionalFormatting>
  <conditionalFormatting sqref="T371">
    <cfRule type="expression" dxfId="9766" priority="17817">
      <formula>AND(OR(H371="△",H371="×"),#REF!&lt;1,#REF!&lt;&gt;"")</formula>
    </cfRule>
  </conditionalFormatting>
  <conditionalFormatting sqref="U371">
    <cfRule type="expression" dxfId="9765" priority="17815">
      <formula>AND(OR(H371="△",H371="×"),#REF!&lt;1,#REF!&lt;&gt;"")</formula>
    </cfRule>
  </conditionalFormatting>
  <conditionalFormatting sqref="AJ371">
    <cfRule type="expression" dxfId="9764" priority="17804">
      <formula>AND(OR(H371="△",H371="×"),#REF!&lt;1,#REF!&lt;&gt;"")</formula>
    </cfRule>
    <cfRule type="expression" dxfId="9763" priority="17814">
      <formula>AND(OR(H371="△",H371="×"),#REF!&lt;1,#REF!&lt;&gt;"")</formula>
    </cfRule>
  </conditionalFormatting>
  <conditionalFormatting sqref="AC371">
    <cfRule type="expression" dxfId="9762" priority="17813">
      <formula>AND(OR(H371="△",H371="×"),#REF!&lt;1,#REF!&lt;&gt;"")</formula>
    </cfRule>
  </conditionalFormatting>
  <conditionalFormatting sqref="AD371">
    <cfRule type="expression" dxfId="9761" priority="17812">
      <formula>AND(OR(H371="△",H371="×"),#REF!&lt;1,#REF!&lt;&gt;"")</formula>
    </cfRule>
  </conditionalFormatting>
  <conditionalFormatting sqref="AE371">
    <cfRule type="expression" dxfId="9760" priority="17811">
      <formula>AND(OR(H371="△",H371="×"),#REF!&lt;1,#REF!&lt;&gt;"")</formula>
    </cfRule>
  </conditionalFormatting>
  <conditionalFormatting sqref="AF371">
    <cfRule type="expression" dxfId="9759" priority="17810">
      <formula>AND(OR(H371="△",H371="×"),#REF!&lt;1,#REF!&lt;&gt;"")</formula>
    </cfRule>
  </conditionalFormatting>
  <conditionalFormatting sqref="AG371">
    <cfRule type="expression" dxfId="9758" priority="17809">
      <formula>AND(OR(H371="△",H371="×"),#REF!&lt;1,#REF!&lt;&gt;"")</formula>
    </cfRule>
  </conditionalFormatting>
  <conditionalFormatting sqref="AH371">
    <cfRule type="expression" dxfId="9757" priority="17808">
      <formula>AND(OR(H371="△",H371="×"),#REF!&lt;1,#REF!&lt;&gt;"")</formula>
    </cfRule>
  </conditionalFormatting>
  <conditionalFormatting sqref="W371">
    <cfRule type="expression" dxfId="9756" priority="17806">
      <formula>AND(OR(H371="△",H371="×"),#REF!&lt;1,#REF!&lt;&gt;"")</formula>
    </cfRule>
  </conditionalFormatting>
  <conditionalFormatting sqref="X371">
    <cfRule type="expression" dxfId="9755" priority="17802">
      <formula>AND(OR(H371="△",H371="×"),#REF!&lt;1,#REF!&lt;&gt;"")</formula>
    </cfRule>
  </conditionalFormatting>
  <conditionalFormatting sqref="Y371">
    <cfRule type="expression" dxfId="9754" priority="17803">
      <formula>AND(OR(H371="△",H371="×"),#REF!&lt;1,#REF!&lt;&gt;"")</formula>
    </cfRule>
  </conditionalFormatting>
  <conditionalFormatting sqref="P371">
    <cfRule type="expression" dxfId="9753" priority="17819">
      <formula>AND(OR(H371="△",H371="×"),#REF!&lt;1,#REF!&lt;&gt;"")</formula>
    </cfRule>
  </conditionalFormatting>
  <conditionalFormatting sqref="O371">
    <cfRule type="expression" dxfId="9752" priority="17820">
      <formula>AND(OR(H371="△",H371="×"),#REF!&lt;1,#REF!&lt;&gt;"")</formula>
    </cfRule>
  </conditionalFormatting>
  <conditionalFormatting sqref="R371">
    <cfRule type="expression" dxfId="9751" priority="17801">
      <formula>AND(OR(H371="△",H371="×"),#REF!&lt;1,#REF!&lt;&gt;"")</formula>
    </cfRule>
  </conditionalFormatting>
  <conditionalFormatting sqref="T358">
    <cfRule type="expression" dxfId="9750" priority="17797">
      <formula>AND(OR(H358="△",H358="×"),#REF!&lt;1,#REF!&lt;&gt;"")</formula>
    </cfRule>
  </conditionalFormatting>
  <conditionalFormatting sqref="U358">
    <cfRule type="expression" dxfId="9749" priority="17795">
      <formula>AND(OR(H358="△",H358="×"),#REF!&lt;1,#REF!&lt;&gt;"")</formula>
    </cfRule>
  </conditionalFormatting>
  <conditionalFormatting sqref="AJ358">
    <cfRule type="expression" dxfId="9748" priority="17784">
      <formula>AND(OR(H358="△",H358="×"),#REF!&lt;1,#REF!&lt;&gt;"")</formula>
    </cfRule>
    <cfRule type="expression" dxfId="9747" priority="17794">
      <formula>AND(OR(H358="△",H358="×"),#REF!&lt;1,#REF!&lt;&gt;"")</formula>
    </cfRule>
  </conditionalFormatting>
  <conditionalFormatting sqref="AC358">
    <cfRule type="expression" dxfId="9746" priority="17793">
      <formula>AND(OR(H358="△",H358="×"),#REF!&lt;1,#REF!&lt;&gt;"")</formula>
    </cfRule>
  </conditionalFormatting>
  <conditionalFormatting sqref="AD358">
    <cfRule type="expression" dxfId="9745" priority="17792">
      <formula>AND(OR(H358="△",H358="×"),#REF!&lt;1,#REF!&lt;&gt;"")</formula>
    </cfRule>
  </conditionalFormatting>
  <conditionalFormatting sqref="AE358">
    <cfRule type="expression" dxfId="9744" priority="17791">
      <formula>AND(OR(H358="△",H358="×"),#REF!&lt;1,#REF!&lt;&gt;"")</formula>
    </cfRule>
  </conditionalFormatting>
  <conditionalFormatting sqref="AF358">
    <cfRule type="expression" dxfId="9743" priority="17790">
      <formula>AND(OR(H358="△",H358="×"),#REF!&lt;1,#REF!&lt;&gt;"")</formula>
    </cfRule>
  </conditionalFormatting>
  <conditionalFormatting sqref="AG358">
    <cfRule type="expression" dxfId="9742" priority="17789">
      <formula>AND(OR(H358="△",H358="×"),#REF!&lt;1,#REF!&lt;&gt;"")</formula>
    </cfRule>
  </conditionalFormatting>
  <conditionalFormatting sqref="AH358">
    <cfRule type="expression" dxfId="9741" priority="17788">
      <formula>AND(OR(H358="△",H358="×"),#REF!&lt;1,#REF!&lt;&gt;"")</formula>
    </cfRule>
  </conditionalFormatting>
  <conditionalFormatting sqref="AI358">
    <cfRule type="expression" dxfId="9740" priority="17787">
      <formula>AND(OR(H358="△",H358="×"),#REF!&lt;1,#REF!&lt;&gt;"")</formula>
    </cfRule>
  </conditionalFormatting>
  <conditionalFormatting sqref="W358">
    <cfRule type="expression" dxfId="9739" priority="17786">
      <formula>AND(OR(H358="△",H358="×"),#REF!&lt;1,#REF!&lt;&gt;"")</formula>
    </cfRule>
  </conditionalFormatting>
  <conditionalFormatting sqref="X358">
    <cfRule type="expression" dxfId="9738" priority="17782">
      <formula>AND(OR(H358="△",H358="×"),#REF!&lt;1,#REF!&lt;&gt;"")</formula>
    </cfRule>
  </conditionalFormatting>
  <conditionalFormatting sqref="Y358">
    <cfRule type="expression" dxfId="9737" priority="17783">
      <formula>AND(OR(H358="△",H358="×"),#REF!&lt;1,#REF!&lt;&gt;"")</formula>
    </cfRule>
  </conditionalFormatting>
  <conditionalFormatting sqref="Z358">
    <cfRule type="expression" dxfId="9736" priority="17785">
      <formula>AND(OR(H358="△",H358="×"),#REF!&lt;1,#REF!&lt;&gt;"")</formula>
    </cfRule>
  </conditionalFormatting>
  <conditionalFormatting sqref="R358">
    <cfRule type="expression" dxfId="9735" priority="17781">
      <formula>AND(OR(H358="△",H358="×"),#REF!&lt;1,#REF!&lt;&gt;"")</formula>
    </cfRule>
  </conditionalFormatting>
  <conditionalFormatting sqref="T390">
    <cfRule type="expression" dxfId="9734" priority="17777">
      <formula>AND(OR(H390="△",H390="×"),#REF!&lt;1,#REF!&lt;&gt;"")</formula>
    </cfRule>
  </conditionalFormatting>
  <conditionalFormatting sqref="U390">
    <cfRule type="expression" dxfId="9733" priority="17775">
      <formula>AND(OR(H390="△",H390="×"),#REF!&lt;1,#REF!&lt;&gt;"")</formula>
    </cfRule>
  </conditionalFormatting>
  <conditionalFormatting sqref="AJ390">
    <cfRule type="expression" dxfId="9732" priority="17763">
      <formula>AND(OR(H390="△",H390="×"),#REF!&lt;1,#REF!&lt;&gt;"")</formula>
    </cfRule>
    <cfRule type="expression" dxfId="9731" priority="17773">
      <formula>AND(OR(H390="△",H390="×"),#REF!&lt;1,#REF!&lt;&gt;"")</formula>
    </cfRule>
  </conditionalFormatting>
  <conditionalFormatting sqref="AC390">
    <cfRule type="expression" dxfId="9730" priority="17772">
      <formula>AND(OR(H390="△",H390="×"),#REF!&lt;1,#REF!&lt;&gt;"")</formula>
    </cfRule>
  </conditionalFormatting>
  <conditionalFormatting sqref="AD390">
    <cfRule type="expression" dxfId="9729" priority="17771">
      <formula>AND(OR(H390="△",H390="×"),#REF!&lt;1,#REF!&lt;&gt;"")</formula>
    </cfRule>
  </conditionalFormatting>
  <conditionalFormatting sqref="AE390">
    <cfRule type="expression" dxfId="9728" priority="17770">
      <formula>AND(OR(H390="△",H390="×"),#REF!&lt;1,#REF!&lt;&gt;"")</formula>
    </cfRule>
  </conditionalFormatting>
  <conditionalFormatting sqref="AF390">
    <cfRule type="expression" dxfId="9727" priority="17769">
      <formula>AND(OR(H390="△",H390="×"),#REF!&lt;1,#REF!&lt;&gt;"")</formula>
    </cfRule>
  </conditionalFormatting>
  <conditionalFormatting sqref="AG390">
    <cfRule type="expression" dxfId="9726" priority="17768">
      <formula>AND(OR(H390="△",H390="×"),#REF!&lt;1,#REF!&lt;&gt;"")</formula>
    </cfRule>
  </conditionalFormatting>
  <conditionalFormatting sqref="AH390">
    <cfRule type="expression" dxfId="9725" priority="17767">
      <formula>AND(OR(H390="△",H390="×"),#REF!&lt;1,#REF!&lt;&gt;"")</formula>
    </cfRule>
  </conditionalFormatting>
  <conditionalFormatting sqref="W390">
    <cfRule type="expression" dxfId="9724" priority="17765">
      <formula>AND(OR(H390="△",H390="×"),#REF!&lt;1,#REF!&lt;&gt;"")</formula>
    </cfRule>
  </conditionalFormatting>
  <conditionalFormatting sqref="X390">
    <cfRule type="expression" dxfId="9723" priority="17761">
      <formula>AND(OR(H390="△",H390="×"),#REF!&lt;1,#REF!&lt;&gt;"")</formula>
    </cfRule>
  </conditionalFormatting>
  <conditionalFormatting sqref="Y390">
    <cfRule type="expression" dxfId="9722" priority="17762">
      <formula>AND(OR(H390="△",H390="×"),#REF!&lt;1,#REF!&lt;&gt;"")</formula>
    </cfRule>
  </conditionalFormatting>
  <conditionalFormatting sqref="Z390">
    <cfRule type="expression" dxfId="9721" priority="17764">
      <formula>AND(OR(H390="△",H390="×"),#REF!&lt;1,#REF!&lt;&gt;"")</formula>
    </cfRule>
  </conditionalFormatting>
  <conditionalFormatting sqref="R390">
    <cfRule type="expression" dxfId="9720" priority="17760">
      <formula>AND(OR(H390="△",H390="×"),#REF!&lt;1,#REF!&lt;&gt;"")</formula>
    </cfRule>
  </conditionalFormatting>
  <conditionalFormatting sqref="T408">
    <cfRule type="expression" dxfId="9719" priority="17751">
      <formula>AND(OR(H408="△",H408="×"),#REF!&lt;1,#REF!&lt;&gt;"")</formula>
    </cfRule>
  </conditionalFormatting>
  <conditionalFormatting sqref="V408">
    <cfRule type="expression" dxfId="9718" priority="17750">
      <formula>AND(OR(H408="△",H408="×"),#REF!&lt;1,#REF!&lt;&gt;"")</formula>
    </cfRule>
  </conditionalFormatting>
  <conditionalFormatting sqref="U408">
    <cfRule type="expression" dxfId="9717" priority="17749">
      <formula>AND(OR(H408="△",H408="×"),#REF!&lt;1,#REF!&lt;&gt;"")</formula>
    </cfRule>
  </conditionalFormatting>
  <conditionalFormatting sqref="AJ408">
    <cfRule type="expression" dxfId="9716" priority="17735">
      <formula>AND(OR(H408="△",H408="×"),#REF!&lt;1,#REF!&lt;&gt;"")</formula>
    </cfRule>
    <cfRule type="expression" dxfId="9715" priority="17747">
      <formula>AND(OR(H408="△",H408="×"),#REF!&lt;1,#REF!&lt;&gt;"")</formula>
    </cfRule>
  </conditionalFormatting>
  <conditionalFormatting sqref="AC408">
    <cfRule type="expression" dxfId="9714" priority="17746">
      <formula>AND(OR(H408="△",H408="×"),#REF!&lt;1,#REF!&lt;&gt;"")</formula>
    </cfRule>
  </conditionalFormatting>
  <conditionalFormatting sqref="AD408">
    <cfRule type="expression" dxfId="9713" priority="17745">
      <formula>AND(OR(H408="△",H408="×"),#REF!&lt;1,#REF!&lt;&gt;"")</formula>
    </cfRule>
  </conditionalFormatting>
  <conditionalFormatting sqref="AE408">
    <cfRule type="expression" dxfId="9712" priority="17744">
      <formula>AND(OR(H408="△",H408="×"),#REF!&lt;1,#REF!&lt;&gt;"")</formula>
    </cfRule>
  </conditionalFormatting>
  <conditionalFormatting sqref="AF408">
    <cfRule type="expression" dxfId="9711" priority="17743">
      <formula>AND(OR(H408="△",H408="×"),#REF!&lt;1,#REF!&lt;&gt;"")</formula>
    </cfRule>
  </conditionalFormatting>
  <conditionalFormatting sqref="AG408">
    <cfRule type="expression" dxfId="9710" priority="17742">
      <formula>AND(OR(H408="△",H408="×"),#REF!&lt;1,#REF!&lt;&gt;"")</formula>
    </cfRule>
  </conditionalFormatting>
  <conditionalFormatting sqref="AH408">
    <cfRule type="expression" dxfId="9709" priority="17741">
      <formula>AND(OR(H408="△",H408="×"),#REF!&lt;1,#REF!&lt;&gt;"")</formula>
    </cfRule>
  </conditionalFormatting>
  <conditionalFormatting sqref="AI408">
    <cfRule type="expression" dxfId="9708" priority="17740">
      <formula>AND(OR(H408="△",H408="×"),#REF!&lt;1,#REF!&lt;&gt;"")</formula>
    </cfRule>
  </conditionalFormatting>
  <conditionalFormatting sqref="W408">
    <cfRule type="expression" dxfId="9707" priority="17739">
      <formula>AND(OR(H408="△",H408="×"),#REF!&lt;1,#REF!&lt;&gt;"")</formula>
    </cfRule>
  </conditionalFormatting>
  <conditionalFormatting sqref="X408">
    <cfRule type="expression" dxfId="9706" priority="17733">
      <formula>AND(OR(H408="△",H408="×"),#REF!&lt;1,#REF!&lt;&gt;"")</formula>
    </cfRule>
  </conditionalFormatting>
  <conditionalFormatting sqref="Y408">
    <cfRule type="expression" dxfId="9705" priority="17734">
      <formula>AND(OR(H408="△",H408="×"),#REF!&lt;1,#REF!&lt;&gt;"")</formula>
    </cfRule>
  </conditionalFormatting>
  <conditionalFormatting sqref="Z408">
    <cfRule type="expression" dxfId="9704" priority="17736">
      <formula>AND(OR(H408="△",H408="×"),#REF!&lt;1,#REF!&lt;&gt;"")</formula>
    </cfRule>
  </conditionalFormatting>
  <conditionalFormatting sqref="AA408">
    <cfRule type="expression" dxfId="9703" priority="17737">
      <formula>AND(OR(H408="△",H408="×"),#REF!&lt;1,#REF!&lt;&gt;"")</formula>
    </cfRule>
  </conditionalFormatting>
  <conditionalFormatting sqref="AB408">
    <cfRule type="expression" dxfId="9702" priority="17738">
      <formula>AND(OR(H408="△",H408="×"),#REF!&lt;1,#REF!&lt;&gt;"")</formula>
    </cfRule>
  </conditionalFormatting>
  <conditionalFormatting sqref="P408">
    <cfRule type="expression" dxfId="9701" priority="17753">
      <formula>AND(OR(H408="△",H408="×"),#REF!&lt;1,#REF!&lt;&gt;"")</formula>
    </cfRule>
  </conditionalFormatting>
  <conditionalFormatting sqref="O408">
    <cfRule type="expression" dxfId="9700" priority="17754">
      <formula>AND(OR(H408="△",H408="×"),#REF!&lt;1,#REF!&lt;&gt;"")</formula>
    </cfRule>
  </conditionalFormatting>
  <conditionalFormatting sqref="R408">
    <cfRule type="expression" dxfId="9699" priority="17732">
      <formula>AND(OR(H408="△",H408="×"),#REF!&lt;1,#REF!&lt;&gt;"")</formula>
    </cfRule>
  </conditionalFormatting>
  <conditionalFormatting sqref="T398">
    <cfRule type="expression" dxfId="9698" priority="17727">
      <formula>AND(OR(H398="△",H398="×"),#REF!&lt;1,#REF!&lt;&gt;"")</formula>
    </cfRule>
  </conditionalFormatting>
  <conditionalFormatting sqref="V398">
    <cfRule type="expression" dxfId="9697" priority="17726">
      <formula>AND(OR(H398="△",H398="×"),#REF!&lt;1,#REF!&lt;&gt;"")</formula>
    </cfRule>
  </conditionalFormatting>
  <conditionalFormatting sqref="U398">
    <cfRule type="expression" dxfId="9696" priority="17725">
      <formula>AND(OR(H398="△",H398="×"),#REF!&lt;1,#REF!&lt;&gt;"")</formula>
    </cfRule>
  </conditionalFormatting>
  <conditionalFormatting sqref="AJ398">
    <cfRule type="expression" dxfId="9695" priority="17711">
      <formula>AND(OR(H398="△",H398="×"),#REF!&lt;1,#REF!&lt;&gt;"")</formula>
    </cfRule>
    <cfRule type="expression" dxfId="9694" priority="17723">
      <formula>AND(OR(H398="△",H398="×"),#REF!&lt;1,#REF!&lt;&gt;"")</formula>
    </cfRule>
  </conditionalFormatting>
  <conditionalFormatting sqref="AC398">
    <cfRule type="expression" dxfId="9693" priority="17722">
      <formula>AND(OR(H398="△",H398="×"),#REF!&lt;1,#REF!&lt;&gt;"")</formula>
    </cfRule>
  </conditionalFormatting>
  <conditionalFormatting sqref="AD398">
    <cfRule type="expression" dxfId="9692" priority="17721">
      <formula>AND(OR(H398="△",H398="×"),#REF!&lt;1,#REF!&lt;&gt;"")</formula>
    </cfRule>
  </conditionalFormatting>
  <conditionalFormatting sqref="AE398">
    <cfRule type="expression" dxfId="9691" priority="17720">
      <formula>AND(OR(H398="△",H398="×"),#REF!&lt;1,#REF!&lt;&gt;"")</formula>
    </cfRule>
  </conditionalFormatting>
  <conditionalFormatting sqref="AF398">
    <cfRule type="expression" dxfId="9690" priority="17719">
      <formula>AND(OR(H398="△",H398="×"),#REF!&lt;1,#REF!&lt;&gt;"")</formula>
    </cfRule>
  </conditionalFormatting>
  <conditionalFormatting sqref="AG398">
    <cfRule type="expression" dxfId="9689" priority="17718">
      <formula>AND(OR(H398="△",H398="×"),#REF!&lt;1,#REF!&lt;&gt;"")</formula>
    </cfRule>
  </conditionalFormatting>
  <conditionalFormatting sqref="AH398">
    <cfRule type="expression" dxfId="9688" priority="17717">
      <formula>AND(OR(H398="△",H398="×"),#REF!&lt;1,#REF!&lt;&gt;"")</formula>
    </cfRule>
  </conditionalFormatting>
  <conditionalFormatting sqref="AI398">
    <cfRule type="expression" dxfId="9687" priority="17716">
      <formula>AND(OR(H398="△",H398="×"),#REF!&lt;1,#REF!&lt;&gt;"")</formula>
    </cfRule>
  </conditionalFormatting>
  <conditionalFormatting sqref="W398">
    <cfRule type="expression" dxfId="9686" priority="17715">
      <formula>AND(OR(H398="△",H398="×"),#REF!&lt;1,#REF!&lt;&gt;"")</formula>
    </cfRule>
  </conditionalFormatting>
  <conditionalFormatting sqref="Y398">
    <cfRule type="expression" dxfId="9685" priority="17710">
      <formula>AND(OR(H398="△",H398="×"),#REF!&lt;1,#REF!&lt;&gt;"")</formula>
    </cfRule>
  </conditionalFormatting>
  <conditionalFormatting sqref="Z398">
    <cfRule type="expression" dxfId="9684" priority="17712">
      <formula>AND(OR(H398="△",H398="×"),#REF!&lt;1,#REF!&lt;&gt;"")</formula>
    </cfRule>
  </conditionalFormatting>
  <conditionalFormatting sqref="R398">
    <cfRule type="expression" dxfId="9683" priority="17709">
      <formula>AND(OR(H398="△",H398="×"),#REF!&lt;1,#REF!&lt;&gt;"")</formula>
    </cfRule>
  </conditionalFormatting>
  <conditionalFormatting sqref="T385">
    <cfRule type="expression" dxfId="9682" priority="17706">
      <formula>AND(OR(H385="△",H385="×"),#REF!&lt;1,#REF!&lt;&gt;"")</formula>
    </cfRule>
  </conditionalFormatting>
  <conditionalFormatting sqref="U385">
    <cfRule type="expression" dxfId="9681" priority="17704">
      <formula>AND(OR(H385="△",H385="×"),#REF!&lt;1,#REF!&lt;&gt;"")</formula>
    </cfRule>
  </conditionalFormatting>
  <conditionalFormatting sqref="AJ385">
    <cfRule type="expression" dxfId="9680" priority="17692">
      <formula>AND(OR(H385="△",H385="×"),#REF!&lt;1,#REF!&lt;&gt;"")</formula>
    </cfRule>
    <cfRule type="expression" dxfId="9679" priority="17702">
      <formula>AND(OR(H385="△",H385="×"),#REF!&lt;1,#REF!&lt;&gt;"")</formula>
    </cfRule>
  </conditionalFormatting>
  <conditionalFormatting sqref="AC385">
    <cfRule type="expression" dxfId="9678" priority="17701">
      <formula>AND(OR(H385="△",H385="×"),#REF!&lt;1,#REF!&lt;&gt;"")</formula>
    </cfRule>
  </conditionalFormatting>
  <conditionalFormatting sqref="AD385">
    <cfRule type="expression" dxfId="9677" priority="17700">
      <formula>AND(OR(H385="△",H385="×"),#REF!&lt;1,#REF!&lt;&gt;"")</formula>
    </cfRule>
  </conditionalFormatting>
  <conditionalFormatting sqref="AE385">
    <cfRule type="expression" dxfId="9676" priority="17699">
      <formula>AND(OR(H385="△",H385="×"),#REF!&lt;1,#REF!&lt;&gt;"")</formula>
    </cfRule>
  </conditionalFormatting>
  <conditionalFormatting sqref="AF385">
    <cfRule type="expression" dxfId="9675" priority="17698">
      <formula>AND(OR(H385="△",H385="×"),#REF!&lt;1,#REF!&lt;&gt;"")</formula>
    </cfRule>
  </conditionalFormatting>
  <conditionalFormatting sqref="AG385">
    <cfRule type="expression" dxfId="9674" priority="17697">
      <formula>AND(OR(H385="△",H385="×"),#REF!&lt;1,#REF!&lt;&gt;"")</formula>
    </cfRule>
  </conditionalFormatting>
  <conditionalFormatting sqref="AH385">
    <cfRule type="expression" dxfId="9673" priority="17696">
      <formula>AND(OR(H385="△",H385="×"),#REF!&lt;1,#REF!&lt;&gt;"")</formula>
    </cfRule>
  </conditionalFormatting>
  <conditionalFormatting sqref="AI385">
    <cfRule type="expression" dxfId="9672" priority="17695">
      <formula>AND(OR(H385="△",H385="×"),#REF!&lt;1,#REF!&lt;&gt;"")</formula>
    </cfRule>
  </conditionalFormatting>
  <conditionalFormatting sqref="W385">
    <cfRule type="expression" dxfId="9671" priority="17694">
      <formula>AND(OR(H385="△",H385="×"),#REF!&lt;1,#REF!&lt;&gt;"")</formula>
    </cfRule>
  </conditionalFormatting>
  <conditionalFormatting sqref="Y385">
    <cfRule type="expression" dxfId="9670" priority="17691">
      <formula>AND(OR(H385="△",H385="×"),#REF!&lt;1,#REF!&lt;&gt;"")</formula>
    </cfRule>
  </conditionalFormatting>
  <conditionalFormatting sqref="Z385">
    <cfRule type="expression" dxfId="9669" priority="17693">
      <formula>AND(OR(H385="△",H385="×"),#REF!&lt;1,#REF!&lt;&gt;"")</formula>
    </cfRule>
  </conditionalFormatting>
  <conditionalFormatting sqref="R385">
    <cfRule type="expression" dxfId="9668" priority="17690">
      <formula>AND(OR(H385="△",H385="×"),#REF!&lt;1,#REF!&lt;&gt;"")</formula>
    </cfRule>
  </conditionalFormatting>
  <conditionalFormatting sqref="T357">
    <cfRule type="expression" dxfId="9667" priority="17687">
      <formula>AND(OR(H357="△",H357="×"),#REF!&lt;1,#REF!&lt;&gt;"")</formula>
    </cfRule>
  </conditionalFormatting>
  <conditionalFormatting sqref="U357">
    <cfRule type="expression" dxfId="9666" priority="17685">
      <formula>AND(OR(H357="△",H357="×"),#REF!&lt;1,#REF!&lt;&gt;"")</formula>
    </cfRule>
  </conditionalFormatting>
  <conditionalFormatting sqref="AJ357">
    <cfRule type="expression" dxfId="9665" priority="17673">
      <formula>AND(OR(H357="△",H357="×"),#REF!&lt;1,#REF!&lt;&gt;"")</formula>
    </cfRule>
    <cfRule type="expression" dxfId="9664" priority="17683">
      <formula>AND(OR(H357="△",H357="×"),#REF!&lt;1,#REF!&lt;&gt;"")</formula>
    </cfRule>
  </conditionalFormatting>
  <conditionalFormatting sqref="AC357">
    <cfRule type="expression" dxfId="9663" priority="17682">
      <formula>AND(OR(H357="△",H357="×"),#REF!&lt;1,#REF!&lt;&gt;"")</formula>
    </cfRule>
  </conditionalFormatting>
  <conditionalFormatting sqref="AD357">
    <cfRule type="expression" dxfId="9662" priority="17681">
      <formula>AND(OR(H357="△",H357="×"),#REF!&lt;1,#REF!&lt;&gt;"")</formula>
    </cfRule>
  </conditionalFormatting>
  <conditionalFormatting sqref="AF357">
    <cfRule type="expression" dxfId="9661" priority="17680">
      <formula>AND(OR(H357="△",H357="×"),#REF!&lt;1,#REF!&lt;&gt;"")</formula>
    </cfRule>
  </conditionalFormatting>
  <conditionalFormatting sqref="AG357">
    <cfRule type="expression" dxfId="9660" priority="17679">
      <formula>AND(OR(H357="△",H357="×"),#REF!&lt;1,#REF!&lt;&gt;"")</formula>
    </cfRule>
  </conditionalFormatting>
  <conditionalFormatting sqref="AH357">
    <cfRule type="expression" dxfId="9659" priority="17678">
      <formula>AND(OR(H357="△",H357="×"),#REF!&lt;1,#REF!&lt;&gt;"")</formula>
    </cfRule>
  </conditionalFormatting>
  <conditionalFormatting sqref="AI357">
    <cfRule type="expression" dxfId="9658" priority="17677">
      <formula>AND(OR(H357="△",H357="×"),#REF!&lt;1,#REF!&lt;&gt;"")</formula>
    </cfRule>
  </conditionalFormatting>
  <conditionalFormatting sqref="W357">
    <cfRule type="expression" dxfId="9657" priority="17676">
      <formula>AND(OR(H357="△",H357="×"),#REF!&lt;1,#REF!&lt;&gt;"")</formula>
    </cfRule>
  </conditionalFormatting>
  <conditionalFormatting sqref="X357">
    <cfRule type="expression" dxfId="9656" priority="17671">
      <formula>AND(OR(H357="△",H357="×"),#REF!&lt;1,#REF!&lt;&gt;"")</formula>
    </cfRule>
  </conditionalFormatting>
  <conditionalFormatting sqref="Y357">
    <cfRule type="expression" dxfId="9655" priority="17672">
      <formula>AND(OR(H357="△",H357="×"),#REF!&lt;1,#REF!&lt;&gt;"")</formula>
    </cfRule>
  </conditionalFormatting>
  <conditionalFormatting sqref="Z357">
    <cfRule type="expression" dxfId="9654" priority="17674">
      <formula>AND(OR(H357="△",H357="×"),#REF!&lt;1,#REF!&lt;&gt;"")</formula>
    </cfRule>
  </conditionalFormatting>
  <conditionalFormatting sqref="AA357">
    <cfRule type="expression" dxfId="9653" priority="17675">
      <formula>AND(OR(H357="△",H357="×"),#REF!&lt;1,#REF!&lt;&gt;"")</formula>
    </cfRule>
  </conditionalFormatting>
  <conditionalFormatting sqref="R357">
    <cfRule type="expression" dxfId="9652" priority="17670">
      <formula>AND(OR(H357="△",H357="×"),#REF!&lt;1,#REF!&lt;&gt;"")</formula>
    </cfRule>
  </conditionalFormatting>
  <conditionalFormatting sqref="T367">
    <cfRule type="expression" dxfId="9651" priority="17662">
      <formula>AND(OR(H367="△",H367="×"),#REF!&lt;1,#REF!&lt;&gt;"")</formula>
    </cfRule>
  </conditionalFormatting>
  <conditionalFormatting sqref="V367">
    <cfRule type="expression" dxfId="9650" priority="17661">
      <formula>AND(OR(H367="△",H367="×"),#REF!&lt;1,#REF!&lt;&gt;"")</formula>
    </cfRule>
  </conditionalFormatting>
  <conditionalFormatting sqref="U367">
    <cfRule type="expression" dxfId="9649" priority="17660">
      <formula>AND(OR(H367="△",H367="×"),#REF!&lt;1,#REF!&lt;&gt;"")</formula>
    </cfRule>
  </conditionalFormatting>
  <conditionalFormatting sqref="AJ367">
    <cfRule type="expression" dxfId="9648" priority="17646">
      <formula>AND(OR(H367="△",H367="×"),#REF!&lt;1,#REF!&lt;&gt;"")</formula>
    </cfRule>
    <cfRule type="expression" dxfId="9647" priority="17658">
      <formula>AND(OR(H367="△",H367="×"),#REF!&lt;1,#REF!&lt;&gt;"")</formula>
    </cfRule>
  </conditionalFormatting>
  <conditionalFormatting sqref="AC367">
    <cfRule type="expression" dxfId="9646" priority="17657">
      <formula>AND(OR(H367="△",H367="×"),#REF!&lt;1,#REF!&lt;&gt;"")</formula>
    </cfRule>
  </conditionalFormatting>
  <conditionalFormatting sqref="AD367">
    <cfRule type="expression" dxfId="9645" priority="17656">
      <formula>AND(OR(H367="△",H367="×"),#REF!&lt;1,#REF!&lt;&gt;"")</formula>
    </cfRule>
  </conditionalFormatting>
  <conditionalFormatting sqref="AE367">
    <cfRule type="expression" dxfId="9644" priority="17655">
      <formula>AND(OR(H367="△",H367="×"),#REF!&lt;1,#REF!&lt;&gt;"")</formula>
    </cfRule>
  </conditionalFormatting>
  <conditionalFormatting sqref="AF367">
    <cfRule type="expression" dxfId="9643" priority="17654">
      <formula>AND(OR(H367="△",H367="×"),#REF!&lt;1,#REF!&lt;&gt;"")</formula>
    </cfRule>
  </conditionalFormatting>
  <conditionalFormatting sqref="AG367">
    <cfRule type="expression" dxfId="9642" priority="17653">
      <formula>AND(OR(H367="△",H367="×"),#REF!&lt;1,#REF!&lt;&gt;"")</formula>
    </cfRule>
  </conditionalFormatting>
  <conditionalFormatting sqref="AH367">
    <cfRule type="expression" dxfId="9641" priority="17652">
      <formula>AND(OR(H367="△",H367="×"),#REF!&lt;1,#REF!&lt;&gt;"")</formula>
    </cfRule>
  </conditionalFormatting>
  <conditionalFormatting sqref="AI367">
    <cfRule type="expression" dxfId="9640" priority="17651">
      <formula>AND(OR(H367="△",H367="×"),#REF!&lt;1,#REF!&lt;&gt;"")</formula>
    </cfRule>
  </conditionalFormatting>
  <conditionalFormatting sqref="W367">
    <cfRule type="expression" dxfId="9639" priority="17650">
      <formula>AND(OR(H367="△",H367="×"),#REF!&lt;1,#REF!&lt;&gt;"")</formula>
    </cfRule>
  </conditionalFormatting>
  <conditionalFormatting sqref="X367">
    <cfRule type="expression" dxfId="9638" priority="17644">
      <formula>AND(OR(H367="△",H367="×"),#REF!&lt;1,#REF!&lt;&gt;"")</formula>
    </cfRule>
  </conditionalFormatting>
  <conditionalFormatting sqref="Y367">
    <cfRule type="expression" dxfId="9637" priority="17645">
      <formula>AND(OR(H367="△",H367="×"),#REF!&lt;1,#REF!&lt;&gt;"")</formula>
    </cfRule>
  </conditionalFormatting>
  <conditionalFormatting sqref="Z367">
    <cfRule type="expression" dxfId="9636" priority="17647">
      <formula>AND(OR(H367="△",H367="×"),#REF!&lt;1,#REF!&lt;&gt;"")</formula>
    </cfRule>
  </conditionalFormatting>
  <conditionalFormatting sqref="AA367">
    <cfRule type="expression" dxfId="9635" priority="17648">
      <formula>AND(OR(H367="△",H367="×"),#REF!&lt;1,#REF!&lt;&gt;"")</formula>
    </cfRule>
  </conditionalFormatting>
  <conditionalFormatting sqref="AB367">
    <cfRule type="expression" dxfId="9634" priority="17649">
      <formula>AND(OR(H367="△",H367="×"),#REF!&lt;1,#REF!&lt;&gt;"")</formula>
    </cfRule>
  </conditionalFormatting>
  <conditionalFormatting sqref="P367">
    <cfRule type="expression" dxfId="9633" priority="17664">
      <formula>AND(OR(H367="△",H367="×"),#REF!&lt;1,#REF!&lt;&gt;"")</formula>
    </cfRule>
  </conditionalFormatting>
  <conditionalFormatting sqref="O367">
    <cfRule type="expression" dxfId="9632" priority="17665">
      <formula>AND(OR(H367="△",H367="×"),#REF!&lt;1,#REF!&lt;&gt;"")</formula>
    </cfRule>
  </conditionalFormatting>
  <conditionalFormatting sqref="R367">
    <cfRule type="expression" dxfId="9631" priority="17643">
      <formula>AND(OR(H367="△",H367="×"),#REF!&lt;1,#REF!&lt;&gt;"")</formula>
    </cfRule>
  </conditionalFormatting>
  <conditionalFormatting sqref="T356">
    <cfRule type="expression" dxfId="9630" priority="17638">
      <formula>AND(OR(H356="△",H356="×"),#REF!&lt;1,#REF!&lt;&gt;"")</formula>
    </cfRule>
  </conditionalFormatting>
  <conditionalFormatting sqref="U356">
    <cfRule type="expression" dxfId="9629" priority="17636">
      <formula>AND(OR(H356="△",H356="×"),#REF!&lt;1,#REF!&lt;&gt;"")</formula>
    </cfRule>
  </conditionalFormatting>
  <conditionalFormatting sqref="AJ356">
    <cfRule type="expression" dxfId="9628" priority="17625">
      <formula>AND(OR(H356="△",H356="×"),#REF!&lt;1,#REF!&lt;&gt;"")</formula>
    </cfRule>
    <cfRule type="expression" dxfId="9627" priority="17634">
      <formula>AND(OR(H356="△",H356="×"),#REF!&lt;1,#REF!&lt;&gt;"")</formula>
    </cfRule>
  </conditionalFormatting>
  <conditionalFormatting sqref="AC356">
    <cfRule type="expression" dxfId="9626" priority="17633">
      <formula>AND(OR(H356="△",H356="×"),#REF!&lt;1,#REF!&lt;&gt;"")</formula>
    </cfRule>
  </conditionalFormatting>
  <conditionalFormatting sqref="AD356">
    <cfRule type="expression" dxfId="9625" priority="17632">
      <formula>AND(OR(H356="△",H356="×"),#REF!&lt;1,#REF!&lt;&gt;"")</formula>
    </cfRule>
  </conditionalFormatting>
  <conditionalFormatting sqref="AF356">
    <cfRule type="expression" dxfId="9624" priority="17631">
      <formula>AND(OR(H356="△",H356="×"),#REF!&lt;1,#REF!&lt;&gt;"")</formula>
    </cfRule>
  </conditionalFormatting>
  <conditionalFormatting sqref="AG356">
    <cfRule type="expression" dxfId="9623" priority="17630">
      <formula>AND(OR(H356="△",H356="×"),#REF!&lt;1,#REF!&lt;&gt;"")</formula>
    </cfRule>
  </conditionalFormatting>
  <conditionalFormatting sqref="AH356">
    <cfRule type="expression" dxfId="9622" priority="17629">
      <formula>AND(OR(H356="△",H356="×"),#REF!&lt;1,#REF!&lt;&gt;"")</formula>
    </cfRule>
  </conditionalFormatting>
  <conditionalFormatting sqref="AI356">
    <cfRule type="expression" dxfId="9621" priority="17628">
      <formula>AND(OR(H356="△",H356="×"),#REF!&lt;1,#REF!&lt;&gt;"")</formula>
    </cfRule>
  </conditionalFormatting>
  <conditionalFormatting sqref="W356">
    <cfRule type="expression" dxfId="9620" priority="17627">
      <formula>AND(OR(H356="△",H356="×"),#REF!&lt;1,#REF!&lt;&gt;"")</formula>
    </cfRule>
  </conditionalFormatting>
  <conditionalFormatting sqref="X356">
    <cfRule type="expression" dxfId="9619" priority="17623">
      <formula>AND(OR(H356="△",H356="×"),#REF!&lt;1,#REF!&lt;&gt;"")</formula>
    </cfRule>
  </conditionalFormatting>
  <conditionalFormatting sqref="Y356">
    <cfRule type="expression" dxfId="9618" priority="17624">
      <formula>AND(OR(H356="△",H356="×"),#REF!&lt;1,#REF!&lt;&gt;"")</formula>
    </cfRule>
  </conditionalFormatting>
  <conditionalFormatting sqref="Z356">
    <cfRule type="expression" dxfId="9617" priority="17626">
      <formula>AND(OR(H356="△",H356="×"),#REF!&lt;1,#REF!&lt;&gt;"")</formula>
    </cfRule>
  </conditionalFormatting>
  <conditionalFormatting sqref="R356">
    <cfRule type="expression" dxfId="9616" priority="17622">
      <formula>AND(OR(H356="△",H356="×"),#REF!&lt;1,#REF!&lt;&gt;"")</formula>
    </cfRule>
  </conditionalFormatting>
  <conditionalFormatting sqref="T394">
    <cfRule type="expression" dxfId="9615" priority="17619">
      <formula>AND(OR(H394="△",H394="×"),#REF!&lt;1,#REF!&lt;&gt;"")</formula>
    </cfRule>
  </conditionalFormatting>
  <conditionalFormatting sqref="U394">
    <cfRule type="expression" dxfId="9614" priority="17617">
      <formula>AND(OR(H394="△",H394="×"),#REF!&lt;1,#REF!&lt;&gt;"")</formula>
    </cfRule>
  </conditionalFormatting>
  <conditionalFormatting sqref="AJ394">
    <cfRule type="expression" dxfId="9613" priority="17608">
      <formula>AND(OR(H394="△",H394="×"),#REF!&lt;1,#REF!&lt;&gt;"")</formula>
    </cfRule>
    <cfRule type="expression" dxfId="9612" priority="17616">
      <formula>AND(OR(H394="△",H394="×"),#REF!&lt;1,#REF!&lt;&gt;"")</formula>
    </cfRule>
  </conditionalFormatting>
  <conditionalFormatting sqref="AG394">
    <cfRule type="expression" dxfId="9611" priority="17615">
      <formula>AND(OR(H394="△",H394="×"),#REF!&lt;1,#REF!&lt;&gt;"")</formula>
    </cfRule>
  </conditionalFormatting>
  <conditionalFormatting sqref="AH394">
    <cfRule type="expression" dxfId="9610" priority="17614">
      <formula>AND(OR(H394="△",H394="×"),#REF!&lt;1,#REF!&lt;&gt;"")</formula>
    </cfRule>
  </conditionalFormatting>
  <conditionalFormatting sqref="W394">
    <cfRule type="expression" dxfId="9609" priority="17612">
      <formula>AND(OR(H394="△",H394="×"),#REF!&lt;1,#REF!&lt;&gt;"")</formula>
    </cfRule>
  </conditionalFormatting>
  <conditionalFormatting sqref="X394:X398">
    <cfRule type="expression" dxfId="9608" priority="17607">
      <formula>AND(OR(H394="△",H394="×"),#REF!&lt;1,#REF!&lt;&gt;"")</formula>
    </cfRule>
  </conditionalFormatting>
  <conditionalFormatting sqref="Z394">
    <cfRule type="expression" dxfId="9607" priority="17609">
      <formula>AND(OR(H394="△",H394="×"),#REF!&lt;1,#REF!&lt;&gt;"")</formula>
    </cfRule>
  </conditionalFormatting>
  <conditionalFormatting sqref="R394">
    <cfRule type="expression" dxfId="9606" priority="17606">
      <formula>AND(OR(H394="△",H394="×"),#REF!&lt;1,#REF!&lt;&gt;"")</formula>
    </cfRule>
  </conditionalFormatting>
  <conditionalFormatting sqref="T351">
    <cfRule type="expression" dxfId="9605" priority="17603">
      <formula>AND(OR(H351="△",H351="×"),#REF!&lt;1,#REF!&lt;&gt;"")</formula>
    </cfRule>
  </conditionalFormatting>
  <conditionalFormatting sqref="U351">
    <cfRule type="expression" dxfId="9604" priority="17601">
      <formula>AND(OR(H351="△",H351="×"),#REF!&lt;1,#REF!&lt;&gt;"")</formula>
    </cfRule>
  </conditionalFormatting>
  <conditionalFormatting sqref="AJ351">
    <cfRule type="expression" dxfId="9603" priority="17589">
      <formula>AND(OR(H351="△",H351="×"),#REF!&lt;1,#REF!&lt;&gt;"")</formula>
    </cfRule>
    <cfRule type="expression" dxfId="9602" priority="17599">
      <formula>AND(OR(H351="△",H351="×"),#REF!&lt;1,#REF!&lt;&gt;"")</formula>
    </cfRule>
  </conditionalFormatting>
  <conditionalFormatting sqref="AC351">
    <cfRule type="expression" dxfId="9601" priority="17598">
      <formula>AND(OR(H351="△",H351="×"),#REF!&lt;1,#REF!&lt;&gt;"")</formula>
    </cfRule>
  </conditionalFormatting>
  <conditionalFormatting sqref="AD351">
    <cfRule type="expression" dxfId="9600" priority="17597">
      <formula>AND(OR(H351="△",H351="×"),#REF!&lt;1,#REF!&lt;&gt;"")</formula>
    </cfRule>
  </conditionalFormatting>
  <conditionalFormatting sqref="AF351">
    <cfRule type="expression" dxfId="9599" priority="17596">
      <formula>AND(OR(H351="△",H351="×"),#REF!&lt;1,#REF!&lt;&gt;"")</formula>
    </cfRule>
  </conditionalFormatting>
  <conditionalFormatting sqref="AG351">
    <cfRule type="expression" dxfId="9598" priority="17595">
      <formula>AND(OR(H351="△",H351="×"),#REF!&lt;1,#REF!&lt;&gt;"")</formula>
    </cfRule>
  </conditionalFormatting>
  <conditionalFormatting sqref="AH351">
    <cfRule type="expression" dxfId="9597" priority="17594">
      <formula>AND(OR(H351="△",H351="×"),#REF!&lt;1,#REF!&lt;&gt;"")</formula>
    </cfRule>
  </conditionalFormatting>
  <conditionalFormatting sqref="AI351">
    <cfRule type="expression" dxfId="9596" priority="17593">
      <formula>AND(OR(H351="△",H351="×"),#REF!&lt;1,#REF!&lt;&gt;"")</formula>
    </cfRule>
  </conditionalFormatting>
  <conditionalFormatting sqref="W351">
    <cfRule type="expression" dxfId="9595" priority="17592">
      <formula>AND(OR(H351="△",H351="×"),#REF!&lt;1,#REF!&lt;&gt;"")</formula>
    </cfRule>
  </conditionalFormatting>
  <conditionalFormatting sqref="X351">
    <cfRule type="expression" dxfId="9594" priority="17587">
      <formula>AND(OR(H351="△",H351="×"),#REF!&lt;1,#REF!&lt;&gt;"")</formula>
    </cfRule>
  </conditionalFormatting>
  <conditionalFormatting sqref="Y351">
    <cfRule type="expression" dxfId="9593" priority="17588">
      <formula>AND(OR(H351="△",H351="×"),#REF!&lt;1,#REF!&lt;&gt;"")</formula>
    </cfRule>
  </conditionalFormatting>
  <conditionalFormatting sqref="Z351">
    <cfRule type="expression" dxfId="9592" priority="17590">
      <formula>AND(OR(H351="△",H351="×"),#REF!&lt;1,#REF!&lt;&gt;"")</formula>
    </cfRule>
  </conditionalFormatting>
  <conditionalFormatting sqref="AA351">
    <cfRule type="expression" dxfId="9591" priority="17591">
      <formula>AND(OR(H351="△",H351="×"),#REF!&lt;1,#REF!&lt;&gt;"")</formula>
    </cfRule>
  </conditionalFormatting>
  <conditionalFormatting sqref="R351">
    <cfRule type="expression" dxfId="9590" priority="17586">
      <formula>AND(OR(H351="△",H351="×"),#REF!&lt;1,#REF!&lt;&gt;"")</formula>
    </cfRule>
  </conditionalFormatting>
  <conditionalFormatting sqref="T361">
    <cfRule type="expression" dxfId="9589" priority="17577">
      <formula>AND(OR(H361="△",H361="×"),#REF!&lt;1,#REF!&lt;&gt;"")</formula>
    </cfRule>
  </conditionalFormatting>
  <conditionalFormatting sqref="V361">
    <cfRule type="expression" dxfId="9588" priority="17576">
      <formula>AND(OR(H361="△",H361="×"),#REF!&lt;1,#REF!&lt;&gt;"")</formula>
    </cfRule>
  </conditionalFormatting>
  <conditionalFormatting sqref="U361">
    <cfRule type="expression" dxfId="9587" priority="17575">
      <formula>AND(OR(H361="△",H361="×"),#REF!&lt;1,#REF!&lt;&gt;"")</formula>
    </cfRule>
  </conditionalFormatting>
  <conditionalFormatting sqref="AJ361">
    <cfRule type="expression" dxfId="9586" priority="17561">
      <formula>AND(OR(H361="△",H361="×"),#REF!&lt;1,#REF!&lt;&gt;"")</formula>
    </cfRule>
    <cfRule type="expression" dxfId="9585" priority="17573">
      <formula>AND(OR(H361="△",H361="×"),#REF!&lt;1,#REF!&lt;&gt;"")</formula>
    </cfRule>
  </conditionalFormatting>
  <conditionalFormatting sqref="AC361">
    <cfRule type="expression" dxfId="9584" priority="17572">
      <formula>AND(OR(H361="△",H361="×"),#REF!&lt;1,#REF!&lt;&gt;"")</formula>
    </cfRule>
  </conditionalFormatting>
  <conditionalFormatting sqref="AD361">
    <cfRule type="expression" dxfId="9583" priority="17571">
      <formula>AND(OR(H361="△",H361="×"),#REF!&lt;1,#REF!&lt;&gt;"")</formula>
    </cfRule>
  </conditionalFormatting>
  <conditionalFormatting sqref="AE361">
    <cfRule type="expression" dxfId="9582" priority="17570">
      <formula>AND(OR(H361="△",H361="×"),#REF!&lt;1,#REF!&lt;&gt;"")</formula>
    </cfRule>
  </conditionalFormatting>
  <conditionalFormatting sqref="AF361">
    <cfRule type="expression" dxfId="9581" priority="17569">
      <formula>AND(OR(H361="△",H361="×"),#REF!&lt;1,#REF!&lt;&gt;"")</formula>
    </cfRule>
  </conditionalFormatting>
  <conditionalFormatting sqref="AG361">
    <cfRule type="expression" dxfId="9580" priority="17568">
      <formula>AND(OR(H361="△",H361="×"),#REF!&lt;1,#REF!&lt;&gt;"")</formula>
    </cfRule>
  </conditionalFormatting>
  <conditionalFormatting sqref="AH361">
    <cfRule type="expression" dxfId="9579" priority="17567">
      <formula>AND(OR(H361="△",H361="×"),#REF!&lt;1,#REF!&lt;&gt;"")</formula>
    </cfRule>
  </conditionalFormatting>
  <conditionalFormatting sqref="AI361">
    <cfRule type="expression" dxfId="9578" priority="17566">
      <formula>AND(OR(H361="△",H361="×"),#REF!&lt;1,#REF!&lt;&gt;"")</formula>
    </cfRule>
  </conditionalFormatting>
  <conditionalFormatting sqref="W361">
    <cfRule type="expression" dxfId="9577" priority="17565">
      <formula>AND(OR(H361="△",H361="×"),#REF!&lt;1,#REF!&lt;&gt;"")</formula>
    </cfRule>
  </conditionalFormatting>
  <conditionalFormatting sqref="X361">
    <cfRule type="expression" dxfId="9576" priority="17559">
      <formula>AND(OR(H361="△",H361="×"),#REF!&lt;1,#REF!&lt;&gt;"")</formula>
    </cfRule>
  </conditionalFormatting>
  <conditionalFormatting sqref="Y361">
    <cfRule type="expression" dxfId="9575" priority="17560">
      <formula>AND(OR(H361="△",H361="×"),#REF!&lt;1,#REF!&lt;&gt;"")</formula>
    </cfRule>
  </conditionalFormatting>
  <conditionalFormatting sqref="Z361">
    <cfRule type="expression" dxfId="9574" priority="17562">
      <formula>AND(OR(H361="△",H361="×"),#REF!&lt;1,#REF!&lt;&gt;"")</formula>
    </cfRule>
  </conditionalFormatting>
  <conditionalFormatting sqref="AA361">
    <cfRule type="expression" dxfId="9573" priority="17563">
      <formula>AND(OR(H361="△",H361="×"),#REF!&lt;1,#REF!&lt;&gt;"")</formula>
    </cfRule>
  </conditionalFormatting>
  <conditionalFormatting sqref="AB361">
    <cfRule type="expression" dxfId="9572" priority="17564">
      <formula>AND(OR(H361="△",H361="×"),#REF!&lt;1,#REF!&lt;&gt;"")</formula>
    </cfRule>
  </conditionalFormatting>
  <conditionalFormatting sqref="P361">
    <cfRule type="expression" dxfId="9571" priority="17579">
      <formula>AND(OR(H361="△",H361="×"),#REF!&lt;1,#REF!&lt;&gt;"")</formula>
    </cfRule>
  </conditionalFormatting>
  <conditionalFormatting sqref="O361">
    <cfRule type="expression" dxfId="9570" priority="17580">
      <formula>AND(OR(H361="△",H361="×"),#REF!&lt;1,#REF!&lt;&gt;"")</formula>
    </cfRule>
  </conditionalFormatting>
  <conditionalFormatting sqref="R361">
    <cfRule type="expression" dxfId="9569" priority="17558">
      <formula>AND(OR(H361="△",H361="×"),#REF!&lt;1,#REF!&lt;&gt;"")</formula>
    </cfRule>
  </conditionalFormatting>
  <conditionalFormatting sqref="U365">
    <cfRule type="expression" dxfId="9568" priority="17551">
      <formula>AND(OR(H365="△",H365="×"),#REF!&lt;1,#REF!&lt;&gt;"")</formula>
    </cfRule>
  </conditionalFormatting>
  <conditionalFormatting sqref="AJ365">
    <cfRule type="expression" dxfId="9567" priority="17539">
      <formula>AND(OR(H365="△",H365="×"),#REF!&lt;1,#REF!&lt;&gt;"")</formula>
    </cfRule>
    <cfRule type="expression" dxfId="9566" priority="17549">
      <formula>AND(OR(H365="△",H365="×"),#REF!&lt;1,#REF!&lt;&gt;"")</formula>
    </cfRule>
  </conditionalFormatting>
  <conditionalFormatting sqref="AC365">
    <cfRule type="expression" dxfId="9565" priority="17548">
      <formula>AND(OR(H365="△",H365="×"),#REF!&lt;1,#REF!&lt;&gt;"")</formula>
    </cfRule>
  </conditionalFormatting>
  <conditionalFormatting sqref="AD365">
    <cfRule type="expression" dxfId="9564" priority="17547">
      <formula>AND(OR(H365="△",H365="×"),#REF!&lt;1,#REF!&lt;&gt;"")</formula>
    </cfRule>
  </conditionalFormatting>
  <conditionalFormatting sqref="AE365">
    <cfRule type="expression" dxfId="9563" priority="17546">
      <formula>AND(OR(H365="△",H365="×"),#REF!&lt;1,#REF!&lt;&gt;"")</formula>
    </cfRule>
  </conditionalFormatting>
  <conditionalFormatting sqref="AF365">
    <cfRule type="expression" dxfId="9562" priority="17545">
      <formula>AND(OR(H365="△",H365="×"),#REF!&lt;1,#REF!&lt;&gt;"")</formula>
    </cfRule>
  </conditionalFormatting>
  <conditionalFormatting sqref="AG365">
    <cfRule type="expression" dxfId="9561" priority="17544">
      <formula>AND(OR(H365="△",H365="×"),#REF!&lt;1,#REF!&lt;&gt;"")</formula>
    </cfRule>
  </conditionalFormatting>
  <conditionalFormatting sqref="AH365">
    <cfRule type="expression" dxfId="9560" priority="17543">
      <formula>AND(OR(H365="△",H365="×"),#REF!&lt;1,#REF!&lt;&gt;"")</formula>
    </cfRule>
  </conditionalFormatting>
  <conditionalFormatting sqref="AI365">
    <cfRule type="expression" dxfId="9559" priority="17542">
      <formula>AND(OR(H365="△",H365="×"),#REF!&lt;1,#REF!&lt;&gt;"")</formula>
    </cfRule>
  </conditionalFormatting>
  <conditionalFormatting sqref="W365">
    <cfRule type="expression" dxfId="9558" priority="17541">
      <formula>AND(OR(H365="△",H365="×"),#REF!&lt;1,#REF!&lt;&gt;"")</formula>
    </cfRule>
  </conditionalFormatting>
  <conditionalFormatting sqref="X365">
    <cfRule type="expression" dxfId="9557" priority="17537">
      <formula>AND(OR(H365="△",H365="×"),#REF!&lt;1,#REF!&lt;&gt;"")</formula>
    </cfRule>
  </conditionalFormatting>
  <conditionalFormatting sqref="Y365">
    <cfRule type="expression" dxfId="9556" priority="17538">
      <formula>AND(OR(H365="△",H365="×"),#REF!&lt;1,#REF!&lt;&gt;"")</formula>
    </cfRule>
  </conditionalFormatting>
  <conditionalFormatting sqref="R365">
    <cfRule type="expression" dxfId="9555" priority="17536">
      <formula>AND(OR(H365="△",H365="×"),#REF!&lt;1,#REF!&lt;&gt;"")</formula>
    </cfRule>
  </conditionalFormatting>
  <conditionalFormatting sqref="T354">
    <cfRule type="expression" dxfId="9554" priority="17533">
      <formula>AND(OR(H354="△",H354="×"),#REF!&lt;1,#REF!&lt;&gt;"")</formula>
    </cfRule>
  </conditionalFormatting>
  <conditionalFormatting sqref="U354">
    <cfRule type="expression" dxfId="9553" priority="17531">
      <formula>AND(OR(H354="△",H354="×"),#REF!&lt;1,#REF!&lt;&gt;"")</formula>
    </cfRule>
  </conditionalFormatting>
  <conditionalFormatting sqref="AJ354">
    <cfRule type="expression" dxfId="9552" priority="17519">
      <formula>AND(OR(H354="△",H354="×"),#REF!&lt;1,#REF!&lt;&gt;"")</formula>
    </cfRule>
    <cfRule type="expression" dxfId="9551" priority="17529">
      <formula>AND(OR(H354="△",H354="×"),#REF!&lt;1,#REF!&lt;&gt;"")</formula>
    </cfRule>
  </conditionalFormatting>
  <conditionalFormatting sqref="AC354">
    <cfRule type="expression" dxfId="9550" priority="17528">
      <formula>AND(OR(H354="△",H354="×"),#REF!&lt;1,#REF!&lt;&gt;"")</formula>
    </cfRule>
  </conditionalFormatting>
  <conditionalFormatting sqref="AD354">
    <cfRule type="expression" dxfId="9549" priority="17527">
      <formula>AND(OR(H354="△",H354="×"),#REF!&lt;1,#REF!&lt;&gt;"")</formula>
    </cfRule>
  </conditionalFormatting>
  <conditionalFormatting sqref="AE354">
    <cfRule type="expression" dxfId="9548" priority="17526">
      <formula>AND(OR(H354="△",H354="×"),#REF!&lt;1,#REF!&lt;&gt;"")</formula>
    </cfRule>
  </conditionalFormatting>
  <conditionalFormatting sqref="AF354">
    <cfRule type="expression" dxfId="9547" priority="17525">
      <formula>AND(OR(H354="△",H354="×"),#REF!&lt;1,#REF!&lt;&gt;"")</formula>
    </cfRule>
  </conditionalFormatting>
  <conditionalFormatting sqref="AG354:AG355">
    <cfRule type="expression" dxfId="9546" priority="17524">
      <formula>AND(OR(H354="△",H354="×"),#REF!&lt;1,#REF!&lt;&gt;"")</formula>
    </cfRule>
  </conditionalFormatting>
  <conditionalFormatting sqref="AH354:AH355">
    <cfRule type="expression" dxfId="9545" priority="17523">
      <formula>AND(OR(H354="△",H354="×"),#REF!&lt;1,#REF!&lt;&gt;"")</formula>
    </cfRule>
  </conditionalFormatting>
  <conditionalFormatting sqref="W354">
    <cfRule type="expression" dxfId="9544" priority="17521">
      <formula>AND(OR(H354="△",H354="×"),#REF!&lt;1,#REF!&lt;&gt;"")</formula>
    </cfRule>
  </conditionalFormatting>
  <conditionalFormatting sqref="X354">
    <cfRule type="expression" dxfId="9543" priority="17517">
      <formula>AND(OR(H354="△",H354="×"),#REF!&lt;1,#REF!&lt;&gt;"")</formula>
    </cfRule>
  </conditionalFormatting>
  <conditionalFormatting sqref="Y354">
    <cfRule type="expression" dxfId="9542" priority="17518">
      <formula>AND(OR(H354="△",H354="×"),#REF!&lt;1,#REF!&lt;&gt;"")</formula>
    </cfRule>
  </conditionalFormatting>
  <conditionalFormatting sqref="Z354">
    <cfRule type="expression" dxfId="9541" priority="17520">
      <formula>AND(OR(H354="△",H354="×"),#REF!&lt;1,#REF!&lt;&gt;"")</formula>
    </cfRule>
  </conditionalFormatting>
  <conditionalFormatting sqref="P354">
    <cfRule type="expression" dxfId="9540" priority="17534">
      <formula>AND(OR(H354="△",H354="×"),#REF!&lt;1,#REF!&lt;&gt;"")</formula>
    </cfRule>
  </conditionalFormatting>
  <conditionalFormatting sqref="R354">
    <cfRule type="expression" dxfId="9539" priority="17516">
      <formula>AND(OR(H354="△",H354="×"),#REF!&lt;1,#REF!&lt;&gt;"")</formula>
    </cfRule>
  </conditionalFormatting>
  <conditionalFormatting sqref="T368">
    <cfRule type="expression" dxfId="9538" priority="17511">
      <formula>AND(OR(H368="△",H368="×"),#REF!&lt;1,#REF!&lt;&gt;"")</formula>
    </cfRule>
  </conditionalFormatting>
  <conditionalFormatting sqref="U368">
    <cfRule type="expression" dxfId="9537" priority="17509">
      <formula>AND(OR(H368="△",H368="×"),#REF!&lt;1,#REF!&lt;&gt;"")</formula>
    </cfRule>
  </conditionalFormatting>
  <conditionalFormatting sqref="AJ368">
    <cfRule type="expression" dxfId="9536" priority="17495">
      <formula>AND(OR(H368="△",H368="×"),#REF!&lt;1,#REF!&lt;&gt;"")</formula>
    </cfRule>
    <cfRule type="expression" dxfId="9535" priority="17507">
      <formula>AND(OR(H368="△",H368="×"),#REF!&lt;1,#REF!&lt;&gt;"")</formula>
    </cfRule>
  </conditionalFormatting>
  <conditionalFormatting sqref="AC368">
    <cfRule type="expression" dxfId="9534" priority="17506">
      <formula>AND(OR(H368="△",H368="×"),#REF!&lt;1,#REF!&lt;&gt;"")</formula>
    </cfRule>
  </conditionalFormatting>
  <conditionalFormatting sqref="AD368">
    <cfRule type="expression" dxfId="9533" priority="17505">
      <formula>AND(OR(H368="△",H368="×"),#REF!&lt;1,#REF!&lt;&gt;"")</formula>
    </cfRule>
  </conditionalFormatting>
  <conditionalFormatting sqref="AE368">
    <cfRule type="expression" dxfId="9532" priority="17504">
      <formula>AND(OR(H368="△",H368="×"),#REF!&lt;1,#REF!&lt;&gt;"")</formula>
    </cfRule>
  </conditionalFormatting>
  <conditionalFormatting sqref="AF368">
    <cfRule type="expression" dxfId="9531" priority="17503">
      <formula>AND(OR(H368="△",H368="×"),#REF!&lt;1,#REF!&lt;&gt;"")</formula>
    </cfRule>
  </conditionalFormatting>
  <conditionalFormatting sqref="AG368">
    <cfRule type="expression" dxfId="9530" priority="17502">
      <formula>AND(OR(H368="△",H368="×"),#REF!&lt;1,#REF!&lt;&gt;"")</formula>
    </cfRule>
  </conditionalFormatting>
  <conditionalFormatting sqref="AH368">
    <cfRule type="expression" dxfId="9529" priority="17501">
      <formula>AND(OR(H368="△",H368="×"),#REF!&lt;1,#REF!&lt;&gt;"")</formula>
    </cfRule>
  </conditionalFormatting>
  <conditionalFormatting sqref="AI368">
    <cfRule type="expression" dxfId="9528" priority="17500">
      <formula>AND(OR(H368="△",H368="×"),#REF!&lt;1,#REF!&lt;&gt;"")</formula>
    </cfRule>
  </conditionalFormatting>
  <conditionalFormatting sqref="W368">
    <cfRule type="expression" dxfId="9527" priority="17499">
      <formula>AND(OR(H368="△",H368="×"),#REF!&lt;1,#REF!&lt;&gt;"")</formula>
    </cfRule>
  </conditionalFormatting>
  <conditionalFormatting sqref="X368">
    <cfRule type="expression" dxfId="9526" priority="17493">
      <formula>AND(OR(H368="△",H368="×"),#REF!&lt;1,#REF!&lt;&gt;"")</formula>
    </cfRule>
  </conditionalFormatting>
  <conditionalFormatting sqref="Y368">
    <cfRule type="expression" dxfId="9525" priority="17494">
      <formula>AND(OR(H368="△",H368="×"),#REF!&lt;1,#REF!&lt;&gt;"")</formula>
    </cfRule>
  </conditionalFormatting>
  <conditionalFormatting sqref="Z368">
    <cfRule type="expression" dxfId="9524" priority="17496">
      <formula>AND(OR(H368="△",H368="×"),#REF!&lt;1,#REF!&lt;&gt;"")</formula>
    </cfRule>
  </conditionalFormatting>
  <conditionalFormatting sqref="AA368">
    <cfRule type="expression" dxfId="9523" priority="17497">
      <formula>AND(OR(H368="△",H368="×"),#REF!&lt;1,#REF!&lt;&gt;"")</formula>
    </cfRule>
  </conditionalFormatting>
  <conditionalFormatting sqref="AB368:AB370">
    <cfRule type="expression" dxfId="9522" priority="17498">
      <formula>AND(OR(H368="△",H368="×"),#REF!&lt;1,#REF!&lt;&gt;"")</formula>
    </cfRule>
  </conditionalFormatting>
  <conditionalFormatting sqref="R368">
    <cfRule type="expression" dxfId="9521" priority="17492">
      <formula>AND(OR(H368="△",H368="×"),#REF!&lt;1,#REF!&lt;&gt;"")</formula>
    </cfRule>
  </conditionalFormatting>
  <conditionalFormatting sqref="T380">
    <cfRule type="expression" dxfId="9520" priority="17484">
      <formula>AND(OR(H380="△",H380="×"),#REF!&lt;1,#REF!&lt;&gt;"")</formula>
    </cfRule>
  </conditionalFormatting>
  <conditionalFormatting sqref="V380">
    <cfRule type="expression" dxfId="9519" priority="17483">
      <formula>AND(OR(H380="△",H380="×"),#REF!&lt;1,#REF!&lt;&gt;"")</formula>
    </cfRule>
  </conditionalFormatting>
  <conditionalFormatting sqref="U380">
    <cfRule type="expression" dxfId="9518" priority="17482">
      <formula>AND(OR(H380="△",H380="×"),#REF!&lt;1,#REF!&lt;&gt;"")</formula>
    </cfRule>
  </conditionalFormatting>
  <conditionalFormatting sqref="AJ380">
    <cfRule type="expression" dxfId="9517" priority="17468">
      <formula>AND(OR(H380="△",H380="×"),#REF!&lt;1,#REF!&lt;&gt;"")</formula>
    </cfRule>
    <cfRule type="expression" dxfId="9516" priority="17480">
      <formula>AND(OR(H380="△",H380="×"),#REF!&lt;1,#REF!&lt;&gt;"")</formula>
    </cfRule>
  </conditionalFormatting>
  <conditionalFormatting sqref="AC380">
    <cfRule type="expression" dxfId="9515" priority="17479">
      <formula>AND(OR(H380="△",H380="×"),#REF!&lt;1,#REF!&lt;&gt;"")</formula>
    </cfRule>
  </conditionalFormatting>
  <conditionalFormatting sqref="AD380">
    <cfRule type="expression" dxfId="9514" priority="17478">
      <formula>AND(OR(H380="△",H380="×"),#REF!&lt;1,#REF!&lt;&gt;"")</formula>
    </cfRule>
  </conditionalFormatting>
  <conditionalFormatting sqref="AE380">
    <cfRule type="expression" dxfId="9513" priority="17477">
      <formula>AND(OR(H380="△",H380="×"),#REF!&lt;1,#REF!&lt;&gt;"")</formula>
    </cfRule>
  </conditionalFormatting>
  <conditionalFormatting sqref="AF380">
    <cfRule type="expression" dxfId="9512" priority="17476">
      <formula>AND(OR(H380="△",H380="×"),#REF!&lt;1,#REF!&lt;&gt;"")</formula>
    </cfRule>
  </conditionalFormatting>
  <conditionalFormatting sqref="AG380">
    <cfRule type="expression" dxfId="9511" priority="17475">
      <formula>AND(OR(H380="△",H380="×"),#REF!&lt;1,#REF!&lt;&gt;"")</formula>
    </cfRule>
  </conditionalFormatting>
  <conditionalFormatting sqref="AH380">
    <cfRule type="expression" dxfId="9510" priority="17474">
      <formula>AND(OR(H380="△",H380="×"),#REF!&lt;1,#REF!&lt;&gt;"")</formula>
    </cfRule>
  </conditionalFormatting>
  <conditionalFormatting sqref="AI380">
    <cfRule type="expression" dxfId="9509" priority="17473">
      <formula>AND(OR(H380="△",H380="×"),#REF!&lt;1,#REF!&lt;&gt;"")</formula>
    </cfRule>
  </conditionalFormatting>
  <conditionalFormatting sqref="W380">
    <cfRule type="expression" dxfId="9508" priority="17472">
      <formula>AND(OR(H380="△",H380="×"),#REF!&lt;1,#REF!&lt;&gt;"")</formula>
    </cfRule>
  </conditionalFormatting>
  <conditionalFormatting sqref="X380">
    <cfRule type="expression" dxfId="9507" priority="17466">
      <formula>AND(OR(H380="△",H380="×"),#REF!&lt;1,#REF!&lt;&gt;"")</formula>
    </cfRule>
  </conditionalFormatting>
  <conditionalFormatting sqref="Y380">
    <cfRule type="expression" dxfId="9506" priority="17467">
      <formula>AND(OR(H380="△",H380="×"),#REF!&lt;1,#REF!&lt;&gt;"")</formula>
    </cfRule>
  </conditionalFormatting>
  <conditionalFormatting sqref="Z380">
    <cfRule type="expression" dxfId="9505" priority="17469">
      <formula>AND(OR(H380="△",H380="×"),#REF!&lt;1,#REF!&lt;&gt;"")</formula>
    </cfRule>
  </conditionalFormatting>
  <conditionalFormatting sqref="AA380">
    <cfRule type="expression" dxfId="9504" priority="17470">
      <formula>AND(OR(H380="△",H380="×"),#REF!&lt;1,#REF!&lt;&gt;"")</formula>
    </cfRule>
  </conditionalFormatting>
  <conditionalFormatting sqref="AB380">
    <cfRule type="expression" dxfId="9503" priority="17471">
      <formula>AND(OR(H380="△",H380="×"),#REF!&lt;1,#REF!&lt;&gt;"")</formula>
    </cfRule>
  </conditionalFormatting>
  <conditionalFormatting sqref="P380">
    <cfRule type="expression" dxfId="9502" priority="17486">
      <formula>AND(OR(H380="△",H380="×"),#REF!&lt;1,#REF!&lt;&gt;"")</formula>
    </cfRule>
  </conditionalFormatting>
  <conditionalFormatting sqref="O380">
    <cfRule type="expression" dxfId="9501" priority="17487">
      <formula>AND(OR(H380="△",H380="×"),#REF!&lt;1,#REF!&lt;&gt;"")</formula>
    </cfRule>
  </conditionalFormatting>
  <conditionalFormatting sqref="R380">
    <cfRule type="expression" dxfId="9500" priority="17465">
      <formula>AND(OR(H380="△",H380="×"),#REF!&lt;1,#REF!&lt;&gt;"")</formula>
    </cfRule>
  </conditionalFormatting>
  <conditionalFormatting sqref="T364">
    <cfRule type="expression" dxfId="9499" priority="17456">
      <formula>AND(OR(H364="△",H364="×"),#REF!&lt;1,#REF!&lt;&gt;"")</formula>
    </cfRule>
  </conditionalFormatting>
  <conditionalFormatting sqref="V364">
    <cfRule type="expression" dxfId="9498" priority="17455">
      <formula>AND(OR(H364="△",H364="×"),#REF!&lt;1,#REF!&lt;&gt;"")</formula>
    </cfRule>
  </conditionalFormatting>
  <conditionalFormatting sqref="U364">
    <cfRule type="expression" dxfId="9497" priority="17454">
      <formula>AND(OR(H364="△",H364="×"),#REF!&lt;1,#REF!&lt;&gt;"")</formula>
    </cfRule>
  </conditionalFormatting>
  <conditionalFormatting sqref="AJ364">
    <cfRule type="expression" dxfId="9496" priority="17440">
      <formula>AND(OR(H364="△",H364="×"),#REF!&lt;1,#REF!&lt;&gt;"")</formula>
    </cfRule>
    <cfRule type="expression" dxfId="9495" priority="17452">
      <formula>AND(OR(H364="△",H364="×"),#REF!&lt;1,#REF!&lt;&gt;"")</formula>
    </cfRule>
  </conditionalFormatting>
  <conditionalFormatting sqref="AC364">
    <cfRule type="expression" dxfId="9494" priority="17451">
      <formula>AND(OR(H364="△",H364="×"),#REF!&lt;1,#REF!&lt;&gt;"")</formula>
    </cfRule>
  </conditionalFormatting>
  <conditionalFormatting sqref="AD364">
    <cfRule type="expression" dxfId="9493" priority="17450">
      <formula>AND(OR(H364="△",H364="×"),#REF!&lt;1,#REF!&lt;&gt;"")</formula>
    </cfRule>
  </conditionalFormatting>
  <conditionalFormatting sqref="AE364">
    <cfRule type="expression" dxfId="9492" priority="17449">
      <formula>AND(OR(H364="△",H364="×"),#REF!&lt;1,#REF!&lt;&gt;"")</formula>
    </cfRule>
  </conditionalFormatting>
  <conditionalFormatting sqref="AF364">
    <cfRule type="expression" dxfId="9491" priority="17448">
      <formula>AND(OR(H364="△",H364="×"),#REF!&lt;1,#REF!&lt;&gt;"")</formula>
    </cfRule>
  </conditionalFormatting>
  <conditionalFormatting sqref="AG364">
    <cfRule type="expression" dxfId="9490" priority="17447">
      <formula>AND(OR(H364="△",H364="×"),#REF!&lt;1,#REF!&lt;&gt;"")</formula>
    </cfRule>
  </conditionalFormatting>
  <conditionalFormatting sqref="AH364">
    <cfRule type="expression" dxfId="9489" priority="17446">
      <formula>AND(OR(H364="△",H364="×"),#REF!&lt;1,#REF!&lt;&gt;"")</formula>
    </cfRule>
  </conditionalFormatting>
  <conditionalFormatting sqref="AI364">
    <cfRule type="expression" dxfId="9488" priority="17445">
      <formula>AND(OR(H364="△",H364="×"),#REF!&lt;1,#REF!&lt;&gt;"")</formula>
    </cfRule>
  </conditionalFormatting>
  <conditionalFormatting sqref="W364">
    <cfRule type="expression" dxfId="9487" priority="17444">
      <formula>AND(OR(H364="△",H364="×"),#REF!&lt;1,#REF!&lt;&gt;"")</formula>
    </cfRule>
  </conditionalFormatting>
  <conditionalFormatting sqref="X364">
    <cfRule type="expression" dxfId="9486" priority="17438">
      <formula>AND(OR(H364="△",H364="×"),#REF!&lt;1,#REF!&lt;&gt;"")</formula>
    </cfRule>
  </conditionalFormatting>
  <conditionalFormatting sqref="Y364">
    <cfRule type="expression" dxfId="9485" priority="17439">
      <formula>AND(OR(H364="△",H364="×"),#REF!&lt;1,#REF!&lt;&gt;"")</formula>
    </cfRule>
  </conditionalFormatting>
  <conditionalFormatting sqref="Z364">
    <cfRule type="expression" dxfId="9484" priority="17441">
      <formula>AND(OR(H364="△",H364="×"),#REF!&lt;1,#REF!&lt;&gt;"")</formula>
    </cfRule>
  </conditionalFormatting>
  <conditionalFormatting sqref="AA364">
    <cfRule type="expression" dxfId="9483" priority="17442">
      <formula>AND(OR(H364="△",H364="×"),#REF!&lt;1,#REF!&lt;&gt;"")</formula>
    </cfRule>
  </conditionalFormatting>
  <conditionalFormatting sqref="AB364">
    <cfRule type="expression" dxfId="9482" priority="17443">
      <formula>AND(OR(H364="△",H364="×"),#REF!&lt;1,#REF!&lt;&gt;"")</formula>
    </cfRule>
  </conditionalFormatting>
  <conditionalFormatting sqref="P364">
    <cfRule type="expression" dxfId="9481" priority="17458">
      <formula>AND(OR(H364="△",H364="×"),#REF!&lt;1,#REF!&lt;&gt;"")</formula>
    </cfRule>
  </conditionalFormatting>
  <conditionalFormatting sqref="O364">
    <cfRule type="expression" dxfId="9480" priority="17459">
      <formula>AND(OR(H364="△",H364="×"),#REF!&lt;1,#REF!&lt;&gt;"")</formula>
    </cfRule>
  </conditionalFormatting>
  <conditionalFormatting sqref="R364">
    <cfRule type="expression" dxfId="9479" priority="17437">
      <formula>AND(OR(H364="△",H364="×"),#REF!&lt;1,#REF!&lt;&gt;"")</formula>
    </cfRule>
  </conditionalFormatting>
  <conditionalFormatting sqref="T381">
    <cfRule type="expression" dxfId="9478" priority="17432">
      <formula>AND(OR(H381="△",H381="×"),#REF!&lt;1,#REF!&lt;&gt;"")</formula>
    </cfRule>
  </conditionalFormatting>
  <conditionalFormatting sqref="U381">
    <cfRule type="expression" dxfId="9477" priority="17430">
      <formula>AND(OR(H381="△",H381="×"),#REF!&lt;1,#REF!&lt;&gt;"")</formula>
    </cfRule>
  </conditionalFormatting>
  <conditionalFormatting sqref="AJ381">
    <cfRule type="expression" dxfId="9476" priority="17417">
      <formula>AND(OR(H381="△",H381="×"),#REF!&lt;1,#REF!&lt;&gt;"")</formula>
    </cfRule>
    <cfRule type="expression" dxfId="9475" priority="17428">
      <formula>AND(OR(H381="△",H381="×"),#REF!&lt;1,#REF!&lt;&gt;"")</formula>
    </cfRule>
  </conditionalFormatting>
  <conditionalFormatting sqref="AC381">
    <cfRule type="expression" dxfId="9474" priority="17427">
      <formula>AND(OR(H381="△",H381="×"),#REF!&lt;1,#REF!&lt;&gt;"")</formula>
    </cfRule>
  </conditionalFormatting>
  <conditionalFormatting sqref="AD381">
    <cfRule type="expression" dxfId="9473" priority="17426">
      <formula>AND(OR(H381="△",H381="×"),#REF!&lt;1,#REF!&lt;&gt;"")</formula>
    </cfRule>
  </conditionalFormatting>
  <conditionalFormatting sqref="AF381">
    <cfRule type="expression" dxfId="9472" priority="17425">
      <formula>AND(OR(H381="△",H381="×"),#REF!&lt;1,#REF!&lt;&gt;"")</formula>
    </cfRule>
  </conditionalFormatting>
  <conditionalFormatting sqref="AG381">
    <cfRule type="expression" dxfId="9471" priority="17424">
      <formula>AND(OR(H381="△",H381="×"),#REF!&lt;1,#REF!&lt;&gt;"")</formula>
    </cfRule>
  </conditionalFormatting>
  <conditionalFormatting sqref="AH381">
    <cfRule type="expression" dxfId="9470" priority="17423">
      <formula>AND(OR(H381="△",H381="×"),#REF!&lt;1,#REF!&lt;&gt;"")</formula>
    </cfRule>
  </conditionalFormatting>
  <conditionalFormatting sqref="AI381">
    <cfRule type="expression" dxfId="9469" priority="17422">
      <formula>AND(OR(H381="△",H381="×"),#REF!&lt;1,#REF!&lt;&gt;"")</formula>
    </cfRule>
  </conditionalFormatting>
  <conditionalFormatting sqref="W381">
    <cfRule type="expression" dxfId="9468" priority="17421">
      <formula>AND(OR(H381="△",H381="×"),#REF!&lt;1,#REF!&lt;&gt;"")</formula>
    </cfRule>
  </conditionalFormatting>
  <conditionalFormatting sqref="X381">
    <cfRule type="expression" dxfId="9467" priority="17415">
      <formula>AND(OR(H381="△",H381="×"),#REF!&lt;1,#REF!&lt;&gt;"")</formula>
    </cfRule>
  </conditionalFormatting>
  <conditionalFormatting sqref="Y381">
    <cfRule type="expression" dxfId="9466" priority="17416">
      <formula>AND(OR(H381="△",H381="×"),#REF!&lt;1,#REF!&lt;&gt;"")</formula>
    </cfRule>
  </conditionalFormatting>
  <conditionalFormatting sqref="Z381">
    <cfRule type="expression" dxfId="9465" priority="17418">
      <formula>AND(OR(H381="△",H381="×"),#REF!&lt;1,#REF!&lt;&gt;"")</formula>
    </cfRule>
  </conditionalFormatting>
  <conditionalFormatting sqref="AA381:AA391">
    <cfRule type="expression" dxfId="9464" priority="17419">
      <formula>AND(OR(H381="△",H381="×"),#REF!&lt;1,#REF!&lt;&gt;"")</formula>
    </cfRule>
  </conditionalFormatting>
  <conditionalFormatting sqref="AB381:AB391">
    <cfRule type="expression" dxfId="9463" priority="17420">
      <formula>AND(OR(H381="△",H381="×"),#REF!&lt;1,#REF!&lt;&gt;"")</formula>
    </cfRule>
  </conditionalFormatting>
  <conditionalFormatting sqref="R381">
    <cfRule type="expression" dxfId="9462" priority="17414">
      <formula>AND(OR(H381="△",H381="×"),#REF!&lt;1,#REF!&lt;&gt;"")</formula>
    </cfRule>
  </conditionalFormatting>
  <conditionalFormatting sqref="T404">
    <cfRule type="expression" dxfId="9461" priority="17405">
      <formula>AND(OR(H404="△",H404="×"),#REF!&lt;1,#REF!&lt;&gt;"")</formula>
    </cfRule>
  </conditionalFormatting>
  <conditionalFormatting sqref="V404">
    <cfRule type="expression" dxfId="9460" priority="17404">
      <formula>AND(OR(H404="△",H404="×"),#REF!&lt;1,#REF!&lt;&gt;"")</formula>
    </cfRule>
  </conditionalFormatting>
  <conditionalFormatting sqref="U404">
    <cfRule type="expression" dxfId="9459" priority="17403">
      <formula>AND(OR(H404="△",H404="×"),#REF!&lt;1,#REF!&lt;&gt;"")</formula>
    </cfRule>
  </conditionalFormatting>
  <conditionalFormatting sqref="AJ404">
    <cfRule type="expression" dxfId="9458" priority="17389">
      <formula>AND(OR(H404="△",H404="×"),#REF!&lt;1,#REF!&lt;&gt;"")</formula>
    </cfRule>
    <cfRule type="expression" dxfId="9457" priority="17401">
      <formula>AND(OR(H404="△",H404="×"),#REF!&lt;1,#REF!&lt;&gt;"")</formula>
    </cfRule>
  </conditionalFormatting>
  <conditionalFormatting sqref="AC404">
    <cfRule type="expression" dxfId="9456" priority="17400">
      <formula>AND(OR(H404="△",H404="×"),#REF!&lt;1,#REF!&lt;&gt;"")</formula>
    </cfRule>
  </conditionalFormatting>
  <conditionalFormatting sqref="AD404">
    <cfRule type="expression" dxfId="9455" priority="17399">
      <formula>AND(OR(H404="△",H404="×"),#REF!&lt;1,#REF!&lt;&gt;"")</formula>
    </cfRule>
  </conditionalFormatting>
  <conditionalFormatting sqref="AE404">
    <cfRule type="expression" dxfId="9454" priority="17398">
      <formula>AND(OR(H404="△",H404="×"),#REF!&lt;1,#REF!&lt;&gt;"")</formula>
    </cfRule>
  </conditionalFormatting>
  <conditionalFormatting sqref="AF404">
    <cfRule type="expression" dxfId="9453" priority="17397">
      <formula>AND(OR(H404="△",H404="×"),#REF!&lt;1,#REF!&lt;&gt;"")</formula>
    </cfRule>
  </conditionalFormatting>
  <conditionalFormatting sqref="AG404">
    <cfRule type="expression" dxfId="9452" priority="17396">
      <formula>AND(OR(H404="△",H404="×"),#REF!&lt;1,#REF!&lt;&gt;"")</formula>
    </cfRule>
  </conditionalFormatting>
  <conditionalFormatting sqref="AH404">
    <cfRule type="expression" dxfId="9451" priority="17395">
      <formula>AND(OR(H404="△",H404="×"),#REF!&lt;1,#REF!&lt;&gt;"")</formula>
    </cfRule>
  </conditionalFormatting>
  <conditionalFormatting sqref="W404">
    <cfRule type="expression" dxfId="9450" priority="17393">
      <formula>AND(OR(H404="△",H404="×"),#REF!&lt;1,#REF!&lt;&gt;"")</formula>
    </cfRule>
  </conditionalFormatting>
  <conditionalFormatting sqref="X404">
    <cfRule type="expression" dxfId="9449" priority="17387">
      <formula>AND(OR(H404="△",H404="×"),#REF!&lt;1,#REF!&lt;&gt;"")</formula>
    </cfRule>
  </conditionalFormatting>
  <conditionalFormatting sqref="Y404">
    <cfRule type="expression" dxfId="9448" priority="17388">
      <formula>AND(OR(H404="△",H404="×"),#REF!&lt;1,#REF!&lt;&gt;"")</formula>
    </cfRule>
  </conditionalFormatting>
  <conditionalFormatting sqref="Z404">
    <cfRule type="expression" dxfId="9447" priority="17390">
      <formula>AND(OR(H404="△",H404="×"),#REF!&lt;1,#REF!&lt;&gt;"")</formula>
    </cfRule>
  </conditionalFormatting>
  <conditionalFormatting sqref="AA404">
    <cfRule type="expression" dxfId="9446" priority="17391">
      <formula>AND(OR(H404="△",H404="×"),#REF!&lt;1,#REF!&lt;&gt;"")</formula>
    </cfRule>
  </conditionalFormatting>
  <conditionalFormatting sqref="AB404">
    <cfRule type="expression" dxfId="9445" priority="17392">
      <formula>AND(OR(H404="△",H404="×"),#REF!&lt;1,#REF!&lt;&gt;"")</formula>
    </cfRule>
  </conditionalFormatting>
  <conditionalFormatting sqref="P404">
    <cfRule type="expression" dxfId="9444" priority="17407">
      <formula>AND(OR(H404="△",H404="×"),#REF!&lt;1,#REF!&lt;&gt;"")</formula>
    </cfRule>
  </conditionalFormatting>
  <conditionalFormatting sqref="O404">
    <cfRule type="expression" dxfId="9443" priority="17408">
      <formula>AND(OR(H404="△",H404="×"),#REF!&lt;1,#REF!&lt;&gt;"")</formula>
    </cfRule>
  </conditionalFormatting>
  <conditionalFormatting sqref="R404">
    <cfRule type="expression" dxfId="9442" priority="17386">
      <formula>AND(OR(H404="△",H404="×"),#REF!&lt;1,#REF!&lt;&gt;"")</formula>
    </cfRule>
  </conditionalFormatting>
  <conditionalFormatting sqref="T379">
    <cfRule type="expression" dxfId="9441" priority="17376">
      <formula>AND(OR(H379="△",H379="×"),#REF!&lt;1,#REF!&lt;&gt;"")</formula>
    </cfRule>
  </conditionalFormatting>
  <conditionalFormatting sqref="U379">
    <cfRule type="expression" dxfId="9440" priority="17374">
      <formula>AND(OR(H379="△",H379="×"),#REF!&lt;1,#REF!&lt;&gt;"")</formula>
    </cfRule>
  </conditionalFormatting>
  <conditionalFormatting sqref="AJ379">
    <cfRule type="expression" dxfId="9439" priority="17360">
      <formula>AND(OR(H379="△",H379="×"),#REF!&lt;1,#REF!&lt;&gt;"")</formula>
    </cfRule>
    <cfRule type="expression" dxfId="9438" priority="17372">
      <formula>AND(OR(H379="△",H379="×"),#REF!&lt;1,#REF!&lt;&gt;"")</formula>
    </cfRule>
  </conditionalFormatting>
  <conditionalFormatting sqref="AC379">
    <cfRule type="expression" dxfId="9437" priority="17371">
      <formula>AND(OR(H379="△",H379="×"),#REF!&lt;1,#REF!&lt;&gt;"")</formula>
    </cfRule>
  </conditionalFormatting>
  <conditionalFormatting sqref="AD379">
    <cfRule type="expression" dxfId="9436" priority="17370">
      <formula>AND(OR(H379="△",H379="×"),#REF!&lt;1,#REF!&lt;&gt;"")</formula>
    </cfRule>
  </conditionalFormatting>
  <conditionalFormatting sqref="AE379">
    <cfRule type="expression" dxfId="9435" priority="17369">
      <formula>AND(OR(H379="△",H379="×"),#REF!&lt;1,#REF!&lt;&gt;"")</formula>
    </cfRule>
  </conditionalFormatting>
  <conditionalFormatting sqref="AF379">
    <cfRule type="expression" dxfId="9434" priority="17368">
      <formula>AND(OR(H379="△",H379="×"),#REF!&lt;1,#REF!&lt;&gt;"")</formula>
    </cfRule>
  </conditionalFormatting>
  <conditionalFormatting sqref="AG379">
    <cfRule type="expression" dxfId="9433" priority="17367">
      <formula>AND(OR(H379="△",H379="×"),#REF!&lt;1,#REF!&lt;&gt;"")</formula>
    </cfRule>
  </conditionalFormatting>
  <conditionalFormatting sqref="AH379">
    <cfRule type="expression" dxfId="9432" priority="17366">
      <formula>AND(OR(H379="△",H379="×"),#REF!&lt;1,#REF!&lt;&gt;"")</formula>
    </cfRule>
  </conditionalFormatting>
  <conditionalFormatting sqref="AI379">
    <cfRule type="expression" dxfId="9431" priority="17365">
      <formula>AND(OR(H379="△",H379="×"),#REF!&lt;1,#REF!&lt;&gt;"")</formula>
    </cfRule>
  </conditionalFormatting>
  <conditionalFormatting sqref="W379">
    <cfRule type="expression" dxfId="9430" priority="17364">
      <formula>AND(OR(H379="△",H379="×"),#REF!&lt;1,#REF!&lt;&gt;"")</formula>
    </cfRule>
  </conditionalFormatting>
  <conditionalFormatting sqref="X379">
    <cfRule type="expression" dxfId="9429" priority="17358">
      <formula>AND(OR(H379="△",H379="×"),#REF!&lt;1,#REF!&lt;&gt;"")</formula>
    </cfRule>
  </conditionalFormatting>
  <conditionalFormatting sqref="Y379">
    <cfRule type="expression" dxfId="9428" priority="17359">
      <formula>AND(OR(H379="△",H379="×"),#REF!&lt;1,#REF!&lt;&gt;"")</formula>
    </cfRule>
  </conditionalFormatting>
  <conditionalFormatting sqref="Z379">
    <cfRule type="expression" dxfId="9427" priority="17361">
      <formula>AND(OR(H379="△",H379="×"),#REF!&lt;1,#REF!&lt;&gt;"")</formula>
    </cfRule>
  </conditionalFormatting>
  <conditionalFormatting sqref="AA379">
    <cfRule type="expression" dxfId="9426" priority="17362">
      <formula>AND(OR(H379="△",H379="×"),#REF!&lt;1,#REF!&lt;&gt;"")</formula>
    </cfRule>
  </conditionalFormatting>
  <conditionalFormatting sqref="AB379">
    <cfRule type="expression" dxfId="9425" priority="17363">
      <formula>AND(OR(H379="△",H379="×"),#REF!&lt;1,#REF!&lt;&gt;"")</formula>
    </cfRule>
  </conditionalFormatting>
  <conditionalFormatting sqref="P379">
    <cfRule type="expression" dxfId="9424" priority="17378">
      <formula>AND(OR(H379="△",H379="×"),#REF!&lt;1,#REF!&lt;&gt;"")</formula>
    </cfRule>
  </conditionalFormatting>
  <conditionalFormatting sqref="O379">
    <cfRule type="expression" dxfId="9423" priority="17379">
      <formula>AND(OR(H379="△",H379="×"),#REF!&lt;1,#REF!&lt;&gt;"")</formula>
    </cfRule>
  </conditionalFormatting>
  <conditionalFormatting sqref="R379">
    <cfRule type="expression" dxfId="9422" priority="17357">
      <formula>AND(OR(H379="△",H379="×"),#REF!&lt;1,#REF!&lt;&gt;"")</formula>
    </cfRule>
  </conditionalFormatting>
  <conditionalFormatting sqref="T353">
    <cfRule type="expression" dxfId="9421" priority="17355">
      <formula>AND(OR(H353="△",H353="×"),#REF!&lt;1,#REF!&lt;&gt;"")</formula>
    </cfRule>
  </conditionalFormatting>
  <conditionalFormatting sqref="U353">
    <cfRule type="expression" dxfId="9420" priority="17353">
      <formula>AND(OR(H353="△",H353="×"),#REF!&lt;1,#REF!&lt;&gt;"")</formula>
    </cfRule>
  </conditionalFormatting>
  <conditionalFormatting sqref="AJ353">
    <cfRule type="expression" dxfId="9419" priority="17340">
      <formula>AND(OR(H353="△",H353="×"),#REF!&lt;1,#REF!&lt;&gt;"")</formula>
    </cfRule>
    <cfRule type="expression" dxfId="9418" priority="17351">
      <formula>AND(OR(H353="△",H353="×"),#REF!&lt;1,#REF!&lt;&gt;"")</formula>
    </cfRule>
  </conditionalFormatting>
  <conditionalFormatting sqref="AC353">
    <cfRule type="expression" dxfId="9417" priority="17350">
      <formula>AND(OR(H353="△",H353="×"),#REF!&lt;1,#REF!&lt;&gt;"")</formula>
    </cfRule>
  </conditionalFormatting>
  <conditionalFormatting sqref="AD353">
    <cfRule type="expression" dxfId="9416" priority="17349">
      <formula>AND(OR(H353="△",H353="×"),#REF!&lt;1,#REF!&lt;&gt;"")</formula>
    </cfRule>
  </conditionalFormatting>
  <conditionalFormatting sqref="AF353">
    <cfRule type="expression" dxfId="9415" priority="17348">
      <formula>AND(OR(H353="△",H353="×"),#REF!&lt;1,#REF!&lt;&gt;"")</formula>
    </cfRule>
  </conditionalFormatting>
  <conditionalFormatting sqref="AG353">
    <cfRule type="expression" dxfId="9414" priority="17347">
      <formula>AND(OR(H353="△",H353="×"),#REF!&lt;1,#REF!&lt;&gt;"")</formula>
    </cfRule>
  </conditionalFormatting>
  <conditionalFormatting sqref="AH353">
    <cfRule type="expression" dxfId="9413" priority="17346">
      <formula>AND(OR(H353="△",H353="×"),#REF!&lt;1,#REF!&lt;&gt;"")</formula>
    </cfRule>
  </conditionalFormatting>
  <conditionalFormatting sqref="AI353">
    <cfRule type="expression" dxfId="9412" priority="17345">
      <formula>AND(OR(H353="△",H353="×"),#REF!&lt;1,#REF!&lt;&gt;"")</formula>
    </cfRule>
  </conditionalFormatting>
  <conditionalFormatting sqref="W353">
    <cfRule type="expression" dxfId="9411" priority="17344">
      <formula>AND(OR(H353="△",H353="×"),#REF!&lt;1,#REF!&lt;&gt;"")</formula>
    </cfRule>
  </conditionalFormatting>
  <conditionalFormatting sqref="X353">
    <cfRule type="expression" dxfId="9410" priority="17338">
      <formula>AND(OR(H353="△",H353="×"),#REF!&lt;1,#REF!&lt;&gt;"")</formula>
    </cfRule>
  </conditionalFormatting>
  <conditionalFormatting sqref="Y353">
    <cfRule type="expression" dxfId="9409" priority="17339">
      <formula>AND(OR(H353="△",H353="×"),#REF!&lt;1,#REF!&lt;&gt;"")</formula>
    </cfRule>
  </conditionalFormatting>
  <conditionalFormatting sqref="Z353">
    <cfRule type="expression" dxfId="9408" priority="17341">
      <formula>AND(OR(H353="△",H353="×"),#REF!&lt;1,#REF!&lt;&gt;"")</formula>
    </cfRule>
  </conditionalFormatting>
  <conditionalFormatting sqref="AA353">
    <cfRule type="expression" dxfId="9407" priority="17342">
      <formula>AND(OR(H353="△",H353="×"),#REF!&lt;1,#REF!&lt;&gt;"")</formula>
    </cfRule>
  </conditionalFormatting>
  <conditionalFormatting sqref="AB353">
    <cfRule type="expression" dxfId="9406" priority="17343">
      <formula>AND(OR(H353="△",H353="×"),#REF!&lt;1,#REF!&lt;&gt;"")</formula>
    </cfRule>
  </conditionalFormatting>
  <conditionalFormatting sqref="R353">
    <cfRule type="expression" dxfId="9405" priority="17337">
      <formula>AND(OR(H353="△",H353="×"),#REF!&lt;1,#REF!&lt;&gt;"")</formula>
    </cfRule>
  </conditionalFormatting>
  <conditionalFormatting sqref="T406">
    <cfRule type="expression" dxfId="9404" priority="17328">
      <formula>AND(OR(H406="△",H406="×"),#REF!&lt;1,#REF!&lt;&gt;"")</formula>
    </cfRule>
  </conditionalFormatting>
  <conditionalFormatting sqref="V406">
    <cfRule type="expression" dxfId="9403" priority="17327">
      <formula>AND(OR(H406="△",H406="×"),#REF!&lt;1,#REF!&lt;&gt;"")</formula>
    </cfRule>
  </conditionalFormatting>
  <conditionalFormatting sqref="U406">
    <cfRule type="expression" dxfId="9402" priority="17326">
      <formula>AND(OR(H406="△",H406="×"),#REF!&lt;1,#REF!&lt;&gt;"")</formula>
    </cfRule>
  </conditionalFormatting>
  <conditionalFormatting sqref="AJ406">
    <cfRule type="expression" dxfId="9401" priority="17312">
      <formula>AND(OR(H406="△",H406="×"),#REF!&lt;1,#REF!&lt;&gt;"")</formula>
    </cfRule>
    <cfRule type="expression" dxfId="9400" priority="17324">
      <formula>AND(OR(H406="△",H406="×"),#REF!&lt;1,#REF!&lt;&gt;"")</formula>
    </cfRule>
  </conditionalFormatting>
  <conditionalFormatting sqref="AC406">
    <cfRule type="expression" dxfId="9399" priority="17323">
      <formula>AND(OR(H406="△",H406="×"),#REF!&lt;1,#REF!&lt;&gt;"")</formula>
    </cfRule>
  </conditionalFormatting>
  <conditionalFormatting sqref="AD406">
    <cfRule type="expression" dxfId="9398" priority="17322">
      <formula>AND(OR(H406="△",H406="×"),#REF!&lt;1,#REF!&lt;&gt;"")</formula>
    </cfRule>
  </conditionalFormatting>
  <conditionalFormatting sqref="AE406">
    <cfRule type="expression" dxfId="9397" priority="17321">
      <formula>AND(OR(H406="△",H406="×"),#REF!&lt;1,#REF!&lt;&gt;"")</formula>
    </cfRule>
  </conditionalFormatting>
  <conditionalFormatting sqref="AF406">
    <cfRule type="expression" dxfId="9396" priority="17320">
      <formula>AND(OR(H406="△",H406="×"),#REF!&lt;1,#REF!&lt;&gt;"")</formula>
    </cfRule>
  </conditionalFormatting>
  <conditionalFormatting sqref="AG406">
    <cfRule type="expression" dxfId="9395" priority="17319">
      <formula>AND(OR(H406="△",H406="×"),#REF!&lt;1,#REF!&lt;&gt;"")</formula>
    </cfRule>
  </conditionalFormatting>
  <conditionalFormatting sqref="AH406">
    <cfRule type="expression" dxfId="9394" priority="17318">
      <formula>AND(OR(H406="△",H406="×"),#REF!&lt;1,#REF!&lt;&gt;"")</formula>
    </cfRule>
  </conditionalFormatting>
  <conditionalFormatting sqref="AI406">
    <cfRule type="expression" dxfId="9393" priority="17317">
      <formula>AND(OR(H406="△",H406="×"),#REF!&lt;1,#REF!&lt;&gt;"")</formula>
    </cfRule>
  </conditionalFormatting>
  <conditionalFormatting sqref="W406">
    <cfRule type="expression" dxfId="9392" priority="17316">
      <formula>AND(OR(H406="△",H406="×"),#REF!&lt;1,#REF!&lt;&gt;"")</formula>
    </cfRule>
  </conditionalFormatting>
  <conditionalFormatting sqref="X406">
    <cfRule type="expression" dxfId="9391" priority="17310">
      <formula>AND(OR(H406="△",H406="×"),#REF!&lt;1,#REF!&lt;&gt;"")</formula>
    </cfRule>
  </conditionalFormatting>
  <conditionalFormatting sqref="Y406">
    <cfRule type="expression" dxfId="9390" priority="17311">
      <formula>AND(OR(H406="△",H406="×"),#REF!&lt;1,#REF!&lt;&gt;"")</formula>
    </cfRule>
  </conditionalFormatting>
  <conditionalFormatting sqref="Z406">
    <cfRule type="expression" dxfId="9389" priority="17313">
      <formula>AND(OR(H406="△",H406="×"),#REF!&lt;1,#REF!&lt;&gt;"")</formula>
    </cfRule>
  </conditionalFormatting>
  <conditionalFormatting sqref="AA406">
    <cfRule type="expression" dxfId="9388" priority="17314">
      <formula>AND(OR(H406="△",H406="×"),#REF!&lt;1,#REF!&lt;&gt;"")</formula>
    </cfRule>
  </conditionalFormatting>
  <conditionalFormatting sqref="AB406">
    <cfRule type="expression" dxfId="9387" priority="17315">
      <formula>AND(OR(H406="△",H406="×"),#REF!&lt;1,#REF!&lt;&gt;"")</formula>
    </cfRule>
  </conditionalFormatting>
  <conditionalFormatting sqref="P406">
    <cfRule type="expression" dxfId="9386" priority="17330">
      <formula>AND(OR(H406="△",H406="×"),#REF!&lt;1,#REF!&lt;&gt;"")</formula>
    </cfRule>
  </conditionalFormatting>
  <conditionalFormatting sqref="O406">
    <cfRule type="expression" dxfId="9385" priority="17331">
      <formula>AND(OR(H406="△",H406="×"),#REF!&lt;1,#REF!&lt;&gt;"")</formula>
    </cfRule>
  </conditionalFormatting>
  <conditionalFormatting sqref="R406">
    <cfRule type="expression" dxfId="9384" priority="17309">
      <formula>AND(OR(H406="△",H406="×"),#REF!&lt;1,#REF!&lt;&gt;"")</formula>
    </cfRule>
  </conditionalFormatting>
  <conditionalFormatting sqref="T377">
    <cfRule type="expression" dxfId="9383" priority="17301">
      <formula>AND(OR(H377="△",H377="×"),#REF!&lt;1,#REF!&lt;&gt;"")</formula>
    </cfRule>
  </conditionalFormatting>
  <conditionalFormatting sqref="V378">
    <cfRule type="expression" dxfId="9382" priority="17300">
      <formula>AND(OR(H378="△",H378="×"),#REF!&lt;1,#REF!&lt;&gt;"")</formula>
    </cfRule>
  </conditionalFormatting>
  <conditionalFormatting sqref="U377">
    <cfRule type="expression" dxfId="9381" priority="17299">
      <formula>AND(OR(H377="△",H377="×"),#REF!&lt;1,#REF!&lt;&gt;"")</formula>
    </cfRule>
  </conditionalFormatting>
  <conditionalFormatting sqref="AJ377">
    <cfRule type="expression" dxfId="9380" priority="17285">
      <formula>AND(OR(H377="△",H377="×"),#REF!&lt;1,#REF!&lt;&gt;"")</formula>
    </cfRule>
    <cfRule type="expression" dxfId="9379" priority="17297">
      <formula>AND(OR(H377="△",H377="×"),#REF!&lt;1,#REF!&lt;&gt;"")</formula>
    </cfRule>
  </conditionalFormatting>
  <conditionalFormatting sqref="AC377">
    <cfRule type="expression" dxfId="9378" priority="17296">
      <formula>AND(OR(H377="△",H377="×"),#REF!&lt;1,#REF!&lt;&gt;"")</formula>
    </cfRule>
  </conditionalFormatting>
  <conditionalFormatting sqref="AD377">
    <cfRule type="expression" dxfId="9377" priority="17295">
      <formula>AND(OR(H377="△",H377="×"),#REF!&lt;1,#REF!&lt;&gt;"")</formula>
    </cfRule>
  </conditionalFormatting>
  <conditionalFormatting sqref="AE377">
    <cfRule type="expression" dxfId="9376" priority="17294">
      <formula>AND(OR(H377="△",H377="×"),#REF!&lt;1,#REF!&lt;&gt;"")</formula>
    </cfRule>
  </conditionalFormatting>
  <conditionalFormatting sqref="AF377">
    <cfRule type="expression" dxfId="9375" priority="17293">
      <formula>AND(OR(H377="△",H377="×"),#REF!&lt;1,#REF!&lt;&gt;"")</formula>
    </cfRule>
  </conditionalFormatting>
  <conditionalFormatting sqref="AG377">
    <cfRule type="expression" dxfId="9374" priority="17292">
      <formula>AND(OR(H377="△",H377="×"),#REF!&lt;1,#REF!&lt;&gt;"")</formula>
    </cfRule>
  </conditionalFormatting>
  <conditionalFormatting sqref="AH377">
    <cfRule type="expression" dxfId="9373" priority="17291">
      <formula>AND(OR(H377="△",H377="×"),#REF!&lt;1,#REF!&lt;&gt;"")</formula>
    </cfRule>
  </conditionalFormatting>
  <conditionalFormatting sqref="AI377">
    <cfRule type="expression" dxfId="9372" priority="17290">
      <formula>AND(OR(H377="△",H377="×"),#REF!&lt;1,#REF!&lt;&gt;"")</formula>
    </cfRule>
  </conditionalFormatting>
  <conditionalFormatting sqref="W377">
    <cfRule type="expression" dxfId="9371" priority="17289">
      <formula>AND(OR(H377="△",H377="×"),#REF!&lt;1,#REF!&lt;&gt;"")</formula>
    </cfRule>
  </conditionalFormatting>
  <conditionalFormatting sqref="X377">
    <cfRule type="expression" dxfId="9370" priority="17283">
      <formula>AND(OR(H377="△",H377="×"),#REF!&lt;1,#REF!&lt;&gt;"")</formula>
    </cfRule>
  </conditionalFormatting>
  <conditionalFormatting sqref="Y377">
    <cfRule type="expression" dxfId="9369" priority="17284">
      <formula>AND(OR(H377="△",H377="×"),#REF!&lt;1,#REF!&lt;&gt;"")</formula>
    </cfRule>
  </conditionalFormatting>
  <conditionalFormatting sqref="Z377">
    <cfRule type="expression" dxfId="9368" priority="17286">
      <formula>AND(OR(H377="△",H377="×"),#REF!&lt;1,#REF!&lt;&gt;"")</formula>
    </cfRule>
  </conditionalFormatting>
  <conditionalFormatting sqref="AA377">
    <cfRule type="expression" dxfId="9367" priority="17287">
      <formula>AND(OR(H377="△",H377="×"),#REF!&lt;1,#REF!&lt;&gt;"")</formula>
    </cfRule>
  </conditionalFormatting>
  <conditionalFormatting sqref="AB377">
    <cfRule type="expression" dxfId="9366" priority="17288">
      <formula>AND(OR(H377="△",H377="×"),#REF!&lt;1,#REF!&lt;&gt;"")</formula>
    </cfRule>
  </conditionalFormatting>
  <conditionalFormatting sqref="R377">
    <cfRule type="expression" dxfId="9365" priority="17282">
      <formula>AND(OR(H377="△",H377="×"),#REF!&lt;1,#REF!&lt;&gt;"")</formula>
    </cfRule>
  </conditionalFormatting>
  <conditionalFormatting sqref="T383">
    <cfRule type="expression" dxfId="9364" priority="17278">
      <formula>AND(OR(H383="△",H383="×"),#REF!&lt;1,#REF!&lt;&gt;"")</formula>
    </cfRule>
  </conditionalFormatting>
  <conditionalFormatting sqref="U383">
    <cfRule type="expression" dxfId="9363" priority="17276">
      <formula>AND(OR(H383="△",H383="×"),#REF!&lt;1,#REF!&lt;&gt;"")</formula>
    </cfRule>
  </conditionalFormatting>
  <conditionalFormatting sqref="AJ383">
    <cfRule type="expression" dxfId="9362" priority="17265">
      <formula>AND(OR(H383="△",H383="×"),#REF!&lt;1,#REF!&lt;&gt;"")</formula>
    </cfRule>
    <cfRule type="expression" dxfId="9361" priority="17275">
      <formula>AND(OR(H383="△",H383="×"),#REF!&lt;1,#REF!&lt;&gt;"")</formula>
    </cfRule>
  </conditionalFormatting>
  <conditionalFormatting sqref="AC383">
    <cfRule type="expression" dxfId="9360" priority="17274">
      <formula>AND(OR(H383="△",H383="×"),#REF!&lt;1,#REF!&lt;&gt;"")</formula>
    </cfRule>
  </conditionalFormatting>
  <conditionalFormatting sqref="AD383">
    <cfRule type="expression" dxfId="9359" priority="17273">
      <formula>AND(OR(H383="△",H383="×"),#REF!&lt;1,#REF!&lt;&gt;"")</formula>
    </cfRule>
  </conditionalFormatting>
  <conditionalFormatting sqref="AE383">
    <cfRule type="expression" dxfId="9358" priority="17272">
      <formula>AND(OR(H383="△",H383="×"),#REF!&lt;1,#REF!&lt;&gt;"")</formula>
    </cfRule>
  </conditionalFormatting>
  <conditionalFormatting sqref="AF383">
    <cfRule type="expression" dxfId="9357" priority="17271">
      <formula>AND(OR(H383="△",H383="×"),#REF!&lt;1,#REF!&lt;&gt;"")</formula>
    </cfRule>
  </conditionalFormatting>
  <conditionalFormatting sqref="AG383">
    <cfRule type="expression" dxfId="9356" priority="17270">
      <formula>AND(OR(H383="△",H383="×"),#REF!&lt;1,#REF!&lt;&gt;"")</formula>
    </cfRule>
  </conditionalFormatting>
  <conditionalFormatting sqref="AH383">
    <cfRule type="expression" dxfId="9355" priority="17269">
      <formula>AND(OR(H383="△",H383="×"),#REF!&lt;1,#REF!&lt;&gt;"")</formula>
    </cfRule>
  </conditionalFormatting>
  <conditionalFormatting sqref="AI383">
    <cfRule type="expression" dxfId="9354" priority="17268">
      <formula>AND(OR(H383="△",H383="×"),#REF!&lt;1,#REF!&lt;&gt;"")</formula>
    </cfRule>
  </conditionalFormatting>
  <conditionalFormatting sqref="W383">
    <cfRule type="expression" dxfId="9353" priority="17267">
      <formula>AND(OR(H383="△",H383="×"),#REF!&lt;1,#REF!&lt;&gt;"")</formula>
    </cfRule>
  </conditionalFormatting>
  <conditionalFormatting sqref="X383">
    <cfRule type="expression" dxfId="9352" priority="17263">
      <formula>AND(OR(H383="△",H383="×"),#REF!&lt;1,#REF!&lt;&gt;"")</formula>
    </cfRule>
  </conditionalFormatting>
  <conditionalFormatting sqref="Y383">
    <cfRule type="expression" dxfId="9351" priority="17264">
      <formula>AND(OR(H383="△",H383="×"),#REF!&lt;1,#REF!&lt;&gt;"")</formula>
    </cfRule>
  </conditionalFormatting>
  <conditionalFormatting sqref="Z383">
    <cfRule type="expression" dxfId="9350" priority="17266">
      <formula>AND(OR(H383="△",H383="×"),#REF!&lt;1,#REF!&lt;&gt;"")</formula>
    </cfRule>
  </conditionalFormatting>
  <conditionalFormatting sqref="R383">
    <cfRule type="expression" dxfId="9349" priority="17262">
      <formula>AND(OR(H383="△",H383="×"),#REF!&lt;1,#REF!&lt;&gt;"")</formula>
    </cfRule>
  </conditionalFormatting>
  <conditionalFormatting sqref="T376">
    <cfRule type="expression" dxfId="9348" priority="17253">
      <formula>AND(OR(H376="△",H376="×"),#REF!&lt;1,#REF!&lt;&gt;"")</formula>
    </cfRule>
  </conditionalFormatting>
  <conditionalFormatting sqref="V376">
    <cfRule type="expression" dxfId="9347" priority="17252">
      <formula>AND(OR(H376="△",H376="×"),#REF!&lt;1,#REF!&lt;&gt;"")</formula>
    </cfRule>
  </conditionalFormatting>
  <conditionalFormatting sqref="U376">
    <cfRule type="expression" dxfId="9346" priority="17251">
      <formula>AND(OR(H376="△",H376="×"),#REF!&lt;1,#REF!&lt;&gt;"")</formula>
    </cfRule>
  </conditionalFormatting>
  <conditionalFormatting sqref="AJ376">
    <cfRule type="expression" dxfId="9345" priority="17237">
      <formula>AND(OR(H376="△",H376="×"),#REF!&lt;1,#REF!&lt;&gt;"")</formula>
    </cfRule>
    <cfRule type="expression" dxfId="9344" priority="17249">
      <formula>AND(OR(H376="△",H376="×"),#REF!&lt;1,#REF!&lt;&gt;"")</formula>
    </cfRule>
  </conditionalFormatting>
  <conditionalFormatting sqref="AC376">
    <cfRule type="expression" dxfId="9343" priority="17248">
      <formula>AND(OR(H376="△",H376="×"),#REF!&lt;1,#REF!&lt;&gt;"")</formula>
    </cfRule>
  </conditionalFormatting>
  <conditionalFormatting sqref="AD376">
    <cfRule type="expression" dxfId="9342" priority="17247">
      <formula>AND(OR(H376="△",H376="×"),#REF!&lt;1,#REF!&lt;&gt;"")</formula>
    </cfRule>
  </conditionalFormatting>
  <conditionalFormatting sqref="AE376">
    <cfRule type="expression" dxfId="9341" priority="17246">
      <formula>AND(OR(H376="△",H376="×"),#REF!&lt;1,#REF!&lt;&gt;"")</formula>
    </cfRule>
  </conditionalFormatting>
  <conditionalFormatting sqref="AF376">
    <cfRule type="expression" dxfId="9340" priority="17245">
      <formula>AND(OR(H376="△",H376="×"),#REF!&lt;1,#REF!&lt;&gt;"")</formula>
    </cfRule>
  </conditionalFormatting>
  <conditionalFormatting sqref="AG376">
    <cfRule type="expression" dxfId="9339" priority="17244">
      <formula>AND(OR(H376="△",H376="×"),#REF!&lt;1,#REF!&lt;&gt;"")</formula>
    </cfRule>
  </conditionalFormatting>
  <conditionalFormatting sqref="AH376">
    <cfRule type="expression" dxfId="9338" priority="17243">
      <formula>AND(OR(H376="△",H376="×"),#REF!&lt;1,#REF!&lt;&gt;"")</formula>
    </cfRule>
  </conditionalFormatting>
  <conditionalFormatting sqref="AI376">
    <cfRule type="expression" dxfId="9337" priority="17242">
      <formula>AND(OR(H376="△",H376="×"),#REF!&lt;1,#REF!&lt;&gt;"")</formula>
    </cfRule>
  </conditionalFormatting>
  <conditionalFormatting sqref="W376">
    <cfRule type="expression" dxfId="9336" priority="17241">
      <formula>AND(OR(H376="△",H376="×"),#REF!&lt;1,#REF!&lt;&gt;"")</formula>
    </cfRule>
  </conditionalFormatting>
  <conditionalFormatting sqref="X376">
    <cfRule type="expression" dxfId="9335" priority="17235">
      <formula>AND(OR(H376="△",H376="×"),#REF!&lt;1,#REF!&lt;&gt;"")</formula>
    </cfRule>
  </conditionalFormatting>
  <conditionalFormatting sqref="Y376">
    <cfRule type="expression" dxfId="9334" priority="17236">
      <formula>AND(OR(H376="△",H376="×"),#REF!&lt;1,#REF!&lt;&gt;"")</formula>
    </cfRule>
  </conditionalFormatting>
  <conditionalFormatting sqref="Z376">
    <cfRule type="expression" dxfId="9333" priority="17238">
      <formula>AND(OR(H376="△",H376="×"),#REF!&lt;1,#REF!&lt;&gt;"")</formula>
    </cfRule>
  </conditionalFormatting>
  <conditionalFormatting sqref="AA376">
    <cfRule type="expression" dxfId="9332" priority="17239">
      <formula>AND(OR(H376="△",H376="×"),#REF!&lt;1,#REF!&lt;&gt;"")</formula>
    </cfRule>
  </conditionalFormatting>
  <conditionalFormatting sqref="AB376">
    <cfRule type="expression" dxfId="9331" priority="17240">
      <formula>AND(OR(H376="△",H376="×"),#REF!&lt;1,#REF!&lt;&gt;"")</formula>
    </cfRule>
  </conditionalFormatting>
  <conditionalFormatting sqref="P376">
    <cfRule type="expression" dxfId="9330" priority="17255">
      <formula>AND(OR(H376="△",H376="×"),#REF!&lt;1,#REF!&lt;&gt;"")</formula>
    </cfRule>
  </conditionalFormatting>
  <conditionalFormatting sqref="O376">
    <cfRule type="expression" dxfId="9329" priority="17256">
      <formula>AND(OR(H376="△",H376="×"),#REF!&lt;1,#REF!&lt;&gt;"")</formula>
    </cfRule>
  </conditionalFormatting>
  <conditionalFormatting sqref="R376">
    <cfRule type="expression" dxfId="9328" priority="17234">
      <formula>AND(OR(H376="△",H376="×"),#REF!&lt;1,#REF!&lt;&gt;"")</formula>
    </cfRule>
  </conditionalFormatting>
  <conditionalFormatting sqref="T393">
    <cfRule type="expression" dxfId="9327" priority="17230">
      <formula>AND(OR(H393="△",H393="×"),#REF!&lt;1,#REF!&lt;&gt;"")</formula>
    </cfRule>
  </conditionalFormatting>
  <conditionalFormatting sqref="U393">
    <cfRule type="expression" dxfId="9326" priority="17228">
      <formula>AND(OR(H393="△",H393="×"),#REF!&lt;1,#REF!&lt;&gt;"")</formula>
    </cfRule>
  </conditionalFormatting>
  <conditionalFormatting sqref="AJ393">
    <cfRule type="expression" dxfId="9325" priority="17215">
      <formula>AND(OR(H393="△",H393="×"),#REF!&lt;1,#REF!&lt;&gt;"")</formula>
    </cfRule>
    <cfRule type="expression" dxfId="9324" priority="17226">
      <formula>AND(OR(H393="△",H393="×"),#REF!&lt;1,#REF!&lt;&gt;"")</formula>
    </cfRule>
  </conditionalFormatting>
  <conditionalFormatting sqref="AC393">
    <cfRule type="expression" dxfId="9323" priority="17225">
      <formula>AND(OR(H393="△",H393="×"),#REF!&lt;1,#REF!&lt;&gt;"")</formula>
    </cfRule>
  </conditionalFormatting>
  <conditionalFormatting sqref="AD393">
    <cfRule type="expression" dxfId="9322" priority="17224">
      <formula>AND(OR(H393="△",H393="×"),#REF!&lt;1,#REF!&lt;&gt;"")</formula>
    </cfRule>
  </conditionalFormatting>
  <conditionalFormatting sqref="AF393:AF396">
    <cfRule type="expression" dxfId="9321" priority="17223">
      <formula>AND(OR(H393="△",H393="×"),#REF!&lt;1,#REF!&lt;&gt;"")</formula>
    </cfRule>
  </conditionalFormatting>
  <conditionalFormatting sqref="AG393">
    <cfRule type="expression" dxfId="9320" priority="17222">
      <formula>AND(OR(H393="△",H393="×"),#REF!&lt;1,#REF!&lt;&gt;"")</formula>
    </cfRule>
  </conditionalFormatting>
  <conditionalFormatting sqref="AH393">
    <cfRule type="expression" dxfId="9319" priority="17221">
      <formula>AND(OR(H393="△",H393="×"),#REF!&lt;1,#REF!&lt;&gt;"")</formula>
    </cfRule>
  </conditionalFormatting>
  <conditionalFormatting sqref="AI393">
    <cfRule type="expression" dxfId="9318" priority="17220">
      <formula>AND(OR(H393="△",H393="×"),#REF!&lt;1,#REF!&lt;&gt;"")</formula>
    </cfRule>
  </conditionalFormatting>
  <conditionalFormatting sqref="W393">
    <cfRule type="expression" dxfId="9317" priority="17219">
      <formula>AND(OR(H393="△",H393="×"),#REF!&lt;1,#REF!&lt;&gt;"")</formula>
    </cfRule>
  </conditionalFormatting>
  <conditionalFormatting sqref="Z393">
    <cfRule type="expression" dxfId="9316" priority="17216">
      <formula>AND(OR(H393="△",H393="×"),#REF!&lt;1,#REF!&lt;&gt;"")</formula>
    </cfRule>
  </conditionalFormatting>
  <conditionalFormatting sqref="R393">
    <cfRule type="expression" dxfId="9315" priority="17213">
      <formula>AND(OR(H393="△",H393="×"),#REF!&lt;1,#REF!&lt;&gt;"")</formula>
    </cfRule>
  </conditionalFormatting>
  <conditionalFormatting sqref="T363">
    <cfRule type="expression" dxfId="9314" priority="17208">
      <formula>AND(OR(H363="△",H363="×"),#REF!&lt;1,#REF!&lt;&gt;"")</formula>
    </cfRule>
  </conditionalFormatting>
  <conditionalFormatting sqref="U363">
    <cfRule type="expression" dxfId="9313" priority="17206">
      <formula>AND(OR(H363="△",H363="×"),#REF!&lt;1,#REF!&lt;&gt;"")</formula>
    </cfRule>
  </conditionalFormatting>
  <conditionalFormatting sqref="AJ363">
    <cfRule type="expression" dxfId="9312" priority="17192">
      <formula>AND(OR(H363="△",H363="×"),#REF!&lt;1,#REF!&lt;&gt;"")</formula>
    </cfRule>
    <cfRule type="expression" dxfId="9311" priority="17204">
      <formula>AND(OR(H363="△",H363="×"),#REF!&lt;1,#REF!&lt;&gt;"")</formula>
    </cfRule>
  </conditionalFormatting>
  <conditionalFormatting sqref="AC363">
    <cfRule type="expression" dxfId="9310" priority="17203">
      <formula>AND(OR(H363="△",H363="×"),#REF!&lt;1,#REF!&lt;&gt;"")</formula>
    </cfRule>
  </conditionalFormatting>
  <conditionalFormatting sqref="AD363">
    <cfRule type="expression" dxfId="9309" priority="17202">
      <formula>AND(OR(H363="△",H363="×"),#REF!&lt;1,#REF!&lt;&gt;"")</formula>
    </cfRule>
  </conditionalFormatting>
  <conditionalFormatting sqref="AE363">
    <cfRule type="expression" dxfId="9308" priority="17201">
      <formula>AND(OR(H363="△",H363="×"),#REF!&lt;1,#REF!&lt;&gt;"")</formula>
    </cfRule>
  </conditionalFormatting>
  <conditionalFormatting sqref="AF363">
    <cfRule type="expression" dxfId="9307" priority="17200">
      <formula>AND(OR(H363="△",H363="×"),#REF!&lt;1,#REF!&lt;&gt;"")</formula>
    </cfRule>
  </conditionalFormatting>
  <conditionalFormatting sqref="AG363">
    <cfRule type="expression" dxfId="9306" priority="17199">
      <formula>AND(OR(H363="△",H363="×"),#REF!&lt;1,#REF!&lt;&gt;"")</formula>
    </cfRule>
  </conditionalFormatting>
  <conditionalFormatting sqref="AH363">
    <cfRule type="expression" dxfId="9305" priority="17198">
      <formula>AND(OR(H363="△",H363="×"),#REF!&lt;1,#REF!&lt;&gt;"")</formula>
    </cfRule>
  </conditionalFormatting>
  <conditionalFormatting sqref="AI363">
    <cfRule type="expression" dxfId="9304" priority="17197">
      <formula>AND(OR(H363="△",H363="×"),#REF!&lt;1,#REF!&lt;&gt;"")</formula>
    </cfRule>
  </conditionalFormatting>
  <conditionalFormatting sqref="W363">
    <cfRule type="expression" dxfId="9303" priority="17196">
      <formula>AND(OR(H363="△",H363="×"),#REF!&lt;1,#REF!&lt;&gt;"")</formula>
    </cfRule>
  </conditionalFormatting>
  <conditionalFormatting sqref="X363">
    <cfRule type="expression" dxfId="9302" priority="17190">
      <formula>AND(OR(H363="△",H363="×"),#REF!&lt;1,#REF!&lt;&gt;"")</formula>
    </cfRule>
  </conditionalFormatting>
  <conditionalFormatting sqref="Y363">
    <cfRule type="expression" dxfId="9301" priority="17191">
      <formula>AND(OR(H363="△",H363="×"),#REF!&lt;1,#REF!&lt;&gt;"")</formula>
    </cfRule>
  </conditionalFormatting>
  <conditionalFormatting sqref="Z363">
    <cfRule type="expression" dxfId="9300" priority="17193">
      <formula>AND(OR(H363="△",H363="×"),#REF!&lt;1,#REF!&lt;&gt;"")</formula>
    </cfRule>
  </conditionalFormatting>
  <conditionalFormatting sqref="AA363">
    <cfRule type="expression" dxfId="9299" priority="17194">
      <formula>AND(OR(H363="△",H363="×"),#REF!&lt;1,#REF!&lt;&gt;"")</formula>
    </cfRule>
  </conditionalFormatting>
  <conditionalFormatting sqref="AB363">
    <cfRule type="expression" dxfId="9298" priority="17195">
      <formula>AND(OR(H363="△",H363="×"),#REF!&lt;1,#REF!&lt;&gt;"")</formula>
    </cfRule>
  </conditionalFormatting>
  <conditionalFormatting sqref="R363">
    <cfRule type="expression" dxfId="9297" priority="17189">
      <formula>AND(OR(H363="△",H363="×"),#REF!&lt;1,#REF!&lt;&gt;"")</formula>
    </cfRule>
  </conditionalFormatting>
  <conditionalFormatting sqref="T375">
    <cfRule type="expression" dxfId="9296" priority="17185">
      <formula>AND(OR(H375="△",H375="×"),#REF!&lt;1,#REF!&lt;&gt;"")</formula>
    </cfRule>
  </conditionalFormatting>
  <conditionalFormatting sqref="U375">
    <cfRule type="expression" dxfId="9295" priority="17183">
      <formula>AND(OR(H375="△",H375="×"),#REF!&lt;1,#REF!&lt;&gt;"")</formula>
    </cfRule>
  </conditionalFormatting>
  <conditionalFormatting sqref="AJ375">
    <cfRule type="expression" dxfId="9294" priority="17171">
      <formula>AND(OR(H375="△",H375="×"),#REF!&lt;1,#REF!&lt;&gt;"")</formula>
    </cfRule>
    <cfRule type="expression" dxfId="9293" priority="17181">
      <formula>AND(OR(H375="△",H375="×"),#REF!&lt;1,#REF!&lt;&gt;"")</formula>
    </cfRule>
  </conditionalFormatting>
  <conditionalFormatting sqref="AC375">
    <cfRule type="expression" dxfId="9292" priority="17180">
      <formula>AND(OR(H375="△",H375="×"),#REF!&lt;1,#REF!&lt;&gt;"")</formula>
    </cfRule>
  </conditionalFormatting>
  <conditionalFormatting sqref="AD375">
    <cfRule type="expression" dxfId="9291" priority="17179">
      <formula>AND(OR(H375="△",H375="×"),#REF!&lt;1,#REF!&lt;&gt;"")</formula>
    </cfRule>
  </conditionalFormatting>
  <conditionalFormatting sqref="AE375">
    <cfRule type="expression" dxfId="9290" priority="17178">
      <formula>AND(OR(H375="△",H375="×"),#REF!&lt;1,#REF!&lt;&gt;"")</formula>
    </cfRule>
  </conditionalFormatting>
  <conditionalFormatting sqref="AF375">
    <cfRule type="expression" dxfId="9289" priority="17177">
      <formula>AND(OR(H375="△",H375="×"),#REF!&lt;1,#REF!&lt;&gt;"")</formula>
    </cfRule>
  </conditionalFormatting>
  <conditionalFormatting sqref="AG375">
    <cfRule type="expression" dxfId="9288" priority="17176">
      <formula>AND(OR(H375="△",H375="×"),#REF!&lt;1,#REF!&lt;&gt;"")</formula>
    </cfRule>
  </conditionalFormatting>
  <conditionalFormatting sqref="AH375">
    <cfRule type="expression" dxfId="9287" priority="17175">
      <formula>AND(OR(H375="△",H375="×"),#REF!&lt;1,#REF!&lt;&gt;"")</formula>
    </cfRule>
  </conditionalFormatting>
  <conditionalFormatting sqref="W375">
    <cfRule type="expression" dxfId="9286" priority="17173">
      <formula>AND(OR(H375="△",H375="×"),#REF!&lt;1,#REF!&lt;&gt;"")</formula>
    </cfRule>
  </conditionalFormatting>
  <conditionalFormatting sqref="Z375">
    <cfRule type="expression" dxfId="9285" priority="17172">
      <formula>AND(OR(H375="△",H375="×"),#REF!&lt;1,#REF!&lt;&gt;"")</formula>
    </cfRule>
  </conditionalFormatting>
  <conditionalFormatting sqref="R375">
    <cfRule type="expression" dxfId="9284" priority="17169">
      <formula>AND(OR(H375="△",H375="×"),#REF!&lt;1,#REF!&lt;&gt;"")</formula>
    </cfRule>
  </conditionalFormatting>
  <conditionalFormatting sqref="T372">
    <cfRule type="expression" dxfId="9283" priority="17162">
      <formula>AND(OR(H372="△",H372="×"),#REF!&lt;1,#REF!&lt;&gt;"")</formula>
    </cfRule>
  </conditionalFormatting>
  <conditionalFormatting sqref="U372">
    <cfRule type="expression" dxfId="9282" priority="17160">
      <formula>AND(OR(H372="△",H372="×"),#REF!&lt;1,#REF!&lt;&gt;"")</formula>
    </cfRule>
  </conditionalFormatting>
  <conditionalFormatting sqref="AJ372">
    <cfRule type="expression" dxfId="9281" priority="17147">
      <formula>AND(OR(H372="△",H372="×"),#REF!&lt;1,#REF!&lt;&gt;"")</formula>
    </cfRule>
    <cfRule type="expression" dxfId="9280" priority="17158">
      <formula>AND(OR(H372="△",H372="×"),#REF!&lt;1,#REF!&lt;&gt;"")</formula>
    </cfRule>
  </conditionalFormatting>
  <conditionalFormatting sqref="AC372">
    <cfRule type="expression" dxfId="9279" priority="17157">
      <formula>AND(OR(H372="△",H372="×"),#REF!&lt;1,#REF!&lt;&gt;"")</formula>
    </cfRule>
  </conditionalFormatting>
  <conditionalFormatting sqref="AD372">
    <cfRule type="expression" dxfId="9278" priority="17156">
      <formula>AND(OR(H372="△",H372="×"),#REF!&lt;1,#REF!&lt;&gt;"")</formula>
    </cfRule>
  </conditionalFormatting>
  <conditionalFormatting sqref="AE372">
    <cfRule type="expression" dxfId="9277" priority="17155">
      <formula>AND(OR(H372="△",H372="×"),#REF!&lt;1,#REF!&lt;&gt;"")</formula>
    </cfRule>
  </conditionalFormatting>
  <conditionalFormatting sqref="AF372">
    <cfRule type="expression" dxfId="9276" priority="17154">
      <formula>AND(OR(H372="△",H372="×"),#REF!&lt;1,#REF!&lt;&gt;"")</formula>
    </cfRule>
  </conditionalFormatting>
  <conditionalFormatting sqref="AG372">
    <cfRule type="expression" dxfId="9275" priority="17153">
      <formula>AND(OR(H372="△",H372="×"),#REF!&lt;1,#REF!&lt;&gt;"")</formula>
    </cfRule>
  </conditionalFormatting>
  <conditionalFormatting sqref="AH372">
    <cfRule type="expression" dxfId="9274" priority="17152">
      <formula>AND(OR(H372="△",H372="×"),#REF!&lt;1,#REF!&lt;&gt;"")</formula>
    </cfRule>
  </conditionalFormatting>
  <conditionalFormatting sqref="AI372">
    <cfRule type="expression" dxfId="9273" priority="17151">
      <formula>AND(OR(H372="△",H372="×"),#REF!&lt;1,#REF!&lt;&gt;"")</formula>
    </cfRule>
  </conditionalFormatting>
  <conditionalFormatting sqref="W372">
    <cfRule type="expression" dxfId="9272" priority="17150">
      <formula>AND(OR(H372="△",H372="×"),#REF!&lt;1,#REF!&lt;&gt;"")</formula>
    </cfRule>
  </conditionalFormatting>
  <conditionalFormatting sqref="X372">
    <cfRule type="expression" dxfId="9271" priority="17145">
      <formula>AND(OR(H372="△",H372="×"),#REF!&lt;1,#REF!&lt;&gt;"")</formula>
    </cfRule>
  </conditionalFormatting>
  <conditionalFormatting sqref="Y372">
    <cfRule type="expression" dxfId="9270" priority="17146">
      <formula>AND(OR(H372="△",H372="×"),#REF!&lt;1,#REF!&lt;&gt;"")</formula>
    </cfRule>
  </conditionalFormatting>
  <conditionalFormatting sqref="Z372">
    <cfRule type="expression" dxfId="9269" priority="17148">
      <formula>AND(OR(H372="△",H372="×"),#REF!&lt;1,#REF!&lt;&gt;"")</formula>
    </cfRule>
  </conditionalFormatting>
  <conditionalFormatting sqref="AA372">
    <cfRule type="expression" dxfId="9268" priority="17149">
      <formula>AND(OR(H372="△",H372="×"),#REF!&lt;1,#REF!&lt;&gt;"")</formula>
    </cfRule>
  </conditionalFormatting>
  <conditionalFormatting sqref="P372:P373">
    <cfRule type="expression" dxfId="9267" priority="17164">
      <formula>AND(OR(H372="△",H372="×"),#REF!&lt;1,#REF!&lt;&gt;"")</formula>
    </cfRule>
  </conditionalFormatting>
  <conditionalFormatting sqref="O372:O373">
    <cfRule type="expression" dxfId="9266" priority="17165">
      <formula>AND(OR(H372="△",H372="×"),#REF!&lt;1,#REF!&lt;&gt;"")</formula>
    </cfRule>
  </conditionalFormatting>
  <conditionalFormatting sqref="R372">
    <cfRule type="expression" dxfId="9265" priority="17144">
      <formula>AND(OR(H372="△",H372="×"),#REF!&lt;1,#REF!&lt;&gt;"")</formula>
    </cfRule>
  </conditionalFormatting>
  <conditionalFormatting sqref="T369">
    <cfRule type="expression" dxfId="9264" priority="17140">
      <formula>AND(OR(H369="△",H369="×"),#REF!&lt;1,#REF!&lt;&gt;"")</formula>
    </cfRule>
  </conditionalFormatting>
  <conditionalFormatting sqref="U369">
    <cfRule type="expression" dxfId="9263" priority="17138">
      <formula>AND(OR(H369="△",H369="×"),#REF!&lt;1,#REF!&lt;&gt;"")</formula>
    </cfRule>
  </conditionalFormatting>
  <conditionalFormatting sqref="AJ369">
    <cfRule type="expression" dxfId="9262" priority="17125">
      <formula>AND(OR(H369="△",H369="×"),#REF!&lt;1,#REF!&lt;&gt;"")</formula>
    </cfRule>
    <cfRule type="expression" dxfId="9261" priority="17136">
      <formula>AND(OR(H369="△",H369="×"),#REF!&lt;1,#REF!&lt;&gt;"")</formula>
    </cfRule>
  </conditionalFormatting>
  <conditionalFormatting sqref="AC369">
    <cfRule type="expression" dxfId="9260" priority="17135">
      <formula>AND(OR(H369="△",H369="×"),#REF!&lt;1,#REF!&lt;&gt;"")</formula>
    </cfRule>
  </conditionalFormatting>
  <conditionalFormatting sqref="AD369:AD370">
    <cfRule type="expression" dxfId="9259" priority="17134">
      <formula>AND(OR(H369="△",H369="×"),#REF!&lt;1,#REF!&lt;&gt;"")</formula>
    </cfRule>
  </conditionalFormatting>
  <conditionalFormatting sqref="AE369:AE370">
    <cfRule type="expression" dxfId="9258" priority="17133">
      <formula>AND(OR(H369="△",H369="×"),#REF!&lt;1,#REF!&lt;&gt;"")</formula>
    </cfRule>
  </conditionalFormatting>
  <conditionalFormatting sqref="AF369:AF370">
    <cfRule type="expression" dxfId="9257" priority="17132">
      <formula>AND(OR(H369="△",H369="×"),#REF!&lt;1,#REF!&lt;&gt;"")</formula>
    </cfRule>
  </conditionalFormatting>
  <conditionalFormatting sqref="AG369">
    <cfRule type="expression" dxfId="9256" priority="17131">
      <formula>AND(OR(H369="△",H369="×"),#REF!&lt;1,#REF!&lt;&gt;"")</formula>
    </cfRule>
  </conditionalFormatting>
  <conditionalFormatting sqref="AH369:AH370">
    <cfRule type="expression" dxfId="9255" priority="17130">
      <formula>AND(OR(H369="△",H369="×"),#REF!&lt;1,#REF!&lt;&gt;"")</formula>
    </cfRule>
  </conditionalFormatting>
  <conditionalFormatting sqref="AI369">
    <cfRule type="expression" dxfId="9254" priority="17129">
      <formula>AND(OR(H369="△",H369="×"),#REF!&lt;1,#REF!&lt;&gt;"")</formula>
    </cfRule>
  </conditionalFormatting>
  <conditionalFormatting sqref="W369">
    <cfRule type="expression" dxfId="9253" priority="17128">
      <formula>AND(OR(H369="△",H369="×"),#REF!&lt;1,#REF!&lt;&gt;"")</formula>
    </cfRule>
  </conditionalFormatting>
  <conditionalFormatting sqref="X369">
    <cfRule type="expression" dxfId="9252" priority="17123">
      <formula>AND(OR(H369="△",H369="×"),#REF!&lt;1,#REF!&lt;&gt;"")</formula>
    </cfRule>
  </conditionalFormatting>
  <conditionalFormatting sqref="Y369">
    <cfRule type="expression" dxfId="9251" priority="17124">
      <formula>AND(OR(H369="△",H369="×"),#REF!&lt;1,#REF!&lt;&gt;"")</formula>
    </cfRule>
  </conditionalFormatting>
  <conditionalFormatting sqref="Z369:Z370">
    <cfRule type="expression" dxfId="9250" priority="17126">
      <formula>AND(OR(H369="△",H369="×"),#REF!&lt;1,#REF!&lt;&gt;"")</formula>
    </cfRule>
  </conditionalFormatting>
  <conditionalFormatting sqref="AA369:AA370">
    <cfRule type="expression" dxfId="9249" priority="17127">
      <formula>AND(OR(H369="△",H369="×"),#REF!&lt;1,#REF!&lt;&gt;"")</formula>
    </cfRule>
  </conditionalFormatting>
  <conditionalFormatting sqref="R369">
    <cfRule type="expression" dxfId="9248" priority="17122">
      <formula>AND(OR(H369="△",H369="×"),#REF!&lt;1,#REF!&lt;&gt;"")</formula>
    </cfRule>
  </conditionalFormatting>
  <conditionalFormatting sqref="T359">
    <cfRule type="expression" dxfId="9247" priority="17118">
      <formula>AND(OR(H359="△",H359="×"),#REF!&lt;1,#REF!&lt;&gt;"")</formula>
    </cfRule>
  </conditionalFormatting>
  <conditionalFormatting sqref="U359">
    <cfRule type="expression" dxfId="9246" priority="17116">
      <formula>AND(OR(H359="△",H359="×"),#REF!&lt;1,#REF!&lt;&gt;"")</formula>
    </cfRule>
  </conditionalFormatting>
  <conditionalFormatting sqref="AJ359">
    <cfRule type="expression" dxfId="9245" priority="17104">
      <formula>AND(OR(H359="△",H359="×"),#REF!&lt;1,#REF!&lt;&gt;"")</formula>
    </cfRule>
    <cfRule type="expression" dxfId="9244" priority="17114">
      <formula>AND(OR(H359="△",H359="×"),#REF!&lt;1,#REF!&lt;&gt;"")</formula>
    </cfRule>
  </conditionalFormatting>
  <conditionalFormatting sqref="AC359">
    <cfRule type="expression" dxfId="9243" priority="17113">
      <formula>AND(OR(H359="△",H359="×"),#REF!&lt;1,#REF!&lt;&gt;"")</formula>
    </cfRule>
  </conditionalFormatting>
  <conditionalFormatting sqref="AD359">
    <cfRule type="expression" dxfId="9242" priority="17112">
      <formula>AND(OR(H359="△",H359="×"),#REF!&lt;1,#REF!&lt;&gt;"")</formula>
    </cfRule>
  </conditionalFormatting>
  <conditionalFormatting sqref="AE359">
    <cfRule type="expression" dxfId="9241" priority="17111">
      <formula>AND(OR(H359="△",H359="×"),#REF!&lt;1,#REF!&lt;&gt;"")</formula>
    </cfRule>
  </conditionalFormatting>
  <conditionalFormatting sqref="AF359">
    <cfRule type="expression" dxfId="9240" priority="17110">
      <formula>AND(OR(H359="△",H359="×"),#REF!&lt;1,#REF!&lt;&gt;"")</formula>
    </cfRule>
  </conditionalFormatting>
  <conditionalFormatting sqref="AG359">
    <cfRule type="expression" dxfId="9239" priority="17109">
      <formula>AND(OR(H359="△",H359="×"),#REF!&lt;1,#REF!&lt;&gt;"")</formula>
    </cfRule>
  </conditionalFormatting>
  <conditionalFormatting sqref="AH359">
    <cfRule type="expression" dxfId="9238" priority="17108">
      <formula>AND(OR(H359="△",H359="×"),#REF!&lt;1,#REF!&lt;&gt;"")</formula>
    </cfRule>
  </conditionalFormatting>
  <conditionalFormatting sqref="AI359">
    <cfRule type="expression" dxfId="9237" priority="17107">
      <formula>AND(OR(H359="△",H359="×"),#REF!&lt;1,#REF!&lt;&gt;"")</formula>
    </cfRule>
  </conditionalFormatting>
  <conditionalFormatting sqref="W359">
    <cfRule type="expression" dxfId="9236" priority="17106">
      <formula>AND(OR(H359="△",H359="×"),#REF!&lt;1,#REF!&lt;&gt;"")</formula>
    </cfRule>
  </conditionalFormatting>
  <conditionalFormatting sqref="X359">
    <cfRule type="expression" dxfId="9235" priority="17102">
      <formula>AND(OR(H359="△",H359="×"),#REF!&lt;1,#REF!&lt;&gt;"")</formula>
    </cfRule>
  </conditionalFormatting>
  <conditionalFormatting sqref="Y359">
    <cfRule type="expression" dxfId="9234" priority="17103">
      <formula>AND(OR(H359="△",H359="×"),#REF!&lt;1,#REF!&lt;&gt;"")</formula>
    </cfRule>
  </conditionalFormatting>
  <conditionalFormatting sqref="Z359">
    <cfRule type="expression" dxfId="9233" priority="17105">
      <formula>AND(OR(H359="△",H359="×"),#REF!&lt;1,#REF!&lt;&gt;"")</formula>
    </cfRule>
  </conditionalFormatting>
  <conditionalFormatting sqref="R359">
    <cfRule type="expression" dxfId="9232" priority="17101">
      <formula>AND(OR(H359="△",H359="×"),#REF!&lt;1,#REF!&lt;&gt;"")</formula>
    </cfRule>
  </conditionalFormatting>
  <conditionalFormatting sqref="T374">
    <cfRule type="expression" dxfId="9231" priority="17098">
      <formula>AND(OR(H374="△",H374="×"),#REF!&lt;1,#REF!&lt;&gt;"")</formula>
    </cfRule>
  </conditionalFormatting>
  <conditionalFormatting sqref="V374">
    <cfRule type="expression" dxfId="9230" priority="17097">
      <formula>AND(OR(H374="△",H374="×"),#REF!&lt;1,#REF!&lt;&gt;"")</formula>
    </cfRule>
  </conditionalFormatting>
  <conditionalFormatting sqref="U374">
    <cfRule type="expression" dxfId="9229" priority="17096">
      <formula>AND(OR(H374="△",H374="×"),#REF!&lt;1,#REF!&lt;&gt;"")</formula>
    </cfRule>
  </conditionalFormatting>
  <conditionalFormatting sqref="AJ374">
    <cfRule type="expression" dxfId="9228" priority="17083">
      <formula>AND(OR(H374="△",H374="×"),#REF!&lt;1,#REF!&lt;&gt;"")</formula>
    </cfRule>
    <cfRule type="expression" dxfId="9227" priority="17094">
      <formula>AND(OR(H374="△",H374="×"),#REF!&lt;1,#REF!&lt;&gt;"")</formula>
    </cfRule>
  </conditionalFormatting>
  <conditionalFormatting sqref="AC374">
    <cfRule type="expression" dxfId="9226" priority="17093">
      <formula>AND(OR(H374="△",H374="×"),#REF!&lt;1,#REF!&lt;&gt;"")</formula>
    </cfRule>
  </conditionalFormatting>
  <conditionalFormatting sqref="AD374">
    <cfRule type="expression" dxfId="9225" priority="17092">
      <formula>AND(OR(H374="△",H374="×"),#REF!&lt;1,#REF!&lt;&gt;"")</formula>
    </cfRule>
  </conditionalFormatting>
  <conditionalFormatting sqref="AE374">
    <cfRule type="expression" dxfId="9224" priority="17091">
      <formula>AND(OR(H374="△",H374="×"),#REF!&lt;1,#REF!&lt;&gt;"")</formula>
    </cfRule>
  </conditionalFormatting>
  <conditionalFormatting sqref="AF374">
    <cfRule type="expression" dxfId="9223" priority="17090">
      <formula>AND(OR(H374="△",H374="×"),#REF!&lt;1,#REF!&lt;&gt;"")</formula>
    </cfRule>
  </conditionalFormatting>
  <conditionalFormatting sqref="AG374">
    <cfRule type="expression" dxfId="9222" priority="17089">
      <formula>AND(OR(H374="△",H374="×"),#REF!&lt;1,#REF!&lt;&gt;"")</formula>
    </cfRule>
  </conditionalFormatting>
  <conditionalFormatting sqref="AH374">
    <cfRule type="expression" dxfId="9221" priority="17088">
      <formula>AND(OR(H374="△",H374="×"),#REF!&lt;1,#REF!&lt;&gt;"")</formula>
    </cfRule>
  </conditionalFormatting>
  <conditionalFormatting sqref="W374">
    <cfRule type="expression" dxfId="9220" priority="17086">
      <formula>AND(OR(H374="△",H374="×"),#REF!&lt;1,#REF!&lt;&gt;"")</formula>
    </cfRule>
  </conditionalFormatting>
  <conditionalFormatting sqref="X374">
    <cfRule type="expression" dxfId="9219" priority="17081">
      <formula>AND(OR(H374="△",H374="×"),#REF!&lt;1,#REF!&lt;&gt;"")</formula>
    </cfRule>
  </conditionalFormatting>
  <conditionalFormatting sqref="Y374">
    <cfRule type="expression" dxfId="9218" priority="17082">
      <formula>AND(OR(H374="△",H374="×"),#REF!&lt;1,#REF!&lt;&gt;"")</formula>
    </cfRule>
  </conditionalFormatting>
  <conditionalFormatting sqref="Z374">
    <cfRule type="expression" dxfId="9217" priority="17084">
      <formula>AND(OR(H374="△",H374="×"),#REF!&lt;1,#REF!&lt;&gt;"")</formula>
    </cfRule>
  </conditionalFormatting>
  <conditionalFormatting sqref="AA374:AA375">
    <cfRule type="expression" dxfId="9216" priority="17085">
      <formula>AND(OR(H374="△",H374="×"),#REF!&lt;1,#REF!&lt;&gt;"")</formula>
    </cfRule>
  </conditionalFormatting>
  <conditionalFormatting sqref="R374">
    <cfRule type="expression" dxfId="9215" priority="17080">
      <formula>AND(OR(H374="△",H374="×"),#REF!&lt;1,#REF!&lt;&gt;"")</formula>
    </cfRule>
  </conditionalFormatting>
  <conditionalFormatting sqref="T405">
    <cfRule type="expression" dxfId="9214" priority="17071">
      <formula>AND(OR(H405="△",H405="×"),#REF!&lt;1,#REF!&lt;&gt;"")</formula>
    </cfRule>
  </conditionalFormatting>
  <conditionalFormatting sqref="V405">
    <cfRule type="expression" dxfId="9213" priority="17070">
      <formula>AND(OR(H405="△",H405="×"),#REF!&lt;1,#REF!&lt;&gt;"")</formula>
    </cfRule>
  </conditionalFormatting>
  <conditionalFormatting sqref="U405">
    <cfRule type="expression" dxfId="9212" priority="17069">
      <formula>AND(OR(H405="△",H405="×"),#REF!&lt;1,#REF!&lt;&gt;"")</formula>
    </cfRule>
  </conditionalFormatting>
  <conditionalFormatting sqref="AJ405">
    <cfRule type="expression" dxfId="9211" priority="17055">
      <formula>AND(OR(H405="△",H405="×"),#REF!&lt;1,#REF!&lt;&gt;"")</formula>
    </cfRule>
    <cfRule type="expression" dxfId="9210" priority="17067">
      <formula>AND(OR(H405="△",H405="×"),#REF!&lt;1,#REF!&lt;&gt;"")</formula>
    </cfRule>
  </conditionalFormatting>
  <conditionalFormatting sqref="AC405">
    <cfRule type="expression" dxfId="9209" priority="17066">
      <formula>AND(OR(H405="△",H405="×"),#REF!&lt;1,#REF!&lt;&gt;"")</formula>
    </cfRule>
  </conditionalFormatting>
  <conditionalFormatting sqref="AD405">
    <cfRule type="expression" dxfId="9208" priority="17065">
      <formula>AND(OR(H405="△",H405="×"),#REF!&lt;1,#REF!&lt;&gt;"")</formula>
    </cfRule>
  </conditionalFormatting>
  <conditionalFormatting sqref="AE405">
    <cfRule type="expression" dxfId="9207" priority="17064">
      <formula>AND(OR(H405="△",H405="×"),#REF!&lt;1,#REF!&lt;&gt;"")</formula>
    </cfRule>
  </conditionalFormatting>
  <conditionalFormatting sqref="AF405">
    <cfRule type="expression" dxfId="9206" priority="17063">
      <formula>AND(OR(H405="△",H405="×"),#REF!&lt;1,#REF!&lt;&gt;"")</formula>
    </cfRule>
  </conditionalFormatting>
  <conditionalFormatting sqref="AG405">
    <cfRule type="expression" dxfId="9205" priority="17062">
      <formula>AND(OR(H405="△",H405="×"),#REF!&lt;1,#REF!&lt;&gt;"")</formula>
    </cfRule>
  </conditionalFormatting>
  <conditionalFormatting sqref="AH405">
    <cfRule type="expression" dxfId="9204" priority="17061">
      <formula>AND(OR(H405="△",H405="×"),#REF!&lt;1,#REF!&lt;&gt;"")</formula>
    </cfRule>
  </conditionalFormatting>
  <conditionalFormatting sqref="AI405">
    <cfRule type="expression" dxfId="9203" priority="17060">
      <formula>AND(OR(H405="△",H405="×"),#REF!&lt;1,#REF!&lt;&gt;"")</formula>
    </cfRule>
  </conditionalFormatting>
  <conditionalFormatting sqref="W405">
    <cfRule type="expression" dxfId="9202" priority="17059">
      <formula>AND(OR(H405="△",H405="×"),#REF!&lt;1,#REF!&lt;&gt;"")</formula>
    </cfRule>
  </conditionalFormatting>
  <conditionalFormatting sqref="X405">
    <cfRule type="expression" dxfId="9201" priority="17053">
      <formula>AND(OR(H405="△",H405="×"),#REF!&lt;1,#REF!&lt;&gt;"")</formula>
    </cfRule>
  </conditionalFormatting>
  <conditionalFormatting sqref="Y405">
    <cfRule type="expression" dxfId="9200" priority="17054">
      <formula>AND(OR(H405="△",H405="×"),#REF!&lt;1,#REF!&lt;&gt;"")</formula>
    </cfRule>
  </conditionalFormatting>
  <conditionalFormatting sqref="Z405">
    <cfRule type="expression" dxfId="9199" priority="17056">
      <formula>AND(OR(H405="△",H405="×"),#REF!&lt;1,#REF!&lt;&gt;"")</formula>
    </cfRule>
  </conditionalFormatting>
  <conditionalFormatting sqref="AA405">
    <cfRule type="expression" dxfId="9198" priority="17057">
      <formula>AND(OR(H405="△",H405="×"),#REF!&lt;1,#REF!&lt;&gt;"")</formula>
    </cfRule>
  </conditionalFormatting>
  <conditionalFormatting sqref="AB405">
    <cfRule type="expression" dxfId="9197" priority="17058">
      <formula>AND(OR(H405="△",H405="×"),#REF!&lt;1,#REF!&lt;&gt;"")</formula>
    </cfRule>
  </conditionalFormatting>
  <conditionalFormatting sqref="P405">
    <cfRule type="expression" dxfId="9196" priority="17073">
      <formula>AND(OR(H405="△",H405="×"),#REF!&lt;1,#REF!&lt;&gt;"")</formula>
    </cfRule>
  </conditionalFormatting>
  <conditionalFormatting sqref="O405">
    <cfRule type="expression" dxfId="9195" priority="17074">
      <formula>AND(OR(H405="△",H405="×"),#REF!&lt;1,#REF!&lt;&gt;"")</formula>
    </cfRule>
  </conditionalFormatting>
  <conditionalFormatting sqref="R405">
    <cfRule type="expression" dxfId="9194" priority="17052">
      <formula>AND(OR(H405="△",H405="×"),#REF!&lt;1,#REF!&lt;&gt;"")</formula>
    </cfRule>
  </conditionalFormatting>
  <conditionalFormatting sqref="T397">
    <cfRule type="expression" dxfId="9193" priority="17049">
      <formula>AND(OR(H397="△",H397="×"),#REF!&lt;1,#REF!&lt;&gt;"")</formula>
    </cfRule>
  </conditionalFormatting>
  <conditionalFormatting sqref="U397">
    <cfRule type="expression" dxfId="9192" priority="17047">
      <formula>AND(OR(H397="△",H397="×"),#REF!&lt;1,#REF!&lt;&gt;"")</formula>
    </cfRule>
  </conditionalFormatting>
  <conditionalFormatting sqref="AJ397">
    <cfRule type="expression" dxfId="9191" priority="17033">
      <formula>AND(OR(H397="△",H397="×"),#REF!&lt;1,#REF!&lt;&gt;"")</formula>
    </cfRule>
    <cfRule type="expression" dxfId="9190" priority="17045">
      <formula>AND(OR(H397="△",H397="×"),#REF!&lt;1,#REF!&lt;&gt;"")</formula>
    </cfRule>
  </conditionalFormatting>
  <conditionalFormatting sqref="AC397">
    <cfRule type="expression" dxfId="9189" priority="17044">
      <formula>AND(OR(H397="△",H397="×"),#REF!&lt;1,#REF!&lt;&gt;"")</formula>
    </cfRule>
  </conditionalFormatting>
  <conditionalFormatting sqref="AD394:AD397">
    <cfRule type="expression" dxfId="9188" priority="17043">
      <formula>AND(OR(H394="△",H394="×"),#REF!&lt;1,#REF!&lt;&gt;"")</formula>
    </cfRule>
  </conditionalFormatting>
  <conditionalFormatting sqref="AE396:AE397">
    <cfRule type="expression" dxfId="9187" priority="17042">
      <formula>AND(OR(H396="△",H396="×"),#REF!&lt;1,#REF!&lt;&gt;"")</formula>
    </cfRule>
  </conditionalFormatting>
  <conditionalFormatting sqref="AF397">
    <cfRule type="expression" dxfId="9186" priority="17041">
      <formula>AND(OR(H397="△",H397="×"),#REF!&lt;1,#REF!&lt;&gt;"")</formula>
    </cfRule>
  </conditionalFormatting>
  <conditionalFormatting sqref="AG397">
    <cfRule type="expression" dxfId="9185" priority="17040">
      <formula>AND(OR(H397="△",H397="×"),#REF!&lt;1,#REF!&lt;&gt;"")</formula>
    </cfRule>
  </conditionalFormatting>
  <conditionalFormatting sqref="AH397">
    <cfRule type="expression" dxfId="9184" priority="17039">
      <formula>AND(OR(H397="△",H397="×"),#REF!&lt;1,#REF!&lt;&gt;"")</formula>
    </cfRule>
  </conditionalFormatting>
  <conditionalFormatting sqref="AI397">
    <cfRule type="expression" dxfId="9183" priority="17038">
      <formula>AND(OR(H397="△",H397="×"),#REF!&lt;1,#REF!&lt;&gt;"")</formula>
    </cfRule>
  </conditionalFormatting>
  <conditionalFormatting sqref="W397">
    <cfRule type="expression" dxfId="9182" priority="17037">
      <formula>AND(OR(H397="△",H397="×"),#REF!&lt;1,#REF!&lt;&gt;"")</formula>
    </cfRule>
  </conditionalFormatting>
  <conditionalFormatting sqref="Y397">
    <cfRule type="expression" dxfId="9181" priority="17032">
      <formula>AND(OR(H397="△",H397="×"),#REF!&lt;1,#REF!&lt;&gt;"")</formula>
    </cfRule>
  </conditionalFormatting>
  <conditionalFormatting sqref="Z397">
    <cfRule type="expression" dxfId="9180" priority="17034">
      <formula>AND(OR(H397="△",H397="×"),#REF!&lt;1,#REF!&lt;&gt;"")</formula>
    </cfRule>
  </conditionalFormatting>
  <conditionalFormatting sqref="AA397">
    <cfRule type="expression" dxfId="9179" priority="17035">
      <formula>AND(OR(H397="△",H397="×"),#REF!&lt;1,#REF!&lt;&gt;"")</formula>
    </cfRule>
  </conditionalFormatting>
  <conditionalFormatting sqref="AB397">
    <cfRule type="expression" dxfId="9178" priority="17036">
      <formula>AND(OR(H397="△",H397="×"),#REF!&lt;1,#REF!&lt;&gt;"")</formula>
    </cfRule>
  </conditionalFormatting>
  <conditionalFormatting sqref="R397">
    <cfRule type="expression" dxfId="9177" priority="17031">
      <formula>AND(OR(H397="△",H397="×"),#REF!&lt;1,#REF!&lt;&gt;"")</formula>
    </cfRule>
  </conditionalFormatting>
  <conditionalFormatting sqref="T382">
    <cfRule type="expression" dxfId="9176" priority="17025">
      <formula>AND(OR(H382="△",H382="×"),#REF!&lt;1,#REF!&lt;&gt;"")</formula>
    </cfRule>
  </conditionalFormatting>
  <conditionalFormatting sqref="U382">
    <cfRule type="expression" dxfId="9175" priority="17023">
      <formula>AND(OR(H382="△",H382="×"),#REF!&lt;1,#REF!&lt;&gt;"")</formula>
    </cfRule>
  </conditionalFormatting>
  <conditionalFormatting sqref="AJ382">
    <cfRule type="expression" dxfId="9174" priority="17011">
      <formula>AND(OR(H382="△",H382="×"),#REF!&lt;1,#REF!&lt;&gt;"")</formula>
    </cfRule>
    <cfRule type="expression" dxfId="9173" priority="17021">
      <formula>AND(OR(H382="△",H382="×"),#REF!&lt;1,#REF!&lt;&gt;"")</formula>
    </cfRule>
  </conditionalFormatting>
  <conditionalFormatting sqref="AC382">
    <cfRule type="expression" dxfId="9172" priority="17020">
      <formula>AND(OR(H382="△",H382="×"),#REF!&lt;1,#REF!&lt;&gt;"")</formula>
    </cfRule>
  </conditionalFormatting>
  <conditionalFormatting sqref="AD382">
    <cfRule type="expression" dxfId="9171" priority="17019">
      <formula>AND(OR(H382="△",H382="×"),#REF!&lt;1,#REF!&lt;&gt;"")</formula>
    </cfRule>
  </conditionalFormatting>
  <conditionalFormatting sqref="AE382">
    <cfRule type="expression" dxfId="9170" priority="17018">
      <formula>AND(OR(H382="△",H382="×"),#REF!&lt;1,#REF!&lt;&gt;"")</formula>
    </cfRule>
  </conditionalFormatting>
  <conditionalFormatting sqref="AF382">
    <cfRule type="expression" dxfId="9169" priority="17017">
      <formula>AND(OR(H382="△",H382="×"),#REF!&lt;1,#REF!&lt;&gt;"")</formula>
    </cfRule>
  </conditionalFormatting>
  <conditionalFormatting sqref="AG382">
    <cfRule type="expression" dxfId="9168" priority="17016">
      <formula>AND(OR(H382="△",H382="×"),#REF!&lt;1,#REF!&lt;&gt;"")</formula>
    </cfRule>
  </conditionalFormatting>
  <conditionalFormatting sqref="AH382">
    <cfRule type="expression" dxfId="9167" priority="17015">
      <formula>AND(OR(H382="△",H382="×"),#REF!&lt;1,#REF!&lt;&gt;"")</formula>
    </cfRule>
  </conditionalFormatting>
  <conditionalFormatting sqref="AI382">
    <cfRule type="expression" dxfId="9166" priority="17014">
      <formula>AND(OR(H382="△",H382="×"),#REF!&lt;1,#REF!&lt;&gt;"")</formula>
    </cfRule>
  </conditionalFormatting>
  <conditionalFormatting sqref="W382">
    <cfRule type="expression" dxfId="9165" priority="17013">
      <formula>AND(OR(H382="△",H382="×"),#REF!&lt;1,#REF!&lt;&gt;"")</formula>
    </cfRule>
  </conditionalFormatting>
  <conditionalFormatting sqref="X382">
    <cfRule type="expression" dxfId="9164" priority="17009">
      <formula>AND(OR(H382="△",H382="×"),#REF!&lt;1,#REF!&lt;&gt;"")</formula>
    </cfRule>
  </conditionalFormatting>
  <conditionalFormatting sqref="Y382">
    <cfRule type="expression" dxfId="9163" priority="17010">
      <formula>AND(OR(H382="△",H382="×"),#REF!&lt;1,#REF!&lt;&gt;"")</formula>
    </cfRule>
  </conditionalFormatting>
  <conditionalFormatting sqref="Z382">
    <cfRule type="expression" dxfId="9162" priority="17012">
      <formula>AND(OR(H382="△",H382="×"),#REF!&lt;1,#REF!&lt;&gt;"")</formula>
    </cfRule>
  </conditionalFormatting>
  <conditionalFormatting sqref="R382">
    <cfRule type="expression" dxfId="9161" priority="17008">
      <formula>AND(OR(H382="△",H382="×"),#REF!&lt;1,#REF!&lt;&gt;"")</formula>
    </cfRule>
  </conditionalFormatting>
  <conditionalFormatting sqref="T388">
    <cfRule type="expression" dxfId="9160" priority="17005">
      <formula>AND(OR(H388="△",H388="×"),#REF!&lt;1,#REF!&lt;&gt;"")</formula>
    </cfRule>
  </conditionalFormatting>
  <conditionalFormatting sqref="U388">
    <cfRule type="expression" dxfId="9159" priority="17003">
      <formula>AND(OR(H388="△",H388="×"),#REF!&lt;1,#REF!&lt;&gt;"")</formula>
    </cfRule>
  </conditionalFormatting>
  <conditionalFormatting sqref="AJ388">
    <cfRule type="expression" dxfId="9158" priority="16991">
      <formula>AND(OR(H388="△",H388="×"),#REF!&lt;1,#REF!&lt;&gt;"")</formula>
    </cfRule>
    <cfRule type="expression" dxfId="9157" priority="17001">
      <formula>AND(OR(H388="△",H388="×"),#REF!&lt;1,#REF!&lt;&gt;"")</formula>
    </cfRule>
  </conditionalFormatting>
  <conditionalFormatting sqref="AC388">
    <cfRule type="expression" dxfId="9156" priority="17000">
      <formula>AND(OR(H388="△",H388="×"),#REF!&lt;1,#REF!&lt;&gt;"")</formula>
    </cfRule>
  </conditionalFormatting>
  <conditionalFormatting sqref="AD388">
    <cfRule type="expression" dxfId="9155" priority="16999">
      <formula>AND(OR(H388="△",H388="×"),#REF!&lt;1,#REF!&lt;&gt;"")</formula>
    </cfRule>
  </conditionalFormatting>
  <conditionalFormatting sqref="AE388">
    <cfRule type="expression" dxfId="9154" priority="16998">
      <formula>AND(OR(H388="△",H388="×"),#REF!&lt;1,#REF!&lt;&gt;"")</formula>
    </cfRule>
  </conditionalFormatting>
  <conditionalFormatting sqref="AF388">
    <cfRule type="expression" dxfId="9153" priority="16997">
      <formula>AND(OR(H388="△",H388="×"),#REF!&lt;1,#REF!&lt;&gt;"")</formula>
    </cfRule>
  </conditionalFormatting>
  <conditionalFormatting sqref="AG388">
    <cfRule type="expression" dxfId="9152" priority="16996">
      <formula>AND(OR(H388="△",H388="×"),#REF!&lt;1,#REF!&lt;&gt;"")</formula>
    </cfRule>
  </conditionalFormatting>
  <conditionalFormatting sqref="AH388">
    <cfRule type="expression" dxfId="9151" priority="16995">
      <formula>AND(OR(H388="△",H388="×"),#REF!&lt;1,#REF!&lt;&gt;"")</formula>
    </cfRule>
  </conditionalFormatting>
  <conditionalFormatting sqref="AI388">
    <cfRule type="expression" dxfId="9150" priority="16994">
      <formula>AND(OR(H388="△",H388="×"),#REF!&lt;1,#REF!&lt;&gt;"")</formula>
    </cfRule>
  </conditionalFormatting>
  <conditionalFormatting sqref="W388">
    <cfRule type="expression" dxfId="9149" priority="16993">
      <formula>AND(OR(H388="△",H388="×"),#REF!&lt;1,#REF!&lt;&gt;"")</formula>
    </cfRule>
  </conditionalFormatting>
  <conditionalFormatting sqref="X388">
    <cfRule type="expression" dxfId="9148" priority="16989">
      <formula>AND(OR(H388="△",H388="×"),#REF!&lt;1,#REF!&lt;&gt;"")</formula>
    </cfRule>
  </conditionalFormatting>
  <conditionalFormatting sqref="Y388">
    <cfRule type="expression" dxfId="9147" priority="16990">
      <formula>AND(OR(H388="△",H388="×"),#REF!&lt;1,#REF!&lt;&gt;"")</formula>
    </cfRule>
  </conditionalFormatting>
  <conditionalFormatting sqref="Z388">
    <cfRule type="expression" dxfId="9146" priority="16992">
      <formula>AND(OR(H388="△",H388="×"),#REF!&lt;1,#REF!&lt;&gt;"")</formula>
    </cfRule>
  </conditionalFormatting>
  <conditionalFormatting sqref="R388">
    <cfRule type="expression" dxfId="9145" priority="16988">
      <formula>AND(OR(H388="△",H388="×"),#REF!&lt;1,#REF!&lt;&gt;"")</formula>
    </cfRule>
  </conditionalFormatting>
  <conditionalFormatting sqref="Q365">
    <cfRule type="expression" dxfId="9144" priority="16987">
      <formula>AND(OR(E365="△",E365="×"),H365&lt;1,H365&lt;&gt;"")</formula>
    </cfRule>
  </conditionalFormatting>
  <conditionalFormatting sqref="T365">
    <cfRule type="expression" dxfId="9143" priority="16986">
      <formula>AND(OR(H365="△",H365="×"),#REF!&lt;1,#REF!&lt;&gt;"")</formula>
    </cfRule>
  </conditionalFormatting>
  <conditionalFormatting sqref="T401">
    <cfRule type="expression" dxfId="9142" priority="16977">
      <formula>AND(OR(H401="△",H401="×"),#REF!&lt;1,#REF!&lt;&gt;"")</formula>
    </cfRule>
  </conditionalFormatting>
  <conditionalFormatting sqref="U401">
    <cfRule type="expression" dxfId="9141" priority="16975">
      <formula>AND(OR(H401="△",H401="×"),#REF!&lt;1,#REF!&lt;&gt;"")</formula>
    </cfRule>
  </conditionalFormatting>
  <conditionalFormatting sqref="AJ401">
    <cfRule type="expression" dxfId="9140" priority="16961">
      <formula>AND(OR(H401="△",H401="×"),#REF!&lt;1,#REF!&lt;&gt;"")</formula>
    </cfRule>
    <cfRule type="expression" dxfId="9139" priority="16973">
      <formula>AND(OR(H401="△",H401="×"),#REF!&lt;1,#REF!&lt;&gt;"")</formula>
    </cfRule>
  </conditionalFormatting>
  <conditionalFormatting sqref="AC401">
    <cfRule type="expression" dxfId="9138" priority="16972">
      <formula>AND(OR(H401="△",H401="×"),#REF!&lt;1,#REF!&lt;&gt;"")</formula>
    </cfRule>
  </conditionalFormatting>
  <conditionalFormatting sqref="AD400:AD402">
    <cfRule type="expression" dxfId="9137" priority="16971">
      <formula>AND(OR(H400="△",H400="×"),#REF!&lt;1,#REF!&lt;&gt;"")</formula>
    </cfRule>
  </conditionalFormatting>
  <conditionalFormatting sqref="AE400:AE402">
    <cfRule type="expression" dxfId="9136" priority="16970">
      <formula>AND(OR(H400="△",H400="×"),#REF!&lt;1,#REF!&lt;&gt;"")</formula>
    </cfRule>
  </conditionalFormatting>
  <conditionalFormatting sqref="AF400:AF402">
    <cfRule type="expression" dxfId="9135" priority="16969">
      <formula>AND(OR(H400="△",H400="×"),#REF!&lt;1,#REF!&lt;&gt;"")</formula>
    </cfRule>
  </conditionalFormatting>
  <conditionalFormatting sqref="AG401">
    <cfRule type="expression" dxfId="9134" priority="16968">
      <formula>AND(OR(H401="△",H401="×"),#REF!&lt;1,#REF!&lt;&gt;"")</formula>
    </cfRule>
  </conditionalFormatting>
  <conditionalFormatting sqref="AH401">
    <cfRule type="expression" dxfId="9133" priority="16967">
      <formula>AND(OR(H401="△",H401="×"),#REF!&lt;1,#REF!&lt;&gt;"")</formula>
    </cfRule>
  </conditionalFormatting>
  <conditionalFormatting sqref="AI401">
    <cfRule type="expression" dxfId="9132" priority="16966">
      <formula>AND(OR(H401="△",H401="×"),#REF!&lt;1,#REF!&lt;&gt;"")</formula>
    </cfRule>
  </conditionalFormatting>
  <conditionalFormatting sqref="W401">
    <cfRule type="expression" dxfId="9131" priority="16965">
      <formula>AND(OR(H401="△",H401="×"),#REF!&lt;1,#REF!&lt;&gt;"")</formula>
    </cfRule>
  </conditionalFormatting>
  <conditionalFormatting sqref="X401">
    <cfRule type="expression" dxfId="9130" priority="16959">
      <formula>AND(OR(H401="△",H401="×"),#REF!&lt;1,#REF!&lt;&gt;"")</formula>
    </cfRule>
  </conditionalFormatting>
  <conditionalFormatting sqref="Y401">
    <cfRule type="expression" dxfId="9129" priority="16960">
      <formula>AND(OR(H401="△",H401="×"),#REF!&lt;1,#REF!&lt;&gt;"")</formula>
    </cfRule>
  </conditionalFormatting>
  <conditionalFormatting sqref="Z401">
    <cfRule type="expression" dxfId="9128" priority="16962">
      <formula>AND(OR(H401="△",H401="×"),#REF!&lt;1,#REF!&lt;&gt;"")</formula>
    </cfRule>
  </conditionalFormatting>
  <conditionalFormatting sqref="P401">
    <cfRule type="expression" dxfId="9127" priority="16979">
      <formula>AND(OR(H401="△",H401="×"),#REF!&lt;1,#REF!&lt;&gt;"")</formula>
    </cfRule>
  </conditionalFormatting>
  <conditionalFormatting sqref="O401">
    <cfRule type="expression" dxfId="9126" priority="16980">
      <formula>AND(OR(H401="△",H401="×"),#REF!&lt;1,#REF!&lt;&gt;"")</formula>
    </cfRule>
  </conditionalFormatting>
  <conditionalFormatting sqref="R401">
    <cfRule type="expression" dxfId="9125" priority="16958">
      <formula>AND(OR(H401="△",H401="×"),#REF!&lt;1,#REF!&lt;&gt;"")</formula>
    </cfRule>
  </conditionalFormatting>
  <conditionalFormatting sqref="T362">
    <cfRule type="expression" dxfId="9124" priority="16944">
      <formula>AND(OR(H362="△",H362="×"),#REF!&lt;1,#REF!&lt;&gt;"")</formula>
    </cfRule>
  </conditionalFormatting>
  <conditionalFormatting sqref="V362">
    <cfRule type="expression" dxfId="9123" priority="16943">
      <formula>AND(OR(H362="△",H362="×"),#REF!&lt;1,#REF!&lt;&gt;"")</formula>
    </cfRule>
  </conditionalFormatting>
  <conditionalFormatting sqref="U362">
    <cfRule type="expression" dxfId="9122" priority="16942">
      <formula>AND(OR(H362="△",H362="×"),#REF!&lt;1,#REF!&lt;&gt;"")</formula>
    </cfRule>
  </conditionalFormatting>
  <conditionalFormatting sqref="AJ362">
    <cfRule type="expression" dxfId="9121" priority="16928">
      <formula>AND(OR(H362="△",H362="×"),#REF!&lt;1,#REF!&lt;&gt;"")</formula>
    </cfRule>
    <cfRule type="expression" dxfId="9120" priority="16940">
      <formula>AND(OR(H362="△",H362="×"),#REF!&lt;1,#REF!&lt;&gt;"")</formula>
    </cfRule>
  </conditionalFormatting>
  <conditionalFormatting sqref="AC362">
    <cfRule type="expression" dxfId="9119" priority="16939">
      <formula>AND(OR(H362="△",H362="×"),#REF!&lt;1,#REF!&lt;&gt;"")</formula>
    </cfRule>
  </conditionalFormatting>
  <conditionalFormatting sqref="AD362">
    <cfRule type="expression" dxfId="9118" priority="16938">
      <formula>AND(OR(H362="△",H362="×"),#REF!&lt;1,#REF!&lt;&gt;"")</formula>
    </cfRule>
  </conditionalFormatting>
  <conditionalFormatting sqref="AE362">
    <cfRule type="expression" dxfId="9117" priority="16937">
      <formula>AND(OR(H362="△",H362="×"),#REF!&lt;1,#REF!&lt;&gt;"")</formula>
    </cfRule>
  </conditionalFormatting>
  <conditionalFormatting sqref="AF362">
    <cfRule type="expression" dxfId="9116" priority="16936">
      <formula>AND(OR(H362="△",H362="×"),#REF!&lt;1,#REF!&lt;&gt;"")</formula>
    </cfRule>
  </conditionalFormatting>
  <conditionalFormatting sqref="AG362">
    <cfRule type="expression" dxfId="9115" priority="16935">
      <formula>AND(OR(H362="△",H362="×"),#REF!&lt;1,#REF!&lt;&gt;"")</formula>
    </cfRule>
  </conditionalFormatting>
  <conditionalFormatting sqref="AH362">
    <cfRule type="expression" dxfId="9114" priority="16934">
      <formula>AND(OR(H362="△",H362="×"),#REF!&lt;1,#REF!&lt;&gt;"")</formula>
    </cfRule>
  </conditionalFormatting>
  <conditionalFormatting sqref="AI362">
    <cfRule type="expression" dxfId="9113" priority="16933">
      <formula>AND(OR(H362="△",H362="×"),#REF!&lt;1,#REF!&lt;&gt;"")</formula>
    </cfRule>
  </conditionalFormatting>
  <conditionalFormatting sqref="W362">
    <cfRule type="expression" dxfId="9112" priority="16932">
      <formula>AND(OR(H362="△",H362="×"),#REF!&lt;1,#REF!&lt;&gt;"")</formula>
    </cfRule>
  </conditionalFormatting>
  <conditionalFormatting sqref="X362">
    <cfRule type="expression" dxfId="9111" priority="16926">
      <formula>AND(OR(H362="△",H362="×"),#REF!&lt;1,#REF!&lt;&gt;"")</formula>
    </cfRule>
  </conditionalFormatting>
  <conditionalFormatting sqref="Y362">
    <cfRule type="expression" dxfId="9110" priority="16927">
      <formula>AND(OR(H362="△",H362="×"),#REF!&lt;1,#REF!&lt;&gt;"")</formula>
    </cfRule>
  </conditionalFormatting>
  <conditionalFormatting sqref="Z362">
    <cfRule type="expression" dxfId="9109" priority="16929">
      <formula>AND(OR(H362="△",H362="×"),#REF!&lt;1,#REF!&lt;&gt;"")</formula>
    </cfRule>
  </conditionalFormatting>
  <conditionalFormatting sqref="AA362">
    <cfRule type="expression" dxfId="9108" priority="16930">
      <formula>AND(OR(H362="△",H362="×"),#REF!&lt;1,#REF!&lt;&gt;"")</formula>
    </cfRule>
  </conditionalFormatting>
  <conditionalFormatting sqref="AB362">
    <cfRule type="expression" dxfId="9107" priority="16931">
      <formula>AND(OR(H362="△",H362="×"),#REF!&lt;1,#REF!&lt;&gt;"")</formula>
    </cfRule>
  </conditionalFormatting>
  <conditionalFormatting sqref="P362">
    <cfRule type="expression" dxfId="9106" priority="16946">
      <formula>AND(OR(H362="△",H362="×"),#REF!&lt;1,#REF!&lt;&gt;"")</formula>
    </cfRule>
  </conditionalFormatting>
  <conditionalFormatting sqref="O362">
    <cfRule type="expression" dxfId="9105" priority="16947">
      <formula>AND(OR(H362="△",H362="×"),#REF!&lt;1,#REF!&lt;&gt;"")</formula>
    </cfRule>
  </conditionalFormatting>
  <conditionalFormatting sqref="R362">
    <cfRule type="expression" dxfId="9104" priority="16925">
      <formula>AND(OR(H362="△",H362="×"),#REF!&lt;1,#REF!&lt;&gt;"")</formula>
    </cfRule>
  </conditionalFormatting>
  <conditionalFormatting sqref="T391">
    <cfRule type="expression" dxfId="9103" priority="16916">
      <formula>AND(OR(H391="△",H391="×"),#REF!&lt;1,#REF!&lt;&gt;"")</formula>
    </cfRule>
  </conditionalFormatting>
  <conditionalFormatting sqref="U391">
    <cfRule type="expression" dxfId="9102" priority="16914">
      <formula>AND(OR(H391="△",H391="×"),#REF!&lt;1,#REF!&lt;&gt;"")</formula>
    </cfRule>
  </conditionalFormatting>
  <conditionalFormatting sqref="AJ391">
    <cfRule type="expression" dxfId="9101" priority="16902">
      <formula>AND(OR(H391="△",H391="×"),#REF!&lt;1,#REF!&lt;&gt;"")</formula>
    </cfRule>
    <cfRule type="expression" dxfId="9100" priority="16912">
      <formula>AND(OR(H391="△",H391="×"),#REF!&lt;1,#REF!&lt;&gt;"")</formula>
    </cfRule>
  </conditionalFormatting>
  <conditionalFormatting sqref="AC391">
    <cfRule type="expression" dxfId="9099" priority="16911">
      <formula>AND(OR(H391="△",H391="×"),#REF!&lt;1,#REF!&lt;&gt;"")</formula>
    </cfRule>
  </conditionalFormatting>
  <conditionalFormatting sqref="AD391">
    <cfRule type="expression" dxfId="9098" priority="16910">
      <formula>AND(OR(H391="△",H391="×"),#REF!&lt;1,#REF!&lt;&gt;"")</formula>
    </cfRule>
  </conditionalFormatting>
  <conditionalFormatting sqref="AE391">
    <cfRule type="expression" dxfId="9097" priority="16909">
      <formula>AND(OR(H391="△",H391="×"),#REF!&lt;1,#REF!&lt;&gt;"")</formula>
    </cfRule>
  </conditionalFormatting>
  <conditionalFormatting sqref="AF391">
    <cfRule type="expression" dxfId="9096" priority="16908">
      <formula>AND(OR(H391="△",H391="×"),#REF!&lt;1,#REF!&lt;&gt;"")</formula>
    </cfRule>
  </conditionalFormatting>
  <conditionalFormatting sqref="AG391">
    <cfRule type="expression" dxfId="9095" priority="16907">
      <formula>AND(OR(H391="△",H391="×"),#REF!&lt;1,#REF!&lt;&gt;"")</formula>
    </cfRule>
  </conditionalFormatting>
  <conditionalFormatting sqref="AH391">
    <cfRule type="expression" dxfId="9094" priority="16906">
      <formula>AND(OR(H391="△",H391="×"),#REF!&lt;1,#REF!&lt;&gt;"")</formula>
    </cfRule>
  </conditionalFormatting>
  <conditionalFormatting sqref="AI391">
    <cfRule type="expression" dxfId="9093" priority="16905">
      <formula>AND(OR(H391="△",H391="×"),#REF!&lt;1,#REF!&lt;&gt;"")</formula>
    </cfRule>
  </conditionalFormatting>
  <conditionalFormatting sqref="W391">
    <cfRule type="expression" dxfId="9092" priority="16904">
      <formula>AND(OR(H391="△",H391="×"),#REF!&lt;1,#REF!&lt;&gt;"")</formula>
    </cfRule>
  </conditionalFormatting>
  <conditionalFormatting sqref="X391">
    <cfRule type="expression" dxfId="9091" priority="16900">
      <formula>AND(OR(H391="△",H391="×"),#REF!&lt;1,#REF!&lt;&gt;"")</formula>
    </cfRule>
  </conditionalFormatting>
  <conditionalFormatting sqref="Y391">
    <cfRule type="expression" dxfId="9090" priority="16901">
      <formula>AND(OR(H391="△",H391="×"),#REF!&lt;1,#REF!&lt;&gt;"")</formula>
    </cfRule>
  </conditionalFormatting>
  <conditionalFormatting sqref="Z391">
    <cfRule type="expression" dxfId="9089" priority="16903">
      <formula>AND(OR(H391="△",H391="×"),#REF!&lt;1,#REF!&lt;&gt;"")</formula>
    </cfRule>
  </conditionalFormatting>
  <conditionalFormatting sqref="P391">
    <cfRule type="expression" dxfId="9088" priority="16918">
      <formula>AND(OR(H391="△",H391="×"),#REF!&lt;1,#REF!&lt;&gt;"")</formula>
    </cfRule>
  </conditionalFormatting>
  <conditionalFormatting sqref="O391">
    <cfRule type="expression" dxfId="9087" priority="16919">
      <formula>AND(OR(H391="△",H391="×"),#REF!&lt;1,#REF!&lt;&gt;"")</formula>
    </cfRule>
  </conditionalFormatting>
  <conditionalFormatting sqref="R391">
    <cfRule type="expression" dxfId="9086" priority="16899">
      <formula>AND(OR(H391="△",H391="×"),#REF!&lt;1,#REF!&lt;&gt;"")</formula>
    </cfRule>
  </conditionalFormatting>
  <conditionalFormatting sqref="AE351">
    <cfRule type="expression" dxfId="9085" priority="16879">
      <formula>AND(OR(H351="△",H351="×"),#REF!&lt;1,#REF!&lt;&gt;"")</formula>
    </cfRule>
  </conditionalFormatting>
  <conditionalFormatting sqref="AE353">
    <cfRule type="expression" dxfId="9084" priority="16878">
      <formula>AND(OR(H353="△",H353="×"),#REF!&lt;1,#REF!&lt;&gt;"")</formula>
    </cfRule>
  </conditionalFormatting>
  <conditionalFormatting sqref="AE356">
    <cfRule type="expression" dxfId="9083" priority="16877">
      <formula>AND(OR(H356="△",H356="×"),#REF!&lt;1,#REF!&lt;&gt;"")</formula>
    </cfRule>
  </conditionalFormatting>
  <conditionalFormatting sqref="AE357">
    <cfRule type="expression" dxfId="9082" priority="16876">
      <formula>AND(OR(H357="△",H357="×"),#REF!&lt;1,#REF!&lt;&gt;"")</formula>
    </cfRule>
  </conditionalFormatting>
  <conditionalFormatting sqref="AE360">
    <cfRule type="expression" dxfId="9081" priority="16875">
      <formula>AND(OR(H360="△",H360="×"),#REF!&lt;1,#REF!&lt;&gt;"")</formula>
    </cfRule>
  </conditionalFormatting>
  <conditionalFormatting sqref="AE381">
    <cfRule type="expression" dxfId="9080" priority="16874">
      <formula>AND(OR(H381="△",H381="×"),#REF!&lt;1,#REF!&lt;&gt;"")</formula>
    </cfRule>
  </conditionalFormatting>
  <conditionalFormatting sqref="AE393">
    <cfRule type="expression" dxfId="9079" priority="16873">
      <formula>AND(OR(H393="△",H393="×"),#REF!&lt;1,#REF!&lt;&gt;"")</formula>
    </cfRule>
  </conditionalFormatting>
  <conditionalFormatting sqref="AE394">
    <cfRule type="expression" dxfId="9078" priority="16872">
      <formula>AND(OR(H394="△",H394="×"),#REF!&lt;1,#REF!&lt;&gt;"")</formula>
    </cfRule>
  </conditionalFormatting>
  <conditionalFormatting sqref="P351:P353">
    <cfRule type="expression" dxfId="9077" priority="16871">
      <formula>AND(OR(#REF!="△",#REF!="×"),#REF!&lt;1,#REF!&lt;&gt;"")</formula>
    </cfRule>
  </conditionalFormatting>
  <conditionalFormatting sqref="P374">
    <cfRule type="expression" dxfId="9076" priority="16867">
      <formula>AND(OR(H374="△",H374="×"),#REF!&lt;1,#REF!&lt;&gt;"")</formula>
    </cfRule>
  </conditionalFormatting>
  <conditionalFormatting sqref="O374">
    <cfRule type="expression" dxfId="9075" priority="16868">
      <formula>AND(OR(H374="△",H374="×"),#REF!&lt;1,#REF!&lt;&gt;"")</formula>
    </cfRule>
  </conditionalFormatting>
  <conditionalFormatting sqref="P375">
    <cfRule type="expression" dxfId="9074" priority="16863">
      <formula>AND(OR(H375="△",H375="×"),#REF!&lt;1,#REF!&lt;&gt;"")</formula>
    </cfRule>
  </conditionalFormatting>
  <conditionalFormatting sqref="O375">
    <cfRule type="expression" dxfId="9073" priority="16864">
      <formula>AND(OR(H375="△",H375="×"),#REF!&lt;1,#REF!&lt;&gt;"")</formula>
    </cfRule>
  </conditionalFormatting>
  <conditionalFormatting sqref="X386">
    <cfRule type="expression" dxfId="9072" priority="16862">
      <formula>AND(OR(H386="△",H386="×"),#REF!&lt;1,#REF!&lt;&gt;"")</formula>
    </cfRule>
  </conditionalFormatting>
  <conditionalFormatting sqref="X385">
    <cfRule type="expression" dxfId="9071" priority="16861">
      <formula>AND(OR(H385="△",H385="×"),#REF!&lt;1,#REF!&lt;&gt;"")</formula>
    </cfRule>
  </conditionalFormatting>
  <conditionalFormatting sqref="AB371:AB373">
    <cfRule type="expression" dxfId="9070" priority="16860">
      <formula>AND(OR(#REF!="△",#REF!="×"),#REF!&lt;1,#REF!&lt;&gt;"")</formula>
    </cfRule>
  </conditionalFormatting>
  <conditionalFormatting sqref="AB374:AB375">
    <cfRule type="expression" dxfId="9069" priority="16859">
      <formula>AND(OR(#REF!="△",#REF!="×"),#REF!&lt;1,#REF!&lt;&gt;"")</formula>
    </cfRule>
  </conditionalFormatting>
  <conditionalFormatting sqref="AB354">
    <cfRule type="expression" dxfId="9068" priority="16858">
      <formula>AND(OR(H354="△",H354="×"),#REF!&lt;1,#REF!&lt;&gt;"")</formula>
    </cfRule>
  </conditionalFormatting>
  <conditionalFormatting sqref="AA354">
    <cfRule type="expression" dxfId="9067" priority="16857">
      <formula>AND(OR(H354="△",H354="×"),#REF!&lt;1,#REF!&lt;&gt;"")</formula>
    </cfRule>
  </conditionalFormatting>
  <conditionalFormatting sqref="Z352">
    <cfRule type="expression" dxfId="9066" priority="16856">
      <formula>AND(OR(F352="△",F352="×"),#REF!&lt;1,#REF!&lt;&gt;"")</formula>
    </cfRule>
  </conditionalFormatting>
  <conditionalFormatting sqref="Y352">
    <cfRule type="expression" dxfId="9065" priority="16855">
      <formula>AND(OR(F352="△",F352="×"),#REF!&lt;1,#REF!&lt;&gt;"")</formula>
    </cfRule>
  </conditionalFormatting>
  <conditionalFormatting sqref="AB356:AB360">
    <cfRule type="expression" dxfId="9064" priority="16854">
      <formula>AND(OR(H356="△",H356="×"),#REF!&lt;1,#REF!&lt;&gt;"")</formula>
    </cfRule>
  </conditionalFormatting>
  <conditionalFormatting sqref="AA356">
    <cfRule type="expression" dxfId="9063" priority="16853">
      <formula>AND(OR(H356="△",H356="×"),#REF!&lt;1,#REF!&lt;&gt;"")</formula>
    </cfRule>
  </conditionalFormatting>
  <conditionalFormatting sqref="T1106:T1124">
    <cfRule type="expression" dxfId="9062" priority="16835">
      <formula>AND(OR(H1106="△",H1106="×"),#REF!&lt;1,#REF!&lt;&gt;"")</formula>
    </cfRule>
  </conditionalFormatting>
  <conditionalFormatting sqref="V1106:V1107 V1110 V1114:V1115 V1117 V1119 V1124">
    <cfRule type="expression" dxfId="9061" priority="16834">
      <formula>AND(OR(H1106="△",H1106="×"),#REF!&lt;1,#REF!&lt;&gt;"")</formula>
    </cfRule>
  </conditionalFormatting>
  <conditionalFormatting sqref="U1106:U1124">
    <cfRule type="expression" dxfId="9060" priority="16833">
      <formula>AND(OR(H1106="△",H1106="×"),#REF!&lt;1,#REF!&lt;&gt;"")</formula>
    </cfRule>
  </conditionalFormatting>
  <conditionalFormatting sqref="O1120:P1120">
    <cfRule type="expression" dxfId="9059" priority="16839">
      <formula>AND(OR(#REF!="△",#REF!="×"),#REF!&lt;1,#REF!&lt;&gt;"")</formula>
    </cfRule>
  </conditionalFormatting>
  <conditionalFormatting sqref="AJ1106:AJ1124">
    <cfRule type="expression" dxfId="9058" priority="16819">
      <formula>AND(OR(H1106="△",H1106="×"),#REF!&lt;1,#REF!&lt;&gt;"")</formula>
    </cfRule>
    <cfRule type="expression" dxfId="9057" priority="16831">
      <formula>AND(OR(H1106="△",H1106="×"),#REF!&lt;1,#REF!&lt;&gt;"")</formula>
    </cfRule>
  </conditionalFormatting>
  <conditionalFormatting sqref="AC1106:AC1124">
    <cfRule type="expression" dxfId="9056" priority="16830">
      <formula>AND(OR(H1106="△",H1106="×"),#REF!&lt;1,#REF!&lt;&gt;"")</formula>
    </cfRule>
  </conditionalFormatting>
  <conditionalFormatting sqref="AD1143:AD1144">
    <cfRule type="expression" dxfId="9055" priority="16829">
      <formula>AND(OR(H1143="△",H1143="×"),#REF!&lt;1,#REF!&lt;&gt;"")</formula>
    </cfRule>
  </conditionalFormatting>
  <conditionalFormatting sqref="AE1143">
    <cfRule type="expression" dxfId="9054" priority="16828">
      <formula>AND(OR(H1143="△",H1143="×"),#REF!&lt;1,#REF!&lt;&gt;"")</formula>
    </cfRule>
  </conditionalFormatting>
  <conditionalFormatting sqref="AF1106:AF1112">
    <cfRule type="expression" dxfId="9053" priority="16827">
      <formula>AND(OR(H1106="△",H1106="×"),#REF!&lt;1,#REF!&lt;&gt;"")</formula>
    </cfRule>
  </conditionalFormatting>
  <conditionalFormatting sqref="AG1106:AG1124">
    <cfRule type="expression" dxfId="9052" priority="16826">
      <formula>AND(OR(H1106="△",H1106="×"),#REF!&lt;1,#REF!&lt;&gt;"")</formula>
    </cfRule>
  </conditionalFormatting>
  <conditionalFormatting sqref="AH1106:AH1124">
    <cfRule type="expression" dxfId="9051" priority="16825">
      <formula>AND(OR(H1106="△",H1106="×"),#REF!&lt;1,#REF!&lt;&gt;"")</formula>
    </cfRule>
  </conditionalFormatting>
  <conditionalFormatting sqref="AI1106:AI1114">
    <cfRule type="expression" dxfId="9050" priority="16824">
      <formula>AND(OR(H1106="△",H1106="×"),#REF!&lt;1,#REF!&lt;&gt;"")</formula>
    </cfRule>
  </conditionalFormatting>
  <conditionalFormatting sqref="W1106:W1124">
    <cfRule type="expression" dxfId="9049" priority="16823">
      <formula>AND(OR(H1106="△",H1106="×"),#REF!&lt;1,#REF!&lt;&gt;"")</formula>
    </cfRule>
  </conditionalFormatting>
  <conditionalFormatting sqref="X1106:X1124">
    <cfRule type="expression" dxfId="9048" priority="16817">
      <formula>AND(OR(H1106="△",H1106="×"),#REF!&lt;1,#REF!&lt;&gt;"")</formula>
    </cfRule>
  </conditionalFormatting>
  <conditionalFormatting sqref="Y1106:Y1124">
    <cfRule type="expression" dxfId="9047" priority="16818">
      <formula>AND(OR(H1106="△",H1106="×"),#REF!&lt;1,#REF!&lt;&gt;"")</formula>
    </cfRule>
  </conditionalFormatting>
  <conditionalFormatting sqref="Z1106:Z1124">
    <cfRule type="expression" dxfId="9046" priority="16820">
      <formula>AND(OR(H1106="△",H1106="×"),#REF!&lt;1,#REF!&lt;&gt;"")</formula>
    </cfRule>
  </conditionalFormatting>
  <conditionalFormatting sqref="AA1143:AA1144">
    <cfRule type="expression" dxfId="9045" priority="16821">
      <formula>AND(OR(H1143="△",H1143="×"),#REF!&lt;1,#REF!&lt;&gt;"")</formula>
    </cfRule>
  </conditionalFormatting>
  <conditionalFormatting sqref="AB1143:AB1144">
    <cfRule type="expression" dxfId="9044" priority="16822">
      <formula>AND(OR(H1143="△",H1143="×"),#REF!&lt;1,#REF!&lt;&gt;"")</formula>
    </cfRule>
  </conditionalFormatting>
  <conditionalFormatting sqref="P1143:P1144">
    <cfRule type="expression" dxfId="9043" priority="16837">
      <formula>AND(OR(H1143="△",H1143="×"),#REF!&lt;1,#REF!&lt;&gt;"")</formula>
    </cfRule>
  </conditionalFormatting>
  <conditionalFormatting sqref="O1143:O1144">
    <cfRule type="expression" dxfId="9042" priority="16838">
      <formula>AND(OR(H1143="△",H1143="×"),#REF!&lt;1,#REF!&lt;&gt;"")</formula>
    </cfRule>
  </conditionalFormatting>
  <conditionalFormatting sqref="R1106:R1124">
    <cfRule type="expression" dxfId="9041" priority="16816">
      <formula>AND(OR(H1106="△",H1106="×"),#REF!&lt;1,#REF!&lt;&gt;"")</formula>
    </cfRule>
  </conditionalFormatting>
  <conditionalFormatting sqref="T1142">
    <cfRule type="expression" dxfId="9040" priority="16807">
      <formula>AND(OR(H1142="△",H1142="×"),#REF!&lt;1,#REF!&lt;&gt;"")</formula>
    </cfRule>
  </conditionalFormatting>
  <conditionalFormatting sqref="U1142">
    <cfRule type="expression" dxfId="9039" priority="16805">
      <formula>AND(OR(H1142="△",H1142="×"),#REF!&lt;1,#REF!&lt;&gt;"")</formula>
    </cfRule>
  </conditionalFormatting>
  <conditionalFormatting sqref="AJ1142">
    <cfRule type="expression" dxfId="9038" priority="16791">
      <formula>AND(OR(H1142="△",H1142="×"),#REF!&lt;1,#REF!&lt;&gt;"")</formula>
    </cfRule>
    <cfRule type="expression" dxfId="9037" priority="16803">
      <formula>AND(OR(H1142="△",H1142="×"),#REF!&lt;1,#REF!&lt;&gt;"")</formula>
    </cfRule>
  </conditionalFormatting>
  <conditionalFormatting sqref="AC1142">
    <cfRule type="expression" dxfId="9036" priority="16802">
      <formula>AND(OR(H1142="△",H1142="×"),#REF!&lt;1,#REF!&lt;&gt;"")</formula>
    </cfRule>
  </conditionalFormatting>
  <conditionalFormatting sqref="AD1142">
    <cfRule type="expression" dxfId="9035" priority="16801">
      <formula>AND(OR(H1142="△",H1142="×"),#REF!&lt;1,#REF!&lt;&gt;"")</formula>
    </cfRule>
  </conditionalFormatting>
  <conditionalFormatting sqref="AE1142">
    <cfRule type="expression" dxfId="9034" priority="16800">
      <formula>AND(OR(H1142="△",H1142="×"),#REF!&lt;1,#REF!&lt;&gt;"")</formula>
    </cfRule>
  </conditionalFormatting>
  <conditionalFormatting sqref="AF1142">
    <cfRule type="expression" dxfId="9033" priority="16799">
      <formula>AND(OR(H1142="△",H1142="×"),#REF!&lt;1,#REF!&lt;&gt;"")</formula>
    </cfRule>
  </conditionalFormatting>
  <conditionalFormatting sqref="AG1142">
    <cfRule type="expression" dxfId="9032" priority="16798">
      <formula>AND(OR(H1142="△",H1142="×"),#REF!&lt;1,#REF!&lt;&gt;"")</formula>
    </cfRule>
  </conditionalFormatting>
  <conditionalFormatting sqref="AH1142">
    <cfRule type="expression" dxfId="9031" priority="16797">
      <formula>AND(OR(H1142="△",H1142="×"),#REF!&lt;1,#REF!&lt;&gt;"")</formula>
    </cfRule>
  </conditionalFormatting>
  <conditionalFormatting sqref="AI1142">
    <cfRule type="expression" dxfId="9030" priority="16796">
      <formula>AND(OR(H1142="△",H1142="×"),#REF!&lt;1,#REF!&lt;&gt;"")</formula>
    </cfRule>
  </conditionalFormatting>
  <conditionalFormatting sqref="W1142">
    <cfRule type="expression" dxfId="9029" priority="16795">
      <formula>AND(OR(H1142="△",H1142="×"),#REF!&lt;1,#REF!&lt;&gt;"")</formula>
    </cfRule>
  </conditionalFormatting>
  <conditionalFormatting sqref="X1142">
    <cfRule type="expression" dxfId="9028" priority="16789">
      <formula>AND(OR(H1142="△",H1142="×"),#REF!&lt;1,#REF!&lt;&gt;"")</formula>
    </cfRule>
  </conditionalFormatting>
  <conditionalFormatting sqref="Y1142">
    <cfRule type="expression" dxfId="9027" priority="16790">
      <formula>AND(OR(H1142="△",H1142="×"),#REF!&lt;1,#REF!&lt;&gt;"")</formula>
    </cfRule>
  </conditionalFormatting>
  <conditionalFormatting sqref="Z1142">
    <cfRule type="expression" dxfId="9026" priority="16792">
      <formula>AND(OR(H1142="△",H1142="×"),#REF!&lt;1,#REF!&lt;&gt;"")</formula>
    </cfRule>
  </conditionalFormatting>
  <conditionalFormatting sqref="AA1142">
    <cfRule type="expression" dxfId="9025" priority="16793">
      <formula>AND(OR(H1142="△",H1142="×"),#REF!&lt;1,#REF!&lt;&gt;"")</formula>
    </cfRule>
  </conditionalFormatting>
  <conditionalFormatting sqref="AB1142">
    <cfRule type="expression" dxfId="9024" priority="16794">
      <formula>AND(OR(H1142="△",H1142="×"),#REF!&lt;1,#REF!&lt;&gt;"")</formula>
    </cfRule>
  </conditionalFormatting>
  <conditionalFormatting sqref="P1142">
    <cfRule type="expression" dxfId="9023" priority="16809">
      <formula>AND(OR(H1142="△",H1142="×"),#REF!&lt;1,#REF!&lt;&gt;"")</formula>
    </cfRule>
  </conditionalFormatting>
  <conditionalFormatting sqref="O1142">
    <cfRule type="expression" dxfId="9022" priority="16810">
      <formula>AND(OR(H1142="△",H1142="×"),#REF!&lt;1,#REF!&lt;&gt;"")</formula>
    </cfRule>
  </conditionalFormatting>
  <conditionalFormatting sqref="R1142">
    <cfRule type="expression" dxfId="9021" priority="16788">
      <formula>AND(OR(H1142="△",H1142="×"),#REF!&lt;1,#REF!&lt;&gt;"")</formula>
    </cfRule>
  </conditionalFormatting>
  <conditionalFormatting sqref="T1131">
    <cfRule type="expression" dxfId="9020" priority="16779">
      <formula>AND(OR(H1131="△",H1131="×"),#REF!&lt;1,#REF!&lt;&gt;"")</formula>
    </cfRule>
  </conditionalFormatting>
  <conditionalFormatting sqref="U1131">
    <cfRule type="expression" dxfId="9019" priority="16777">
      <formula>AND(OR(H1131="△",H1131="×"),#REF!&lt;1,#REF!&lt;&gt;"")</formula>
    </cfRule>
  </conditionalFormatting>
  <conditionalFormatting sqref="AJ1131">
    <cfRule type="expression" dxfId="9018" priority="16764">
      <formula>AND(OR(H1131="△",H1131="×"),#REF!&lt;1,#REF!&lt;&gt;"")</formula>
    </cfRule>
    <cfRule type="expression" dxfId="9017" priority="16775">
      <formula>AND(OR(H1131="△",H1131="×"),#REF!&lt;1,#REF!&lt;&gt;"")</formula>
    </cfRule>
  </conditionalFormatting>
  <conditionalFormatting sqref="AC1131">
    <cfRule type="expression" dxfId="9016" priority="16774">
      <formula>AND(OR(H1131="△",H1131="×"),#REF!&lt;1,#REF!&lt;&gt;"")</formula>
    </cfRule>
  </conditionalFormatting>
  <conditionalFormatting sqref="AF1131">
    <cfRule type="expression" dxfId="9015" priority="16772">
      <formula>AND(OR(H1131="△",H1131="×"),#REF!&lt;1,#REF!&lt;&gt;"")</formula>
    </cfRule>
  </conditionalFormatting>
  <conditionalFormatting sqref="AG1131">
    <cfRule type="expression" dxfId="9014" priority="16771">
      <formula>AND(OR(H1131="△",H1131="×"),#REF!&lt;1,#REF!&lt;&gt;"")</formula>
    </cfRule>
  </conditionalFormatting>
  <conditionalFormatting sqref="AH1131">
    <cfRule type="expression" dxfId="9013" priority="16770">
      <formula>AND(OR(H1131="△",H1131="×"),#REF!&lt;1,#REF!&lt;&gt;"")</formula>
    </cfRule>
  </conditionalFormatting>
  <conditionalFormatting sqref="AI1131">
    <cfRule type="expression" dxfId="9012" priority="16769">
      <formula>AND(OR(H1131="△",H1131="×"),#REF!&lt;1,#REF!&lt;&gt;"")</formula>
    </cfRule>
  </conditionalFormatting>
  <conditionalFormatting sqref="W1131">
    <cfRule type="expression" dxfId="9011" priority="16768">
      <formula>AND(OR(H1131="△",H1131="×"),#REF!&lt;1,#REF!&lt;&gt;"")</formula>
    </cfRule>
  </conditionalFormatting>
  <conditionalFormatting sqref="X1131">
    <cfRule type="expression" dxfId="9010" priority="16762">
      <formula>AND(OR(H1131="△",H1131="×"),#REF!&lt;1,#REF!&lt;&gt;"")</formula>
    </cfRule>
  </conditionalFormatting>
  <conditionalFormatting sqref="Y1131">
    <cfRule type="expression" dxfId="9009" priority="16763">
      <formula>AND(OR(H1131="△",H1131="×"),#REF!&lt;1,#REF!&lt;&gt;"")</formula>
    </cfRule>
  </conditionalFormatting>
  <conditionalFormatting sqref="Z1131">
    <cfRule type="expression" dxfId="9008" priority="16765">
      <formula>AND(OR(H1131="△",H1131="×"),#REF!&lt;1,#REF!&lt;&gt;"")</formula>
    </cfRule>
  </conditionalFormatting>
  <conditionalFormatting sqref="AA1131">
    <cfRule type="expression" dxfId="9007" priority="16766">
      <formula>AND(OR(H1131="△",H1131="×"),#REF!&lt;1,#REF!&lt;&gt;"")</formula>
    </cfRule>
  </conditionalFormatting>
  <conditionalFormatting sqref="AB1131">
    <cfRule type="expression" dxfId="9006" priority="16767">
      <formula>AND(OR(H1131="△",H1131="×"),#REF!&lt;1,#REF!&lt;&gt;"")</formula>
    </cfRule>
  </conditionalFormatting>
  <conditionalFormatting sqref="P1131">
    <cfRule type="expression" dxfId="9005" priority="16781">
      <formula>AND(OR(H1131="△",H1131="×"),#REF!&lt;1,#REF!&lt;&gt;"")</formula>
    </cfRule>
  </conditionalFormatting>
  <conditionalFormatting sqref="O1131">
    <cfRule type="expression" dxfId="9004" priority="16782">
      <formula>AND(OR(H1131="△",H1131="×"),#REF!&lt;1,#REF!&lt;&gt;"")</formula>
    </cfRule>
  </conditionalFormatting>
  <conditionalFormatting sqref="R1131">
    <cfRule type="expression" dxfId="9003" priority="16761">
      <formula>AND(OR(H1131="△",H1131="×"),#REF!&lt;1,#REF!&lt;&gt;"")</formula>
    </cfRule>
  </conditionalFormatting>
  <conditionalFormatting sqref="T1125">
    <cfRule type="expression" dxfId="9002" priority="16755">
      <formula>AND(OR(H1125="△",H1125="×"),#REF!&lt;1,#REF!&lt;&gt;"")</formula>
    </cfRule>
  </conditionalFormatting>
  <conditionalFormatting sqref="U1125">
    <cfRule type="expression" dxfId="9001" priority="16753">
      <formula>AND(OR(H1125="△",H1125="×"),#REF!&lt;1,#REF!&lt;&gt;"")</formula>
    </cfRule>
  </conditionalFormatting>
  <conditionalFormatting sqref="AJ1125">
    <cfRule type="expression" dxfId="9000" priority="16739">
      <formula>AND(OR(H1125="△",H1125="×"),#REF!&lt;1,#REF!&lt;&gt;"")</formula>
    </cfRule>
    <cfRule type="expression" dxfId="8999" priority="16751">
      <formula>AND(OR(H1125="△",H1125="×"),#REF!&lt;1,#REF!&lt;&gt;"")</formula>
    </cfRule>
  </conditionalFormatting>
  <conditionalFormatting sqref="AC1125">
    <cfRule type="expression" dxfId="8998" priority="16750">
      <formula>AND(OR(H1125="△",H1125="×"),#REF!&lt;1,#REF!&lt;&gt;"")</formula>
    </cfRule>
  </conditionalFormatting>
  <conditionalFormatting sqref="AD1125">
    <cfRule type="expression" dxfId="8997" priority="16749">
      <formula>AND(OR(H1125="△",H1125="×"),#REF!&lt;1,#REF!&lt;&gt;"")</formula>
    </cfRule>
  </conditionalFormatting>
  <conditionalFormatting sqref="AE1125">
    <cfRule type="expression" dxfId="8996" priority="16748">
      <formula>AND(OR(H1125="△",H1125="×"),#REF!&lt;1,#REF!&lt;&gt;"")</formula>
    </cfRule>
  </conditionalFormatting>
  <conditionalFormatting sqref="AF1125">
    <cfRule type="expression" dxfId="8995" priority="16747">
      <formula>AND(OR(H1125="△",H1125="×"),#REF!&lt;1,#REF!&lt;&gt;"")</formula>
    </cfRule>
  </conditionalFormatting>
  <conditionalFormatting sqref="AG1125">
    <cfRule type="expression" dxfId="8994" priority="16746">
      <formula>AND(OR(H1125="△",H1125="×"),#REF!&lt;1,#REF!&lt;&gt;"")</formula>
    </cfRule>
  </conditionalFormatting>
  <conditionalFormatting sqref="AH1125">
    <cfRule type="expression" dxfId="8993" priority="16745">
      <formula>AND(OR(H1125="△",H1125="×"),#REF!&lt;1,#REF!&lt;&gt;"")</formula>
    </cfRule>
  </conditionalFormatting>
  <conditionalFormatting sqref="AI1125">
    <cfRule type="expression" dxfId="8992" priority="16744">
      <formula>AND(OR(H1125="△",H1125="×"),#REF!&lt;1,#REF!&lt;&gt;"")</formula>
    </cfRule>
  </conditionalFormatting>
  <conditionalFormatting sqref="W1125">
    <cfRule type="expression" dxfId="8991" priority="16743">
      <formula>AND(OR(H1125="△",H1125="×"),#REF!&lt;1,#REF!&lt;&gt;"")</formula>
    </cfRule>
  </conditionalFormatting>
  <conditionalFormatting sqref="X1125">
    <cfRule type="expression" dxfId="8990" priority="16737">
      <formula>AND(OR(H1125="△",H1125="×"),#REF!&lt;1,#REF!&lt;&gt;"")</formula>
    </cfRule>
  </conditionalFormatting>
  <conditionalFormatting sqref="Y1125">
    <cfRule type="expression" dxfId="8989" priority="16738">
      <formula>AND(OR(H1125="△",H1125="×"),#REF!&lt;1,#REF!&lt;&gt;"")</formula>
    </cfRule>
  </conditionalFormatting>
  <conditionalFormatting sqref="Z1125">
    <cfRule type="expression" dxfId="8988" priority="16740">
      <formula>AND(OR(H1125="△",H1125="×"),#REF!&lt;1,#REF!&lt;&gt;"")</formula>
    </cfRule>
  </conditionalFormatting>
  <conditionalFormatting sqref="AA1125">
    <cfRule type="expression" dxfId="8987" priority="16741">
      <formula>AND(OR(H1125="△",H1125="×"),#REF!&lt;1,#REF!&lt;&gt;"")</formula>
    </cfRule>
  </conditionalFormatting>
  <conditionalFormatting sqref="AB1125">
    <cfRule type="expression" dxfId="8986" priority="16742">
      <formula>AND(OR(H1125="△",H1125="×"),#REF!&lt;1,#REF!&lt;&gt;"")</formula>
    </cfRule>
  </conditionalFormatting>
  <conditionalFormatting sqref="R1125">
    <cfRule type="expression" dxfId="8985" priority="16736">
      <formula>AND(OR(H1125="△",H1125="×"),#REF!&lt;1,#REF!&lt;&gt;"")</formula>
    </cfRule>
  </conditionalFormatting>
  <conditionalFormatting sqref="AE1120">
    <cfRule type="expression" dxfId="8984" priority="16735">
      <formula>AND(OR(H1120="△",H1120="×"),#REF!&lt;1,#REF!&lt;&gt;"")</formula>
    </cfRule>
  </conditionalFormatting>
  <conditionalFormatting sqref="AE1144">
    <cfRule type="expression" dxfId="8983" priority="16734">
      <formula>AND(OR(H1144="△",H1144="×"),#REF!&lt;1,#REF!&lt;&gt;"")</formula>
    </cfRule>
  </conditionalFormatting>
  <conditionalFormatting sqref="T565">
    <cfRule type="expression" dxfId="8982" priority="15991">
      <formula>AND(OR(H565="△",H565="×"),#REF!&lt;1,#REF!&lt;&gt;"")</formula>
    </cfRule>
  </conditionalFormatting>
  <conditionalFormatting sqref="U565">
    <cfRule type="expression" dxfId="8981" priority="15989">
      <formula>AND(OR(H565="△",H565="×"),#REF!&lt;1,#REF!&lt;&gt;"")</formula>
    </cfRule>
  </conditionalFormatting>
  <conditionalFormatting sqref="AJ565">
    <cfRule type="expression" dxfId="8980" priority="15975">
      <formula>AND(OR(H565="△",H565="×"),#REF!&lt;1,#REF!&lt;&gt;"")</formula>
    </cfRule>
    <cfRule type="expression" dxfId="8979" priority="15987">
      <formula>AND(OR(H565="△",H565="×"),#REF!&lt;1,#REF!&lt;&gt;"")</formula>
    </cfRule>
  </conditionalFormatting>
  <conditionalFormatting sqref="AC565 AC515:AH515">
    <cfRule type="expression" dxfId="8978" priority="15986">
      <formula>AND(OR(H515="△",H515="×"),#REF!&lt;1,#REF!&lt;&gt;"")</formula>
    </cfRule>
  </conditionalFormatting>
  <conditionalFormatting sqref="W565">
    <cfRule type="expression" dxfId="8977" priority="15979">
      <formula>AND(OR(H565="△",H565="×"),#REF!&lt;1,#REF!&lt;&gt;"")</formula>
    </cfRule>
  </conditionalFormatting>
  <conditionalFormatting sqref="Y565">
    <cfRule type="expression" dxfId="8976" priority="15974">
      <formula>AND(OR(H565="△",H565="×"),#REF!&lt;1,#REF!&lt;&gt;"")</formula>
    </cfRule>
  </conditionalFormatting>
  <conditionalFormatting sqref="Z565 Z553:Z554 Z560 Z574:AB574">
    <cfRule type="expression" dxfId="8975" priority="15976">
      <formula>AND(OR(H553="△",H553="×"),#REF!&lt;1,#REF!&lt;&gt;"")</formula>
    </cfRule>
  </conditionalFormatting>
  <conditionalFormatting sqref="P565">
    <cfRule type="expression" dxfId="8974" priority="15993">
      <formula>AND(OR(H565="△",H565="×"),#REF!&lt;1,#REF!&lt;&gt;"")</formula>
    </cfRule>
  </conditionalFormatting>
  <conditionalFormatting sqref="O565">
    <cfRule type="expression" dxfId="8973" priority="15994">
      <formula>AND(OR(H565="△",H565="×"),#REF!&lt;1,#REF!&lt;&gt;"")</formula>
    </cfRule>
  </conditionalFormatting>
  <conditionalFormatting sqref="R565">
    <cfRule type="expression" dxfId="8972" priority="15972">
      <formula>AND(OR(H565="△",H565="×"),#REF!&lt;1,#REF!&lt;&gt;"")</formula>
    </cfRule>
  </conditionalFormatting>
  <conditionalFormatting sqref="T558">
    <cfRule type="expression" dxfId="8971" priority="15963">
      <formula>AND(OR(H558="△",H558="×"),#REF!&lt;1,#REF!&lt;&gt;"")</formula>
    </cfRule>
  </conditionalFormatting>
  <conditionalFormatting sqref="U558">
    <cfRule type="expression" dxfId="8970" priority="15961">
      <formula>AND(OR(H558="△",H558="×"),#REF!&lt;1,#REF!&lt;&gt;"")</formula>
    </cfRule>
  </conditionalFormatting>
  <conditionalFormatting sqref="AJ558">
    <cfRule type="expression" dxfId="8969" priority="15948">
      <formula>AND(OR(H558="△",H558="×"),#REF!&lt;1,#REF!&lt;&gt;"")</formula>
    </cfRule>
    <cfRule type="expression" dxfId="8968" priority="15959">
      <formula>AND(OR(H558="△",H558="×"),#REF!&lt;1,#REF!&lt;&gt;"")</formula>
    </cfRule>
  </conditionalFormatting>
  <conditionalFormatting sqref="AC558">
    <cfRule type="expression" dxfId="8967" priority="15958">
      <formula>AND(OR(H558="△",H558="×"),#REF!&lt;1,#REF!&lt;&gt;"")</formula>
    </cfRule>
  </conditionalFormatting>
  <conditionalFormatting sqref="AD558 AD537:AF537 AD539:AF539 AD569:AF569 AD564:AH565 AD532:AF532 AD574:AE574">
    <cfRule type="expression" dxfId="8966" priority="15957">
      <formula>AND(OR(H532="△",H532="×"),#REF!&lt;1,#REF!&lt;&gt;"")</formula>
    </cfRule>
  </conditionalFormatting>
  <conditionalFormatting sqref="AE558">
    <cfRule type="expression" dxfId="8965" priority="15956">
      <formula>AND(OR(H558="△",H558="×"),#REF!&lt;1,#REF!&lt;&gt;"")</formula>
    </cfRule>
  </conditionalFormatting>
  <conditionalFormatting sqref="AG558">
    <cfRule type="expression" dxfId="8964" priority="15955">
      <formula>AND(OR(H558="△",H558="×"),#REF!&lt;1,#REF!&lt;&gt;"")</formula>
    </cfRule>
  </conditionalFormatting>
  <conditionalFormatting sqref="AH558">
    <cfRule type="expression" dxfId="8963" priority="15954">
      <formula>AND(OR(H558="△",H558="×"),#REF!&lt;1,#REF!&lt;&gt;"")</formula>
    </cfRule>
  </conditionalFormatting>
  <conditionalFormatting sqref="AI558">
    <cfRule type="expression" dxfId="8962" priority="15953">
      <formula>AND(OR(H558="△",H558="×"),#REF!&lt;1,#REF!&lt;&gt;"")</formula>
    </cfRule>
  </conditionalFormatting>
  <conditionalFormatting sqref="W558">
    <cfRule type="expression" dxfId="8961" priority="15952">
      <formula>AND(OR(H558="△",H558="×"),#REF!&lt;1,#REF!&lt;&gt;"")</formula>
    </cfRule>
  </conditionalFormatting>
  <conditionalFormatting sqref="X542 X555 X557:X559 X564:X566 X568:X569 O575:P575">
    <cfRule type="expression" dxfId="8960" priority="15946">
      <formula>AND(OR(XFC542="△",XFC542="×"),#REF!&lt;1,#REF!&lt;&gt;"")</formula>
    </cfRule>
  </conditionalFormatting>
  <conditionalFormatting sqref="Y558">
    <cfRule type="expression" dxfId="8959" priority="15947">
      <formula>AND(OR(H558="△",H558="×"),#REF!&lt;1,#REF!&lt;&gt;"")</formula>
    </cfRule>
  </conditionalFormatting>
  <conditionalFormatting sqref="Z558">
    <cfRule type="expression" dxfId="8958" priority="15949">
      <formula>AND(OR(H558="△",H558="×"),#REF!&lt;1,#REF!&lt;&gt;"")</formula>
    </cfRule>
  </conditionalFormatting>
  <conditionalFormatting sqref="AA558 AA517:AB517 AA520:AB520 AA526:AB527 AA532:AB532 AA534:AB535 AA537:AB537 AA541:AB542 AA548:AB548 AA555:AB555 AA557:AB557 AA559:AB559 AA564:AB566 AA568:AB569 AA572:AB572 AA553:AA554 AA560 AA515:AB515 AA523:AB523">
    <cfRule type="expression" dxfId="8957" priority="15950">
      <formula>AND(OR(H515="△",H515="×"),#REF!&lt;1,#REF!&lt;&gt;"")</formula>
    </cfRule>
  </conditionalFormatting>
  <conditionalFormatting sqref="AB558 AB553:AB554 AB560">
    <cfRule type="expression" dxfId="8956" priority="15951">
      <formula>AND(OR(H553="△",H553="×"),#REF!&lt;1,#REF!&lt;&gt;"")</formula>
    </cfRule>
  </conditionalFormatting>
  <conditionalFormatting sqref="P558">
    <cfRule type="expression" dxfId="8955" priority="15965">
      <formula>AND(OR(H558="△",H558="×"),#REF!&lt;1,#REF!&lt;&gt;"")</formula>
    </cfRule>
  </conditionalFormatting>
  <conditionalFormatting sqref="O558">
    <cfRule type="expression" dxfId="8954" priority="15966">
      <formula>AND(OR(H558="△",H558="×"),#REF!&lt;1,#REF!&lt;&gt;"")</formula>
    </cfRule>
  </conditionalFormatting>
  <conditionalFormatting sqref="R558">
    <cfRule type="expression" dxfId="8953" priority="15945">
      <formula>AND(OR(H558="△",H558="×"),#REF!&lt;1,#REF!&lt;&gt;"")</formula>
    </cfRule>
  </conditionalFormatting>
  <conditionalFormatting sqref="T518">
    <cfRule type="expression" dxfId="8952" priority="15936">
      <formula>AND(OR(H518="△",H518="×"),#REF!&lt;1,#REF!&lt;&gt;"")</formula>
    </cfRule>
  </conditionalFormatting>
  <conditionalFormatting sqref="U518">
    <cfRule type="expression" dxfId="8951" priority="15934">
      <formula>AND(OR(H518="△",H518="×"),#REF!&lt;1,#REF!&lt;&gt;"")</formula>
    </cfRule>
  </conditionalFormatting>
  <conditionalFormatting sqref="AJ518">
    <cfRule type="expression" dxfId="8950" priority="15922">
      <formula>AND(OR(H518="△",H518="×"),#REF!&lt;1,#REF!&lt;&gt;"")</formula>
    </cfRule>
    <cfRule type="expression" dxfId="8949" priority="15932">
      <formula>AND(OR(H518="△",H518="×"),#REF!&lt;1,#REF!&lt;&gt;"")</formula>
    </cfRule>
  </conditionalFormatting>
  <conditionalFormatting sqref="AC518">
    <cfRule type="expression" dxfId="8948" priority="15931">
      <formula>AND(OR(H518="△",H518="×"),#REF!&lt;1,#REF!&lt;&gt;"")</formula>
    </cfRule>
  </conditionalFormatting>
  <conditionalFormatting sqref="AD518">
    <cfRule type="expression" dxfId="8947" priority="15930">
      <formula>AND(OR(H518="△",H518="×"),#REF!&lt;1,#REF!&lt;&gt;"")</formula>
    </cfRule>
  </conditionalFormatting>
  <conditionalFormatting sqref="AE518">
    <cfRule type="expression" dxfId="8946" priority="15929">
      <formula>AND(OR(H518="△",H518="×"),#REF!&lt;1,#REF!&lt;&gt;"")</formula>
    </cfRule>
  </conditionalFormatting>
  <conditionalFormatting sqref="AH518">
    <cfRule type="expression" dxfId="8945" priority="15928">
      <formula>AND(OR(H518="△",H518="×"),#REF!&lt;1,#REF!&lt;&gt;"")</formula>
    </cfRule>
  </conditionalFormatting>
  <conditionalFormatting sqref="AI518">
    <cfRule type="expression" dxfId="8944" priority="15927">
      <formula>AND(OR(H518="△",H518="×"),#REF!&lt;1,#REF!&lt;&gt;"")</formula>
    </cfRule>
  </conditionalFormatting>
  <conditionalFormatting sqref="W518">
    <cfRule type="expression" dxfId="8943" priority="15926">
      <formula>AND(OR(H518="△",H518="×"),#REF!&lt;1,#REF!&lt;&gt;"")</formula>
    </cfRule>
  </conditionalFormatting>
  <conditionalFormatting sqref="X518">
    <cfRule type="expression" dxfId="8942" priority="15920">
      <formula>AND(OR(H518="△",H518="×"),#REF!&lt;1,#REF!&lt;&gt;"")</formula>
    </cfRule>
  </conditionalFormatting>
  <conditionalFormatting sqref="Y518">
    <cfRule type="expression" dxfId="8941" priority="15921">
      <formula>AND(OR(H518="△",H518="×"),#REF!&lt;1,#REF!&lt;&gt;"")</formula>
    </cfRule>
  </conditionalFormatting>
  <conditionalFormatting sqref="Z518">
    <cfRule type="expression" dxfId="8940" priority="15923">
      <formula>AND(OR(H518="△",H518="×"),#REF!&lt;1,#REF!&lt;&gt;"")</formula>
    </cfRule>
  </conditionalFormatting>
  <conditionalFormatting sqref="AA518">
    <cfRule type="expression" dxfId="8939" priority="15924">
      <formula>AND(OR(H518="△",H518="×"),#REF!&lt;1,#REF!&lt;&gt;"")</formula>
    </cfRule>
  </conditionalFormatting>
  <conditionalFormatting sqref="AB518">
    <cfRule type="expression" dxfId="8938" priority="15925">
      <formula>AND(OR(H518="△",H518="×"),#REF!&lt;1,#REF!&lt;&gt;"")</formula>
    </cfRule>
  </conditionalFormatting>
  <conditionalFormatting sqref="P518">
    <cfRule type="expression" dxfId="8937" priority="15938">
      <formula>AND(OR(H518="△",H518="×"),#REF!&lt;1,#REF!&lt;&gt;"")</formula>
    </cfRule>
  </conditionalFormatting>
  <conditionalFormatting sqref="O518">
    <cfRule type="expression" dxfId="8936" priority="15939">
      <formula>AND(OR(H518="△",H518="×"),#REF!&lt;1,#REF!&lt;&gt;"")</formula>
    </cfRule>
  </conditionalFormatting>
  <conditionalFormatting sqref="R518">
    <cfRule type="expression" dxfId="8935" priority="15919">
      <formula>AND(OR(H518="△",H518="×"),#REF!&lt;1,#REF!&lt;&gt;"")</formula>
    </cfRule>
  </conditionalFormatting>
  <conditionalFormatting sqref="T515">
    <cfRule type="expression" dxfId="8934" priority="15911">
      <formula>AND(OR(H515="△",H515="×"),#REF!&lt;1,#REF!&lt;&gt;"")</formula>
    </cfRule>
  </conditionalFormatting>
  <conditionalFormatting sqref="U515">
    <cfRule type="expression" dxfId="8933" priority="15909">
      <formula>AND(OR(H515="△",H515="×"),#REF!&lt;1,#REF!&lt;&gt;"")</formula>
    </cfRule>
  </conditionalFormatting>
  <conditionalFormatting sqref="AJ515">
    <cfRule type="expression" dxfId="8932" priority="15900">
      <formula>AND(OR(H515="△",H515="×"),#REF!&lt;1,#REF!&lt;&gt;"")</formula>
    </cfRule>
    <cfRule type="expression" dxfId="8931" priority="15907">
      <formula>AND(OR(H515="△",H515="×"),#REF!&lt;1,#REF!&lt;&gt;"")</formula>
    </cfRule>
  </conditionalFormatting>
  <conditionalFormatting sqref="AI515">
    <cfRule type="expression" dxfId="8930" priority="15905">
      <formula>AND(OR(H515="△",H515="×"),#REF!&lt;1,#REF!&lt;&gt;"")</formula>
    </cfRule>
  </conditionalFormatting>
  <conditionalFormatting sqref="W515">
    <cfRule type="expression" dxfId="8929" priority="15904">
      <formula>AND(OR(H515="△",H515="×"),#REF!&lt;1,#REF!&lt;&gt;"")</formula>
    </cfRule>
  </conditionalFormatting>
  <conditionalFormatting sqref="X515">
    <cfRule type="expression" dxfId="8928" priority="15898">
      <formula>AND(OR(H515="△",H515="×"),#REF!&lt;1,#REF!&lt;&gt;"")</formula>
    </cfRule>
  </conditionalFormatting>
  <conditionalFormatting sqref="Y515">
    <cfRule type="expression" dxfId="8927" priority="15899">
      <formula>AND(OR(H515="△",H515="×"),#REF!&lt;1,#REF!&lt;&gt;"")</formula>
    </cfRule>
  </conditionalFormatting>
  <conditionalFormatting sqref="Z515">
    <cfRule type="expression" dxfId="8926" priority="15901">
      <formula>AND(OR(H515="△",H515="×"),#REF!&lt;1,#REF!&lt;&gt;"")</formula>
    </cfRule>
  </conditionalFormatting>
  <conditionalFormatting sqref="P515">
    <cfRule type="expression" dxfId="8925" priority="15912">
      <formula>AND(OR(H515="△",H515="×"),#REF!&lt;1,#REF!&lt;&gt;"")</formula>
    </cfRule>
  </conditionalFormatting>
  <conditionalFormatting sqref="O515">
    <cfRule type="expression" dxfId="8924" priority="15913">
      <formula>AND(OR(H515="△",H515="×"),#REF!&lt;1,#REF!&lt;&gt;"")</formula>
    </cfRule>
  </conditionalFormatting>
  <conditionalFormatting sqref="R515">
    <cfRule type="expression" dxfId="8923" priority="15897">
      <formula>AND(OR(H515="△",H515="×"),#REF!&lt;1,#REF!&lt;&gt;"")</formula>
    </cfRule>
  </conditionalFormatting>
  <conditionalFormatting sqref="S515">
    <cfRule type="expression" dxfId="8922" priority="15896">
      <formula>OR(P515="△",P515="×")</formula>
    </cfRule>
  </conditionalFormatting>
  <conditionalFormatting sqref="T519">
    <cfRule type="expression" dxfId="8921" priority="15887">
      <formula>AND(OR(H519="△",H519="×"),#REF!&lt;1,#REF!&lt;&gt;"")</formula>
    </cfRule>
  </conditionalFormatting>
  <conditionalFormatting sqref="U519">
    <cfRule type="expression" dxfId="8920" priority="15885">
      <formula>AND(OR(H519="△",H519="×"),#REF!&lt;1,#REF!&lt;&gt;"")</formula>
    </cfRule>
  </conditionalFormatting>
  <conditionalFormatting sqref="AJ519">
    <cfRule type="expression" dxfId="8919" priority="15871">
      <formula>AND(OR(H519="△",H519="×"),#REF!&lt;1,#REF!&lt;&gt;"")</formula>
    </cfRule>
    <cfRule type="expression" dxfId="8918" priority="15883">
      <formula>AND(OR(H519="△",H519="×"),#REF!&lt;1,#REF!&lt;&gt;"")</formula>
    </cfRule>
  </conditionalFormatting>
  <conditionalFormatting sqref="AC519">
    <cfRule type="expression" dxfId="8917" priority="15882">
      <formula>AND(OR(H519="△",H519="×"),#REF!&lt;1,#REF!&lt;&gt;"")</formula>
    </cfRule>
  </conditionalFormatting>
  <conditionalFormatting sqref="AD519">
    <cfRule type="expression" dxfId="8916" priority="15881">
      <formula>AND(OR(H519="△",H519="×"),#REF!&lt;1,#REF!&lt;&gt;"")</formula>
    </cfRule>
  </conditionalFormatting>
  <conditionalFormatting sqref="AE519">
    <cfRule type="expression" dxfId="8915" priority="15880">
      <formula>AND(OR(H519="△",H519="×"),#REF!&lt;1,#REF!&lt;&gt;"")</formula>
    </cfRule>
  </conditionalFormatting>
  <conditionalFormatting sqref="AF519 AF551:AH551">
    <cfRule type="expression" dxfId="8914" priority="15879">
      <formula>AND(OR(H519="△",H519="×"),#REF!&lt;1,#REF!&lt;&gt;"")</formula>
    </cfRule>
  </conditionalFormatting>
  <conditionalFormatting sqref="AG519">
    <cfRule type="expression" dxfId="8913" priority="15878">
      <formula>AND(OR(H519="△",H519="×"),#REF!&lt;1,#REF!&lt;&gt;"")</formula>
    </cfRule>
  </conditionalFormatting>
  <conditionalFormatting sqref="AH519">
    <cfRule type="expression" dxfId="8912" priority="15877">
      <formula>AND(OR(H519="△",H519="×"),#REF!&lt;1,#REF!&lt;&gt;"")</formula>
    </cfRule>
  </conditionalFormatting>
  <conditionalFormatting sqref="AI519">
    <cfRule type="expression" dxfId="8911" priority="15876">
      <formula>AND(OR(H519="△",H519="×"),#REF!&lt;1,#REF!&lt;&gt;"")</formula>
    </cfRule>
  </conditionalFormatting>
  <conditionalFormatting sqref="W519">
    <cfRule type="expression" dxfId="8910" priority="15875">
      <formula>AND(OR(H519="△",H519="×"),#REF!&lt;1,#REF!&lt;&gt;"")</formula>
    </cfRule>
  </conditionalFormatting>
  <conditionalFormatting sqref="X519">
    <cfRule type="expression" dxfId="8909" priority="15869">
      <formula>AND(OR(H519="△",H519="×"),#REF!&lt;1,#REF!&lt;&gt;"")</formula>
    </cfRule>
  </conditionalFormatting>
  <conditionalFormatting sqref="Y519">
    <cfRule type="expression" dxfId="8908" priority="15870">
      <formula>AND(OR(H519="△",H519="×"),#REF!&lt;1,#REF!&lt;&gt;"")</formula>
    </cfRule>
  </conditionalFormatting>
  <conditionalFormatting sqref="Z519">
    <cfRule type="expression" dxfId="8907" priority="15872">
      <formula>AND(OR(H519="△",H519="×"),#REF!&lt;1,#REF!&lt;&gt;"")</formula>
    </cfRule>
  </conditionalFormatting>
  <conditionalFormatting sqref="AA519">
    <cfRule type="expression" dxfId="8906" priority="15873">
      <formula>AND(OR(H519="△",H519="×"),#REF!&lt;1,#REF!&lt;&gt;"")</formula>
    </cfRule>
  </conditionalFormatting>
  <conditionalFormatting sqref="AB519">
    <cfRule type="expression" dxfId="8905" priority="15874">
      <formula>AND(OR(H519="△",H519="×"),#REF!&lt;1,#REF!&lt;&gt;"")</formula>
    </cfRule>
  </conditionalFormatting>
  <conditionalFormatting sqref="P519">
    <cfRule type="expression" dxfId="8904" priority="15889">
      <formula>AND(OR(H519="△",H519="×"),#REF!&lt;1,#REF!&lt;&gt;"")</formula>
    </cfRule>
  </conditionalFormatting>
  <conditionalFormatting sqref="O519">
    <cfRule type="expression" dxfId="8903" priority="15890">
      <formula>AND(OR(H519="△",H519="×"),#REF!&lt;1,#REF!&lt;&gt;"")</formula>
    </cfRule>
  </conditionalFormatting>
  <conditionalFormatting sqref="R519">
    <cfRule type="expression" dxfId="8902" priority="15868">
      <formula>AND(OR(H519="△",H519="×"),#REF!&lt;1,#REF!&lt;&gt;"")</formula>
    </cfRule>
  </conditionalFormatting>
  <conditionalFormatting sqref="T520">
    <cfRule type="expression" dxfId="8901" priority="15860">
      <formula>AND(OR(H520="△",H520="×"),#REF!&lt;1,#REF!&lt;&gt;"")</formula>
    </cfRule>
  </conditionalFormatting>
  <conditionalFormatting sqref="U520">
    <cfRule type="expression" dxfId="8900" priority="15858">
      <formula>AND(OR(H520="△",H520="×"),#REF!&lt;1,#REF!&lt;&gt;"")</formula>
    </cfRule>
  </conditionalFormatting>
  <conditionalFormatting sqref="AJ520">
    <cfRule type="expression" dxfId="8899" priority="15844">
      <formula>AND(OR(H520="△",H520="×"),#REF!&lt;1,#REF!&lt;&gt;"")</formula>
    </cfRule>
    <cfRule type="expression" dxfId="8898" priority="15856">
      <formula>AND(OR(H520="△",H520="×"),#REF!&lt;1,#REF!&lt;&gt;"")</formula>
    </cfRule>
  </conditionalFormatting>
  <conditionalFormatting sqref="AC520">
    <cfRule type="expression" dxfId="8897" priority="15855">
      <formula>AND(OR(H520="△",H520="×"),#REF!&lt;1,#REF!&lt;&gt;"")</formula>
    </cfRule>
  </conditionalFormatting>
  <conditionalFormatting sqref="AD520">
    <cfRule type="expression" dxfId="8896" priority="15854">
      <formula>AND(OR(H520="△",H520="×"),#REF!&lt;1,#REF!&lt;&gt;"")</formula>
    </cfRule>
  </conditionalFormatting>
  <conditionalFormatting sqref="AE520">
    <cfRule type="expression" dxfId="8895" priority="15853">
      <formula>AND(OR(H520="△",H520="×"),#REF!&lt;1,#REF!&lt;&gt;"")</formula>
    </cfRule>
  </conditionalFormatting>
  <conditionalFormatting sqref="AF520 AF518:AG518">
    <cfRule type="expression" dxfId="8894" priority="15852">
      <formula>AND(OR(H518="△",H518="×"),#REF!&lt;1,#REF!&lt;&gt;"")</formula>
    </cfRule>
  </conditionalFormatting>
  <conditionalFormatting sqref="AG520">
    <cfRule type="expression" dxfId="8893" priority="15851">
      <formula>AND(OR(H520="△",H520="×"),#REF!&lt;1,#REF!&lt;&gt;"")</formula>
    </cfRule>
  </conditionalFormatting>
  <conditionalFormatting sqref="AH520">
    <cfRule type="expression" dxfId="8892" priority="15850">
      <formula>AND(OR(H520="△",H520="×"),#REF!&lt;1,#REF!&lt;&gt;"")</formula>
    </cfRule>
  </conditionalFormatting>
  <conditionalFormatting sqref="AI520">
    <cfRule type="expression" dxfId="8891" priority="15849">
      <formula>AND(OR(H520="△",H520="×"),#REF!&lt;1,#REF!&lt;&gt;"")</formula>
    </cfRule>
  </conditionalFormatting>
  <conditionalFormatting sqref="W520">
    <cfRule type="expression" dxfId="8890" priority="15848">
      <formula>AND(OR(H520="△",H520="×"),#REF!&lt;1,#REF!&lt;&gt;"")</formula>
    </cfRule>
  </conditionalFormatting>
  <conditionalFormatting sqref="X520">
    <cfRule type="expression" dxfId="8889" priority="15842">
      <formula>AND(OR(H520="△",H520="×"),#REF!&lt;1,#REF!&lt;&gt;"")</formula>
    </cfRule>
  </conditionalFormatting>
  <conditionalFormatting sqref="Y520">
    <cfRule type="expression" dxfId="8888" priority="15843">
      <formula>AND(OR(H520="△",H520="×"),#REF!&lt;1,#REF!&lt;&gt;"")</formula>
    </cfRule>
  </conditionalFormatting>
  <conditionalFormatting sqref="Z520">
    <cfRule type="expression" dxfId="8887" priority="15845">
      <formula>AND(OR(H520="△",H520="×"),#REF!&lt;1,#REF!&lt;&gt;"")</formula>
    </cfRule>
  </conditionalFormatting>
  <conditionalFormatting sqref="P520">
    <cfRule type="expression" dxfId="8886" priority="15862">
      <formula>AND(OR(H520="△",H520="×"),#REF!&lt;1,#REF!&lt;&gt;"")</formula>
    </cfRule>
  </conditionalFormatting>
  <conditionalFormatting sqref="O520">
    <cfRule type="expression" dxfId="8885" priority="15863">
      <formula>AND(OR(H520="△",H520="×"),#REF!&lt;1,#REF!&lt;&gt;"")</formula>
    </cfRule>
  </conditionalFormatting>
  <conditionalFormatting sqref="R520">
    <cfRule type="expression" dxfId="8884" priority="15841">
      <formula>AND(OR(H520="△",H520="×"),#REF!&lt;1,#REF!&lt;&gt;"")</formula>
    </cfRule>
  </conditionalFormatting>
  <conditionalFormatting sqref="T522">
    <cfRule type="expression" dxfId="8883" priority="15832">
      <formula>AND(OR(H522="△",H522="×"),#REF!&lt;1,#REF!&lt;&gt;"")</formula>
    </cfRule>
  </conditionalFormatting>
  <conditionalFormatting sqref="U522">
    <cfRule type="expression" dxfId="8882" priority="15830">
      <formula>AND(OR(H522="△",H522="×"),#REF!&lt;1,#REF!&lt;&gt;"")</formula>
    </cfRule>
  </conditionalFormatting>
  <conditionalFormatting sqref="AJ522">
    <cfRule type="expression" dxfId="8881" priority="15816">
      <formula>AND(OR(H522="△",H522="×"),#REF!&lt;1,#REF!&lt;&gt;"")</formula>
    </cfRule>
    <cfRule type="expression" dxfId="8880" priority="15828">
      <formula>AND(OR(H522="△",H522="×"),#REF!&lt;1,#REF!&lt;&gt;"")</formula>
    </cfRule>
  </conditionalFormatting>
  <conditionalFormatting sqref="AC522">
    <cfRule type="expression" dxfId="8879" priority="15827">
      <formula>AND(OR(H522="△",H522="×"),#REF!&lt;1,#REF!&lt;&gt;"")</formula>
    </cfRule>
  </conditionalFormatting>
  <conditionalFormatting sqref="AD522">
    <cfRule type="expression" dxfId="8878" priority="15826">
      <formula>AND(OR(H522="△",H522="×"),#REF!&lt;1,#REF!&lt;&gt;"")</formula>
    </cfRule>
  </conditionalFormatting>
  <conditionalFormatting sqref="AE522">
    <cfRule type="expression" dxfId="8877" priority="15825">
      <formula>AND(OR(H522="△",H522="×"),#REF!&lt;1,#REF!&lt;&gt;"")</formula>
    </cfRule>
  </conditionalFormatting>
  <conditionalFormatting sqref="AF522">
    <cfRule type="expression" dxfId="8876" priority="15824">
      <formula>AND(OR(H522="△",H522="×"),#REF!&lt;1,#REF!&lt;&gt;"")</formula>
    </cfRule>
  </conditionalFormatting>
  <conditionalFormatting sqref="AG522">
    <cfRule type="expression" dxfId="8875" priority="15823">
      <formula>AND(OR(H522="△",H522="×"),#REF!&lt;1,#REF!&lt;&gt;"")</formula>
    </cfRule>
  </conditionalFormatting>
  <conditionalFormatting sqref="AH522">
    <cfRule type="expression" dxfId="8874" priority="15822">
      <formula>AND(OR(H522="△",H522="×"),#REF!&lt;1,#REF!&lt;&gt;"")</formula>
    </cfRule>
  </conditionalFormatting>
  <conditionalFormatting sqref="AI522">
    <cfRule type="expression" dxfId="8873" priority="15821">
      <formula>AND(OR(H522="△",H522="×"),#REF!&lt;1,#REF!&lt;&gt;"")</formula>
    </cfRule>
  </conditionalFormatting>
  <conditionalFormatting sqref="W522">
    <cfRule type="expression" dxfId="8872" priority="15820">
      <formula>AND(OR(H522="△",H522="×"),#REF!&lt;1,#REF!&lt;&gt;"")</formula>
    </cfRule>
  </conditionalFormatting>
  <conditionalFormatting sqref="X522">
    <cfRule type="expression" dxfId="8871" priority="15814">
      <formula>AND(OR(H522="△",H522="×"),#REF!&lt;1,#REF!&lt;&gt;"")</formula>
    </cfRule>
  </conditionalFormatting>
  <conditionalFormatting sqref="Y522">
    <cfRule type="expression" dxfId="8870" priority="15815">
      <formula>AND(OR(H522="△",H522="×"),#REF!&lt;1,#REF!&lt;&gt;"")</formula>
    </cfRule>
  </conditionalFormatting>
  <conditionalFormatting sqref="Z522">
    <cfRule type="expression" dxfId="8869" priority="15817">
      <formula>AND(OR(H522="△",H522="×"),#REF!&lt;1,#REF!&lt;&gt;"")</formula>
    </cfRule>
  </conditionalFormatting>
  <conditionalFormatting sqref="AA522">
    <cfRule type="expression" dxfId="8868" priority="15818">
      <formula>AND(OR(H522="△",H522="×"),#REF!&lt;1,#REF!&lt;&gt;"")</formula>
    </cfRule>
  </conditionalFormatting>
  <conditionalFormatting sqref="AB522">
    <cfRule type="expression" dxfId="8867" priority="15819">
      <formula>AND(OR(H522="△",H522="×"),#REF!&lt;1,#REF!&lt;&gt;"")</formula>
    </cfRule>
  </conditionalFormatting>
  <conditionalFormatting sqref="P522">
    <cfRule type="expression" dxfId="8866" priority="15834">
      <formula>AND(OR(H522="△",H522="×"),#REF!&lt;1,#REF!&lt;&gt;"")</formula>
    </cfRule>
  </conditionalFormatting>
  <conditionalFormatting sqref="O522">
    <cfRule type="expression" dxfId="8865" priority="15835">
      <formula>AND(OR(H522="△",H522="×"),#REF!&lt;1,#REF!&lt;&gt;"")</formula>
    </cfRule>
  </conditionalFormatting>
  <conditionalFormatting sqref="R522">
    <cfRule type="expression" dxfId="8864" priority="15813">
      <formula>AND(OR(H522="△",H522="×"),#REF!&lt;1,#REF!&lt;&gt;"")</formula>
    </cfRule>
  </conditionalFormatting>
  <conditionalFormatting sqref="T523">
    <cfRule type="expression" dxfId="8863" priority="15804">
      <formula>AND(OR(H523="△",H523="×"),#REF!&lt;1,#REF!&lt;&gt;"")</formula>
    </cfRule>
  </conditionalFormatting>
  <conditionalFormatting sqref="U523">
    <cfRule type="expression" dxfId="8862" priority="15802">
      <formula>AND(OR(H523="△",H523="×"),#REF!&lt;1,#REF!&lt;&gt;"")</formula>
    </cfRule>
  </conditionalFormatting>
  <conditionalFormatting sqref="AJ523">
    <cfRule type="expression" dxfId="8861" priority="15788">
      <formula>AND(OR(H523="△",H523="×"),#REF!&lt;1,#REF!&lt;&gt;"")</formula>
    </cfRule>
    <cfRule type="expression" dxfId="8860" priority="15800">
      <formula>AND(OR(H523="△",H523="×"),#REF!&lt;1,#REF!&lt;&gt;"")</formula>
    </cfRule>
  </conditionalFormatting>
  <conditionalFormatting sqref="AC523">
    <cfRule type="expression" dxfId="8859" priority="15799">
      <formula>AND(OR(H523="△",H523="×"),#REF!&lt;1,#REF!&lt;&gt;"")</formula>
    </cfRule>
  </conditionalFormatting>
  <conditionalFormatting sqref="AD523">
    <cfRule type="expression" dxfId="8858" priority="15798">
      <formula>AND(OR(H523="△",H523="×"),#REF!&lt;1,#REF!&lt;&gt;"")</formula>
    </cfRule>
  </conditionalFormatting>
  <conditionalFormatting sqref="AE523">
    <cfRule type="expression" dxfId="8857" priority="15797">
      <formula>AND(OR(H523="△",H523="×"),#REF!&lt;1,#REF!&lt;&gt;"")</formula>
    </cfRule>
  </conditionalFormatting>
  <conditionalFormatting sqref="AF523">
    <cfRule type="expression" dxfId="8856" priority="15796">
      <formula>AND(OR(H523="△",H523="×"),#REF!&lt;1,#REF!&lt;&gt;"")</formula>
    </cfRule>
  </conditionalFormatting>
  <conditionalFormatting sqref="AG523">
    <cfRule type="expression" dxfId="8855" priority="15795">
      <formula>AND(OR(H523="△",H523="×"),#REF!&lt;1,#REF!&lt;&gt;"")</formula>
    </cfRule>
  </conditionalFormatting>
  <conditionalFormatting sqref="AH523">
    <cfRule type="expression" dxfId="8854" priority="15794">
      <formula>AND(OR(H523="△",H523="×"),#REF!&lt;1,#REF!&lt;&gt;"")</formula>
    </cfRule>
  </conditionalFormatting>
  <conditionalFormatting sqref="AI523">
    <cfRule type="expression" dxfId="8853" priority="15793">
      <formula>AND(OR(H523="△",H523="×"),#REF!&lt;1,#REF!&lt;&gt;"")</formula>
    </cfRule>
  </conditionalFormatting>
  <conditionalFormatting sqref="W523">
    <cfRule type="expression" dxfId="8852" priority="15792">
      <formula>AND(OR(H523="△",H523="×"),#REF!&lt;1,#REF!&lt;&gt;"")</formula>
    </cfRule>
  </conditionalFormatting>
  <conditionalFormatting sqref="X523">
    <cfRule type="expression" dxfId="8851" priority="15786">
      <formula>AND(OR(H523="△",H523="×"),#REF!&lt;1,#REF!&lt;&gt;"")</formula>
    </cfRule>
  </conditionalFormatting>
  <conditionalFormatting sqref="Y523">
    <cfRule type="expression" dxfId="8850" priority="15787">
      <formula>AND(OR(H523="△",H523="×"),#REF!&lt;1,#REF!&lt;&gt;"")</formula>
    </cfRule>
  </conditionalFormatting>
  <conditionalFormatting sqref="Z523">
    <cfRule type="expression" dxfId="8849" priority="15789">
      <formula>AND(OR(H523="△",H523="×"),#REF!&lt;1,#REF!&lt;&gt;"")</formula>
    </cfRule>
  </conditionalFormatting>
  <conditionalFormatting sqref="P523">
    <cfRule type="expression" dxfId="8848" priority="15806">
      <formula>AND(OR(H523="△",H523="×"),#REF!&lt;1,#REF!&lt;&gt;"")</formula>
    </cfRule>
  </conditionalFormatting>
  <conditionalFormatting sqref="O523">
    <cfRule type="expression" dxfId="8847" priority="15807">
      <formula>AND(OR(H523="△",H523="×"),#REF!&lt;1,#REF!&lt;&gt;"")</formula>
    </cfRule>
  </conditionalFormatting>
  <conditionalFormatting sqref="R523">
    <cfRule type="expression" dxfId="8846" priority="15785">
      <formula>AND(OR(H523="△",H523="×"),#REF!&lt;1,#REF!&lt;&gt;"")</formula>
    </cfRule>
  </conditionalFormatting>
  <conditionalFormatting sqref="T525">
    <cfRule type="expression" dxfId="8845" priority="15776">
      <formula>AND(OR(H525="△",H525="×"),#REF!&lt;1,#REF!&lt;&gt;"")</formula>
    </cfRule>
  </conditionalFormatting>
  <conditionalFormatting sqref="U525">
    <cfRule type="expression" dxfId="8844" priority="15774">
      <formula>AND(OR(H525="△",H525="×"),#REF!&lt;1,#REF!&lt;&gt;"")</formula>
    </cfRule>
  </conditionalFormatting>
  <conditionalFormatting sqref="AJ525">
    <cfRule type="expression" dxfId="8843" priority="15760">
      <formula>AND(OR(H525="△",H525="×"),#REF!&lt;1,#REF!&lt;&gt;"")</formula>
    </cfRule>
    <cfRule type="expression" dxfId="8842" priority="15772">
      <formula>AND(OR(H525="△",H525="×"),#REF!&lt;1,#REF!&lt;&gt;"")</formula>
    </cfRule>
  </conditionalFormatting>
  <conditionalFormatting sqref="AC525">
    <cfRule type="expression" dxfId="8841" priority="15771">
      <formula>AND(OR(H525="△",H525="×"),#REF!&lt;1,#REF!&lt;&gt;"")</formula>
    </cfRule>
  </conditionalFormatting>
  <conditionalFormatting sqref="AD525">
    <cfRule type="expression" dxfId="8840" priority="15770">
      <formula>AND(OR(H525="△",H525="×"),#REF!&lt;1,#REF!&lt;&gt;"")</formula>
    </cfRule>
  </conditionalFormatting>
  <conditionalFormatting sqref="AE525">
    <cfRule type="expression" dxfId="8839" priority="15769">
      <formula>AND(OR(H525="△",H525="×"),#REF!&lt;1,#REF!&lt;&gt;"")</formula>
    </cfRule>
  </conditionalFormatting>
  <conditionalFormatting sqref="AF525">
    <cfRule type="expression" dxfId="8838" priority="15768">
      <formula>AND(OR(H525="△",H525="×"),#REF!&lt;1,#REF!&lt;&gt;"")</formula>
    </cfRule>
  </conditionalFormatting>
  <conditionalFormatting sqref="AG525">
    <cfRule type="expression" dxfId="8837" priority="15767">
      <formula>AND(OR(H525="△",H525="×"),#REF!&lt;1,#REF!&lt;&gt;"")</formula>
    </cfRule>
  </conditionalFormatting>
  <conditionalFormatting sqref="AH525">
    <cfRule type="expression" dxfId="8836" priority="15766">
      <formula>AND(OR(H525="△",H525="×"),#REF!&lt;1,#REF!&lt;&gt;"")</formula>
    </cfRule>
  </conditionalFormatting>
  <conditionalFormatting sqref="AI525">
    <cfRule type="expression" dxfId="8835" priority="15765">
      <formula>AND(OR(H525="△",H525="×"),#REF!&lt;1,#REF!&lt;&gt;"")</formula>
    </cfRule>
  </conditionalFormatting>
  <conditionalFormatting sqref="W525">
    <cfRule type="expression" dxfId="8834" priority="15764">
      <formula>AND(OR(H525="△",H525="×"),#REF!&lt;1,#REF!&lt;&gt;"")</formula>
    </cfRule>
  </conditionalFormatting>
  <conditionalFormatting sqref="X525">
    <cfRule type="expression" dxfId="8833" priority="15758">
      <formula>AND(OR(H525="△",H525="×"),#REF!&lt;1,#REF!&lt;&gt;"")</formula>
    </cfRule>
  </conditionalFormatting>
  <conditionalFormatting sqref="Y525">
    <cfRule type="expression" dxfId="8832" priority="15759">
      <formula>AND(OR(H525="△",H525="×"),#REF!&lt;1,#REF!&lt;&gt;"")</formula>
    </cfRule>
  </conditionalFormatting>
  <conditionalFormatting sqref="Z525">
    <cfRule type="expression" dxfId="8831" priority="15761">
      <formula>AND(OR(H525="△",H525="×"),#REF!&lt;1,#REF!&lt;&gt;"")</formula>
    </cfRule>
  </conditionalFormatting>
  <conditionalFormatting sqref="AA525">
    <cfRule type="expression" dxfId="8830" priority="15762">
      <formula>AND(OR(H525="△",H525="×"),#REF!&lt;1,#REF!&lt;&gt;"")</formula>
    </cfRule>
  </conditionalFormatting>
  <conditionalFormatting sqref="AB525">
    <cfRule type="expression" dxfId="8829" priority="15763">
      <formula>AND(OR(H525="△",H525="×"),#REF!&lt;1,#REF!&lt;&gt;"")</formula>
    </cfRule>
  </conditionalFormatting>
  <conditionalFormatting sqref="P525">
    <cfRule type="expression" dxfId="8828" priority="15778">
      <formula>AND(OR(H525="△",H525="×"),#REF!&lt;1,#REF!&lt;&gt;"")</formula>
    </cfRule>
  </conditionalFormatting>
  <conditionalFormatting sqref="O525">
    <cfRule type="expression" dxfId="8827" priority="15779">
      <formula>AND(OR(H525="△",H525="×"),#REF!&lt;1,#REF!&lt;&gt;"")</formula>
    </cfRule>
  </conditionalFormatting>
  <conditionalFormatting sqref="R525">
    <cfRule type="expression" dxfId="8826" priority="15757">
      <formula>AND(OR(H525="△",H525="×"),#REF!&lt;1,#REF!&lt;&gt;"")</formula>
    </cfRule>
  </conditionalFormatting>
  <conditionalFormatting sqref="T526">
    <cfRule type="expression" dxfId="8825" priority="15748">
      <formula>AND(OR(H526="△",H526="×"),#REF!&lt;1,#REF!&lt;&gt;"")</formula>
    </cfRule>
  </conditionalFormatting>
  <conditionalFormatting sqref="V526">
    <cfRule type="expression" dxfId="8824" priority="15747">
      <formula>AND(OR(H526="△",H526="×"),#REF!&lt;1,#REF!&lt;&gt;"")</formula>
    </cfRule>
  </conditionalFormatting>
  <conditionalFormatting sqref="U526">
    <cfRule type="expression" dxfId="8823" priority="15746">
      <formula>AND(OR(H526="△",H526="×"),#REF!&lt;1,#REF!&lt;&gt;"")</formula>
    </cfRule>
  </conditionalFormatting>
  <conditionalFormatting sqref="AJ526">
    <cfRule type="expression" dxfId="8822" priority="15732">
      <formula>AND(OR(H526="△",H526="×"),#REF!&lt;1,#REF!&lt;&gt;"")</formula>
    </cfRule>
    <cfRule type="expression" dxfId="8821" priority="15744">
      <formula>AND(OR(H526="△",H526="×"),#REF!&lt;1,#REF!&lt;&gt;"")</formula>
    </cfRule>
  </conditionalFormatting>
  <conditionalFormatting sqref="AC526">
    <cfRule type="expression" dxfId="8820" priority="15743">
      <formula>AND(OR(H526="△",H526="×"),#REF!&lt;1,#REF!&lt;&gt;"")</formula>
    </cfRule>
  </conditionalFormatting>
  <conditionalFormatting sqref="AD526">
    <cfRule type="expression" dxfId="8819" priority="15742">
      <formula>AND(OR(H526="△",H526="×"),#REF!&lt;1,#REF!&lt;&gt;"")</formula>
    </cfRule>
  </conditionalFormatting>
  <conditionalFormatting sqref="AE526">
    <cfRule type="expression" dxfId="8818" priority="15741">
      <formula>AND(OR(H526="△",H526="×"),#REF!&lt;1,#REF!&lt;&gt;"")</formula>
    </cfRule>
  </conditionalFormatting>
  <conditionalFormatting sqref="AF526">
    <cfRule type="expression" dxfId="8817" priority="15740">
      <formula>AND(OR(H526="△",H526="×"),#REF!&lt;1,#REF!&lt;&gt;"")</formula>
    </cfRule>
  </conditionalFormatting>
  <conditionalFormatting sqref="AG526">
    <cfRule type="expression" dxfId="8816" priority="15739">
      <formula>AND(OR(H526="△",H526="×"),#REF!&lt;1,#REF!&lt;&gt;"")</formula>
    </cfRule>
  </conditionalFormatting>
  <conditionalFormatting sqref="AH526">
    <cfRule type="expression" dxfId="8815" priority="15738">
      <formula>AND(OR(H526="△",H526="×"),#REF!&lt;1,#REF!&lt;&gt;"")</formula>
    </cfRule>
  </conditionalFormatting>
  <conditionalFormatting sqref="AI526">
    <cfRule type="expression" dxfId="8814" priority="15737">
      <formula>AND(OR(H526="△",H526="×"),#REF!&lt;1,#REF!&lt;&gt;"")</formula>
    </cfRule>
  </conditionalFormatting>
  <conditionalFormatting sqref="W526">
    <cfRule type="expression" dxfId="8813" priority="15736">
      <formula>AND(OR(H526="△",H526="×"),#REF!&lt;1,#REF!&lt;&gt;"")</formula>
    </cfRule>
  </conditionalFormatting>
  <conditionalFormatting sqref="X526">
    <cfRule type="expression" dxfId="8812" priority="15730">
      <formula>AND(OR(H526="△",H526="×"),#REF!&lt;1,#REF!&lt;&gt;"")</formula>
    </cfRule>
  </conditionalFormatting>
  <conditionalFormatting sqref="Y526">
    <cfRule type="expression" dxfId="8811" priority="15731">
      <formula>AND(OR(H526="△",H526="×"),#REF!&lt;1,#REF!&lt;&gt;"")</formula>
    </cfRule>
  </conditionalFormatting>
  <conditionalFormatting sqref="Z526">
    <cfRule type="expression" dxfId="8810" priority="15733">
      <formula>AND(OR(H526="△",H526="×"),#REF!&lt;1,#REF!&lt;&gt;"")</formula>
    </cfRule>
  </conditionalFormatting>
  <conditionalFormatting sqref="P526">
    <cfRule type="expression" dxfId="8809" priority="15750">
      <formula>AND(OR(H526="△",H526="×"),#REF!&lt;1,#REF!&lt;&gt;"")</formula>
    </cfRule>
  </conditionalFormatting>
  <conditionalFormatting sqref="O526">
    <cfRule type="expression" dxfId="8808" priority="15751">
      <formula>AND(OR(H526="△",H526="×"),#REF!&lt;1,#REF!&lt;&gt;"")</formula>
    </cfRule>
  </conditionalFormatting>
  <conditionalFormatting sqref="R526">
    <cfRule type="expression" dxfId="8807" priority="15729">
      <formula>AND(OR(H526="△",H526="×"),#REF!&lt;1,#REF!&lt;&gt;"")</formula>
    </cfRule>
  </conditionalFormatting>
  <conditionalFormatting sqref="T531">
    <cfRule type="expression" dxfId="8806" priority="15720">
      <formula>AND(OR(H531="△",H531="×"),#REF!&lt;1,#REF!&lt;&gt;"")</formula>
    </cfRule>
  </conditionalFormatting>
  <conditionalFormatting sqref="U531">
    <cfRule type="expression" dxfId="8805" priority="15718">
      <formula>AND(OR(H531="△",H531="×"),#REF!&lt;1,#REF!&lt;&gt;"")</formula>
    </cfRule>
  </conditionalFormatting>
  <conditionalFormatting sqref="AJ531">
    <cfRule type="expression" dxfId="8804" priority="15704">
      <formula>AND(OR(H531="△",H531="×"),#REF!&lt;1,#REF!&lt;&gt;"")</formula>
    </cfRule>
    <cfRule type="expression" dxfId="8803" priority="15716">
      <formula>AND(OR(H531="△",H531="×"),#REF!&lt;1,#REF!&lt;&gt;"")</formula>
    </cfRule>
  </conditionalFormatting>
  <conditionalFormatting sqref="AC531">
    <cfRule type="expression" dxfId="8802" priority="15715">
      <formula>AND(OR(H531="△",H531="×"),#REF!&lt;1,#REF!&lt;&gt;"")</formula>
    </cfRule>
  </conditionalFormatting>
  <conditionalFormatting sqref="AD531">
    <cfRule type="expression" dxfId="8801" priority="15714">
      <formula>AND(OR(H531="△",H531="×"),#REF!&lt;1,#REF!&lt;&gt;"")</formula>
    </cfRule>
  </conditionalFormatting>
  <conditionalFormatting sqref="AE531">
    <cfRule type="expression" dxfId="8800" priority="15713">
      <formula>AND(OR(H531="△",H531="×"),#REF!&lt;1,#REF!&lt;&gt;"")</formula>
    </cfRule>
  </conditionalFormatting>
  <conditionalFormatting sqref="AF531">
    <cfRule type="expression" dxfId="8799" priority="15712">
      <formula>AND(OR(H531="△",H531="×"),#REF!&lt;1,#REF!&lt;&gt;"")</formula>
    </cfRule>
  </conditionalFormatting>
  <conditionalFormatting sqref="AG531">
    <cfRule type="expression" dxfId="8798" priority="15711">
      <formula>AND(OR(H531="△",H531="×"),#REF!&lt;1,#REF!&lt;&gt;"")</formula>
    </cfRule>
  </conditionalFormatting>
  <conditionalFormatting sqref="AH531">
    <cfRule type="expression" dxfId="8797" priority="15710">
      <formula>AND(OR(H531="△",H531="×"),#REF!&lt;1,#REF!&lt;&gt;"")</formula>
    </cfRule>
  </conditionalFormatting>
  <conditionalFormatting sqref="W531">
    <cfRule type="expression" dxfId="8796" priority="15708">
      <formula>AND(OR(H531="△",H531="×"),#REF!&lt;1,#REF!&lt;&gt;"")</formula>
    </cfRule>
  </conditionalFormatting>
  <conditionalFormatting sqref="X531">
    <cfRule type="expression" dxfId="8795" priority="15702">
      <formula>AND(OR(H531="△",H531="×"),#REF!&lt;1,#REF!&lt;&gt;"")</formula>
    </cfRule>
  </conditionalFormatting>
  <conditionalFormatting sqref="Y531">
    <cfRule type="expression" dxfId="8794" priority="15703">
      <formula>AND(OR(H531="△",H531="×"),#REF!&lt;1,#REF!&lt;&gt;"")</formula>
    </cfRule>
  </conditionalFormatting>
  <conditionalFormatting sqref="Z531">
    <cfRule type="expression" dxfId="8793" priority="15705">
      <formula>AND(OR(H531="△",H531="×"),#REF!&lt;1,#REF!&lt;&gt;"")</formula>
    </cfRule>
  </conditionalFormatting>
  <conditionalFormatting sqref="AA531">
    <cfRule type="expression" dxfId="8792" priority="15706">
      <formula>AND(OR(H531="△",H531="×"),#REF!&lt;1,#REF!&lt;&gt;"")</formula>
    </cfRule>
  </conditionalFormatting>
  <conditionalFormatting sqref="AB531">
    <cfRule type="expression" dxfId="8791" priority="15707">
      <formula>AND(OR(H531="△",H531="×"),#REF!&lt;1,#REF!&lt;&gt;"")</formula>
    </cfRule>
  </conditionalFormatting>
  <conditionalFormatting sqref="P531">
    <cfRule type="expression" dxfId="8790" priority="15722">
      <formula>AND(OR(H531="△",H531="×"),#REF!&lt;1,#REF!&lt;&gt;"")</formula>
    </cfRule>
  </conditionalFormatting>
  <conditionalFormatting sqref="O531">
    <cfRule type="expression" dxfId="8789" priority="15723">
      <formula>AND(OR(H531="△",H531="×"),#REF!&lt;1,#REF!&lt;&gt;"")</formula>
    </cfRule>
  </conditionalFormatting>
  <conditionalFormatting sqref="R531">
    <cfRule type="expression" dxfId="8788" priority="15701">
      <formula>AND(OR(H531="△",H531="×"),#REF!&lt;1,#REF!&lt;&gt;"")</formula>
    </cfRule>
  </conditionalFormatting>
  <conditionalFormatting sqref="T532">
    <cfRule type="expression" dxfId="8787" priority="15692">
      <formula>AND(OR(H532="△",H532="×"),#REF!&lt;1,#REF!&lt;&gt;"")</formula>
    </cfRule>
  </conditionalFormatting>
  <conditionalFormatting sqref="U532">
    <cfRule type="expression" dxfId="8786" priority="15690">
      <formula>AND(OR(H532="△",H532="×"),#REF!&lt;1,#REF!&lt;&gt;"")</formula>
    </cfRule>
  </conditionalFormatting>
  <conditionalFormatting sqref="AJ532">
    <cfRule type="expression" dxfId="8785" priority="15676">
      <formula>AND(OR(H532="△",H532="×"),#REF!&lt;1,#REF!&lt;&gt;"")</formula>
    </cfRule>
    <cfRule type="expression" dxfId="8784" priority="15688">
      <formula>AND(OR(H532="△",H532="×"),#REF!&lt;1,#REF!&lt;&gt;"")</formula>
    </cfRule>
  </conditionalFormatting>
  <conditionalFormatting sqref="AC532">
    <cfRule type="expression" dxfId="8783" priority="15687">
      <formula>AND(OR(H532="△",H532="×"),#REF!&lt;1,#REF!&lt;&gt;"")</formula>
    </cfRule>
  </conditionalFormatting>
  <conditionalFormatting sqref="AG532">
    <cfRule type="expression" dxfId="8782" priority="15683">
      <formula>AND(OR(H532="△",H532="×"),#REF!&lt;1,#REF!&lt;&gt;"")</formula>
    </cfRule>
  </conditionalFormatting>
  <conditionalFormatting sqref="AH532">
    <cfRule type="expression" dxfId="8781" priority="15682">
      <formula>AND(OR(H532="△",H532="×"),#REF!&lt;1,#REF!&lt;&gt;"")</formula>
    </cfRule>
  </conditionalFormatting>
  <conditionalFormatting sqref="W532">
    <cfRule type="expression" dxfId="8780" priority="15680">
      <formula>AND(OR(H532="△",H532="×"),#REF!&lt;1,#REF!&lt;&gt;"")</formula>
    </cfRule>
  </conditionalFormatting>
  <conditionalFormatting sqref="X532">
    <cfRule type="expression" dxfId="8779" priority="15674">
      <formula>AND(OR(H532="△",H532="×"),#REF!&lt;1,#REF!&lt;&gt;"")</formula>
    </cfRule>
  </conditionalFormatting>
  <conditionalFormatting sqref="Y532">
    <cfRule type="expression" dxfId="8778" priority="15675">
      <formula>AND(OR(H532="△",H532="×"),#REF!&lt;1,#REF!&lt;&gt;"")</formula>
    </cfRule>
  </conditionalFormatting>
  <conditionalFormatting sqref="Z532">
    <cfRule type="expression" dxfId="8777" priority="15677">
      <formula>AND(OR(H532="△",H532="×"),#REF!&lt;1,#REF!&lt;&gt;"")</formula>
    </cfRule>
  </conditionalFormatting>
  <conditionalFormatting sqref="P532">
    <cfRule type="expression" dxfId="8776" priority="15694">
      <formula>AND(OR(H532="△",H532="×"),#REF!&lt;1,#REF!&lt;&gt;"")</formula>
    </cfRule>
  </conditionalFormatting>
  <conditionalFormatting sqref="O532">
    <cfRule type="expression" dxfId="8775" priority="15695">
      <formula>AND(OR(H532="△",H532="×"),#REF!&lt;1,#REF!&lt;&gt;"")</formula>
    </cfRule>
  </conditionalFormatting>
  <conditionalFormatting sqref="R532">
    <cfRule type="expression" dxfId="8774" priority="15673">
      <formula>AND(OR(H532="△",H532="×"),#REF!&lt;1,#REF!&lt;&gt;"")</formula>
    </cfRule>
  </conditionalFormatting>
  <conditionalFormatting sqref="T533">
    <cfRule type="expression" dxfId="8773" priority="15664">
      <formula>AND(OR(H533="△",H533="×"),#REF!&lt;1,#REF!&lt;&gt;"")</formula>
    </cfRule>
  </conditionalFormatting>
  <conditionalFormatting sqref="U533">
    <cfRule type="expression" dxfId="8772" priority="15662">
      <formula>AND(OR(H533="△",H533="×"),#REF!&lt;1,#REF!&lt;&gt;"")</formula>
    </cfRule>
  </conditionalFormatting>
  <conditionalFormatting sqref="AJ533">
    <cfRule type="expression" dxfId="8771" priority="15648">
      <formula>AND(OR(H533="△",H533="×"),#REF!&lt;1,#REF!&lt;&gt;"")</formula>
    </cfRule>
    <cfRule type="expression" dxfId="8770" priority="15660">
      <formula>AND(OR(H533="△",H533="×"),#REF!&lt;1,#REF!&lt;&gt;"")</formula>
    </cfRule>
  </conditionalFormatting>
  <conditionalFormatting sqref="AC533">
    <cfRule type="expression" dxfId="8769" priority="15659">
      <formula>AND(OR(H533="△",H533="×"),#REF!&lt;1,#REF!&lt;&gt;"")</formula>
    </cfRule>
  </conditionalFormatting>
  <conditionalFormatting sqref="AD533">
    <cfRule type="expression" dxfId="8768" priority="15658">
      <formula>AND(OR(H533="△",H533="×"),#REF!&lt;1,#REF!&lt;&gt;"")</formula>
    </cfRule>
  </conditionalFormatting>
  <conditionalFormatting sqref="AE533">
    <cfRule type="expression" dxfId="8767" priority="15657">
      <formula>AND(OR(H533="△",H533="×"),#REF!&lt;1,#REF!&lt;&gt;"")</formula>
    </cfRule>
  </conditionalFormatting>
  <conditionalFormatting sqref="AF533">
    <cfRule type="expression" dxfId="8766" priority="15656">
      <formula>AND(OR(H533="△",H533="×"),#REF!&lt;1,#REF!&lt;&gt;"")</formula>
    </cfRule>
  </conditionalFormatting>
  <conditionalFormatting sqref="AG533">
    <cfRule type="expression" dxfId="8765" priority="15655">
      <formula>AND(OR(H533="△",H533="×"),#REF!&lt;1,#REF!&lt;&gt;"")</formula>
    </cfRule>
  </conditionalFormatting>
  <conditionalFormatting sqref="AH533">
    <cfRule type="expression" dxfId="8764" priority="15654">
      <formula>AND(OR(H533="△",H533="×"),#REF!&lt;1,#REF!&lt;&gt;"")</formula>
    </cfRule>
  </conditionalFormatting>
  <conditionalFormatting sqref="W533">
    <cfRule type="expression" dxfId="8763" priority="15652">
      <formula>AND(OR(H533="△",H533="×"),#REF!&lt;1,#REF!&lt;&gt;"")</formula>
    </cfRule>
  </conditionalFormatting>
  <conditionalFormatting sqref="X533">
    <cfRule type="expression" dxfId="8762" priority="15646">
      <formula>AND(OR(H533="△",H533="×"),#REF!&lt;1,#REF!&lt;&gt;"")</formula>
    </cfRule>
  </conditionalFormatting>
  <conditionalFormatting sqref="Y533">
    <cfRule type="expression" dxfId="8761" priority="15647">
      <formula>AND(OR(H533="△",H533="×"),#REF!&lt;1,#REF!&lt;&gt;"")</formula>
    </cfRule>
  </conditionalFormatting>
  <conditionalFormatting sqref="Z533">
    <cfRule type="expression" dxfId="8760" priority="15649">
      <formula>AND(OR(H533="△",H533="×"),#REF!&lt;1,#REF!&lt;&gt;"")</formula>
    </cfRule>
  </conditionalFormatting>
  <conditionalFormatting sqref="AA533">
    <cfRule type="expression" dxfId="8759" priority="15650">
      <formula>AND(OR(H533="△",H533="×"),#REF!&lt;1,#REF!&lt;&gt;"")</formula>
    </cfRule>
  </conditionalFormatting>
  <conditionalFormatting sqref="AB533">
    <cfRule type="expression" dxfId="8758" priority="15651">
      <formula>AND(OR(H533="△",H533="×"),#REF!&lt;1,#REF!&lt;&gt;"")</formula>
    </cfRule>
  </conditionalFormatting>
  <conditionalFormatting sqref="P533">
    <cfRule type="expression" dxfId="8757" priority="15666">
      <formula>AND(OR(H533="△",H533="×"),#REF!&lt;1,#REF!&lt;&gt;"")</formula>
    </cfRule>
  </conditionalFormatting>
  <conditionalFormatting sqref="O533:O534">
    <cfRule type="expression" dxfId="8756" priority="15667">
      <formula>AND(OR(H533="△",H533="×"),#REF!&lt;1,#REF!&lt;&gt;"")</formula>
    </cfRule>
  </conditionalFormatting>
  <conditionalFormatting sqref="R533">
    <cfRule type="expression" dxfId="8755" priority="15645">
      <formula>AND(OR(H533="△",H533="×"),#REF!&lt;1,#REF!&lt;&gt;"")</formula>
    </cfRule>
  </conditionalFormatting>
  <conditionalFormatting sqref="T539">
    <cfRule type="expression" dxfId="8754" priority="15636">
      <formula>AND(OR(H539="△",H539="×"),#REF!&lt;1,#REF!&lt;&gt;"")</formula>
    </cfRule>
  </conditionalFormatting>
  <conditionalFormatting sqref="V539">
    <cfRule type="expression" dxfId="8753" priority="15635">
      <formula>AND(OR(H539="△",H539="×"),#REF!&lt;1,#REF!&lt;&gt;"")</formula>
    </cfRule>
  </conditionalFormatting>
  <conditionalFormatting sqref="U539">
    <cfRule type="expression" dxfId="8752" priority="15634">
      <formula>AND(OR(H539="△",H539="×"),#REF!&lt;1,#REF!&lt;&gt;"")</formula>
    </cfRule>
  </conditionalFormatting>
  <conditionalFormatting sqref="AJ539">
    <cfRule type="expression" dxfId="8751" priority="15620">
      <formula>AND(OR(H539="△",H539="×"),#REF!&lt;1,#REF!&lt;&gt;"")</formula>
    </cfRule>
    <cfRule type="expression" dxfId="8750" priority="15632">
      <formula>AND(OR(H539="△",H539="×"),#REF!&lt;1,#REF!&lt;&gt;"")</formula>
    </cfRule>
  </conditionalFormatting>
  <conditionalFormatting sqref="AC539">
    <cfRule type="expression" dxfId="8749" priority="15631">
      <formula>AND(OR(H539="△",H539="×"),#REF!&lt;1,#REF!&lt;&gt;"")</formula>
    </cfRule>
  </conditionalFormatting>
  <conditionalFormatting sqref="AG539">
    <cfRule type="expression" dxfId="8748" priority="15627">
      <formula>AND(OR(H539="△",H539="×"),#REF!&lt;1,#REF!&lt;&gt;"")</formula>
    </cfRule>
  </conditionalFormatting>
  <conditionalFormatting sqref="AH539">
    <cfRule type="expression" dxfId="8747" priority="15626">
      <formula>AND(OR(H539="△",H539="×"),#REF!&lt;1,#REF!&lt;&gt;"")</formula>
    </cfRule>
  </conditionalFormatting>
  <conditionalFormatting sqref="W539">
    <cfRule type="expression" dxfId="8746" priority="15624">
      <formula>AND(OR(H539="△",H539="×"),#REF!&lt;1,#REF!&lt;&gt;"")</formula>
    </cfRule>
  </conditionalFormatting>
  <conditionalFormatting sqref="X539">
    <cfRule type="expression" dxfId="8745" priority="15618">
      <formula>AND(OR(H539="△",H539="×"),#REF!&lt;1,#REF!&lt;&gt;"")</formula>
    </cfRule>
  </conditionalFormatting>
  <conditionalFormatting sqref="Y539">
    <cfRule type="expression" dxfId="8744" priority="15619">
      <formula>AND(OR(H539="△",H539="×"),#REF!&lt;1,#REF!&lt;&gt;"")</formula>
    </cfRule>
  </conditionalFormatting>
  <conditionalFormatting sqref="Z539">
    <cfRule type="expression" dxfId="8743" priority="15621">
      <formula>AND(OR(H539="△",H539="×"),#REF!&lt;1,#REF!&lt;&gt;"")</formula>
    </cfRule>
  </conditionalFormatting>
  <conditionalFormatting sqref="AA539">
    <cfRule type="expression" dxfId="8742" priority="15622">
      <formula>AND(OR(H539="△",H539="×"),#REF!&lt;1,#REF!&lt;&gt;"")</formula>
    </cfRule>
  </conditionalFormatting>
  <conditionalFormatting sqref="AB539">
    <cfRule type="expression" dxfId="8741" priority="15623">
      <formula>AND(OR(H539="△",H539="×"),#REF!&lt;1,#REF!&lt;&gt;"")</formula>
    </cfRule>
  </conditionalFormatting>
  <conditionalFormatting sqref="P539">
    <cfRule type="expression" dxfId="8740" priority="15638">
      <formula>AND(OR(H539="△",H539="×"),#REF!&lt;1,#REF!&lt;&gt;"")</formula>
    </cfRule>
  </conditionalFormatting>
  <conditionalFormatting sqref="O539">
    <cfRule type="expression" dxfId="8739" priority="15639">
      <formula>AND(OR(H539="△",H539="×"),#REF!&lt;1,#REF!&lt;&gt;"")</formula>
    </cfRule>
  </conditionalFormatting>
  <conditionalFormatting sqref="R539">
    <cfRule type="expression" dxfId="8738" priority="15617">
      <formula>AND(OR(H539="△",H539="×"),#REF!&lt;1,#REF!&lt;&gt;"")</formula>
    </cfRule>
  </conditionalFormatting>
  <conditionalFormatting sqref="T540">
    <cfRule type="expression" dxfId="8737" priority="15609">
      <formula>AND(OR(H540="△",H540="×"),#REF!&lt;1,#REF!&lt;&gt;"")</formula>
    </cfRule>
  </conditionalFormatting>
  <conditionalFormatting sqref="U540">
    <cfRule type="expression" dxfId="8736" priority="15607">
      <formula>AND(OR(H540="△",H540="×"),#REF!&lt;1,#REF!&lt;&gt;"")</formula>
    </cfRule>
  </conditionalFormatting>
  <conditionalFormatting sqref="AJ540">
    <cfRule type="expression" dxfId="8735" priority="15594">
      <formula>AND(OR(H540="△",H540="×"),#REF!&lt;1,#REF!&lt;&gt;"")</formula>
    </cfRule>
    <cfRule type="expression" dxfId="8734" priority="15605">
      <formula>AND(OR(H540="△",H540="×"),#REF!&lt;1,#REF!&lt;&gt;"")</formula>
    </cfRule>
  </conditionalFormatting>
  <conditionalFormatting sqref="AC540">
    <cfRule type="expression" dxfId="8733" priority="15604">
      <formula>AND(OR(H540="△",H540="×"),#REF!&lt;1,#REF!&lt;&gt;"")</formula>
    </cfRule>
  </conditionalFormatting>
  <conditionalFormatting sqref="AD540">
    <cfRule type="expression" dxfId="8732" priority="15603">
      <formula>AND(OR(H540="△",H540="×"),#REF!&lt;1,#REF!&lt;&gt;"")</formula>
    </cfRule>
  </conditionalFormatting>
  <conditionalFormatting sqref="AF540">
    <cfRule type="expression" dxfId="8731" priority="15602">
      <formula>AND(OR(H540="△",H540="×"),#REF!&lt;1,#REF!&lt;&gt;"")</formula>
    </cfRule>
  </conditionalFormatting>
  <conditionalFormatting sqref="AG540">
    <cfRule type="expression" dxfId="8730" priority="15601">
      <formula>AND(OR(H540="△",H540="×"),#REF!&lt;1,#REF!&lt;&gt;"")</formula>
    </cfRule>
  </conditionalFormatting>
  <conditionalFormatting sqref="AH540">
    <cfRule type="expression" dxfId="8729" priority="15600">
      <formula>AND(OR(H540="△",H540="×"),#REF!&lt;1,#REF!&lt;&gt;"")</formula>
    </cfRule>
  </conditionalFormatting>
  <conditionalFormatting sqref="W540">
    <cfRule type="expression" dxfId="8728" priority="15598">
      <formula>AND(OR(H540="△",H540="×"),#REF!&lt;1,#REF!&lt;&gt;"")</formula>
    </cfRule>
  </conditionalFormatting>
  <conditionalFormatting sqref="X540">
    <cfRule type="expression" dxfId="8727" priority="15592">
      <formula>AND(OR(H540="△",H540="×"),#REF!&lt;1,#REF!&lt;&gt;"")</formula>
    </cfRule>
  </conditionalFormatting>
  <conditionalFormatting sqref="Y540">
    <cfRule type="expression" dxfId="8726" priority="15593">
      <formula>AND(OR(H540="△",H540="×"),#REF!&lt;1,#REF!&lt;&gt;"")</formula>
    </cfRule>
  </conditionalFormatting>
  <conditionalFormatting sqref="Z540">
    <cfRule type="expression" dxfId="8725" priority="15595">
      <formula>AND(OR(H540="△",H540="×"),#REF!&lt;1,#REF!&lt;&gt;"")</formula>
    </cfRule>
  </conditionalFormatting>
  <conditionalFormatting sqref="AA540">
    <cfRule type="expression" dxfId="8724" priority="15596">
      <formula>AND(OR(H540="△",H540="×"),#REF!&lt;1,#REF!&lt;&gt;"")</formula>
    </cfRule>
  </conditionalFormatting>
  <conditionalFormatting sqref="AB540">
    <cfRule type="expression" dxfId="8723" priority="15597">
      <formula>AND(OR(H540="△",H540="×"),#REF!&lt;1,#REF!&lt;&gt;"")</formula>
    </cfRule>
  </conditionalFormatting>
  <conditionalFormatting sqref="P540">
    <cfRule type="expression" dxfId="8722" priority="15611">
      <formula>AND(OR(H540="△",H540="×"),#REF!&lt;1,#REF!&lt;&gt;"")</formula>
    </cfRule>
  </conditionalFormatting>
  <conditionalFormatting sqref="O540:O541">
    <cfRule type="expression" dxfId="8721" priority="15612">
      <formula>AND(OR(H540="△",H540="×"),#REF!&lt;1,#REF!&lt;&gt;"")</formula>
    </cfRule>
  </conditionalFormatting>
  <conditionalFormatting sqref="R540">
    <cfRule type="expression" dxfId="8720" priority="15591">
      <formula>AND(OR(H540="△",H540="×"),#REF!&lt;1,#REF!&lt;&gt;"")</formula>
    </cfRule>
  </conditionalFormatting>
  <conditionalFormatting sqref="T543">
    <cfRule type="expression" dxfId="8719" priority="15583">
      <formula>AND(OR(H543="△",H543="×"),#REF!&lt;1,#REF!&lt;&gt;"")</formula>
    </cfRule>
  </conditionalFormatting>
  <conditionalFormatting sqref="U543">
    <cfRule type="expression" dxfId="8718" priority="15581">
      <formula>AND(OR(H543="△",H543="×"),#REF!&lt;1,#REF!&lt;&gt;"")</formula>
    </cfRule>
  </conditionalFormatting>
  <conditionalFormatting sqref="AJ543">
    <cfRule type="expression" dxfId="8717" priority="15567">
      <formula>AND(OR(H543="△",H543="×"),#REF!&lt;1,#REF!&lt;&gt;"")</formula>
    </cfRule>
    <cfRule type="expression" dxfId="8716" priority="15579">
      <formula>AND(OR(H543="△",H543="×"),#REF!&lt;1,#REF!&lt;&gt;"")</formula>
    </cfRule>
  </conditionalFormatting>
  <conditionalFormatting sqref="AC543">
    <cfRule type="expression" dxfId="8715" priority="15578">
      <formula>AND(OR(H543="△",H543="×"),#REF!&lt;1,#REF!&lt;&gt;"")</formula>
    </cfRule>
  </conditionalFormatting>
  <conditionalFormatting sqref="AD543">
    <cfRule type="expression" dxfId="8714" priority="15577">
      <formula>AND(OR(H543="△",H543="×"),#REF!&lt;1,#REF!&lt;&gt;"")</formula>
    </cfRule>
  </conditionalFormatting>
  <conditionalFormatting sqref="AE543">
    <cfRule type="expression" dxfId="8713" priority="15576">
      <formula>AND(OR(H543="△",H543="×"),#REF!&lt;1,#REF!&lt;&gt;"")</formula>
    </cfRule>
  </conditionalFormatting>
  <conditionalFormatting sqref="AF543">
    <cfRule type="expression" dxfId="8712" priority="15575">
      <formula>AND(OR(H543="△",H543="×"),#REF!&lt;1,#REF!&lt;&gt;"")</formula>
    </cfRule>
  </conditionalFormatting>
  <conditionalFormatting sqref="AG543">
    <cfRule type="expression" dxfId="8711" priority="15574">
      <formula>AND(OR(H543="△",H543="×"),#REF!&lt;1,#REF!&lt;&gt;"")</formula>
    </cfRule>
  </conditionalFormatting>
  <conditionalFormatting sqref="AH543">
    <cfRule type="expression" dxfId="8710" priority="15573">
      <formula>AND(OR(H543="△",H543="×"),#REF!&lt;1,#REF!&lt;&gt;"")</formula>
    </cfRule>
  </conditionalFormatting>
  <conditionalFormatting sqref="AI543">
    <cfRule type="expression" dxfId="8709" priority="15572">
      <formula>AND(OR(H543="△",H543="×"),#REF!&lt;1,#REF!&lt;&gt;"")</formula>
    </cfRule>
  </conditionalFormatting>
  <conditionalFormatting sqref="W543">
    <cfRule type="expression" dxfId="8708" priority="15571">
      <formula>AND(OR(H543="△",H543="×"),#REF!&lt;1,#REF!&lt;&gt;"")</formula>
    </cfRule>
  </conditionalFormatting>
  <conditionalFormatting sqref="X543">
    <cfRule type="expression" dxfId="8707" priority="15565">
      <formula>AND(OR(H543="△",H543="×"),#REF!&lt;1,#REF!&lt;&gt;"")</formula>
    </cfRule>
  </conditionalFormatting>
  <conditionalFormatting sqref="Y543">
    <cfRule type="expression" dxfId="8706" priority="15566">
      <formula>AND(OR(H543="△",H543="×"),#REF!&lt;1,#REF!&lt;&gt;"")</formula>
    </cfRule>
  </conditionalFormatting>
  <conditionalFormatting sqref="Z543">
    <cfRule type="expression" dxfId="8705" priority="15568">
      <formula>AND(OR(H543="△",H543="×"),#REF!&lt;1,#REF!&lt;&gt;"")</formula>
    </cfRule>
  </conditionalFormatting>
  <conditionalFormatting sqref="AA543">
    <cfRule type="expression" dxfId="8704" priority="15569">
      <formula>AND(OR(H543="△",H543="×"),#REF!&lt;1,#REF!&lt;&gt;"")</formula>
    </cfRule>
  </conditionalFormatting>
  <conditionalFormatting sqref="AB543">
    <cfRule type="expression" dxfId="8703" priority="15570">
      <formula>AND(OR(H543="△",H543="×"),#REF!&lt;1,#REF!&lt;&gt;"")</formula>
    </cfRule>
  </conditionalFormatting>
  <conditionalFormatting sqref="P543">
    <cfRule type="expression" dxfId="8702" priority="15585">
      <formula>AND(OR(H543="△",H543="×"),#REF!&lt;1,#REF!&lt;&gt;"")</formula>
    </cfRule>
  </conditionalFormatting>
  <conditionalFormatting sqref="O543">
    <cfRule type="expression" dxfId="8701" priority="15586">
      <formula>AND(OR(H543="△",H543="×"),#REF!&lt;1,#REF!&lt;&gt;"")</formula>
    </cfRule>
  </conditionalFormatting>
  <conditionalFormatting sqref="R543">
    <cfRule type="expression" dxfId="8700" priority="15564">
      <formula>AND(OR(H543="△",H543="×"),#REF!&lt;1,#REF!&lt;&gt;"")</formula>
    </cfRule>
  </conditionalFormatting>
  <conditionalFormatting sqref="T545">
    <cfRule type="expression" dxfId="8699" priority="15555">
      <formula>AND(OR(H545="△",H545="×"),#REF!&lt;1,#REF!&lt;&gt;"")</formula>
    </cfRule>
  </conditionalFormatting>
  <conditionalFormatting sqref="U545">
    <cfRule type="expression" dxfId="8698" priority="15553">
      <formula>AND(OR(H545="△",H545="×"),#REF!&lt;1,#REF!&lt;&gt;"")</formula>
    </cfRule>
  </conditionalFormatting>
  <conditionalFormatting sqref="AJ545">
    <cfRule type="expression" dxfId="8697" priority="15539">
      <formula>AND(OR(H545="△",H545="×"),#REF!&lt;1,#REF!&lt;&gt;"")</formula>
    </cfRule>
    <cfRule type="expression" dxfId="8696" priority="15551">
      <formula>AND(OR(H545="△",H545="×"),#REF!&lt;1,#REF!&lt;&gt;"")</formula>
    </cfRule>
  </conditionalFormatting>
  <conditionalFormatting sqref="AC545">
    <cfRule type="expression" dxfId="8695" priority="15550">
      <formula>AND(OR(H545="△",H545="×"),#REF!&lt;1,#REF!&lt;&gt;"")</formula>
    </cfRule>
  </conditionalFormatting>
  <conditionalFormatting sqref="AD545">
    <cfRule type="expression" dxfId="8694" priority="15549">
      <formula>AND(OR(H545="△",H545="×"),#REF!&lt;1,#REF!&lt;&gt;"")</formula>
    </cfRule>
  </conditionalFormatting>
  <conditionalFormatting sqref="AE545">
    <cfRule type="expression" dxfId="8693" priority="15548">
      <formula>AND(OR(H545="△",H545="×"),#REF!&lt;1,#REF!&lt;&gt;"")</formula>
    </cfRule>
  </conditionalFormatting>
  <conditionalFormatting sqref="AF545">
    <cfRule type="expression" dxfId="8692" priority="15547">
      <formula>AND(OR(H545="△",H545="×"),#REF!&lt;1,#REF!&lt;&gt;"")</formula>
    </cfRule>
  </conditionalFormatting>
  <conditionalFormatting sqref="AG545">
    <cfRule type="expression" dxfId="8691" priority="15546">
      <formula>AND(OR(H545="△",H545="×"),#REF!&lt;1,#REF!&lt;&gt;"")</formula>
    </cfRule>
  </conditionalFormatting>
  <conditionalFormatting sqref="AH545">
    <cfRule type="expression" dxfId="8690" priority="15545">
      <formula>AND(OR(H545="△",H545="×"),#REF!&lt;1,#REF!&lt;&gt;"")</formula>
    </cfRule>
  </conditionalFormatting>
  <conditionalFormatting sqref="AI545">
    <cfRule type="expression" dxfId="8689" priority="15544">
      <formula>AND(OR(H545="△",H545="×"),#REF!&lt;1,#REF!&lt;&gt;"")</formula>
    </cfRule>
  </conditionalFormatting>
  <conditionalFormatting sqref="W545">
    <cfRule type="expression" dxfId="8688" priority="15543">
      <formula>AND(OR(H545="△",H545="×"),#REF!&lt;1,#REF!&lt;&gt;"")</formula>
    </cfRule>
  </conditionalFormatting>
  <conditionalFormatting sqref="X545">
    <cfRule type="expression" dxfId="8687" priority="15537">
      <formula>AND(OR(H545="△",H545="×"),#REF!&lt;1,#REF!&lt;&gt;"")</formula>
    </cfRule>
  </conditionalFormatting>
  <conditionalFormatting sqref="Y545">
    <cfRule type="expression" dxfId="8686" priority="15538">
      <formula>AND(OR(H545="△",H545="×"),#REF!&lt;1,#REF!&lt;&gt;"")</formula>
    </cfRule>
  </conditionalFormatting>
  <conditionalFormatting sqref="Z545">
    <cfRule type="expression" dxfId="8685" priority="15540">
      <formula>AND(OR(H545="△",H545="×"),#REF!&lt;1,#REF!&lt;&gt;"")</formula>
    </cfRule>
  </conditionalFormatting>
  <conditionalFormatting sqref="AA545">
    <cfRule type="expression" dxfId="8684" priority="15541">
      <formula>AND(OR(H545="△",H545="×"),#REF!&lt;1,#REF!&lt;&gt;"")</formula>
    </cfRule>
  </conditionalFormatting>
  <conditionalFormatting sqref="AB545">
    <cfRule type="expression" dxfId="8683" priority="15542">
      <formula>AND(OR(H545="△",H545="×"),#REF!&lt;1,#REF!&lt;&gt;"")</formula>
    </cfRule>
  </conditionalFormatting>
  <conditionalFormatting sqref="P545">
    <cfRule type="expression" dxfId="8682" priority="15557">
      <formula>AND(OR(H545="△",H545="×"),#REF!&lt;1,#REF!&lt;&gt;"")</formula>
    </cfRule>
  </conditionalFormatting>
  <conditionalFormatting sqref="O545">
    <cfRule type="expression" dxfId="8681" priority="15558">
      <formula>AND(OR(H545="△",H545="×"),#REF!&lt;1,#REF!&lt;&gt;"")</formula>
    </cfRule>
  </conditionalFormatting>
  <conditionalFormatting sqref="R545">
    <cfRule type="expression" dxfId="8680" priority="15536">
      <formula>AND(OR(H545="△",H545="×"),#REF!&lt;1,#REF!&lt;&gt;"")</formula>
    </cfRule>
  </conditionalFormatting>
  <conditionalFormatting sqref="T546">
    <cfRule type="expression" dxfId="8679" priority="15527">
      <formula>AND(OR(H546="△",H546="×"),#REF!&lt;1,#REF!&lt;&gt;"")</formula>
    </cfRule>
  </conditionalFormatting>
  <conditionalFormatting sqref="U546">
    <cfRule type="expression" dxfId="8678" priority="15525">
      <formula>AND(OR(H546="△",H546="×"),#REF!&lt;1,#REF!&lt;&gt;"")</formula>
    </cfRule>
  </conditionalFormatting>
  <conditionalFormatting sqref="AJ546">
    <cfRule type="expression" dxfId="8677" priority="15511">
      <formula>AND(OR(H546="△",H546="×"),#REF!&lt;1,#REF!&lt;&gt;"")</formula>
    </cfRule>
    <cfRule type="expression" dxfId="8676" priority="15523">
      <formula>AND(OR(H546="△",H546="×"),#REF!&lt;1,#REF!&lt;&gt;"")</formula>
    </cfRule>
  </conditionalFormatting>
  <conditionalFormatting sqref="AC546">
    <cfRule type="expression" dxfId="8675" priority="15522">
      <formula>AND(OR(H546="△",H546="×"),#REF!&lt;1,#REF!&lt;&gt;"")</formula>
    </cfRule>
  </conditionalFormatting>
  <conditionalFormatting sqref="AD546">
    <cfRule type="expression" dxfId="8674" priority="15521">
      <formula>AND(OR(H546="△",H546="×"),#REF!&lt;1,#REF!&lt;&gt;"")</formula>
    </cfRule>
  </conditionalFormatting>
  <conditionalFormatting sqref="AE546">
    <cfRule type="expression" dxfId="8673" priority="15520">
      <formula>AND(OR(H546="△",H546="×"),#REF!&lt;1,#REF!&lt;&gt;"")</formula>
    </cfRule>
  </conditionalFormatting>
  <conditionalFormatting sqref="AF546">
    <cfRule type="expression" dxfId="8672" priority="15519">
      <formula>AND(OR(H546="△",H546="×"),#REF!&lt;1,#REF!&lt;&gt;"")</formula>
    </cfRule>
  </conditionalFormatting>
  <conditionalFormatting sqref="AG546">
    <cfRule type="expression" dxfId="8671" priority="15518">
      <formula>AND(OR(H546="△",H546="×"),#REF!&lt;1,#REF!&lt;&gt;"")</formula>
    </cfRule>
  </conditionalFormatting>
  <conditionalFormatting sqref="AH546">
    <cfRule type="expression" dxfId="8670" priority="15517">
      <formula>AND(OR(H546="△",H546="×"),#REF!&lt;1,#REF!&lt;&gt;"")</formula>
    </cfRule>
  </conditionalFormatting>
  <conditionalFormatting sqref="AI546">
    <cfRule type="expression" dxfId="8669" priority="15516">
      <formula>AND(OR(H546="△",H546="×"),#REF!&lt;1,#REF!&lt;&gt;"")</formula>
    </cfRule>
  </conditionalFormatting>
  <conditionalFormatting sqref="W546">
    <cfRule type="expression" dxfId="8668" priority="15515">
      <formula>AND(OR(H546="△",H546="×"),#REF!&lt;1,#REF!&lt;&gt;"")</formula>
    </cfRule>
  </conditionalFormatting>
  <conditionalFormatting sqref="X546">
    <cfRule type="expression" dxfId="8667" priority="15509">
      <formula>AND(OR(H546="△",H546="×"),#REF!&lt;1,#REF!&lt;&gt;"")</formula>
    </cfRule>
  </conditionalFormatting>
  <conditionalFormatting sqref="Y546">
    <cfRule type="expression" dxfId="8666" priority="15510">
      <formula>AND(OR(H546="△",H546="×"),#REF!&lt;1,#REF!&lt;&gt;"")</formula>
    </cfRule>
  </conditionalFormatting>
  <conditionalFormatting sqref="Z546">
    <cfRule type="expression" dxfId="8665" priority="15512">
      <formula>AND(OR(H546="△",H546="×"),#REF!&lt;1,#REF!&lt;&gt;"")</formula>
    </cfRule>
  </conditionalFormatting>
  <conditionalFormatting sqref="AA546">
    <cfRule type="expression" dxfId="8664" priority="15513">
      <formula>AND(OR(H546="△",H546="×"),#REF!&lt;1,#REF!&lt;&gt;"")</formula>
    </cfRule>
  </conditionalFormatting>
  <conditionalFormatting sqref="AB546">
    <cfRule type="expression" dxfId="8663" priority="15514">
      <formula>AND(OR(H546="△",H546="×"),#REF!&lt;1,#REF!&lt;&gt;"")</formula>
    </cfRule>
  </conditionalFormatting>
  <conditionalFormatting sqref="P546">
    <cfRule type="expression" dxfId="8662" priority="15529">
      <formula>AND(OR(H546="△",H546="×"),#REF!&lt;1,#REF!&lt;&gt;"")</formula>
    </cfRule>
  </conditionalFormatting>
  <conditionalFormatting sqref="O546">
    <cfRule type="expression" dxfId="8661" priority="15530">
      <formula>AND(OR(H546="△",H546="×"),#REF!&lt;1,#REF!&lt;&gt;"")</formula>
    </cfRule>
  </conditionalFormatting>
  <conditionalFormatting sqref="R546">
    <cfRule type="expression" dxfId="8660" priority="15508">
      <formula>AND(OR(H546="△",H546="×"),#REF!&lt;1,#REF!&lt;&gt;"")</formula>
    </cfRule>
  </conditionalFormatting>
  <conditionalFormatting sqref="T547">
    <cfRule type="expression" dxfId="8659" priority="15501">
      <formula>AND(OR(H547="△",H547="×"),#REF!&lt;1,#REF!&lt;&gt;"")</formula>
    </cfRule>
  </conditionalFormatting>
  <conditionalFormatting sqref="U547">
    <cfRule type="expression" dxfId="8658" priority="15499">
      <formula>AND(OR(H547="△",H547="×"),#REF!&lt;1,#REF!&lt;&gt;"")</formula>
    </cfRule>
  </conditionalFormatting>
  <conditionalFormatting sqref="AJ547">
    <cfRule type="expression" dxfId="8657" priority="15485">
      <formula>AND(OR(H547="△",H547="×"),#REF!&lt;1,#REF!&lt;&gt;"")</formula>
    </cfRule>
    <cfRule type="expression" dxfId="8656" priority="15497">
      <formula>AND(OR(H547="△",H547="×"),#REF!&lt;1,#REF!&lt;&gt;"")</formula>
    </cfRule>
  </conditionalFormatting>
  <conditionalFormatting sqref="AC547">
    <cfRule type="expression" dxfId="8655" priority="15496">
      <formula>AND(OR(H547="△",H547="×"),#REF!&lt;1,#REF!&lt;&gt;"")</formula>
    </cfRule>
  </conditionalFormatting>
  <conditionalFormatting sqref="AD547">
    <cfRule type="expression" dxfId="8654" priority="15495">
      <formula>AND(OR(H547="△",H547="×"),#REF!&lt;1,#REF!&lt;&gt;"")</formula>
    </cfRule>
  </conditionalFormatting>
  <conditionalFormatting sqref="AE547">
    <cfRule type="expression" dxfId="8653" priority="15494">
      <formula>AND(OR(H547="△",H547="×"),#REF!&lt;1,#REF!&lt;&gt;"")</formula>
    </cfRule>
  </conditionalFormatting>
  <conditionalFormatting sqref="AF547">
    <cfRule type="expression" dxfId="8652" priority="15493">
      <formula>AND(OR(H547="△",H547="×"),#REF!&lt;1,#REF!&lt;&gt;"")</formula>
    </cfRule>
  </conditionalFormatting>
  <conditionalFormatting sqref="AG547">
    <cfRule type="expression" dxfId="8651" priority="15492">
      <formula>AND(OR(H547="△",H547="×"),#REF!&lt;1,#REF!&lt;&gt;"")</formula>
    </cfRule>
  </conditionalFormatting>
  <conditionalFormatting sqref="AH547">
    <cfRule type="expression" dxfId="8650" priority="15491">
      <formula>AND(OR(H547="△",H547="×"),#REF!&lt;1,#REF!&lt;&gt;"")</formula>
    </cfRule>
  </conditionalFormatting>
  <conditionalFormatting sqref="W547">
    <cfRule type="expression" dxfId="8649" priority="15489">
      <formula>AND(OR(H547="△",H547="×"),#REF!&lt;1,#REF!&lt;&gt;"")</formula>
    </cfRule>
  </conditionalFormatting>
  <conditionalFormatting sqref="X547">
    <cfRule type="expression" dxfId="8648" priority="15483">
      <formula>AND(OR(H547="△",H547="×"),#REF!&lt;1,#REF!&lt;&gt;"")</formula>
    </cfRule>
  </conditionalFormatting>
  <conditionalFormatting sqref="Y547">
    <cfRule type="expression" dxfId="8647" priority="15484">
      <formula>AND(OR(H547="△",H547="×"),#REF!&lt;1,#REF!&lt;&gt;"")</formula>
    </cfRule>
  </conditionalFormatting>
  <conditionalFormatting sqref="Z547">
    <cfRule type="expression" dxfId="8646" priority="15486">
      <formula>AND(OR(H547="△",H547="×"),#REF!&lt;1,#REF!&lt;&gt;"")</formula>
    </cfRule>
  </conditionalFormatting>
  <conditionalFormatting sqref="AA547">
    <cfRule type="expression" dxfId="8645" priority="15487">
      <formula>AND(OR(H547="△",H547="×"),#REF!&lt;1,#REF!&lt;&gt;"")</formula>
    </cfRule>
  </conditionalFormatting>
  <conditionalFormatting sqref="AB547">
    <cfRule type="expression" dxfId="8644" priority="15488">
      <formula>AND(OR(H547="△",H547="×"),#REF!&lt;1,#REF!&lt;&gt;"")</formula>
    </cfRule>
  </conditionalFormatting>
  <conditionalFormatting sqref="P547:P548">
    <cfRule type="expression" dxfId="8643" priority="15502">
      <formula>AND(OR(H547="△",H547="×"),#REF!&lt;1,#REF!&lt;&gt;"")</formula>
    </cfRule>
  </conditionalFormatting>
  <conditionalFormatting sqref="O547:O548">
    <cfRule type="expression" dxfId="8642" priority="15503">
      <formula>AND(OR(H547="△",H547="×"),#REF!&lt;1,#REF!&lt;&gt;"")</formula>
    </cfRule>
  </conditionalFormatting>
  <conditionalFormatting sqref="R547">
    <cfRule type="expression" dxfId="8641" priority="15482">
      <formula>AND(OR(H547="△",H547="×"),#REF!&lt;1,#REF!&lt;&gt;"")</formula>
    </cfRule>
  </conditionalFormatting>
  <conditionalFormatting sqref="T548">
    <cfRule type="expression" dxfId="8640" priority="15474">
      <formula>AND(OR(H548="△",H548="×"),#REF!&lt;1,#REF!&lt;&gt;"")</formula>
    </cfRule>
  </conditionalFormatting>
  <conditionalFormatting sqref="U548">
    <cfRule type="expression" dxfId="8639" priority="15472">
      <formula>AND(OR(H548="△",H548="×"),#REF!&lt;1,#REF!&lt;&gt;"")</formula>
    </cfRule>
  </conditionalFormatting>
  <conditionalFormatting sqref="AJ548">
    <cfRule type="expression" dxfId="8638" priority="15458">
      <formula>AND(OR(H548="△",H548="×"),#REF!&lt;1,#REF!&lt;&gt;"")</formula>
    </cfRule>
    <cfRule type="expression" dxfId="8637" priority="15470">
      <formula>AND(OR(H548="△",H548="×"),#REF!&lt;1,#REF!&lt;&gt;"")</formula>
    </cfRule>
  </conditionalFormatting>
  <conditionalFormatting sqref="AC548">
    <cfRule type="expression" dxfId="8636" priority="15469">
      <formula>AND(OR(H548="△",H548="×"),#REF!&lt;1,#REF!&lt;&gt;"")</formula>
    </cfRule>
  </conditionalFormatting>
  <conditionalFormatting sqref="AD548">
    <cfRule type="expression" dxfId="8635" priority="15468">
      <formula>AND(OR(H548="△",H548="×"),#REF!&lt;1,#REF!&lt;&gt;"")</formula>
    </cfRule>
  </conditionalFormatting>
  <conditionalFormatting sqref="AE548">
    <cfRule type="expression" dxfId="8634" priority="15467">
      <formula>AND(OR(H548="△",H548="×"),#REF!&lt;1,#REF!&lt;&gt;"")</formula>
    </cfRule>
  </conditionalFormatting>
  <conditionalFormatting sqref="AF548">
    <cfRule type="expression" dxfId="8633" priority="15466">
      <formula>AND(OR(H548="△",H548="×"),#REF!&lt;1,#REF!&lt;&gt;"")</formula>
    </cfRule>
  </conditionalFormatting>
  <conditionalFormatting sqref="AG548">
    <cfRule type="expression" dxfId="8632" priority="15465">
      <formula>AND(OR(H548="△",H548="×"),#REF!&lt;1,#REF!&lt;&gt;"")</formula>
    </cfRule>
  </conditionalFormatting>
  <conditionalFormatting sqref="AH548">
    <cfRule type="expression" dxfId="8631" priority="15464">
      <formula>AND(OR(H548="△",H548="×"),#REF!&lt;1,#REF!&lt;&gt;"")</formula>
    </cfRule>
  </conditionalFormatting>
  <conditionalFormatting sqref="AI548">
    <cfRule type="expression" dxfId="8630" priority="15463">
      <formula>AND(OR(H548="△",H548="×"),#REF!&lt;1,#REF!&lt;&gt;"")</formula>
    </cfRule>
  </conditionalFormatting>
  <conditionalFormatting sqref="W548">
    <cfRule type="expression" dxfId="8629" priority="15462">
      <formula>AND(OR(H548="△",H548="×"),#REF!&lt;1,#REF!&lt;&gt;"")</formula>
    </cfRule>
  </conditionalFormatting>
  <conditionalFormatting sqref="X548">
    <cfRule type="expression" dxfId="8628" priority="15456">
      <formula>AND(OR(H548="△",H548="×"),#REF!&lt;1,#REF!&lt;&gt;"")</formula>
    </cfRule>
  </conditionalFormatting>
  <conditionalFormatting sqref="Y548">
    <cfRule type="expression" dxfId="8627" priority="15457">
      <formula>AND(OR(H548="△",H548="×"),#REF!&lt;1,#REF!&lt;&gt;"")</formula>
    </cfRule>
  </conditionalFormatting>
  <conditionalFormatting sqref="Z548">
    <cfRule type="expression" dxfId="8626" priority="15459">
      <formula>AND(OR(H548="△",H548="×"),#REF!&lt;1,#REF!&lt;&gt;"")</formula>
    </cfRule>
  </conditionalFormatting>
  <conditionalFormatting sqref="P548">
    <cfRule type="expression" dxfId="8625" priority="15476">
      <formula>AND(OR(H548="△",H548="×"),#REF!&lt;1,#REF!&lt;&gt;"")</formula>
    </cfRule>
  </conditionalFormatting>
  <conditionalFormatting sqref="O548">
    <cfRule type="expression" dxfId="8624" priority="15477">
      <formula>AND(OR(H548="△",H548="×"),#REF!&lt;1,#REF!&lt;&gt;"")</formula>
    </cfRule>
  </conditionalFormatting>
  <conditionalFormatting sqref="R548">
    <cfRule type="expression" dxfId="8623" priority="15455">
      <formula>AND(OR(H548="△",H548="×"),#REF!&lt;1,#REF!&lt;&gt;"")</formula>
    </cfRule>
  </conditionalFormatting>
  <conditionalFormatting sqref="T552">
    <cfRule type="expression" dxfId="8622" priority="15446">
      <formula>AND(OR(H552="△",H552="×"),#REF!&lt;1,#REF!&lt;&gt;"")</formula>
    </cfRule>
  </conditionalFormatting>
  <conditionalFormatting sqref="U552">
    <cfRule type="expression" dxfId="8621" priority="15444">
      <formula>AND(OR(H552="△",H552="×"),#REF!&lt;1,#REF!&lt;&gt;"")</formula>
    </cfRule>
  </conditionalFormatting>
  <conditionalFormatting sqref="AJ552">
    <cfRule type="expression" dxfId="8620" priority="15430">
      <formula>AND(OR(H552="△",H552="×"),#REF!&lt;1,#REF!&lt;&gt;"")</formula>
    </cfRule>
    <cfRule type="expression" dxfId="8619" priority="15442">
      <formula>AND(OR(H552="△",H552="×"),#REF!&lt;1,#REF!&lt;&gt;"")</formula>
    </cfRule>
  </conditionalFormatting>
  <conditionalFormatting sqref="AC552">
    <cfRule type="expression" dxfId="8618" priority="15441">
      <formula>AND(OR(H552="△",H552="×"),#REF!&lt;1,#REF!&lt;&gt;"")</formula>
    </cfRule>
  </conditionalFormatting>
  <conditionalFormatting sqref="AD552">
    <cfRule type="expression" dxfId="8617" priority="15440">
      <formula>AND(OR(H552="△",H552="×"),#REF!&lt;1,#REF!&lt;&gt;"")</formula>
    </cfRule>
  </conditionalFormatting>
  <conditionalFormatting sqref="AE552">
    <cfRule type="expression" dxfId="8616" priority="15439">
      <formula>AND(OR(H552="△",H552="×"),#REF!&lt;1,#REF!&lt;&gt;"")</formula>
    </cfRule>
  </conditionalFormatting>
  <conditionalFormatting sqref="AF552">
    <cfRule type="expression" dxfId="8615" priority="15438">
      <formula>AND(OR(H552="△",H552="×"),#REF!&lt;1,#REF!&lt;&gt;"")</formula>
    </cfRule>
  </conditionalFormatting>
  <conditionalFormatting sqref="AG552">
    <cfRule type="expression" dxfId="8614" priority="15437">
      <formula>AND(OR(H552="△",H552="×"),#REF!&lt;1,#REF!&lt;&gt;"")</formula>
    </cfRule>
  </conditionalFormatting>
  <conditionalFormatting sqref="AH552">
    <cfRule type="expression" dxfId="8613" priority="15436">
      <formula>AND(OR(H552="△",H552="×"),#REF!&lt;1,#REF!&lt;&gt;"")</formula>
    </cfRule>
  </conditionalFormatting>
  <conditionalFormatting sqref="AI552">
    <cfRule type="expression" dxfId="8612" priority="15435">
      <formula>AND(OR(H552="△",H552="×"),#REF!&lt;1,#REF!&lt;&gt;"")</formula>
    </cfRule>
  </conditionalFormatting>
  <conditionalFormatting sqref="W552">
    <cfRule type="expression" dxfId="8611" priority="15434">
      <formula>AND(OR(H552="△",H552="×"),#REF!&lt;1,#REF!&lt;&gt;"")</formula>
    </cfRule>
  </conditionalFormatting>
  <conditionalFormatting sqref="X552">
    <cfRule type="expression" dxfId="8610" priority="15428">
      <formula>AND(OR(H552="△",H552="×"),#REF!&lt;1,#REF!&lt;&gt;"")</formula>
    </cfRule>
  </conditionalFormatting>
  <conditionalFormatting sqref="Y552">
    <cfRule type="expression" dxfId="8609" priority="15429">
      <formula>AND(OR(H552="△",H552="×"),#REF!&lt;1,#REF!&lt;&gt;"")</formula>
    </cfRule>
  </conditionalFormatting>
  <conditionalFormatting sqref="Z552">
    <cfRule type="expression" dxfId="8608" priority="15431">
      <formula>AND(OR(H552="△",H552="×"),#REF!&lt;1,#REF!&lt;&gt;"")</formula>
    </cfRule>
  </conditionalFormatting>
  <conditionalFormatting sqref="AA552">
    <cfRule type="expression" dxfId="8607" priority="15432">
      <formula>AND(OR(H552="△",H552="×"),#REF!&lt;1,#REF!&lt;&gt;"")</formula>
    </cfRule>
  </conditionalFormatting>
  <conditionalFormatting sqref="AB552">
    <cfRule type="expression" dxfId="8606" priority="15433">
      <formula>AND(OR(H552="△",H552="×"),#REF!&lt;1,#REF!&lt;&gt;"")</formula>
    </cfRule>
  </conditionalFormatting>
  <conditionalFormatting sqref="P552:P557">
    <cfRule type="expression" dxfId="8605" priority="15448">
      <formula>AND(OR(H552="△",H552="×"),#REF!&lt;1,#REF!&lt;&gt;"")</formula>
    </cfRule>
  </conditionalFormatting>
  <conditionalFormatting sqref="O552:O557">
    <cfRule type="expression" dxfId="8604" priority="15449">
      <formula>AND(OR(H552="△",H552="×"),#REF!&lt;1,#REF!&lt;&gt;"")</formula>
    </cfRule>
  </conditionalFormatting>
  <conditionalFormatting sqref="R552">
    <cfRule type="expression" dxfId="8603" priority="15427">
      <formula>AND(OR(H552="△",H552="×"),#REF!&lt;1,#REF!&lt;&gt;"")</formula>
    </cfRule>
  </conditionalFormatting>
  <conditionalFormatting sqref="T555">
    <cfRule type="expression" dxfId="8602" priority="15418">
      <formula>AND(OR(H555="△",H555="×"),#REF!&lt;1,#REF!&lt;&gt;"")</formula>
    </cfRule>
  </conditionalFormatting>
  <conditionalFormatting sqref="U555">
    <cfRule type="expression" dxfId="8601" priority="15416">
      <formula>AND(OR(H555="△",H555="×"),#REF!&lt;1,#REF!&lt;&gt;"")</formula>
    </cfRule>
  </conditionalFormatting>
  <conditionalFormatting sqref="AJ555">
    <cfRule type="expression" dxfId="8600" priority="15402">
      <formula>AND(OR(H555="△",H555="×"),#REF!&lt;1,#REF!&lt;&gt;"")</formula>
    </cfRule>
    <cfRule type="expression" dxfId="8599" priority="15414">
      <formula>AND(OR(H555="△",H555="×"),#REF!&lt;1,#REF!&lt;&gt;"")</formula>
    </cfRule>
  </conditionalFormatting>
  <conditionalFormatting sqref="AC555">
    <cfRule type="expression" dxfId="8598" priority="15413">
      <formula>AND(OR(H555="△",H555="×"),#REF!&lt;1,#REF!&lt;&gt;"")</formula>
    </cfRule>
  </conditionalFormatting>
  <conditionalFormatting sqref="AD555">
    <cfRule type="expression" dxfId="8597" priority="15412">
      <formula>AND(OR(H555="△",H555="×"),#REF!&lt;1,#REF!&lt;&gt;"")</formula>
    </cfRule>
  </conditionalFormatting>
  <conditionalFormatting sqref="AE555">
    <cfRule type="expression" dxfId="8596" priority="15411">
      <formula>AND(OR(H555="△",H555="×"),#REF!&lt;1,#REF!&lt;&gt;"")</formula>
    </cfRule>
  </conditionalFormatting>
  <conditionalFormatting sqref="AF555">
    <cfRule type="expression" dxfId="8595" priority="15410">
      <formula>AND(OR(H555="△",H555="×"),#REF!&lt;1,#REF!&lt;&gt;"")</formula>
    </cfRule>
  </conditionalFormatting>
  <conditionalFormatting sqref="AG555">
    <cfRule type="expression" dxfId="8594" priority="15409">
      <formula>AND(OR(H555="△",H555="×"),#REF!&lt;1,#REF!&lt;&gt;"")</formula>
    </cfRule>
  </conditionalFormatting>
  <conditionalFormatting sqref="AH555">
    <cfRule type="expression" dxfId="8593" priority="15408">
      <formula>AND(OR(H555="△",H555="×"),#REF!&lt;1,#REF!&lt;&gt;"")</formula>
    </cfRule>
  </conditionalFormatting>
  <conditionalFormatting sqref="AI555">
    <cfRule type="expression" dxfId="8592" priority="15407">
      <formula>AND(OR(H555="△",H555="×"),#REF!&lt;1,#REF!&lt;&gt;"")</formula>
    </cfRule>
  </conditionalFormatting>
  <conditionalFormatting sqref="W555">
    <cfRule type="expression" dxfId="8591" priority="15406">
      <formula>AND(OR(H555="△",H555="×"),#REF!&lt;1,#REF!&lt;&gt;"")</formula>
    </cfRule>
  </conditionalFormatting>
  <conditionalFormatting sqref="Y555">
    <cfRule type="expression" dxfId="8590" priority="15401">
      <formula>AND(OR(H555="△",H555="×"),#REF!&lt;1,#REF!&lt;&gt;"")</formula>
    </cfRule>
  </conditionalFormatting>
  <conditionalFormatting sqref="Z555">
    <cfRule type="expression" dxfId="8589" priority="15403">
      <formula>AND(OR(H555="△",H555="×"),#REF!&lt;1,#REF!&lt;&gt;"")</formula>
    </cfRule>
  </conditionalFormatting>
  <conditionalFormatting sqref="P555">
    <cfRule type="expression" dxfId="8588" priority="15420">
      <formula>AND(OR(H555="△",H555="×"),#REF!&lt;1,#REF!&lt;&gt;"")</formula>
    </cfRule>
  </conditionalFormatting>
  <conditionalFormatting sqref="O555">
    <cfRule type="expression" dxfId="8587" priority="15421">
      <formula>AND(OR(H555="△",H555="×"),#REF!&lt;1,#REF!&lt;&gt;"")</formula>
    </cfRule>
  </conditionalFormatting>
  <conditionalFormatting sqref="R555">
    <cfRule type="expression" dxfId="8586" priority="15399">
      <formula>AND(OR(H555="△",H555="×"),#REF!&lt;1,#REF!&lt;&gt;"")</formula>
    </cfRule>
  </conditionalFormatting>
  <conditionalFormatting sqref="T559">
    <cfRule type="expression" dxfId="8585" priority="15390">
      <formula>AND(OR(H559="△",H559="×"),#REF!&lt;1,#REF!&lt;&gt;"")</formula>
    </cfRule>
  </conditionalFormatting>
  <conditionalFormatting sqref="U559">
    <cfRule type="expression" dxfId="8584" priority="15388">
      <formula>AND(OR(H559="△",H559="×"),#REF!&lt;1,#REF!&lt;&gt;"")</formula>
    </cfRule>
  </conditionalFormatting>
  <conditionalFormatting sqref="AJ559">
    <cfRule type="expression" dxfId="8583" priority="15374">
      <formula>AND(OR(H559="△",H559="×"),#REF!&lt;1,#REF!&lt;&gt;"")</formula>
    </cfRule>
    <cfRule type="expression" dxfId="8582" priority="15386">
      <formula>AND(OR(H559="△",H559="×"),#REF!&lt;1,#REF!&lt;&gt;"")</formula>
    </cfRule>
  </conditionalFormatting>
  <conditionalFormatting sqref="AC559">
    <cfRule type="expression" dxfId="8581" priority="15385">
      <formula>AND(OR(H559="△",H559="×"),#REF!&lt;1,#REF!&lt;&gt;"")</formula>
    </cfRule>
  </conditionalFormatting>
  <conditionalFormatting sqref="AD559">
    <cfRule type="expression" dxfId="8580" priority="15384">
      <formula>AND(OR(H559="△",H559="×"),#REF!&lt;1,#REF!&lt;&gt;"")</formula>
    </cfRule>
  </conditionalFormatting>
  <conditionalFormatting sqref="AE559">
    <cfRule type="expression" dxfId="8579" priority="15383">
      <formula>AND(OR(H559="△",H559="×"),#REF!&lt;1,#REF!&lt;&gt;"")</formula>
    </cfRule>
  </conditionalFormatting>
  <conditionalFormatting sqref="AF559">
    <cfRule type="expression" dxfId="8578" priority="15382">
      <formula>AND(OR(H559="△",H559="×"),#REF!&lt;1,#REF!&lt;&gt;"")</formula>
    </cfRule>
  </conditionalFormatting>
  <conditionalFormatting sqref="AG559">
    <cfRule type="expression" dxfId="8577" priority="15381">
      <formula>AND(OR(H559="△",H559="×"),#REF!&lt;1,#REF!&lt;&gt;"")</formula>
    </cfRule>
  </conditionalFormatting>
  <conditionalFormatting sqref="AH559">
    <cfRule type="expression" dxfId="8576" priority="15380">
      <formula>AND(OR(H559="△",H559="×"),#REF!&lt;1,#REF!&lt;&gt;"")</formula>
    </cfRule>
  </conditionalFormatting>
  <conditionalFormatting sqref="W559">
    <cfRule type="expression" dxfId="8575" priority="15378">
      <formula>AND(OR(H559="△",H559="×"),#REF!&lt;1,#REF!&lt;&gt;"")</formula>
    </cfRule>
  </conditionalFormatting>
  <conditionalFormatting sqref="Y559">
    <cfRule type="expression" dxfId="8574" priority="15373">
      <formula>AND(OR(H559="△",H559="×"),#REF!&lt;1,#REF!&lt;&gt;"")</formula>
    </cfRule>
  </conditionalFormatting>
  <conditionalFormatting sqref="Z559">
    <cfRule type="expression" dxfId="8573" priority="15375">
      <formula>AND(OR(H559="△",H559="×"),#REF!&lt;1,#REF!&lt;&gt;"")</formula>
    </cfRule>
  </conditionalFormatting>
  <conditionalFormatting sqref="P559">
    <cfRule type="expression" dxfId="8572" priority="15392">
      <formula>AND(OR(H559="△",H559="×"),#REF!&lt;1,#REF!&lt;&gt;"")</formula>
    </cfRule>
  </conditionalFormatting>
  <conditionalFormatting sqref="O559">
    <cfRule type="expression" dxfId="8571" priority="15393">
      <formula>AND(OR(H559="△",H559="×"),#REF!&lt;1,#REF!&lt;&gt;"")</formula>
    </cfRule>
  </conditionalFormatting>
  <conditionalFormatting sqref="R559">
    <cfRule type="expression" dxfId="8570" priority="15371">
      <formula>AND(OR(H559="△",H559="×"),#REF!&lt;1,#REF!&lt;&gt;"")</formula>
    </cfRule>
  </conditionalFormatting>
  <conditionalFormatting sqref="T561">
    <cfRule type="expression" dxfId="8569" priority="15362">
      <formula>AND(OR(H561="△",H561="×"),#REF!&lt;1,#REF!&lt;&gt;"")</formula>
    </cfRule>
  </conditionalFormatting>
  <conditionalFormatting sqref="U561">
    <cfRule type="expression" dxfId="8568" priority="15360">
      <formula>AND(OR(H561="△",H561="×"),#REF!&lt;1,#REF!&lt;&gt;"")</formula>
    </cfRule>
  </conditionalFormatting>
  <conditionalFormatting sqref="AJ561">
    <cfRule type="expression" dxfId="8567" priority="15346">
      <formula>AND(OR(H561="△",H561="×"),#REF!&lt;1,#REF!&lt;&gt;"")</formula>
    </cfRule>
    <cfRule type="expression" dxfId="8566" priority="15358">
      <formula>AND(OR(H561="△",H561="×"),#REF!&lt;1,#REF!&lt;&gt;"")</formula>
    </cfRule>
  </conditionalFormatting>
  <conditionalFormatting sqref="AC561">
    <cfRule type="expression" dxfId="8565" priority="15357">
      <formula>AND(OR(H561="△",H561="×"),#REF!&lt;1,#REF!&lt;&gt;"")</formula>
    </cfRule>
  </conditionalFormatting>
  <conditionalFormatting sqref="AD561">
    <cfRule type="expression" dxfId="8564" priority="15356">
      <formula>AND(OR(H561="△",H561="×"),#REF!&lt;1,#REF!&lt;&gt;"")</formula>
    </cfRule>
  </conditionalFormatting>
  <conditionalFormatting sqref="AE561">
    <cfRule type="expression" dxfId="8563" priority="15355">
      <formula>AND(OR(H561="△",H561="×"),#REF!&lt;1,#REF!&lt;&gt;"")</formula>
    </cfRule>
  </conditionalFormatting>
  <conditionalFormatting sqref="AF561">
    <cfRule type="expression" dxfId="8562" priority="15354">
      <formula>AND(OR(H561="△",H561="×"),#REF!&lt;1,#REF!&lt;&gt;"")</formula>
    </cfRule>
  </conditionalFormatting>
  <conditionalFormatting sqref="AG561">
    <cfRule type="expression" dxfId="8561" priority="15353">
      <formula>AND(OR(H561="△",H561="×"),#REF!&lt;1,#REF!&lt;&gt;"")</formula>
    </cfRule>
  </conditionalFormatting>
  <conditionalFormatting sqref="AH561">
    <cfRule type="expression" dxfId="8560" priority="15352">
      <formula>AND(OR(H561="△",H561="×"),#REF!&lt;1,#REF!&lt;&gt;"")</formula>
    </cfRule>
  </conditionalFormatting>
  <conditionalFormatting sqref="W561">
    <cfRule type="expression" dxfId="8559" priority="15350">
      <formula>AND(OR(H561="△",H561="×"),#REF!&lt;1,#REF!&lt;&gt;"")</formula>
    </cfRule>
  </conditionalFormatting>
  <conditionalFormatting sqref="X561">
    <cfRule type="expression" dxfId="8558" priority="15344">
      <formula>AND(OR(H561="△",H561="×"),#REF!&lt;1,#REF!&lt;&gt;"")</formula>
    </cfRule>
  </conditionalFormatting>
  <conditionalFormatting sqref="Y561">
    <cfRule type="expression" dxfId="8557" priority="15345">
      <formula>AND(OR(H561="△",H561="×"),#REF!&lt;1,#REF!&lt;&gt;"")</formula>
    </cfRule>
  </conditionalFormatting>
  <conditionalFormatting sqref="Z561">
    <cfRule type="expression" dxfId="8556" priority="15347">
      <formula>AND(OR(H561="△",H561="×"),#REF!&lt;1,#REF!&lt;&gt;"")</formula>
    </cfRule>
  </conditionalFormatting>
  <conditionalFormatting sqref="AA561">
    <cfRule type="expression" dxfId="8555" priority="15348">
      <formula>AND(OR(H561="△",H561="×"),#REF!&lt;1,#REF!&lt;&gt;"")</formula>
    </cfRule>
  </conditionalFormatting>
  <conditionalFormatting sqref="AB561">
    <cfRule type="expression" dxfId="8554" priority="15349">
      <formula>AND(OR(H561="△",H561="×"),#REF!&lt;1,#REF!&lt;&gt;"")</formula>
    </cfRule>
  </conditionalFormatting>
  <conditionalFormatting sqref="P561">
    <cfRule type="expression" dxfId="8553" priority="15364">
      <formula>AND(OR(H561="△",H561="×"),#REF!&lt;1,#REF!&lt;&gt;"")</formula>
    </cfRule>
  </conditionalFormatting>
  <conditionalFormatting sqref="O561">
    <cfRule type="expression" dxfId="8552" priority="15365">
      <formula>AND(OR(H561="△",H561="×"),#REF!&lt;1,#REF!&lt;&gt;"")</formula>
    </cfRule>
  </conditionalFormatting>
  <conditionalFormatting sqref="R561">
    <cfRule type="expression" dxfId="8551" priority="15343">
      <formula>AND(OR(H561="△",H561="×"),#REF!&lt;1,#REF!&lt;&gt;"")</formula>
    </cfRule>
  </conditionalFormatting>
  <conditionalFormatting sqref="T568">
    <cfRule type="expression" dxfId="8550" priority="15334">
      <formula>AND(OR(H568="△",H568="×"),#REF!&lt;1,#REF!&lt;&gt;"")</formula>
    </cfRule>
  </conditionalFormatting>
  <conditionalFormatting sqref="U568">
    <cfRule type="expression" dxfId="8549" priority="15332">
      <formula>AND(OR(H568="△",H568="×"),#REF!&lt;1,#REF!&lt;&gt;"")</formula>
    </cfRule>
  </conditionalFormatting>
  <conditionalFormatting sqref="AJ568">
    <cfRule type="expression" dxfId="8548" priority="15318">
      <formula>AND(OR(H568="△",H568="×"),#REF!&lt;1,#REF!&lt;&gt;"")</formula>
    </cfRule>
    <cfRule type="expression" dxfId="8547" priority="15330">
      <formula>AND(OR(H568="△",H568="×"),#REF!&lt;1,#REF!&lt;&gt;"")</formula>
    </cfRule>
  </conditionalFormatting>
  <conditionalFormatting sqref="AC568">
    <cfRule type="expression" dxfId="8546" priority="15329">
      <formula>AND(OR(H568="△",H568="×"),#REF!&lt;1,#REF!&lt;&gt;"")</formula>
    </cfRule>
  </conditionalFormatting>
  <conditionalFormatting sqref="AD568">
    <cfRule type="expression" dxfId="8545" priority="15328">
      <formula>AND(OR(H568="△",H568="×"),#REF!&lt;1,#REF!&lt;&gt;"")</formula>
    </cfRule>
  </conditionalFormatting>
  <conditionalFormatting sqref="AE568">
    <cfRule type="expression" dxfId="8544" priority="15327">
      <formula>AND(OR(H568="△",H568="×"),#REF!&lt;1,#REF!&lt;&gt;"")</formula>
    </cfRule>
  </conditionalFormatting>
  <conditionalFormatting sqref="AF568">
    <cfRule type="expression" dxfId="8543" priority="15326">
      <formula>AND(OR(H568="△",H568="×"),#REF!&lt;1,#REF!&lt;&gt;"")</formula>
    </cfRule>
  </conditionalFormatting>
  <conditionalFormatting sqref="AG568">
    <cfRule type="expression" dxfId="8542" priority="15325">
      <formula>AND(OR(H568="△",H568="×"),#REF!&lt;1,#REF!&lt;&gt;"")</formula>
    </cfRule>
  </conditionalFormatting>
  <conditionalFormatting sqref="AH568">
    <cfRule type="expression" dxfId="8541" priority="15324">
      <formula>AND(OR(H568="△",H568="×"),#REF!&lt;1,#REF!&lt;&gt;"")</formula>
    </cfRule>
  </conditionalFormatting>
  <conditionalFormatting sqref="AI568">
    <cfRule type="expression" dxfId="8540" priority="15323">
      <formula>AND(OR(H568="△",H568="×"),#REF!&lt;1,#REF!&lt;&gt;"")</formula>
    </cfRule>
  </conditionalFormatting>
  <conditionalFormatting sqref="W568">
    <cfRule type="expression" dxfId="8539" priority="15322">
      <formula>AND(OR(H568="△",H568="×"),#REF!&lt;1,#REF!&lt;&gt;"")</formula>
    </cfRule>
  </conditionalFormatting>
  <conditionalFormatting sqref="Y568">
    <cfRule type="expression" dxfId="8538" priority="15317">
      <formula>AND(OR(H568="△",H568="×"),#REF!&lt;1,#REF!&lt;&gt;"")</formula>
    </cfRule>
  </conditionalFormatting>
  <conditionalFormatting sqref="Z568">
    <cfRule type="expression" dxfId="8537" priority="15319">
      <formula>AND(OR(H568="△",H568="×"),#REF!&lt;1,#REF!&lt;&gt;"")</formula>
    </cfRule>
  </conditionalFormatting>
  <conditionalFormatting sqref="P568">
    <cfRule type="expression" dxfId="8536" priority="15336">
      <formula>AND(OR(H568="△",H568="×"),#REF!&lt;1,#REF!&lt;&gt;"")</formula>
    </cfRule>
  </conditionalFormatting>
  <conditionalFormatting sqref="O568">
    <cfRule type="expression" dxfId="8535" priority="15337">
      <formula>AND(OR(H568="△",H568="×"),#REF!&lt;1,#REF!&lt;&gt;"")</formula>
    </cfRule>
  </conditionalFormatting>
  <conditionalFormatting sqref="R568">
    <cfRule type="expression" dxfId="8534" priority="15315">
      <formula>AND(OR(H568="△",H568="×"),#REF!&lt;1,#REF!&lt;&gt;"")</formula>
    </cfRule>
  </conditionalFormatting>
  <conditionalFormatting sqref="T570">
    <cfRule type="expression" dxfId="8533" priority="15306">
      <formula>AND(OR(H570="△",H570="×"),#REF!&lt;1,#REF!&lt;&gt;"")</formula>
    </cfRule>
  </conditionalFormatting>
  <conditionalFormatting sqref="U570">
    <cfRule type="expression" dxfId="8532" priority="15304">
      <formula>AND(OR(H570="△",H570="×"),#REF!&lt;1,#REF!&lt;&gt;"")</formula>
    </cfRule>
  </conditionalFormatting>
  <conditionalFormatting sqref="AJ570">
    <cfRule type="expression" dxfId="8531" priority="15290">
      <formula>AND(OR(H570="△",H570="×"),#REF!&lt;1,#REF!&lt;&gt;"")</formula>
    </cfRule>
    <cfRule type="expression" dxfId="8530" priority="15302">
      <formula>AND(OR(H570="△",H570="×"),#REF!&lt;1,#REF!&lt;&gt;"")</formula>
    </cfRule>
  </conditionalFormatting>
  <conditionalFormatting sqref="AC570">
    <cfRule type="expression" dxfId="8529" priority="15301">
      <formula>AND(OR(H570="△",H570="×"),#REF!&lt;1,#REF!&lt;&gt;"")</formula>
    </cfRule>
  </conditionalFormatting>
  <conditionalFormatting sqref="AD570">
    <cfRule type="expression" dxfId="8528" priority="15300">
      <formula>AND(OR(H570="△",H570="×"),#REF!&lt;1,#REF!&lt;&gt;"")</formula>
    </cfRule>
  </conditionalFormatting>
  <conditionalFormatting sqref="AE570">
    <cfRule type="expression" dxfId="8527" priority="15299">
      <formula>AND(OR(H570="△",H570="×"),#REF!&lt;1,#REF!&lt;&gt;"")</formula>
    </cfRule>
  </conditionalFormatting>
  <conditionalFormatting sqref="AF570">
    <cfRule type="expression" dxfId="8526" priority="15298">
      <formula>AND(OR(H570="△",H570="×"),#REF!&lt;1,#REF!&lt;&gt;"")</formula>
    </cfRule>
  </conditionalFormatting>
  <conditionalFormatting sqref="AG570">
    <cfRule type="expression" dxfId="8525" priority="15297">
      <formula>AND(OR(H570="△",H570="×"),#REF!&lt;1,#REF!&lt;&gt;"")</formula>
    </cfRule>
  </conditionalFormatting>
  <conditionalFormatting sqref="AH570">
    <cfRule type="expression" dxfId="8524" priority="15296">
      <formula>AND(OR(H570="△",H570="×"),#REF!&lt;1,#REF!&lt;&gt;"")</formula>
    </cfRule>
  </conditionalFormatting>
  <conditionalFormatting sqref="AI570">
    <cfRule type="expression" dxfId="8523" priority="15295">
      <formula>AND(OR(H570="△",H570="×"),#REF!&lt;1,#REF!&lt;&gt;"")</formula>
    </cfRule>
  </conditionalFormatting>
  <conditionalFormatting sqref="W570">
    <cfRule type="expression" dxfId="8522" priority="15294">
      <formula>AND(OR(H570="△",H570="×"),#REF!&lt;1,#REF!&lt;&gt;"")</formula>
    </cfRule>
  </conditionalFormatting>
  <conditionalFormatting sqref="X570">
    <cfRule type="expression" dxfId="8521" priority="15288">
      <formula>AND(OR(H570="△",H570="×"),#REF!&lt;1,#REF!&lt;&gt;"")</formula>
    </cfRule>
  </conditionalFormatting>
  <conditionalFormatting sqref="Y570">
    <cfRule type="expression" dxfId="8520" priority="15289">
      <formula>AND(OR(H570="△",H570="×"),#REF!&lt;1,#REF!&lt;&gt;"")</formula>
    </cfRule>
  </conditionalFormatting>
  <conditionalFormatting sqref="Z570">
    <cfRule type="expression" dxfId="8519" priority="15291">
      <formula>AND(OR(H570="△",H570="×"),#REF!&lt;1,#REF!&lt;&gt;"")</formula>
    </cfRule>
  </conditionalFormatting>
  <conditionalFormatting sqref="AA570">
    <cfRule type="expression" dxfId="8518" priority="15292">
      <formula>AND(OR(H570="△",H570="×"),#REF!&lt;1,#REF!&lt;&gt;"")</formula>
    </cfRule>
  </conditionalFormatting>
  <conditionalFormatting sqref="AB570">
    <cfRule type="expression" dxfId="8517" priority="15293">
      <formula>AND(OR(H570="△",H570="×"),#REF!&lt;1,#REF!&lt;&gt;"")</formula>
    </cfRule>
  </conditionalFormatting>
  <conditionalFormatting sqref="P570:P571">
    <cfRule type="expression" dxfId="8516" priority="15308">
      <formula>AND(OR(H570="△",H570="×"),#REF!&lt;1,#REF!&lt;&gt;"")</formula>
    </cfRule>
  </conditionalFormatting>
  <conditionalFormatting sqref="O570:O571">
    <cfRule type="expression" dxfId="8515" priority="15309">
      <formula>AND(OR(H570="△",H570="×"),#REF!&lt;1,#REF!&lt;&gt;"")</formula>
    </cfRule>
  </conditionalFormatting>
  <conditionalFormatting sqref="R570">
    <cfRule type="expression" dxfId="8514" priority="15287">
      <formula>AND(OR(H570="△",H570="×"),#REF!&lt;1,#REF!&lt;&gt;"")</formula>
    </cfRule>
  </conditionalFormatting>
  <conditionalFormatting sqref="T571">
    <cfRule type="expression" dxfId="8513" priority="15278">
      <formula>AND(OR(H571="△",H571="×"),#REF!&lt;1,#REF!&lt;&gt;"")</formula>
    </cfRule>
  </conditionalFormatting>
  <conditionalFormatting sqref="U571">
    <cfRule type="expression" dxfId="8512" priority="15276">
      <formula>AND(OR(H571="△",H571="×"),#REF!&lt;1,#REF!&lt;&gt;"")</formula>
    </cfRule>
  </conditionalFormatting>
  <conditionalFormatting sqref="AJ571">
    <cfRule type="expression" dxfId="8511" priority="15262">
      <formula>AND(OR(H571="△",H571="×"),#REF!&lt;1,#REF!&lt;&gt;"")</formula>
    </cfRule>
    <cfRule type="expression" dxfId="8510" priority="15274">
      <formula>AND(OR(H571="△",H571="×"),#REF!&lt;1,#REF!&lt;&gt;"")</formula>
    </cfRule>
  </conditionalFormatting>
  <conditionalFormatting sqref="AC571">
    <cfRule type="expression" dxfId="8509" priority="15273">
      <formula>AND(OR(H571="△",H571="×"),#REF!&lt;1,#REF!&lt;&gt;"")</formula>
    </cfRule>
  </conditionalFormatting>
  <conditionalFormatting sqref="AD571">
    <cfRule type="expression" dxfId="8508" priority="15272">
      <formula>AND(OR(H571="△",H571="×"),#REF!&lt;1,#REF!&lt;&gt;"")</formula>
    </cfRule>
  </conditionalFormatting>
  <conditionalFormatting sqref="AE571">
    <cfRule type="expression" dxfId="8507" priority="15271">
      <formula>AND(OR(H571="△",H571="×"),#REF!&lt;1,#REF!&lt;&gt;"")</formula>
    </cfRule>
  </conditionalFormatting>
  <conditionalFormatting sqref="AF571">
    <cfRule type="expression" dxfId="8506" priority="15270">
      <formula>AND(OR(H571="△",H571="×"),#REF!&lt;1,#REF!&lt;&gt;"")</formula>
    </cfRule>
  </conditionalFormatting>
  <conditionalFormatting sqref="AG571">
    <cfRule type="expression" dxfId="8505" priority="15269">
      <formula>AND(OR(H571="△",H571="×"),#REF!&lt;1,#REF!&lt;&gt;"")</formula>
    </cfRule>
  </conditionalFormatting>
  <conditionalFormatting sqref="AH571">
    <cfRule type="expression" dxfId="8504" priority="15268">
      <formula>AND(OR(H571="△",H571="×"),#REF!&lt;1,#REF!&lt;&gt;"")</formula>
    </cfRule>
  </conditionalFormatting>
  <conditionalFormatting sqref="AI571">
    <cfRule type="expression" dxfId="8503" priority="15267">
      <formula>AND(OR(H571="△",H571="×"),#REF!&lt;1,#REF!&lt;&gt;"")</formula>
    </cfRule>
  </conditionalFormatting>
  <conditionalFormatting sqref="W571">
    <cfRule type="expression" dxfId="8502" priority="15266">
      <formula>AND(OR(H571="△",H571="×"),#REF!&lt;1,#REF!&lt;&gt;"")</formula>
    </cfRule>
  </conditionalFormatting>
  <conditionalFormatting sqref="X571">
    <cfRule type="expression" dxfId="8501" priority="15260">
      <formula>AND(OR(H571="△",H571="×"),#REF!&lt;1,#REF!&lt;&gt;"")</formula>
    </cfRule>
  </conditionalFormatting>
  <conditionalFormatting sqref="Y571">
    <cfRule type="expression" dxfId="8500" priority="15261">
      <formula>AND(OR(H571="△",H571="×"),#REF!&lt;1,#REF!&lt;&gt;"")</formula>
    </cfRule>
  </conditionalFormatting>
  <conditionalFormatting sqref="Z571">
    <cfRule type="expression" dxfId="8499" priority="15263">
      <formula>AND(OR(H571="△",H571="×"),#REF!&lt;1,#REF!&lt;&gt;"")</formula>
    </cfRule>
  </conditionalFormatting>
  <conditionalFormatting sqref="AA571">
    <cfRule type="expression" dxfId="8498" priority="15264">
      <formula>AND(OR(H571="△",H571="×"),#REF!&lt;1,#REF!&lt;&gt;"")</formula>
    </cfRule>
  </conditionalFormatting>
  <conditionalFormatting sqref="AB571">
    <cfRule type="expression" dxfId="8497" priority="15265">
      <formula>AND(OR(H571="△",H571="×"),#REF!&lt;1,#REF!&lt;&gt;"")</formula>
    </cfRule>
  </conditionalFormatting>
  <conditionalFormatting sqref="P571">
    <cfRule type="expression" dxfId="8496" priority="15280">
      <formula>AND(OR(H571="△",H571="×"),#REF!&lt;1,#REF!&lt;&gt;"")</formula>
    </cfRule>
  </conditionalFormatting>
  <conditionalFormatting sqref="O571">
    <cfRule type="expression" dxfId="8495" priority="15281">
      <formula>AND(OR(H571="△",H571="×"),#REF!&lt;1,#REF!&lt;&gt;"")</formula>
    </cfRule>
  </conditionalFormatting>
  <conditionalFormatting sqref="R571">
    <cfRule type="expression" dxfId="8494" priority="15259">
      <formula>AND(OR(H571="△",H571="×"),#REF!&lt;1,#REF!&lt;&gt;"")</formula>
    </cfRule>
  </conditionalFormatting>
  <conditionalFormatting sqref="T572">
    <cfRule type="expression" dxfId="8493" priority="15251">
      <formula>AND(OR(H572="△",H572="×"),#REF!&lt;1,#REF!&lt;&gt;"")</formula>
    </cfRule>
  </conditionalFormatting>
  <conditionalFormatting sqref="U572">
    <cfRule type="expression" dxfId="8492" priority="15249">
      <formula>AND(OR(H572="△",H572="×"),#REF!&lt;1,#REF!&lt;&gt;"")</formula>
    </cfRule>
  </conditionalFormatting>
  <conditionalFormatting sqref="AJ572">
    <cfRule type="expression" dxfId="8491" priority="15236">
      <formula>AND(OR(H572="△",H572="×"),#REF!&lt;1,#REF!&lt;&gt;"")</formula>
    </cfRule>
    <cfRule type="expression" dxfId="8490" priority="15247">
      <formula>AND(OR(H572="△",H572="×"),#REF!&lt;1,#REF!&lt;&gt;"")</formula>
    </cfRule>
  </conditionalFormatting>
  <conditionalFormatting sqref="AC572">
    <cfRule type="expression" dxfId="8489" priority="15246">
      <formula>AND(OR(H572="△",H572="×"),#REF!&lt;1,#REF!&lt;&gt;"")</formula>
    </cfRule>
  </conditionalFormatting>
  <conditionalFormatting sqref="AD572">
    <cfRule type="expression" dxfId="8488" priority="15245">
      <formula>AND(OR(H572="△",H572="×"),#REF!&lt;1,#REF!&lt;&gt;"")</formula>
    </cfRule>
  </conditionalFormatting>
  <conditionalFormatting sqref="AE572">
    <cfRule type="expression" dxfId="8487" priority="15244">
      <formula>AND(OR(H572="△",H572="×"),#REF!&lt;1,#REF!&lt;&gt;"")</formula>
    </cfRule>
  </conditionalFormatting>
  <conditionalFormatting sqref="AG572">
    <cfRule type="expression" dxfId="8486" priority="15243">
      <formula>AND(OR(H572="△",H572="×"),#REF!&lt;1,#REF!&lt;&gt;"")</formula>
    </cfRule>
  </conditionalFormatting>
  <conditionalFormatting sqref="AH572">
    <cfRule type="expression" dxfId="8485" priority="15242">
      <formula>AND(OR(H572="△",H572="×"),#REF!&lt;1,#REF!&lt;&gt;"")</formula>
    </cfRule>
  </conditionalFormatting>
  <conditionalFormatting sqref="AI572">
    <cfRule type="expression" dxfId="8484" priority="15241">
      <formula>AND(OR(H572="△",H572="×"),#REF!&lt;1,#REF!&lt;&gt;"")</formula>
    </cfRule>
  </conditionalFormatting>
  <conditionalFormatting sqref="W572">
    <cfRule type="expression" dxfId="8483" priority="15240">
      <formula>AND(OR(H572="△",H572="×"),#REF!&lt;1,#REF!&lt;&gt;"")</formula>
    </cfRule>
  </conditionalFormatting>
  <conditionalFormatting sqref="X572">
    <cfRule type="expression" dxfId="8482" priority="15234">
      <formula>AND(OR(H572="△",H572="×"),#REF!&lt;1,#REF!&lt;&gt;"")</formula>
    </cfRule>
  </conditionalFormatting>
  <conditionalFormatting sqref="Y572">
    <cfRule type="expression" dxfId="8481" priority="15235">
      <formula>AND(OR(H572="△",H572="×"),#REF!&lt;1,#REF!&lt;&gt;"")</formula>
    </cfRule>
  </conditionalFormatting>
  <conditionalFormatting sqref="Z572">
    <cfRule type="expression" dxfId="8480" priority="15237">
      <formula>AND(OR(H572="△",H572="×"),#REF!&lt;1,#REF!&lt;&gt;"")</formula>
    </cfRule>
  </conditionalFormatting>
  <conditionalFormatting sqref="P572">
    <cfRule type="expression" dxfId="8479" priority="15253">
      <formula>AND(OR(H572="△",H572="×"),#REF!&lt;1,#REF!&lt;&gt;"")</formula>
    </cfRule>
  </conditionalFormatting>
  <conditionalFormatting sqref="O572">
    <cfRule type="expression" dxfId="8478" priority="15254">
      <formula>AND(OR(H572="△",H572="×"),#REF!&lt;1,#REF!&lt;&gt;"")</formula>
    </cfRule>
  </conditionalFormatting>
  <conditionalFormatting sqref="R572">
    <cfRule type="expression" dxfId="8477" priority="15233">
      <formula>AND(OR(H572="△",H572="×"),#REF!&lt;1,#REF!&lt;&gt;"")</formula>
    </cfRule>
  </conditionalFormatting>
  <conditionalFormatting sqref="T573">
    <cfRule type="expression" dxfId="8476" priority="15224">
      <formula>AND(OR(H573="△",H573="×"),#REF!&lt;1,#REF!&lt;&gt;"")</formula>
    </cfRule>
  </conditionalFormatting>
  <conditionalFormatting sqref="V573">
    <cfRule type="expression" dxfId="8475" priority="15223">
      <formula>AND(OR(H573="△",H573="×"),#REF!&lt;1,#REF!&lt;&gt;"")</formula>
    </cfRule>
  </conditionalFormatting>
  <conditionalFormatting sqref="U573">
    <cfRule type="expression" dxfId="8474" priority="15222">
      <formula>AND(OR(H573="△",H573="×"),#REF!&lt;1,#REF!&lt;&gt;"")</formula>
    </cfRule>
  </conditionalFormatting>
  <conditionalFormatting sqref="AJ573">
    <cfRule type="expression" dxfId="8473" priority="15208">
      <formula>AND(OR(H573="△",H573="×"),#REF!&lt;1,#REF!&lt;&gt;"")</formula>
    </cfRule>
    <cfRule type="expression" dxfId="8472" priority="15220">
      <formula>AND(OR(H573="△",H573="×"),#REF!&lt;1,#REF!&lt;&gt;"")</formula>
    </cfRule>
  </conditionalFormatting>
  <conditionalFormatting sqref="AC573">
    <cfRule type="expression" dxfId="8471" priority="15219">
      <formula>AND(OR(H573="△",H573="×"),#REF!&lt;1,#REF!&lt;&gt;"")</formula>
    </cfRule>
  </conditionalFormatting>
  <conditionalFormatting sqref="AD573">
    <cfRule type="expression" dxfId="8470" priority="15218">
      <formula>AND(OR(H573="△",H573="×"),#REF!&lt;1,#REF!&lt;&gt;"")</formula>
    </cfRule>
  </conditionalFormatting>
  <conditionalFormatting sqref="AE573">
    <cfRule type="expression" dxfId="8469" priority="15217">
      <formula>AND(OR(H573="△",H573="×"),#REF!&lt;1,#REF!&lt;&gt;"")</formula>
    </cfRule>
  </conditionalFormatting>
  <conditionalFormatting sqref="AF573">
    <cfRule type="expression" dxfId="8468" priority="15216">
      <formula>AND(OR(H573="△",H573="×"),#REF!&lt;1,#REF!&lt;&gt;"")</formula>
    </cfRule>
  </conditionalFormatting>
  <conditionalFormatting sqref="AG573">
    <cfRule type="expression" dxfId="8467" priority="15215">
      <formula>AND(OR(H573="△",H573="×"),#REF!&lt;1,#REF!&lt;&gt;"")</formula>
    </cfRule>
  </conditionalFormatting>
  <conditionalFormatting sqref="AH573">
    <cfRule type="expression" dxfId="8466" priority="15214">
      <formula>AND(OR(H573="△",H573="×"),#REF!&lt;1,#REF!&lt;&gt;"")</formula>
    </cfRule>
  </conditionalFormatting>
  <conditionalFormatting sqref="AI573">
    <cfRule type="expression" dxfId="8465" priority="15213">
      <formula>AND(OR(H573="△",H573="×"),#REF!&lt;1,#REF!&lt;&gt;"")</formula>
    </cfRule>
  </conditionalFormatting>
  <conditionalFormatting sqref="W573">
    <cfRule type="expression" dxfId="8464" priority="15212">
      <formula>AND(OR(H573="△",H573="×"),#REF!&lt;1,#REF!&lt;&gt;"")</formula>
    </cfRule>
  </conditionalFormatting>
  <conditionalFormatting sqref="X573">
    <cfRule type="expression" dxfId="8463" priority="15206">
      <formula>AND(OR(H573="△",H573="×"),#REF!&lt;1,#REF!&lt;&gt;"")</formula>
    </cfRule>
  </conditionalFormatting>
  <conditionalFormatting sqref="Y573">
    <cfRule type="expression" dxfId="8462" priority="15207">
      <formula>AND(OR(H573="△",H573="×"),#REF!&lt;1,#REF!&lt;&gt;"")</formula>
    </cfRule>
  </conditionalFormatting>
  <conditionalFormatting sqref="Z573">
    <cfRule type="expression" dxfId="8461" priority="15209">
      <formula>AND(OR(H573="△",H573="×"),#REF!&lt;1,#REF!&lt;&gt;"")</formula>
    </cfRule>
  </conditionalFormatting>
  <conditionalFormatting sqref="AA573">
    <cfRule type="expression" dxfId="8460" priority="15210">
      <formula>AND(OR(H573="△",H573="×"),#REF!&lt;1,#REF!&lt;&gt;"")</formula>
    </cfRule>
  </conditionalFormatting>
  <conditionalFormatting sqref="AB573">
    <cfRule type="expression" dxfId="8459" priority="15211">
      <formula>AND(OR(H573="△",H573="×"),#REF!&lt;1,#REF!&lt;&gt;"")</formula>
    </cfRule>
  </conditionalFormatting>
  <conditionalFormatting sqref="R573">
    <cfRule type="expression" dxfId="8458" priority="15205">
      <formula>AND(OR(H573="△",H573="×"),#REF!&lt;1,#REF!&lt;&gt;"")</formula>
    </cfRule>
  </conditionalFormatting>
  <conditionalFormatting sqref="T551">
    <cfRule type="expression" dxfId="8457" priority="15196">
      <formula>AND(OR(H551="△",H551="×"),#REF!&lt;1,#REF!&lt;&gt;"")</formula>
    </cfRule>
  </conditionalFormatting>
  <conditionalFormatting sqref="U551">
    <cfRule type="expression" dxfId="8456" priority="15194">
      <formula>AND(OR(H551="△",H551="×"),#REF!&lt;1,#REF!&lt;&gt;"")</formula>
    </cfRule>
  </conditionalFormatting>
  <conditionalFormatting sqref="AJ551">
    <cfRule type="expression" dxfId="8455" priority="15180">
      <formula>AND(OR(H551="△",H551="×"),#REF!&lt;1,#REF!&lt;&gt;"")</formula>
    </cfRule>
    <cfRule type="expression" dxfId="8454" priority="15192">
      <formula>AND(OR(H551="△",H551="×"),#REF!&lt;1,#REF!&lt;&gt;"")</formula>
    </cfRule>
  </conditionalFormatting>
  <conditionalFormatting sqref="AC551">
    <cfRule type="expression" dxfId="8453" priority="15191">
      <formula>AND(OR(H551="△",H551="×"),#REF!&lt;1,#REF!&lt;&gt;"")</formula>
    </cfRule>
  </conditionalFormatting>
  <conditionalFormatting sqref="AD551">
    <cfRule type="expression" dxfId="8452" priority="15190">
      <formula>AND(OR(H551="△",H551="×"),#REF!&lt;1,#REF!&lt;&gt;"")</formula>
    </cfRule>
  </conditionalFormatting>
  <conditionalFormatting sqref="AE551">
    <cfRule type="expression" dxfId="8451" priority="15189">
      <formula>AND(OR(H551="△",H551="×"),#REF!&lt;1,#REF!&lt;&gt;"")</formula>
    </cfRule>
  </conditionalFormatting>
  <conditionalFormatting sqref="AI551">
    <cfRule type="expression" dxfId="8450" priority="15185">
      <formula>AND(OR(H551="△",H551="×"),#REF!&lt;1,#REF!&lt;&gt;"")</formula>
    </cfRule>
  </conditionalFormatting>
  <conditionalFormatting sqref="W551">
    <cfRule type="expression" dxfId="8449" priority="15184">
      <formula>AND(OR(H551="△",H551="×"),#REF!&lt;1,#REF!&lt;&gt;"")</formula>
    </cfRule>
  </conditionalFormatting>
  <conditionalFormatting sqref="X551">
    <cfRule type="expression" dxfId="8448" priority="15178">
      <formula>AND(OR(H551="△",H551="×"),#REF!&lt;1,#REF!&lt;&gt;"")</formula>
    </cfRule>
  </conditionalFormatting>
  <conditionalFormatting sqref="Y551">
    <cfRule type="expression" dxfId="8447" priority="15179">
      <formula>AND(OR(H551="△",H551="×"),#REF!&lt;1,#REF!&lt;&gt;"")</formula>
    </cfRule>
  </conditionalFormatting>
  <conditionalFormatting sqref="Z551">
    <cfRule type="expression" dxfId="8446" priority="15181">
      <formula>AND(OR(H551="△",H551="×"),#REF!&lt;1,#REF!&lt;&gt;"")</formula>
    </cfRule>
  </conditionalFormatting>
  <conditionalFormatting sqref="AA551">
    <cfRule type="expression" dxfId="8445" priority="15182">
      <formula>AND(OR(H551="△",H551="×"),#REF!&lt;1,#REF!&lt;&gt;"")</formula>
    </cfRule>
  </conditionalFormatting>
  <conditionalFormatting sqref="AB551">
    <cfRule type="expression" dxfId="8444" priority="15183">
      <formula>AND(OR(H551="△",H551="×"),#REF!&lt;1,#REF!&lt;&gt;"")</formula>
    </cfRule>
  </conditionalFormatting>
  <conditionalFormatting sqref="P551">
    <cfRule type="expression" dxfId="8443" priority="15198">
      <formula>AND(OR(H551="△",H551="×"),#REF!&lt;1,#REF!&lt;&gt;"")</formula>
    </cfRule>
  </conditionalFormatting>
  <conditionalFormatting sqref="O551">
    <cfRule type="expression" dxfId="8442" priority="15199">
      <formula>AND(OR(H551="△",H551="×"),#REF!&lt;1,#REF!&lt;&gt;"")</formula>
    </cfRule>
  </conditionalFormatting>
  <conditionalFormatting sqref="R551">
    <cfRule type="expression" dxfId="8441" priority="15177">
      <formula>AND(OR(H551="△",H551="×"),#REF!&lt;1,#REF!&lt;&gt;"")</formula>
    </cfRule>
  </conditionalFormatting>
  <conditionalFormatting sqref="AJ575">
    <cfRule type="expression" dxfId="8440" priority="15152">
      <formula>AND(OR(H575="△",H575="×"),#REF!&lt;1,#REF!&lt;&gt;"")</formula>
    </cfRule>
    <cfRule type="expression" dxfId="8439" priority="15164">
      <formula>AND(OR(H575="△",H575="×"),#REF!&lt;1,#REF!&lt;&gt;"")</formula>
    </cfRule>
  </conditionalFormatting>
  <conditionalFormatting sqref="AC575">
    <cfRule type="expression" dxfId="8438" priority="15163">
      <formula>AND(OR(H575="△",H575="×"),#REF!&lt;1,#REF!&lt;&gt;"")</formula>
    </cfRule>
  </conditionalFormatting>
  <conditionalFormatting sqref="AD575">
    <cfRule type="expression" dxfId="8437" priority="15162">
      <formula>AND(OR(H575="△",H575="×"),#REF!&lt;1,#REF!&lt;&gt;"")</formula>
    </cfRule>
  </conditionalFormatting>
  <conditionalFormatting sqref="AE575">
    <cfRule type="expression" dxfId="8436" priority="15161">
      <formula>AND(OR(H575="△",H575="×"),#REF!&lt;1,#REF!&lt;&gt;"")</formula>
    </cfRule>
  </conditionalFormatting>
  <conditionalFormatting sqref="AF575">
    <cfRule type="expression" dxfId="8435" priority="15160">
      <formula>AND(OR(H575="△",H575="×"),#REF!&lt;1,#REF!&lt;&gt;"")</formula>
    </cfRule>
  </conditionalFormatting>
  <conditionalFormatting sqref="AG575">
    <cfRule type="expression" dxfId="8434" priority="15159">
      <formula>AND(OR(H575="△",H575="×"),#REF!&lt;1,#REF!&lt;&gt;"")</formula>
    </cfRule>
  </conditionalFormatting>
  <conditionalFormatting sqref="AH575">
    <cfRule type="expression" dxfId="8433" priority="15158">
      <formula>AND(OR(H575="△",H575="×"),#REF!&lt;1,#REF!&lt;&gt;"")</formula>
    </cfRule>
  </conditionalFormatting>
  <conditionalFormatting sqref="AI575">
    <cfRule type="expression" dxfId="8432" priority="15157">
      <formula>AND(OR(H575="△",H575="×"),#REF!&lt;1,#REF!&lt;&gt;"")</formula>
    </cfRule>
  </conditionalFormatting>
  <conditionalFormatting sqref="R575:X575">
    <cfRule type="expression" dxfId="8431" priority="15150">
      <formula>AND(OR(B575="△",B575="×"),#REF!&lt;1,#REF!&lt;&gt;"")</formula>
    </cfRule>
  </conditionalFormatting>
  <conditionalFormatting sqref="Y575">
    <cfRule type="expression" dxfId="8430" priority="15151">
      <formula>AND(OR(H575="△",H575="×"),#REF!&lt;1,#REF!&lt;&gt;"")</formula>
    </cfRule>
  </conditionalFormatting>
  <conditionalFormatting sqref="Z575">
    <cfRule type="expression" dxfId="8429" priority="15153">
      <formula>AND(OR(H575="△",H575="×"),#REF!&lt;1,#REF!&lt;&gt;"")</formula>
    </cfRule>
  </conditionalFormatting>
  <conditionalFormatting sqref="AA575">
    <cfRule type="expression" dxfId="8428" priority="15154">
      <formula>AND(OR(H575="△",H575="×"),#REF!&lt;1,#REF!&lt;&gt;"")</formula>
    </cfRule>
  </conditionalFormatting>
  <conditionalFormatting sqref="AB575">
    <cfRule type="expression" dxfId="8427" priority="15155">
      <formula>AND(OR(H575="△",H575="×"),#REF!&lt;1,#REF!&lt;&gt;"")</formula>
    </cfRule>
  </conditionalFormatting>
  <conditionalFormatting sqref="T514">
    <cfRule type="expression" dxfId="8426" priority="15140">
      <formula>AND(OR(H514="△",H514="×"),#REF!&lt;1,#REF!&lt;&gt;"")</formula>
    </cfRule>
  </conditionalFormatting>
  <conditionalFormatting sqref="U514">
    <cfRule type="expression" dxfId="8425" priority="15138">
      <formula>AND(OR(H514="△",H514="×"),#REF!&lt;1,#REF!&lt;&gt;"")</formula>
    </cfRule>
  </conditionalFormatting>
  <conditionalFormatting sqref="AJ514">
    <cfRule type="expression" dxfId="8424" priority="15124">
      <formula>AND(OR(H514="△",H514="×"),#REF!&lt;1,#REF!&lt;&gt;"")</formula>
    </cfRule>
    <cfRule type="expression" dxfId="8423" priority="15136">
      <formula>AND(OR(H514="△",H514="×"),#REF!&lt;1,#REF!&lt;&gt;"")</formula>
    </cfRule>
  </conditionalFormatting>
  <conditionalFormatting sqref="AC514">
    <cfRule type="expression" dxfId="8422" priority="15135">
      <formula>AND(OR(H514="△",H514="×"),#REF!&lt;1,#REF!&lt;&gt;"")</formula>
    </cfRule>
  </conditionalFormatting>
  <conditionalFormatting sqref="AD514">
    <cfRule type="expression" dxfId="8421" priority="15134">
      <formula>AND(OR(H514="△",H514="×"),#REF!&lt;1,#REF!&lt;&gt;"")</formula>
    </cfRule>
  </conditionalFormatting>
  <conditionalFormatting sqref="AE514">
    <cfRule type="expression" dxfId="8420" priority="15133">
      <formula>AND(OR(H514="△",H514="×"),#REF!&lt;1,#REF!&lt;&gt;"")</formula>
    </cfRule>
  </conditionalFormatting>
  <conditionalFormatting sqref="AF514">
    <cfRule type="expression" dxfId="8419" priority="15132">
      <formula>AND(OR(H514="△",H514="×"),#REF!&lt;1,#REF!&lt;&gt;"")</formula>
    </cfRule>
  </conditionalFormatting>
  <conditionalFormatting sqref="AG514">
    <cfRule type="expression" dxfId="8418" priority="15131">
      <formula>AND(OR(H514="△",H514="×"),#REF!&lt;1,#REF!&lt;&gt;"")</formula>
    </cfRule>
  </conditionalFormatting>
  <conditionalFormatting sqref="AH514">
    <cfRule type="expression" dxfId="8417" priority="15130">
      <formula>AND(OR(H514="△",H514="×"),#REF!&lt;1,#REF!&lt;&gt;"")</formula>
    </cfRule>
  </conditionalFormatting>
  <conditionalFormatting sqref="AI514">
    <cfRule type="expression" dxfId="8416" priority="15129">
      <formula>AND(OR(H514="△",H514="×"),#REF!&lt;1,#REF!&lt;&gt;"")</formula>
    </cfRule>
  </conditionalFormatting>
  <conditionalFormatting sqref="W514">
    <cfRule type="expression" dxfId="8415" priority="15128">
      <formula>AND(OR(H514="△",H514="×"),#REF!&lt;1,#REF!&lt;&gt;"")</formula>
    </cfRule>
  </conditionalFormatting>
  <conditionalFormatting sqref="X514">
    <cfRule type="expression" dxfId="8414" priority="15122">
      <formula>AND(OR(H514="△",H514="×"),#REF!&lt;1,#REF!&lt;&gt;"")</formula>
    </cfRule>
  </conditionalFormatting>
  <conditionalFormatting sqref="Y514">
    <cfRule type="expression" dxfId="8413" priority="15123">
      <formula>AND(OR(H514="△",H514="×"),#REF!&lt;1,#REF!&lt;&gt;"")</formula>
    </cfRule>
  </conditionalFormatting>
  <conditionalFormatting sqref="Z514">
    <cfRule type="expression" dxfId="8412" priority="15125">
      <formula>AND(OR(H514="△",H514="×"),#REF!&lt;1,#REF!&lt;&gt;"")</formula>
    </cfRule>
  </conditionalFormatting>
  <conditionalFormatting sqref="AA514">
    <cfRule type="expression" dxfId="8411" priority="15126">
      <formula>AND(OR(H514="△",H514="×"),#REF!&lt;1,#REF!&lt;&gt;"")</formula>
    </cfRule>
  </conditionalFormatting>
  <conditionalFormatting sqref="AB514">
    <cfRule type="expression" dxfId="8410" priority="15127">
      <formula>AND(OR(H514="△",H514="×"),#REF!&lt;1,#REF!&lt;&gt;"")</formula>
    </cfRule>
  </conditionalFormatting>
  <conditionalFormatting sqref="P514">
    <cfRule type="expression" dxfId="8409" priority="15142">
      <formula>AND(OR(H514="△",H514="×"),#REF!&lt;1,#REF!&lt;&gt;"")</formula>
    </cfRule>
  </conditionalFormatting>
  <conditionalFormatting sqref="O514">
    <cfRule type="expression" dxfId="8408" priority="15143">
      <formula>AND(OR(H514="△",H514="×"),#REF!&lt;1,#REF!&lt;&gt;"")</formula>
    </cfRule>
  </conditionalFormatting>
  <conditionalFormatting sqref="R514">
    <cfRule type="expression" dxfId="8407" priority="15121">
      <formula>AND(OR(H514="△",H514="×"),#REF!&lt;1,#REF!&lt;&gt;"")</formula>
    </cfRule>
  </conditionalFormatting>
  <conditionalFormatting sqref="T516">
    <cfRule type="expression" dxfId="8406" priority="15113">
      <formula>AND(OR(H516="△",H516="×"),#REF!&lt;1,#REF!&lt;&gt;"")</formula>
    </cfRule>
  </conditionalFormatting>
  <conditionalFormatting sqref="U516">
    <cfRule type="expression" dxfId="8405" priority="15111">
      <formula>AND(OR(H516="△",H516="×"),#REF!&lt;1,#REF!&lt;&gt;"")</formula>
    </cfRule>
  </conditionalFormatting>
  <conditionalFormatting sqref="AJ516">
    <cfRule type="expression" dxfId="8404" priority="15097">
      <formula>AND(OR(H516="△",H516="×"),#REF!&lt;1,#REF!&lt;&gt;"")</formula>
    </cfRule>
    <cfRule type="expression" dxfId="8403" priority="15109">
      <formula>AND(OR(H516="△",H516="×"),#REF!&lt;1,#REF!&lt;&gt;"")</formula>
    </cfRule>
  </conditionalFormatting>
  <conditionalFormatting sqref="AC516">
    <cfRule type="expression" dxfId="8402" priority="15108">
      <formula>AND(OR(H516="△",H516="×"),#REF!&lt;1,#REF!&lt;&gt;"")</formula>
    </cfRule>
  </conditionalFormatting>
  <conditionalFormatting sqref="AD516">
    <cfRule type="expression" dxfId="8401" priority="15107">
      <formula>AND(OR(H516="△",H516="×"),#REF!&lt;1,#REF!&lt;&gt;"")</formula>
    </cfRule>
  </conditionalFormatting>
  <conditionalFormatting sqref="AE516">
    <cfRule type="expression" dxfId="8400" priority="15106">
      <formula>AND(OR(H516="△",H516="×"),#REF!&lt;1,#REF!&lt;&gt;"")</formula>
    </cfRule>
  </conditionalFormatting>
  <conditionalFormatting sqref="AF516">
    <cfRule type="expression" dxfId="8399" priority="15105">
      <formula>AND(OR(H516="△",H516="×"),#REF!&lt;1,#REF!&lt;&gt;"")</formula>
    </cfRule>
  </conditionalFormatting>
  <conditionalFormatting sqref="AG516">
    <cfRule type="expression" dxfId="8398" priority="15104">
      <formula>AND(OR(H516="△",H516="×"),#REF!&lt;1,#REF!&lt;&gt;"")</formula>
    </cfRule>
  </conditionalFormatting>
  <conditionalFormatting sqref="AH516">
    <cfRule type="expression" dxfId="8397" priority="15103">
      <formula>AND(OR(H516="△",H516="×"),#REF!&lt;1,#REF!&lt;&gt;"")</formula>
    </cfRule>
  </conditionalFormatting>
  <conditionalFormatting sqref="AI516">
    <cfRule type="expression" dxfId="8396" priority="15102">
      <formula>AND(OR(H516="△",H516="×"),#REF!&lt;1,#REF!&lt;&gt;"")</formula>
    </cfRule>
  </conditionalFormatting>
  <conditionalFormatting sqref="W516">
    <cfRule type="expression" dxfId="8395" priority="15101">
      <formula>AND(OR(H516="△",H516="×"),#REF!&lt;1,#REF!&lt;&gt;"")</formula>
    </cfRule>
  </conditionalFormatting>
  <conditionalFormatting sqref="X516">
    <cfRule type="expression" dxfId="8394" priority="15095">
      <formula>AND(OR(H516="△",H516="×"),#REF!&lt;1,#REF!&lt;&gt;"")</formula>
    </cfRule>
  </conditionalFormatting>
  <conditionalFormatting sqref="Y516">
    <cfRule type="expression" dxfId="8393" priority="15096">
      <formula>AND(OR(H516="△",H516="×"),#REF!&lt;1,#REF!&lt;&gt;"")</formula>
    </cfRule>
  </conditionalFormatting>
  <conditionalFormatting sqref="Z516">
    <cfRule type="expression" dxfId="8392" priority="15098">
      <formula>AND(OR(H516="△",H516="×"),#REF!&lt;1,#REF!&lt;&gt;"")</formula>
    </cfRule>
  </conditionalFormatting>
  <conditionalFormatting sqref="AA516">
    <cfRule type="expression" dxfId="8391" priority="15099">
      <formula>AND(OR(H516="△",H516="×"),#REF!&lt;1,#REF!&lt;&gt;"")</formula>
    </cfRule>
  </conditionalFormatting>
  <conditionalFormatting sqref="AB516">
    <cfRule type="expression" dxfId="8390" priority="15100">
      <formula>AND(OR(H516="△",H516="×"),#REF!&lt;1,#REF!&lt;&gt;"")</formula>
    </cfRule>
  </conditionalFormatting>
  <conditionalFormatting sqref="P516">
    <cfRule type="expression" dxfId="8389" priority="15115">
      <formula>AND(OR(H516="△",H516="×"),#REF!&lt;1,#REF!&lt;&gt;"")</formula>
    </cfRule>
  </conditionalFormatting>
  <conditionalFormatting sqref="O516">
    <cfRule type="expression" dxfId="8388" priority="15116">
      <formula>AND(OR(H516="△",H516="×"),#REF!&lt;1,#REF!&lt;&gt;"")</formula>
    </cfRule>
  </conditionalFormatting>
  <conditionalFormatting sqref="R516">
    <cfRule type="expression" dxfId="8387" priority="15094">
      <formula>AND(OR(H516="△",H516="×"),#REF!&lt;1,#REF!&lt;&gt;"")</formula>
    </cfRule>
  </conditionalFormatting>
  <conditionalFormatting sqref="T541">
    <cfRule type="expression" dxfId="8386" priority="15090">
      <formula>AND(OR(H541="△",H541="×"),#REF!&lt;1,#REF!&lt;&gt;"")</formula>
    </cfRule>
  </conditionalFormatting>
  <conditionalFormatting sqref="U541">
    <cfRule type="expression" dxfId="8385" priority="15088">
      <formula>AND(OR(H541="△",H541="×"),#REF!&lt;1,#REF!&lt;&gt;"")</formula>
    </cfRule>
  </conditionalFormatting>
  <conditionalFormatting sqref="AJ541">
    <cfRule type="expression" dxfId="8384" priority="15074">
      <formula>AND(OR(H541="△",H541="×"),#REF!&lt;1,#REF!&lt;&gt;"")</formula>
    </cfRule>
    <cfRule type="expression" dxfId="8383" priority="15086">
      <formula>AND(OR(H541="△",H541="×"),#REF!&lt;1,#REF!&lt;&gt;"")</formula>
    </cfRule>
  </conditionalFormatting>
  <conditionalFormatting sqref="AC541">
    <cfRule type="expression" dxfId="8382" priority="15085">
      <formula>AND(OR(H541="△",H541="×"),#REF!&lt;1,#REF!&lt;&gt;"")</formula>
    </cfRule>
  </conditionalFormatting>
  <conditionalFormatting sqref="AD541">
    <cfRule type="expression" dxfId="8381" priority="15084">
      <formula>AND(OR(H541="△",H541="×"),#REF!&lt;1,#REF!&lt;&gt;"")</formula>
    </cfRule>
  </conditionalFormatting>
  <conditionalFormatting sqref="AE541">
    <cfRule type="expression" dxfId="8380" priority="15083">
      <formula>AND(OR(H541="△",H541="×"),#REF!&lt;1,#REF!&lt;&gt;"")</formula>
    </cfRule>
  </conditionalFormatting>
  <conditionalFormatting sqref="AF541">
    <cfRule type="expression" dxfId="8379" priority="15082">
      <formula>AND(OR(H541="△",H541="×"),#REF!&lt;1,#REF!&lt;&gt;"")</formula>
    </cfRule>
  </conditionalFormatting>
  <conditionalFormatting sqref="AG541">
    <cfRule type="expression" dxfId="8378" priority="15081">
      <formula>AND(OR(H541="△",H541="×"),#REF!&lt;1,#REF!&lt;&gt;"")</formula>
    </cfRule>
  </conditionalFormatting>
  <conditionalFormatting sqref="AH541">
    <cfRule type="expression" dxfId="8377" priority="15080">
      <formula>AND(OR(H541="△",H541="×"),#REF!&lt;1,#REF!&lt;&gt;"")</formula>
    </cfRule>
  </conditionalFormatting>
  <conditionalFormatting sqref="AI541">
    <cfRule type="expression" dxfId="8376" priority="15079">
      <formula>AND(OR(H541="△",H541="×"),#REF!&lt;1,#REF!&lt;&gt;"")</formula>
    </cfRule>
  </conditionalFormatting>
  <conditionalFormatting sqref="W541">
    <cfRule type="expression" dxfId="8375" priority="15078">
      <formula>AND(OR(H541="△",H541="×"),#REF!&lt;1,#REF!&lt;&gt;"")</formula>
    </cfRule>
  </conditionalFormatting>
  <conditionalFormatting sqref="X541">
    <cfRule type="expression" dxfId="8374" priority="15072">
      <formula>AND(OR(H541="△",H541="×"),#REF!&lt;1,#REF!&lt;&gt;"")</formula>
    </cfRule>
  </conditionalFormatting>
  <conditionalFormatting sqref="Y541">
    <cfRule type="expression" dxfId="8373" priority="15073">
      <formula>AND(OR(H541="△",H541="×"),#REF!&lt;1,#REF!&lt;&gt;"")</formula>
    </cfRule>
  </conditionalFormatting>
  <conditionalFormatting sqref="Z541">
    <cfRule type="expression" dxfId="8372" priority="15075">
      <formula>AND(OR(H541="△",H541="×"),#REF!&lt;1,#REF!&lt;&gt;"")</formula>
    </cfRule>
  </conditionalFormatting>
  <conditionalFormatting sqref="R541">
    <cfRule type="expression" dxfId="8371" priority="15071">
      <formula>AND(OR(H541="△",H541="×"),#REF!&lt;1,#REF!&lt;&gt;"")</formula>
    </cfRule>
  </conditionalFormatting>
  <conditionalFormatting sqref="T550">
    <cfRule type="expression" dxfId="8370" priority="15063">
      <formula>AND(OR(H550="△",H550="×"),#REF!&lt;1,#REF!&lt;&gt;"")</formula>
    </cfRule>
  </conditionalFormatting>
  <conditionalFormatting sqref="V550">
    <cfRule type="expression" dxfId="8369" priority="15062">
      <formula>AND(OR(H550="△",H550="×"),#REF!&lt;1,#REF!&lt;&gt;"")</formula>
    </cfRule>
  </conditionalFormatting>
  <conditionalFormatting sqref="U550">
    <cfRule type="expression" dxfId="8368" priority="15061">
      <formula>AND(OR(H550="△",H550="×"),#REF!&lt;1,#REF!&lt;&gt;"")</formula>
    </cfRule>
  </conditionalFormatting>
  <conditionalFormatting sqref="AJ550">
    <cfRule type="expression" dxfId="8367" priority="15047">
      <formula>AND(OR(H550="△",H550="×"),#REF!&lt;1,#REF!&lt;&gt;"")</formula>
    </cfRule>
    <cfRule type="expression" dxfId="8366" priority="15059">
      <formula>AND(OR(H550="△",H550="×"),#REF!&lt;1,#REF!&lt;&gt;"")</formula>
    </cfRule>
  </conditionalFormatting>
  <conditionalFormatting sqref="AC550">
    <cfRule type="expression" dxfId="8365" priority="15058">
      <formula>AND(OR(H550="△",H550="×"),#REF!&lt;1,#REF!&lt;&gt;"")</formula>
    </cfRule>
  </conditionalFormatting>
  <conditionalFormatting sqref="AD550">
    <cfRule type="expression" dxfId="8364" priority="15057">
      <formula>AND(OR(H550="△",H550="×"),#REF!&lt;1,#REF!&lt;&gt;"")</formula>
    </cfRule>
  </conditionalFormatting>
  <conditionalFormatting sqref="AE550">
    <cfRule type="expression" dxfId="8363" priority="15056">
      <formula>AND(OR(H550="△",H550="×"),#REF!&lt;1,#REF!&lt;&gt;"")</formula>
    </cfRule>
  </conditionalFormatting>
  <conditionalFormatting sqref="AF550">
    <cfRule type="expression" dxfId="8362" priority="15055">
      <formula>AND(OR(H550="△",H550="×"),#REF!&lt;1,#REF!&lt;&gt;"")</formula>
    </cfRule>
  </conditionalFormatting>
  <conditionalFormatting sqref="AG550">
    <cfRule type="expression" dxfId="8361" priority="15054">
      <formula>AND(OR(H550="△",H550="×"),#REF!&lt;1,#REF!&lt;&gt;"")</formula>
    </cfRule>
  </conditionalFormatting>
  <conditionalFormatting sqref="AH550">
    <cfRule type="expression" dxfId="8360" priority="15053">
      <formula>AND(OR(H550="△",H550="×"),#REF!&lt;1,#REF!&lt;&gt;"")</formula>
    </cfRule>
  </conditionalFormatting>
  <conditionalFormatting sqref="AI550">
    <cfRule type="expression" dxfId="8359" priority="15052">
      <formula>AND(OR(H550="△",H550="×"),#REF!&lt;1,#REF!&lt;&gt;"")</formula>
    </cfRule>
  </conditionalFormatting>
  <conditionalFormatting sqref="W550">
    <cfRule type="expression" dxfId="8358" priority="15051">
      <formula>AND(OR(H550="△",H550="×"),#REF!&lt;1,#REF!&lt;&gt;"")</formula>
    </cfRule>
  </conditionalFormatting>
  <conditionalFormatting sqref="X550">
    <cfRule type="expression" dxfId="8357" priority="15045">
      <formula>AND(OR(H550="△",H550="×"),#REF!&lt;1,#REF!&lt;&gt;"")</formula>
    </cfRule>
  </conditionalFormatting>
  <conditionalFormatting sqref="Y550">
    <cfRule type="expression" dxfId="8356" priority="15046">
      <formula>AND(OR(H550="△",H550="×"),#REF!&lt;1,#REF!&lt;&gt;"")</formula>
    </cfRule>
  </conditionalFormatting>
  <conditionalFormatting sqref="Z550">
    <cfRule type="expression" dxfId="8355" priority="15048">
      <formula>AND(OR(H550="△",H550="×"),#REF!&lt;1,#REF!&lt;&gt;"")</formula>
    </cfRule>
  </conditionalFormatting>
  <conditionalFormatting sqref="AA550">
    <cfRule type="expression" dxfId="8354" priority="15049">
      <formula>AND(OR(H550="△",H550="×"),#REF!&lt;1,#REF!&lt;&gt;"")</formula>
    </cfRule>
  </conditionalFormatting>
  <conditionalFormatting sqref="AB550">
    <cfRule type="expression" dxfId="8353" priority="15050">
      <formula>AND(OR(H550="△",H550="×"),#REF!&lt;1,#REF!&lt;&gt;"")</formula>
    </cfRule>
  </conditionalFormatting>
  <conditionalFormatting sqref="P550">
    <cfRule type="expression" dxfId="8352" priority="15065">
      <formula>AND(OR(H550="△",H550="×"),#REF!&lt;1,#REF!&lt;&gt;"")</formula>
    </cfRule>
  </conditionalFormatting>
  <conditionalFormatting sqref="O550">
    <cfRule type="expression" dxfId="8351" priority="15066">
      <formula>AND(OR(H550="△",H550="×"),#REF!&lt;1,#REF!&lt;&gt;"")</formula>
    </cfRule>
  </conditionalFormatting>
  <conditionalFormatting sqref="R550">
    <cfRule type="expression" dxfId="8350" priority="15044">
      <formula>AND(OR(H550="△",H550="×"),#REF!&lt;1,#REF!&lt;&gt;"")</formula>
    </cfRule>
  </conditionalFormatting>
  <conditionalFormatting sqref="T553">
    <cfRule type="expression" dxfId="8349" priority="15036">
      <formula>AND(OR(H553="△",H553="×"),#REF!&lt;1,#REF!&lt;&gt;"")</formula>
    </cfRule>
  </conditionalFormatting>
  <conditionalFormatting sqref="U553">
    <cfRule type="expression" dxfId="8348" priority="15034">
      <formula>AND(OR(H553="△",H553="×"),#REF!&lt;1,#REF!&lt;&gt;"")</formula>
    </cfRule>
  </conditionalFormatting>
  <conditionalFormatting sqref="AJ553">
    <cfRule type="expression" dxfId="8347" priority="15020">
      <formula>AND(OR(H553="△",H553="×"),#REF!&lt;1,#REF!&lt;&gt;"")</formula>
    </cfRule>
    <cfRule type="expression" dxfId="8346" priority="15032">
      <formula>AND(OR(H553="△",H553="×"),#REF!&lt;1,#REF!&lt;&gt;"")</formula>
    </cfRule>
  </conditionalFormatting>
  <conditionalFormatting sqref="AC553">
    <cfRule type="expression" dxfId="8345" priority="15031">
      <formula>AND(OR(H553="△",H553="×"),#REF!&lt;1,#REF!&lt;&gt;"")</formula>
    </cfRule>
  </conditionalFormatting>
  <conditionalFormatting sqref="AD553">
    <cfRule type="expression" dxfId="8344" priority="15030">
      <formula>AND(OR(H553="△",H553="×"),#REF!&lt;1,#REF!&lt;&gt;"")</formula>
    </cfRule>
  </conditionalFormatting>
  <conditionalFormatting sqref="AE553">
    <cfRule type="expression" dxfId="8343" priority="15029">
      <formula>AND(OR(H553="△",H553="×"),#REF!&lt;1,#REF!&lt;&gt;"")</formula>
    </cfRule>
  </conditionalFormatting>
  <conditionalFormatting sqref="AF553">
    <cfRule type="expression" dxfId="8342" priority="15028">
      <formula>AND(OR(H553="△",H553="×"),#REF!&lt;1,#REF!&lt;&gt;"")</formula>
    </cfRule>
  </conditionalFormatting>
  <conditionalFormatting sqref="AG553">
    <cfRule type="expression" dxfId="8341" priority="15027">
      <formula>AND(OR(H553="△",H553="×"),#REF!&lt;1,#REF!&lt;&gt;"")</formula>
    </cfRule>
  </conditionalFormatting>
  <conditionalFormatting sqref="AH553">
    <cfRule type="expression" dxfId="8340" priority="15026">
      <formula>AND(OR(H553="△",H553="×"),#REF!&lt;1,#REF!&lt;&gt;"")</formula>
    </cfRule>
  </conditionalFormatting>
  <conditionalFormatting sqref="W553">
    <cfRule type="expression" dxfId="8339" priority="15024">
      <formula>AND(OR(H553="△",H553="×"),#REF!&lt;1,#REF!&lt;&gt;"")</formula>
    </cfRule>
  </conditionalFormatting>
  <conditionalFormatting sqref="X553">
    <cfRule type="expression" dxfId="8338" priority="15018">
      <formula>AND(OR(H553="△",H553="×"),#REF!&lt;1,#REF!&lt;&gt;"")</formula>
    </cfRule>
  </conditionalFormatting>
  <conditionalFormatting sqref="Y553">
    <cfRule type="expression" dxfId="8337" priority="15019">
      <formula>AND(OR(H553="△",H553="×"),#REF!&lt;1,#REF!&lt;&gt;"")</formula>
    </cfRule>
  </conditionalFormatting>
  <conditionalFormatting sqref="P553">
    <cfRule type="expression" dxfId="8336" priority="15038">
      <formula>AND(OR(H553="△",H553="×"),#REF!&lt;1,#REF!&lt;&gt;"")</formula>
    </cfRule>
  </conditionalFormatting>
  <conditionalFormatting sqref="O553">
    <cfRule type="expression" dxfId="8335" priority="15039">
      <formula>AND(OR(H553="△",H553="×"),#REF!&lt;1,#REF!&lt;&gt;"")</formula>
    </cfRule>
  </conditionalFormatting>
  <conditionalFormatting sqref="R553">
    <cfRule type="expression" dxfId="8334" priority="15017">
      <formula>AND(OR(H553="△",H553="×"),#REF!&lt;1,#REF!&lt;&gt;"")</formula>
    </cfRule>
  </conditionalFormatting>
  <conditionalFormatting sqref="T554">
    <cfRule type="expression" dxfId="8333" priority="15008">
      <formula>AND(OR(H554="△",H554="×"),#REF!&lt;1,#REF!&lt;&gt;"")</formula>
    </cfRule>
  </conditionalFormatting>
  <conditionalFormatting sqref="U554">
    <cfRule type="expression" dxfId="8332" priority="15006">
      <formula>AND(OR(H554="△",H554="×"),#REF!&lt;1,#REF!&lt;&gt;"")</formula>
    </cfRule>
  </conditionalFormatting>
  <conditionalFormatting sqref="AJ554">
    <cfRule type="expression" dxfId="8331" priority="14992">
      <formula>AND(OR(H554="△",H554="×"),#REF!&lt;1,#REF!&lt;&gt;"")</formula>
    </cfRule>
    <cfRule type="expression" dxfId="8330" priority="15004">
      <formula>AND(OR(H554="△",H554="×"),#REF!&lt;1,#REF!&lt;&gt;"")</formula>
    </cfRule>
  </conditionalFormatting>
  <conditionalFormatting sqref="AC554">
    <cfRule type="expression" dxfId="8329" priority="15003">
      <formula>AND(OR(H554="△",H554="×"),#REF!&lt;1,#REF!&lt;&gt;"")</formula>
    </cfRule>
  </conditionalFormatting>
  <conditionalFormatting sqref="AD554">
    <cfRule type="expression" dxfId="8328" priority="15002">
      <formula>AND(OR(H554="△",H554="×"),#REF!&lt;1,#REF!&lt;&gt;"")</formula>
    </cfRule>
  </conditionalFormatting>
  <conditionalFormatting sqref="AE554">
    <cfRule type="expression" dxfId="8327" priority="15001">
      <formula>AND(OR(H554="△",H554="×"),#REF!&lt;1,#REF!&lt;&gt;"")</formula>
    </cfRule>
  </conditionalFormatting>
  <conditionalFormatting sqref="AF554">
    <cfRule type="expression" dxfId="8326" priority="15000">
      <formula>AND(OR(H554="△",H554="×"),#REF!&lt;1,#REF!&lt;&gt;"")</formula>
    </cfRule>
  </conditionalFormatting>
  <conditionalFormatting sqref="AG554">
    <cfRule type="expression" dxfId="8325" priority="14999">
      <formula>AND(OR(H554="△",H554="×"),#REF!&lt;1,#REF!&lt;&gt;"")</formula>
    </cfRule>
  </conditionalFormatting>
  <conditionalFormatting sqref="AH554">
    <cfRule type="expression" dxfId="8324" priority="14998">
      <formula>AND(OR(H554="△",H554="×"),#REF!&lt;1,#REF!&lt;&gt;"")</formula>
    </cfRule>
  </conditionalFormatting>
  <conditionalFormatting sqref="AI554">
    <cfRule type="expression" dxfId="8323" priority="14997">
      <formula>AND(OR(H554="△",H554="×"),#REF!&lt;1,#REF!&lt;&gt;"")</formula>
    </cfRule>
  </conditionalFormatting>
  <conditionalFormatting sqref="W554">
    <cfRule type="expression" dxfId="8322" priority="14996">
      <formula>AND(OR(H554="△",H554="×"),#REF!&lt;1,#REF!&lt;&gt;"")</formula>
    </cfRule>
  </conditionalFormatting>
  <conditionalFormatting sqref="X554">
    <cfRule type="expression" dxfId="8321" priority="14990">
      <formula>AND(OR(H554="△",H554="×"),#REF!&lt;1,#REF!&lt;&gt;"")</formula>
    </cfRule>
  </conditionalFormatting>
  <conditionalFormatting sqref="Y554">
    <cfRule type="expression" dxfId="8320" priority="14991">
      <formula>AND(OR(H554="△",H554="×"),#REF!&lt;1,#REF!&lt;&gt;"")</formula>
    </cfRule>
  </conditionalFormatting>
  <conditionalFormatting sqref="P554">
    <cfRule type="expression" dxfId="8319" priority="15010">
      <formula>AND(OR(H554="△",H554="×"),#REF!&lt;1,#REF!&lt;&gt;"")</formula>
    </cfRule>
  </conditionalFormatting>
  <conditionalFormatting sqref="O554">
    <cfRule type="expression" dxfId="8318" priority="15011">
      <formula>AND(OR(H554="△",H554="×"),#REF!&lt;1,#REF!&lt;&gt;"")</formula>
    </cfRule>
  </conditionalFormatting>
  <conditionalFormatting sqref="R554">
    <cfRule type="expression" dxfId="8317" priority="14989">
      <formula>AND(OR(H554="△",H554="×"),#REF!&lt;1,#REF!&lt;&gt;"")</formula>
    </cfRule>
  </conditionalFormatting>
  <conditionalFormatting sqref="T556">
    <cfRule type="expression" dxfId="8316" priority="14980">
      <formula>AND(OR(H556="△",H556="×"),#REF!&lt;1,#REF!&lt;&gt;"")</formula>
    </cfRule>
  </conditionalFormatting>
  <conditionalFormatting sqref="U556">
    <cfRule type="expression" dxfId="8315" priority="14978">
      <formula>AND(OR(H556="△",H556="×"),#REF!&lt;1,#REF!&lt;&gt;"")</formula>
    </cfRule>
  </conditionalFormatting>
  <conditionalFormatting sqref="AJ556">
    <cfRule type="expression" dxfId="8314" priority="14964">
      <formula>AND(OR(H556="△",H556="×"),#REF!&lt;1,#REF!&lt;&gt;"")</formula>
    </cfRule>
    <cfRule type="expression" dxfId="8313" priority="14976">
      <formula>AND(OR(H556="△",H556="×"),#REF!&lt;1,#REF!&lt;&gt;"")</formula>
    </cfRule>
  </conditionalFormatting>
  <conditionalFormatting sqref="AC556">
    <cfRule type="expression" dxfId="8312" priority="14975">
      <formula>AND(OR(H556="△",H556="×"),#REF!&lt;1,#REF!&lt;&gt;"")</formula>
    </cfRule>
  </conditionalFormatting>
  <conditionalFormatting sqref="AD556">
    <cfRule type="expression" dxfId="8311" priority="14974">
      <formula>AND(OR(H556="△",H556="×"),#REF!&lt;1,#REF!&lt;&gt;"")</formula>
    </cfRule>
  </conditionalFormatting>
  <conditionalFormatting sqref="AE556">
    <cfRule type="expression" dxfId="8310" priority="14973">
      <formula>AND(OR(H556="△",H556="×"),#REF!&lt;1,#REF!&lt;&gt;"")</formula>
    </cfRule>
  </conditionalFormatting>
  <conditionalFormatting sqref="AF556">
    <cfRule type="expression" dxfId="8309" priority="14972">
      <formula>AND(OR(H556="△",H556="×"),#REF!&lt;1,#REF!&lt;&gt;"")</formula>
    </cfRule>
  </conditionalFormatting>
  <conditionalFormatting sqref="AG556">
    <cfRule type="expression" dxfId="8308" priority="14971">
      <formula>AND(OR(H556="△",H556="×"),#REF!&lt;1,#REF!&lt;&gt;"")</formula>
    </cfRule>
  </conditionalFormatting>
  <conditionalFormatting sqref="AH556">
    <cfRule type="expression" dxfId="8307" priority="14970">
      <formula>AND(OR(H556="△",H556="×"),#REF!&lt;1,#REF!&lt;&gt;"")</formula>
    </cfRule>
  </conditionalFormatting>
  <conditionalFormatting sqref="AI556">
    <cfRule type="expression" dxfId="8306" priority="14969">
      <formula>AND(OR(H556="△",H556="×"),#REF!&lt;1,#REF!&lt;&gt;"")</formula>
    </cfRule>
  </conditionalFormatting>
  <conditionalFormatting sqref="W556">
    <cfRule type="expression" dxfId="8305" priority="14968">
      <formula>AND(OR(H556="△",H556="×"),#REF!&lt;1,#REF!&lt;&gt;"")</formula>
    </cfRule>
  </conditionalFormatting>
  <conditionalFormatting sqref="X556">
    <cfRule type="expression" dxfId="8304" priority="14962">
      <formula>AND(OR(H556="△",H556="×"),#REF!&lt;1,#REF!&lt;&gt;"")</formula>
    </cfRule>
  </conditionalFormatting>
  <conditionalFormatting sqref="Y556">
    <cfRule type="expression" dxfId="8303" priority="14963">
      <formula>AND(OR(H556="△",H556="×"),#REF!&lt;1,#REF!&lt;&gt;"")</formula>
    </cfRule>
  </conditionalFormatting>
  <conditionalFormatting sqref="Z556">
    <cfRule type="expression" dxfId="8302" priority="14965">
      <formula>AND(OR(H556="△",H556="×"),#REF!&lt;1,#REF!&lt;&gt;"")</formula>
    </cfRule>
  </conditionalFormatting>
  <conditionalFormatting sqref="AA556">
    <cfRule type="expression" dxfId="8301" priority="14966">
      <formula>AND(OR(H556="△",H556="×"),#REF!&lt;1,#REF!&lt;&gt;"")</formula>
    </cfRule>
  </conditionalFormatting>
  <conditionalFormatting sqref="AB556">
    <cfRule type="expression" dxfId="8300" priority="14967">
      <formula>AND(OR(H556="△",H556="×"),#REF!&lt;1,#REF!&lt;&gt;"")</formula>
    </cfRule>
  </conditionalFormatting>
  <conditionalFormatting sqref="P556">
    <cfRule type="expression" dxfId="8299" priority="14982">
      <formula>AND(OR(H556="△",H556="×"),#REF!&lt;1,#REF!&lt;&gt;"")</formula>
    </cfRule>
  </conditionalFormatting>
  <conditionalFormatting sqref="O556">
    <cfRule type="expression" dxfId="8298" priority="14983">
      <formula>AND(OR(H556="△",H556="×"),#REF!&lt;1,#REF!&lt;&gt;"")</formula>
    </cfRule>
  </conditionalFormatting>
  <conditionalFormatting sqref="R556">
    <cfRule type="expression" dxfId="8297" priority="14961">
      <formula>AND(OR(H556="△",H556="×"),#REF!&lt;1,#REF!&lt;&gt;"")</formula>
    </cfRule>
  </conditionalFormatting>
  <conditionalFormatting sqref="T557">
    <cfRule type="expression" dxfId="8296" priority="14953">
      <formula>AND(OR(H557="△",H557="×"),#REF!&lt;1,#REF!&lt;&gt;"")</formula>
    </cfRule>
  </conditionalFormatting>
  <conditionalFormatting sqref="U557">
    <cfRule type="expression" dxfId="8295" priority="14951">
      <formula>AND(OR(H557="△",H557="×"),#REF!&lt;1,#REF!&lt;&gt;"")</formula>
    </cfRule>
  </conditionalFormatting>
  <conditionalFormatting sqref="AJ557">
    <cfRule type="expression" dxfId="8294" priority="14937">
      <formula>AND(OR(H557="△",H557="×"),#REF!&lt;1,#REF!&lt;&gt;"")</formula>
    </cfRule>
    <cfRule type="expression" dxfId="8293" priority="14949">
      <formula>AND(OR(H557="△",H557="×"),#REF!&lt;1,#REF!&lt;&gt;"")</formula>
    </cfRule>
  </conditionalFormatting>
  <conditionalFormatting sqref="AC557">
    <cfRule type="expression" dxfId="8292" priority="14948">
      <formula>AND(OR(H557="△",H557="×"),#REF!&lt;1,#REF!&lt;&gt;"")</formula>
    </cfRule>
  </conditionalFormatting>
  <conditionalFormatting sqref="AD557">
    <cfRule type="expression" dxfId="8291" priority="14947">
      <formula>AND(OR(H557="△",H557="×"),#REF!&lt;1,#REF!&lt;&gt;"")</formula>
    </cfRule>
  </conditionalFormatting>
  <conditionalFormatting sqref="AE557">
    <cfRule type="expression" dxfId="8290" priority="14946">
      <formula>AND(OR(H557="△",H557="×"),#REF!&lt;1,#REF!&lt;&gt;"")</formula>
    </cfRule>
  </conditionalFormatting>
  <conditionalFormatting sqref="AF557">
    <cfRule type="expression" dxfId="8289" priority="14945">
      <formula>AND(OR(H557="△",H557="×"),#REF!&lt;1,#REF!&lt;&gt;"")</formula>
    </cfRule>
  </conditionalFormatting>
  <conditionalFormatting sqref="AG557">
    <cfRule type="expression" dxfId="8288" priority="14944">
      <formula>AND(OR(H557="△",H557="×"),#REF!&lt;1,#REF!&lt;&gt;"")</formula>
    </cfRule>
  </conditionalFormatting>
  <conditionalFormatting sqref="AH557">
    <cfRule type="expression" dxfId="8287" priority="14943">
      <formula>AND(OR(H557="△",H557="×"),#REF!&lt;1,#REF!&lt;&gt;"")</formula>
    </cfRule>
  </conditionalFormatting>
  <conditionalFormatting sqref="AI557">
    <cfRule type="expression" dxfId="8286" priority="14942">
      <formula>AND(OR(H557="△",H557="×"),#REF!&lt;1,#REF!&lt;&gt;"")</formula>
    </cfRule>
  </conditionalFormatting>
  <conditionalFormatting sqref="W557">
    <cfRule type="expression" dxfId="8285" priority="14941">
      <formula>AND(OR(H557="△",H557="×"),#REF!&lt;1,#REF!&lt;&gt;"")</formula>
    </cfRule>
  </conditionalFormatting>
  <conditionalFormatting sqref="Y557">
    <cfRule type="expression" dxfId="8284" priority="14936">
      <formula>AND(OR(H557="△",H557="×"),#REF!&lt;1,#REF!&lt;&gt;"")</formula>
    </cfRule>
  </conditionalFormatting>
  <conditionalFormatting sqref="Z557">
    <cfRule type="expression" dxfId="8283" priority="14938">
      <formula>AND(OR(H557="△",H557="×"),#REF!&lt;1,#REF!&lt;&gt;"")</formula>
    </cfRule>
  </conditionalFormatting>
  <conditionalFormatting sqref="P557">
    <cfRule type="expression" dxfId="8282" priority="14955">
      <formula>AND(OR(H557="△",H557="×"),#REF!&lt;1,#REF!&lt;&gt;"")</formula>
    </cfRule>
  </conditionalFormatting>
  <conditionalFormatting sqref="O557">
    <cfRule type="expression" dxfId="8281" priority="14956">
      <formula>AND(OR(H557="△",H557="×"),#REF!&lt;1,#REF!&lt;&gt;"")</formula>
    </cfRule>
  </conditionalFormatting>
  <conditionalFormatting sqref="R557">
    <cfRule type="expression" dxfId="8280" priority="14934">
      <formula>AND(OR(H557="△",H557="×"),#REF!&lt;1,#REF!&lt;&gt;"")</formula>
    </cfRule>
  </conditionalFormatting>
  <conditionalFormatting sqref="T563">
    <cfRule type="expression" dxfId="8279" priority="14925">
      <formula>AND(OR(H563="△",H563="×"),#REF!&lt;1,#REF!&lt;&gt;"")</formula>
    </cfRule>
  </conditionalFormatting>
  <conditionalFormatting sqref="U563">
    <cfRule type="expression" dxfId="8278" priority="14923">
      <formula>AND(OR(H563="△",H563="×"),#REF!&lt;1,#REF!&lt;&gt;"")</formula>
    </cfRule>
  </conditionalFormatting>
  <conditionalFormatting sqref="AJ563">
    <cfRule type="expression" dxfId="8277" priority="14909">
      <formula>AND(OR(H563="△",H563="×"),#REF!&lt;1,#REF!&lt;&gt;"")</formula>
    </cfRule>
    <cfRule type="expression" dxfId="8276" priority="14921">
      <formula>AND(OR(H563="△",H563="×"),#REF!&lt;1,#REF!&lt;&gt;"")</formula>
    </cfRule>
  </conditionalFormatting>
  <conditionalFormatting sqref="AC563">
    <cfRule type="expression" dxfId="8275" priority="14920">
      <formula>AND(OR(H563="△",H563="×"),#REF!&lt;1,#REF!&lt;&gt;"")</formula>
    </cfRule>
  </conditionalFormatting>
  <conditionalFormatting sqref="AD563">
    <cfRule type="expression" dxfId="8274" priority="14919">
      <formula>AND(OR(H563="△",H563="×"),#REF!&lt;1,#REF!&lt;&gt;"")</formula>
    </cfRule>
  </conditionalFormatting>
  <conditionalFormatting sqref="AE563">
    <cfRule type="expression" dxfId="8273" priority="14918">
      <formula>AND(OR(H563="△",H563="×"),#REF!&lt;1,#REF!&lt;&gt;"")</formula>
    </cfRule>
  </conditionalFormatting>
  <conditionalFormatting sqref="AF563">
    <cfRule type="expression" dxfId="8272" priority="14917">
      <formula>AND(OR(H563="△",H563="×"),#REF!&lt;1,#REF!&lt;&gt;"")</formula>
    </cfRule>
  </conditionalFormatting>
  <conditionalFormatting sqref="AG563">
    <cfRule type="expression" dxfId="8271" priority="14916">
      <formula>AND(OR(H563="△",H563="×"),#REF!&lt;1,#REF!&lt;&gt;"")</formula>
    </cfRule>
  </conditionalFormatting>
  <conditionalFormatting sqref="AH563">
    <cfRule type="expression" dxfId="8270" priority="14915">
      <formula>AND(OR(H563="△",H563="×"),#REF!&lt;1,#REF!&lt;&gt;"")</formula>
    </cfRule>
  </conditionalFormatting>
  <conditionalFormatting sqref="AI563">
    <cfRule type="expression" dxfId="8269" priority="14914">
      <formula>AND(OR(H563="△",H563="×"),#REF!&lt;1,#REF!&lt;&gt;"")</formula>
    </cfRule>
  </conditionalFormatting>
  <conditionalFormatting sqref="W563">
    <cfRule type="expression" dxfId="8268" priority="14913">
      <formula>AND(OR(H563="△",H563="×"),#REF!&lt;1,#REF!&lt;&gt;"")</formula>
    </cfRule>
  </conditionalFormatting>
  <conditionalFormatting sqref="X563">
    <cfRule type="expression" dxfId="8267" priority="14907">
      <formula>AND(OR(H563="△",H563="×"),#REF!&lt;1,#REF!&lt;&gt;"")</formula>
    </cfRule>
  </conditionalFormatting>
  <conditionalFormatting sqref="Y563">
    <cfRule type="expression" dxfId="8266" priority="14908">
      <formula>AND(OR(H563="△",H563="×"),#REF!&lt;1,#REF!&lt;&gt;"")</formula>
    </cfRule>
  </conditionalFormatting>
  <conditionalFormatting sqref="Z563">
    <cfRule type="expression" dxfId="8265" priority="14910">
      <formula>AND(OR(H563="△",H563="×"),#REF!&lt;1,#REF!&lt;&gt;"")</formula>
    </cfRule>
  </conditionalFormatting>
  <conditionalFormatting sqref="AA563">
    <cfRule type="expression" dxfId="8264" priority="14911">
      <formula>AND(OR(H563="△",H563="×"),#REF!&lt;1,#REF!&lt;&gt;"")</formula>
    </cfRule>
  </conditionalFormatting>
  <conditionalFormatting sqref="AB563">
    <cfRule type="expression" dxfId="8263" priority="14912">
      <formula>AND(OR(H563="△",H563="×"),#REF!&lt;1,#REF!&lt;&gt;"")</formula>
    </cfRule>
  </conditionalFormatting>
  <conditionalFormatting sqref="P563:P569">
    <cfRule type="expression" dxfId="8262" priority="14927">
      <formula>AND(OR(H563="△",H563="×"),#REF!&lt;1,#REF!&lt;&gt;"")</formula>
    </cfRule>
  </conditionalFormatting>
  <conditionalFormatting sqref="O563:O569">
    <cfRule type="expression" dxfId="8261" priority="14928">
      <formula>AND(OR(H563="△",H563="×"),#REF!&lt;1,#REF!&lt;&gt;"")</formula>
    </cfRule>
  </conditionalFormatting>
  <conditionalFormatting sqref="R563">
    <cfRule type="expression" dxfId="8260" priority="14906">
      <formula>AND(OR(H563="△",H563="×"),#REF!&lt;1,#REF!&lt;&gt;"")</formula>
    </cfRule>
  </conditionalFormatting>
  <conditionalFormatting sqref="T567">
    <cfRule type="expression" dxfId="8259" priority="14898">
      <formula>AND(OR(H567="△",H567="×"),#REF!&lt;1,#REF!&lt;&gt;"")</formula>
    </cfRule>
  </conditionalFormatting>
  <conditionalFormatting sqref="V567">
    <cfRule type="expression" dxfId="8258" priority="14897">
      <formula>AND(OR(H567="△",H567="×"),#REF!&lt;1,#REF!&lt;&gt;"")</formula>
    </cfRule>
  </conditionalFormatting>
  <conditionalFormatting sqref="U567">
    <cfRule type="expression" dxfId="8257" priority="14896">
      <formula>AND(OR(H567="△",H567="×"),#REF!&lt;1,#REF!&lt;&gt;"")</formula>
    </cfRule>
  </conditionalFormatting>
  <conditionalFormatting sqref="AJ567">
    <cfRule type="expression" dxfId="8256" priority="14882">
      <formula>AND(OR(H567="△",H567="×"),#REF!&lt;1,#REF!&lt;&gt;"")</formula>
    </cfRule>
    <cfRule type="expression" dxfId="8255" priority="14894">
      <formula>AND(OR(H567="△",H567="×"),#REF!&lt;1,#REF!&lt;&gt;"")</formula>
    </cfRule>
  </conditionalFormatting>
  <conditionalFormatting sqref="AC567">
    <cfRule type="expression" dxfId="8254" priority="14893">
      <formula>AND(OR(H567="△",H567="×"),#REF!&lt;1,#REF!&lt;&gt;"")</formula>
    </cfRule>
  </conditionalFormatting>
  <conditionalFormatting sqref="AD567">
    <cfRule type="expression" dxfId="8253" priority="14892">
      <formula>AND(OR(H567="△",H567="×"),#REF!&lt;1,#REF!&lt;&gt;"")</formula>
    </cfRule>
  </conditionalFormatting>
  <conditionalFormatting sqref="AE567">
    <cfRule type="expression" dxfId="8252" priority="14891">
      <formula>AND(OR(H567="△",H567="×"),#REF!&lt;1,#REF!&lt;&gt;"")</formula>
    </cfRule>
  </conditionalFormatting>
  <conditionalFormatting sqref="AF567">
    <cfRule type="expression" dxfId="8251" priority="14890">
      <formula>AND(OR(H567="△",H567="×"),#REF!&lt;1,#REF!&lt;&gt;"")</formula>
    </cfRule>
  </conditionalFormatting>
  <conditionalFormatting sqref="AG567">
    <cfRule type="expression" dxfId="8250" priority="14889">
      <formula>AND(OR(H567="△",H567="×"),#REF!&lt;1,#REF!&lt;&gt;"")</formula>
    </cfRule>
  </conditionalFormatting>
  <conditionalFormatting sqref="AH567">
    <cfRule type="expression" dxfId="8249" priority="14888">
      <formula>AND(OR(H567="△",H567="×"),#REF!&lt;1,#REF!&lt;&gt;"")</formula>
    </cfRule>
  </conditionalFormatting>
  <conditionalFormatting sqref="X567">
    <cfRule type="expression" dxfId="8248" priority="14880">
      <formula>AND(OR(H567="△",H567="×"),#REF!&lt;1,#REF!&lt;&gt;"")</formula>
    </cfRule>
  </conditionalFormatting>
  <conditionalFormatting sqref="Y567">
    <cfRule type="expression" dxfId="8247" priority="14881">
      <formula>AND(OR(H567="△",H567="×"),#REF!&lt;1,#REF!&lt;&gt;"")</formula>
    </cfRule>
  </conditionalFormatting>
  <conditionalFormatting sqref="Z567">
    <cfRule type="expression" dxfId="8246" priority="14883">
      <formula>AND(OR(H567="△",H567="×"),#REF!&lt;1,#REF!&lt;&gt;"")</formula>
    </cfRule>
  </conditionalFormatting>
  <conditionalFormatting sqref="AA567">
    <cfRule type="expression" dxfId="8245" priority="14884">
      <formula>AND(OR(H567="△",H567="×"),#REF!&lt;1,#REF!&lt;&gt;"")</formula>
    </cfRule>
  </conditionalFormatting>
  <conditionalFormatting sqref="AB567">
    <cfRule type="expression" dxfId="8244" priority="14885">
      <formula>AND(OR(H567="△",H567="×"),#REF!&lt;1,#REF!&lt;&gt;"")</formula>
    </cfRule>
  </conditionalFormatting>
  <conditionalFormatting sqref="P567">
    <cfRule type="expression" dxfId="8243" priority="14900">
      <formula>AND(OR(H567="△",H567="×"),#REF!&lt;1,#REF!&lt;&gt;"")</formula>
    </cfRule>
  </conditionalFormatting>
  <conditionalFormatting sqref="O567">
    <cfRule type="expression" dxfId="8242" priority="14901">
      <formula>AND(OR(H567="△",H567="×"),#REF!&lt;1,#REF!&lt;&gt;"")</formula>
    </cfRule>
  </conditionalFormatting>
  <conditionalFormatting sqref="R567">
    <cfRule type="expression" dxfId="8241" priority="14879">
      <formula>AND(OR(H567="△",H567="×"),#REF!&lt;1,#REF!&lt;&gt;"")</formula>
    </cfRule>
  </conditionalFormatting>
  <conditionalFormatting sqref="T534">
    <cfRule type="expression" dxfId="8240" priority="14873">
      <formula>AND(OR(H534="△",H534="×"),#REF!&lt;1,#REF!&lt;&gt;"")</formula>
    </cfRule>
  </conditionalFormatting>
  <conditionalFormatting sqref="U534">
    <cfRule type="expression" dxfId="8239" priority="14871">
      <formula>AND(OR(H534="△",H534="×"),#REF!&lt;1,#REF!&lt;&gt;"")</formula>
    </cfRule>
  </conditionalFormatting>
  <conditionalFormatting sqref="AJ534">
    <cfRule type="expression" dxfId="8238" priority="14857">
      <formula>AND(OR(H534="△",H534="×"),#REF!&lt;1,#REF!&lt;&gt;"")</formula>
    </cfRule>
    <cfRule type="expression" dxfId="8237" priority="14869">
      <formula>AND(OR(H534="△",H534="×"),#REF!&lt;1,#REF!&lt;&gt;"")</formula>
    </cfRule>
  </conditionalFormatting>
  <conditionalFormatting sqref="AC534">
    <cfRule type="expression" dxfId="8236" priority="14868">
      <formula>AND(OR(H534="△",H534="×"),#REF!&lt;1,#REF!&lt;&gt;"")</formula>
    </cfRule>
  </conditionalFormatting>
  <conditionalFormatting sqref="AD534">
    <cfRule type="expression" dxfId="8235" priority="14867">
      <formula>AND(OR(H534="△",H534="×"),#REF!&lt;1,#REF!&lt;&gt;"")</formula>
    </cfRule>
  </conditionalFormatting>
  <conditionalFormatting sqref="AE534">
    <cfRule type="expression" dxfId="8234" priority="14866">
      <formula>AND(OR(H534="△",H534="×"),#REF!&lt;1,#REF!&lt;&gt;"")</formula>
    </cfRule>
  </conditionalFormatting>
  <conditionalFormatting sqref="AF534">
    <cfRule type="expression" dxfId="8233" priority="14865">
      <formula>AND(OR(H534="△",H534="×"),#REF!&lt;1,#REF!&lt;&gt;"")</formula>
    </cfRule>
  </conditionalFormatting>
  <conditionalFormatting sqref="AG534">
    <cfRule type="expression" dxfId="8232" priority="14864">
      <formula>AND(OR(H534="△",H534="×"),#REF!&lt;1,#REF!&lt;&gt;"")</formula>
    </cfRule>
  </conditionalFormatting>
  <conditionalFormatting sqref="AH534">
    <cfRule type="expression" dxfId="8231" priority="14863">
      <formula>AND(OR(H534="△",H534="×"),#REF!&lt;1,#REF!&lt;&gt;"")</formula>
    </cfRule>
  </conditionalFormatting>
  <conditionalFormatting sqref="W534">
    <cfRule type="expression" dxfId="8230" priority="14861">
      <formula>AND(OR(H534="△",H534="×"),#REF!&lt;1,#REF!&lt;&gt;"")</formula>
    </cfRule>
  </conditionalFormatting>
  <conditionalFormatting sqref="X534">
    <cfRule type="expression" dxfId="8229" priority="14855">
      <formula>AND(OR(H534="△",H534="×"),#REF!&lt;1,#REF!&lt;&gt;"")</formula>
    </cfRule>
  </conditionalFormatting>
  <conditionalFormatting sqref="Y534">
    <cfRule type="expression" dxfId="8228" priority="14856">
      <formula>AND(OR(H534="△",H534="×"),#REF!&lt;1,#REF!&lt;&gt;"")</formula>
    </cfRule>
  </conditionalFormatting>
  <conditionalFormatting sqref="Z534">
    <cfRule type="expression" dxfId="8227" priority="14858">
      <formula>AND(OR(H534="△",H534="×"),#REF!&lt;1,#REF!&lt;&gt;"")</formula>
    </cfRule>
  </conditionalFormatting>
  <conditionalFormatting sqref="P534">
    <cfRule type="expression" dxfId="8226" priority="14875">
      <formula>AND(OR(H534="△",H534="×"),#REF!&lt;1,#REF!&lt;&gt;"")</formula>
    </cfRule>
  </conditionalFormatting>
  <conditionalFormatting sqref="R534">
    <cfRule type="expression" dxfId="8225" priority="14854">
      <formula>AND(OR(H534="△",H534="×"),#REF!&lt;1,#REF!&lt;&gt;"")</formula>
    </cfRule>
  </conditionalFormatting>
  <conditionalFormatting sqref="T535">
    <cfRule type="expression" dxfId="8224" priority="14845">
      <formula>AND(OR(H535="△",H535="×"),#REF!&lt;1,#REF!&lt;&gt;"")</formula>
    </cfRule>
  </conditionalFormatting>
  <conditionalFormatting sqref="U535">
    <cfRule type="expression" dxfId="8223" priority="14843">
      <formula>AND(OR(H535="△",H535="×"),#REF!&lt;1,#REF!&lt;&gt;"")</formula>
    </cfRule>
  </conditionalFormatting>
  <conditionalFormatting sqref="AJ535">
    <cfRule type="expression" dxfId="8222" priority="14829">
      <formula>AND(OR(H535="△",H535="×"),#REF!&lt;1,#REF!&lt;&gt;"")</formula>
    </cfRule>
    <cfRule type="expression" dxfId="8221" priority="14841">
      <formula>AND(OR(H535="△",H535="×"),#REF!&lt;1,#REF!&lt;&gt;"")</formula>
    </cfRule>
  </conditionalFormatting>
  <conditionalFormatting sqref="AC535">
    <cfRule type="expression" dxfId="8220" priority="14840">
      <formula>AND(OR(H535="△",H535="×"),#REF!&lt;1,#REF!&lt;&gt;"")</formula>
    </cfRule>
  </conditionalFormatting>
  <conditionalFormatting sqref="AD535">
    <cfRule type="expression" dxfId="8219" priority="14839">
      <formula>AND(OR(H535="△",H535="×"),#REF!&lt;1,#REF!&lt;&gt;"")</formula>
    </cfRule>
  </conditionalFormatting>
  <conditionalFormatting sqref="AE535">
    <cfRule type="expression" dxfId="8218" priority="14838">
      <formula>AND(OR(H535="△",H535="×"),#REF!&lt;1,#REF!&lt;&gt;"")</formula>
    </cfRule>
  </conditionalFormatting>
  <conditionalFormatting sqref="AF535">
    <cfRule type="expression" dxfId="8217" priority="14837">
      <formula>AND(OR(H535="△",H535="×"),#REF!&lt;1,#REF!&lt;&gt;"")</formula>
    </cfRule>
  </conditionalFormatting>
  <conditionalFormatting sqref="AG535">
    <cfRule type="expression" dxfId="8216" priority="14836">
      <formula>AND(OR(H535="△",H535="×"),#REF!&lt;1,#REF!&lt;&gt;"")</formula>
    </cfRule>
  </conditionalFormatting>
  <conditionalFormatting sqref="AH535">
    <cfRule type="expression" dxfId="8215" priority="14835">
      <formula>AND(OR(H535="△",H535="×"),#REF!&lt;1,#REF!&lt;&gt;"")</formula>
    </cfRule>
  </conditionalFormatting>
  <conditionalFormatting sqref="AI535">
    <cfRule type="expression" dxfId="8214" priority="14834">
      <formula>AND(OR(H535="△",H535="×"),#REF!&lt;1,#REF!&lt;&gt;"")</formula>
    </cfRule>
  </conditionalFormatting>
  <conditionalFormatting sqref="W535">
    <cfRule type="expression" dxfId="8213" priority="14833">
      <formula>AND(OR(H535="△",H535="×"),#REF!&lt;1,#REF!&lt;&gt;"")</formula>
    </cfRule>
  </conditionalFormatting>
  <conditionalFormatting sqref="X535">
    <cfRule type="expression" dxfId="8212" priority="14827">
      <formula>AND(OR(H535="△",H535="×"),#REF!&lt;1,#REF!&lt;&gt;"")</formula>
    </cfRule>
  </conditionalFormatting>
  <conditionalFormatting sqref="Y535">
    <cfRule type="expression" dxfId="8211" priority="14828">
      <formula>AND(OR(H535="△",H535="×"),#REF!&lt;1,#REF!&lt;&gt;"")</formula>
    </cfRule>
  </conditionalFormatting>
  <conditionalFormatting sqref="Z535">
    <cfRule type="expression" dxfId="8210" priority="14830">
      <formula>AND(OR(H535="△",H535="×"),#REF!&lt;1,#REF!&lt;&gt;"")</formula>
    </cfRule>
  </conditionalFormatting>
  <conditionalFormatting sqref="P535">
    <cfRule type="expression" dxfId="8209" priority="14847">
      <formula>AND(OR(H535="△",H535="×"),#REF!&lt;1,#REF!&lt;&gt;"")</formula>
    </cfRule>
  </conditionalFormatting>
  <conditionalFormatting sqref="O535">
    <cfRule type="expression" dxfId="8208" priority="14848">
      <formula>AND(OR(H535="△",H535="×"),#REF!&lt;1,#REF!&lt;&gt;"")</formula>
    </cfRule>
  </conditionalFormatting>
  <conditionalFormatting sqref="R535">
    <cfRule type="expression" dxfId="8207" priority="14826">
      <formula>AND(OR(H535="△",H535="×"),#REF!&lt;1,#REF!&lt;&gt;"")</formula>
    </cfRule>
  </conditionalFormatting>
  <conditionalFormatting sqref="T542">
    <cfRule type="expression" dxfId="8206" priority="14820">
      <formula>AND(OR(H542="△",H542="×"),#REF!&lt;1,#REF!&lt;&gt;"")</formula>
    </cfRule>
  </conditionalFormatting>
  <conditionalFormatting sqref="U542">
    <cfRule type="expression" dxfId="8205" priority="14818">
      <formula>AND(OR(H542="△",H542="×"),#REF!&lt;1,#REF!&lt;&gt;"")</formula>
    </cfRule>
  </conditionalFormatting>
  <conditionalFormatting sqref="AJ542">
    <cfRule type="expression" dxfId="8204" priority="14805">
      <formula>AND(OR(H542="△",H542="×"),#REF!&lt;1,#REF!&lt;&gt;"")</formula>
    </cfRule>
    <cfRule type="expression" dxfId="8203" priority="14816">
      <formula>AND(OR(H542="△",H542="×"),#REF!&lt;1,#REF!&lt;&gt;"")</formula>
    </cfRule>
  </conditionalFormatting>
  <conditionalFormatting sqref="AC542">
    <cfRule type="expression" dxfId="8202" priority="14815">
      <formula>AND(OR(H542="△",H542="×"),#REF!&lt;1,#REF!&lt;&gt;"")</formula>
    </cfRule>
  </conditionalFormatting>
  <conditionalFormatting sqref="AD542">
    <cfRule type="expression" dxfId="8201" priority="14814">
      <formula>AND(OR(H542="△",H542="×"),#REF!&lt;1,#REF!&lt;&gt;"")</formula>
    </cfRule>
  </conditionalFormatting>
  <conditionalFormatting sqref="AF542">
    <cfRule type="expression" dxfId="8200" priority="14813">
      <formula>AND(OR(H542="△",H542="×"),#REF!&lt;1,#REF!&lt;&gt;"")</formula>
    </cfRule>
  </conditionalFormatting>
  <conditionalFormatting sqref="AG542">
    <cfRule type="expression" dxfId="8199" priority="14812">
      <formula>AND(OR(H542="△",H542="×"),#REF!&lt;1,#REF!&lt;&gt;"")</formula>
    </cfRule>
  </conditionalFormatting>
  <conditionalFormatting sqref="AH542">
    <cfRule type="expression" dxfId="8198" priority="14811">
      <formula>AND(OR(H542="△",H542="×"),#REF!&lt;1,#REF!&lt;&gt;"")</formula>
    </cfRule>
  </conditionalFormatting>
  <conditionalFormatting sqref="AI542">
    <cfRule type="expression" dxfId="8197" priority="14810">
      <formula>AND(OR(H542="△",H542="×"),#REF!&lt;1,#REF!&lt;&gt;"")</formula>
    </cfRule>
  </conditionalFormatting>
  <conditionalFormatting sqref="W542">
    <cfRule type="expression" dxfId="8196" priority="14809">
      <formula>AND(OR(H542="△",H542="×"),#REF!&lt;1,#REF!&lt;&gt;"")</formula>
    </cfRule>
  </conditionalFormatting>
  <conditionalFormatting sqref="Y542">
    <cfRule type="expression" dxfId="8195" priority="14804">
      <formula>AND(OR(H542="△",H542="×"),#REF!&lt;1,#REF!&lt;&gt;"")</formula>
    </cfRule>
  </conditionalFormatting>
  <conditionalFormatting sqref="Z542">
    <cfRule type="expression" dxfId="8194" priority="14806">
      <formula>AND(OR(H542="△",H542="×"),#REF!&lt;1,#REF!&lt;&gt;"")</formula>
    </cfRule>
  </conditionalFormatting>
  <conditionalFormatting sqref="P541:P542">
    <cfRule type="expression" dxfId="8193" priority="14821">
      <formula>AND(OR(H541="△",H541="×"),#REF!&lt;1,#REF!&lt;&gt;"")</formula>
    </cfRule>
  </conditionalFormatting>
  <conditionalFormatting sqref="O542">
    <cfRule type="expression" dxfId="8192" priority="14822">
      <formula>AND(OR(H542="△",H542="×"),#REF!&lt;1,#REF!&lt;&gt;"")</formula>
    </cfRule>
  </conditionalFormatting>
  <conditionalFormatting sqref="R542">
    <cfRule type="expression" dxfId="8191" priority="14802">
      <formula>AND(OR(H542="△",H542="×"),#REF!&lt;1,#REF!&lt;&gt;"")</formula>
    </cfRule>
  </conditionalFormatting>
  <conditionalFormatting sqref="T517">
    <cfRule type="expression" dxfId="8190" priority="14791">
      <formula>AND(OR(H517="△",H517="×"),#REF!&lt;1,#REF!&lt;&gt;"")</formula>
    </cfRule>
  </conditionalFormatting>
  <conditionalFormatting sqref="U517">
    <cfRule type="expression" dxfId="8189" priority="14789">
      <formula>AND(OR(H517="△",H517="×"),#REF!&lt;1,#REF!&lt;&gt;"")</formula>
    </cfRule>
  </conditionalFormatting>
  <conditionalFormatting sqref="AJ517">
    <cfRule type="expression" dxfId="8188" priority="14775">
      <formula>AND(OR(H517="△",H517="×"),#REF!&lt;1,#REF!&lt;&gt;"")</formula>
    </cfRule>
    <cfRule type="expression" dxfId="8187" priority="14787">
      <formula>AND(OR(H517="△",H517="×"),#REF!&lt;1,#REF!&lt;&gt;"")</formula>
    </cfRule>
  </conditionalFormatting>
  <conditionalFormatting sqref="AC517">
    <cfRule type="expression" dxfId="8186" priority="14786">
      <formula>AND(OR(H517="△",H517="×"),#REF!&lt;1,#REF!&lt;&gt;"")</formula>
    </cfRule>
  </conditionalFormatting>
  <conditionalFormatting sqref="AD517">
    <cfRule type="expression" dxfId="8185" priority="14785">
      <formula>AND(OR(H517="△",H517="×"),#REF!&lt;1,#REF!&lt;&gt;"")</formula>
    </cfRule>
  </conditionalFormatting>
  <conditionalFormatting sqref="AE517">
    <cfRule type="expression" dxfId="8184" priority="14784">
      <formula>AND(OR(H517="△",H517="×"),#REF!&lt;1,#REF!&lt;&gt;"")</formula>
    </cfRule>
  </conditionalFormatting>
  <conditionalFormatting sqref="AF517">
    <cfRule type="expression" dxfId="8183" priority="14783">
      <formula>AND(OR(H517="△",H517="×"),#REF!&lt;1,#REF!&lt;&gt;"")</formula>
    </cfRule>
  </conditionalFormatting>
  <conditionalFormatting sqref="AG517">
    <cfRule type="expression" dxfId="8182" priority="14782">
      <formula>AND(OR(H517="△",H517="×"),#REF!&lt;1,#REF!&lt;&gt;"")</formula>
    </cfRule>
  </conditionalFormatting>
  <conditionalFormatting sqref="AH517">
    <cfRule type="expression" dxfId="8181" priority="14781">
      <formula>AND(OR(H517="△",H517="×"),#REF!&lt;1,#REF!&lt;&gt;"")</formula>
    </cfRule>
  </conditionalFormatting>
  <conditionalFormatting sqref="AI517">
    <cfRule type="expression" dxfId="8180" priority="14780">
      <formula>AND(OR(H517="△",H517="×"),#REF!&lt;1,#REF!&lt;&gt;"")</formula>
    </cfRule>
  </conditionalFormatting>
  <conditionalFormatting sqref="W517">
    <cfRule type="expression" dxfId="8179" priority="14779">
      <formula>AND(OR(H517="△",H517="×"),#REF!&lt;1,#REF!&lt;&gt;"")</formula>
    </cfRule>
  </conditionalFormatting>
  <conditionalFormatting sqref="X517">
    <cfRule type="expression" dxfId="8178" priority="14773">
      <formula>AND(OR(H517="△",H517="×"),#REF!&lt;1,#REF!&lt;&gt;"")</formula>
    </cfRule>
  </conditionalFormatting>
  <conditionalFormatting sqref="Y517">
    <cfRule type="expression" dxfId="8177" priority="14774">
      <formula>AND(OR(H517="△",H517="×"),#REF!&lt;1,#REF!&lt;&gt;"")</formula>
    </cfRule>
  </conditionalFormatting>
  <conditionalFormatting sqref="Z517">
    <cfRule type="expression" dxfId="8176" priority="14776">
      <formula>AND(OR(H517="△",H517="×"),#REF!&lt;1,#REF!&lt;&gt;"")</formula>
    </cfRule>
  </conditionalFormatting>
  <conditionalFormatting sqref="P517">
    <cfRule type="expression" dxfId="8175" priority="14793">
      <formula>AND(OR(H517="△",H517="×"),#REF!&lt;1,#REF!&lt;&gt;"")</formula>
    </cfRule>
  </conditionalFormatting>
  <conditionalFormatting sqref="O517">
    <cfRule type="expression" dxfId="8174" priority="14794">
      <formula>AND(OR(H517="△",H517="×"),#REF!&lt;1,#REF!&lt;&gt;"")</formula>
    </cfRule>
  </conditionalFormatting>
  <conditionalFormatting sqref="R517">
    <cfRule type="expression" dxfId="8173" priority="14772">
      <formula>AND(OR(H517="△",H517="×"),#REF!&lt;1,#REF!&lt;&gt;"")</formula>
    </cfRule>
  </conditionalFormatting>
  <conditionalFormatting sqref="T527">
    <cfRule type="expression" dxfId="8172" priority="14763">
      <formula>AND(OR(H527="△",H527="×"),#REF!&lt;1,#REF!&lt;&gt;"")</formula>
    </cfRule>
  </conditionalFormatting>
  <conditionalFormatting sqref="U527">
    <cfRule type="expression" dxfId="8171" priority="14761">
      <formula>AND(OR(H527="△",H527="×"),#REF!&lt;1,#REF!&lt;&gt;"")</formula>
    </cfRule>
  </conditionalFormatting>
  <conditionalFormatting sqref="AJ527">
    <cfRule type="expression" dxfId="8170" priority="14747">
      <formula>AND(OR(H527="△",H527="×"),#REF!&lt;1,#REF!&lt;&gt;"")</formula>
    </cfRule>
    <cfRule type="expression" dxfId="8169" priority="14759">
      <formula>AND(OR(H527="△",H527="×"),#REF!&lt;1,#REF!&lt;&gt;"")</formula>
    </cfRule>
  </conditionalFormatting>
  <conditionalFormatting sqref="AC527">
    <cfRule type="expression" dxfId="8168" priority="14758">
      <formula>AND(OR(H527="△",H527="×"),#REF!&lt;1,#REF!&lt;&gt;"")</formula>
    </cfRule>
  </conditionalFormatting>
  <conditionalFormatting sqref="AD527">
    <cfRule type="expression" dxfId="8167" priority="14757">
      <formula>AND(OR(H527="△",H527="×"),#REF!&lt;1,#REF!&lt;&gt;"")</formula>
    </cfRule>
  </conditionalFormatting>
  <conditionalFormatting sqref="AE527">
    <cfRule type="expression" dxfId="8166" priority="14756">
      <formula>AND(OR(H527="△",H527="×"),#REF!&lt;1,#REF!&lt;&gt;"")</formula>
    </cfRule>
  </conditionalFormatting>
  <conditionalFormatting sqref="AF527">
    <cfRule type="expression" dxfId="8165" priority="14755">
      <formula>AND(OR(H527="△",H527="×"),#REF!&lt;1,#REF!&lt;&gt;"")</formula>
    </cfRule>
  </conditionalFormatting>
  <conditionalFormatting sqref="AG527">
    <cfRule type="expression" dxfId="8164" priority="14754">
      <formula>AND(OR(H527="△",H527="×"),#REF!&lt;1,#REF!&lt;&gt;"")</formula>
    </cfRule>
  </conditionalFormatting>
  <conditionalFormatting sqref="AH527">
    <cfRule type="expression" dxfId="8163" priority="14753">
      <formula>AND(OR(H527="△",H527="×"),#REF!&lt;1,#REF!&lt;&gt;"")</formula>
    </cfRule>
  </conditionalFormatting>
  <conditionalFormatting sqref="AI527">
    <cfRule type="expression" dxfId="8162" priority="14752">
      <formula>AND(OR(H527="△",H527="×"),#REF!&lt;1,#REF!&lt;&gt;"")</formula>
    </cfRule>
  </conditionalFormatting>
  <conditionalFormatting sqref="W527">
    <cfRule type="expression" dxfId="8161" priority="14751">
      <formula>AND(OR(H527="△",H527="×"),#REF!&lt;1,#REF!&lt;&gt;"")</formula>
    </cfRule>
  </conditionalFormatting>
  <conditionalFormatting sqref="X527">
    <cfRule type="expression" dxfId="8160" priority="14745">
      <formula>AND(OR(H527="△",H527="×"),#REF!&lt;1,#REF!&lt;&gt;"")</formula>
    </cfRule>
  </conditionalFormatting>
  <conditionalFormatting sqref="Y527">
    <cfRule type="expression" dxfId="8159" priority="14746">
      <formula>AND(OR(H527="△",H527="×"),#REF!&lt;1,#REF!&lt;&gt;"")</formula>
    </cfRule>
  </conditionalFormatting>
  <conditionalFormatting sqref="Z527">
    <cfRule type="expression" dxfId="8158" priority="14748">
      <formula>AND(OR(H527="△",H527="×"),#REF!&lt;1,#REF!&lt;&gt;"")</formula>
    </cfRule>
  </conditionalFormatting>
  <conditionalFormatting sqref="P527">
    <cfRule type="expression" dxfId="8157" priority="14765">
      <formula>AND(OR(H527="△",H527="×"),#REF!&lt;1,#REF!&lt;&gt;"")</formula>
    </cfRule>
  </conditionalFormatting>
  <conditionalFormatting sqref="O527">
    <cfRule type="expression" dxfId="8156" priority="14766">
      <formula>AND(OR(H527="△",H527="×"),#REF!&lt;1,#REF!&lt;&gt;"")</formula>
    </cfRule>
  </conditionalFormatting>
  <conditionalFormatting sqref="R527">
    <cfRule type="expression" dxfId="8155" priority="14744">
      <formula>AND(OR(H527="△",H527="×"),#REF!&lt;1,#REF!&lt;&gt;"")</formula>
    </cfRule>
  </conditionalFormatting>
  <conditionalFormatting sqref="T538">
    <cfRule type="expression" dxfId="8154" priority="14735">
      <formula>AND(OR(H538="△",H538="×"),#REF!&lt;1,#REF!&lt;&gt;"")</formula>
    </cfRule>
  </conditionalFormatting>
  <conditionalFormatting sqref="U538">
    <cfRule type="expression" dxfId="8153" priority="14733">
      <formula>AND(OR(H538="△",H538="×"),#REF!&lt;1,#REF!&lt;&gt;"")</formula>
    </cfRule>
  </conditionalFormatting>
  <conditionalFormatting sqref="AJ538">
    <cfRule type="expression" dxfId="8152" priority="14719">
      <formula>AND(OR(H538="△",H538="×"),#REF!&lt;1,#REF!&lt;&gt;"")</formula>
    </cfRule>
    <cfRule type="expression" dxfId="8151" priority="14731">
      <formula>AND(OR(H538="△",H538="×"),#REF!&lt;1,#REF!&lt;&gt;"")</formula>
    </cfRule>
  </conditionalFormatting>
  <conditionalFormatting sqref="AC538">
    <cfRule type="expression" dxfId="8150" priority="14730">
      <formula>AND(OR(H538="△",H538="×"),#REF!&lt;1,#REF!&lt;&gt;"")</formula>
    </cfRule>
  </conditionalFormatting>
  <conditionalFormatting sqref="AD538">
    <cfRule type="expression" dxfId="8149" priority="14729">
      <formula>AND(OR(H538="△",H538="×"),#REF!&lt;1,#REF!&lt;&gt;"")</formula>
    </cfRule>
  </conditionalFormatting>
  <conditionalFormatting sqref="AE538">
    <cfRule type="expression" dxfId="8148" priority="14728">
      <formula>AND(OR(H538="△",H538="×"),#REF!&lt;1,#REF!&lt;&gt;"")</formula>
    </cfRule>
  </conditionalFormatting>
  <conditionalFormatting sqref="AF538">
    <cfRule type="expression" dxfId="8147" priority="14727">
      <formula>AND(OR(H538="△",H538="×"),#REF!&lt;1,#REF!&lt;&gt;"")</formula>
    </cfRule>
  </conditionalFormatting>
  <conditionalFormatting sqref="AG538">
    <cfRule type="expression" dxfId="8146" priority="14726">
      <formula>AND(OR(H538="△",H538="×"),#REF!&lt;1,#REF!&lt;&gt;"")</formula>
    </cfRule>
  </conditionalFormatting>
  <conditionalFormatting sqref="AH538">
    <cfRule type="expression" dxfId="8145" priority="14725">
      <formula>AND(OR(H538="△",H538="×"),#REF!&lt;1,#REF!&lt;&gt;"")</formula>
    </cfRule>
  </conditionalFormatting>
  <conditionalFormatting sqref="AI538">
    <cfRule type="expression" dxfId="8144" priority="14724">
      <formula>AND(OR(H538="△",H538="×"),#REF!&lt;1,#REF!&lt;&gt;"")</formula>
    </cfRule>
  </conditionalFormatting>
  <conditionalFormatting sqref="W538">
    <cfRule type="expression" dxfId="8143" priority="14723">
      <formula>AND(OR(H538="△",H538="×"),#REF!&lt;1,#REF!&lt;&gt;"")</formula>
    </cfRule>
  </conditionalFormatting>
  <conditionalFormatting sqref="X538">
    <cfRule type="expression" dxfId="8142" priority="14717">
      <formula>AND(OR(H538="△",H538="×"),#REF!&lt;1,#REF!&lt;&gt;"")</formula>
    </cfRule>
  </conditionalFormatting>
  <conditionalFormatting sqref="Y538">
    <cfRule type="expression" dxfId="8141" priority="14718">
      <formula>AND(OR(H538="△",H538="×"),#REF!&lt;1,#REF!&lt;&gt;"")</formula>
    </cfRule>
  </conditionalFormatting>
  <conditionalFormatting sqref="Z538">
    <cfRule type="expression" dxfId="8140" priority="14720">
      <formula>AND(OR(H538="△",H538="×"),#REF!&lt;1,#REF!&lt;&gt;"")</formula>
    </cfRule>
  </conditionalFormatting>
  <conditionalFormatting sqref="AA538">
    <cfRule type="expression" dxfId="8139" priority="14721">
      <formula>AND(OR(H538="△",H538="×"),#REF!&lt;1,#REF!&lt;&gt;"")</formula>
    </cfRule>
  </conditionalFormatting>
  <conditionalFormatting sqref="AB538">
    <cfRule type="expression" dxfId="8138" priority="14722">
      <formula>AND(OR(H538="△",H538="×"),#REF!&lt;1,#REF!&lt;&gt;"")</formula>
    </cfRule>
  </conditionalFormatting>
  <conditionalFormatting sqref="P538">
    <cfRule type="expression" dxfId="8137" priority="14737">
      <formula>AND(OR(H538="△",H538="×"),#REF!&lt;1,#REF!&lt;&gt;"")</formula>
    </cfRule>
  </conditionalFormatting>
  <conditionalFormatting sqref="O538">
    <cfRule type="expression" dxfId="8136" priority="14738">
      <formula>AND(OR(H538="△",H538="×"),#REF!&lt;1,#REF!&lt;&gt;"")</formula>
    </cfRule>
  </conditionalFormatting>
  <conditionalFormatting sqref="R538">
    <cfRule type="expression" dxfId="8135" priority="14716">
      <formula>AND(OR(H538="△",H538="×"),#REF!&lt;1,#REF!&lt;&gt;"")</formula>
    </cfRule>
  </conditionalFormatting>
  <conditionalFormatting sqref="T564">
    <cfRule type="expression" dxfId="8134" priority="14707">
      <formula>AND(OR(H564="△",H564="×"),#REF!&lt;1,#REF!&lt;&gt;"")</formula>
    </cfRule>
  </conditionalFormatting>
  <conditionalFormatting sqref="U564">
    <cfRule type="expression" dxfId="8133" priority="14705">
      <formula>AND(OR(H564="△",H564="×"),#REF!&lt;1,#REF!&lt;&gt;"")</formula>
    </cfRule>
  </conditionalFormatting>
  <conditionalFormatting sqref="AJ564">
    <cfRule type="expression" dxfId="8132" priority="14691">
      <formula>AND(OR(H564="△",H564="×"),#REF!&lt;1,#REF!&lt;&gt;"")</formula>
    </cfRule>
    <cfRule type="expression" dxfId="8131" priority="14703">
      <formula>AND(OR(H564="△",H564="×"),#REF!&lt;1,#REF!&lt;&gt;"")</formula>
    </cfRule>
  </conditionalFormatting>
  <conditionalFormatting sqref="AC564">
    <cfRule type="expression" dxfId="8130" priority="14702">
      <formula>AND(OR(H564="△",H564="×"),#REF!&lt;1,#REF!&lt;&gt;"")</formula>
    </cfRule>
  </conditionalFormatting>
  <conditionalFormatting sqref="AI564">
    <cfRule type="expression" dxfId="8129" priority="14696">
      <formula>AND(OR(H564="△",H564="×"),#REF!&lt;1,#REF!&lt;&gt;"")</formula>
    </cfRule>
  </conditionalFormatting>
  <conditionalFormatting sqref="W564">
    <cfRule type="expression" dxfId="8128" priority="14695">
      <formula>AND(OR(H564="△",H564="×"),#REF!&lt;1,#REF!&lt;&gt;"")</formula>
    </cfRule>
  </conditionalFormatting>
  <conditionalFormatting sqref="Y564">
    <cfRule type="expression" dxfId="8127" priority="14690">
      <formula>AND(OR(H564="△",H564="×"),#REF!&lt;1,#REF!&lt;&gt;"")</formula>
    </cfRule>
  </conditionalFormatting>
  <conditionalFormatting sqref="Z564">
    <cfRule type="expression" dxfId="8126" priority="14692">
      <formula>AND(OR(H564="△",H564="×"),#REF!&lt;1,#REF!&lt;&gt;"")</formula>
    </cfRule>
  </conditionalFormatting>
  <conditionalFormatting sqref="P564">
    <cfRule type="expression" dxfId="8125" priority="14709">
      <formula>AND(OR(H564="△",H564="×"),#REF!&lt;1,#REF!&lt;&gt;"")</formula>
    </cfRule>
  </conditionalFormatting>
  <conditionalFormatting sqref="O564">
    <cfRule type="expression" dxfId="8124" priority="14710">
      <formula>AND(OR(H564="△",H564="×"),#REF!&lt;1,#REF!&lt;&gt;"")</formula>
    </cfRule>
  </conditionalFormatting>
  <conditionalFormatting sqref="R564">
    <cfRule type="expression" dxfId="8123" priority="14688">
      <formula>AND(OR(H564="△",H564="×"),#REF!&lt;1,#REF!&lt;&gt;"")</formula>
    </cfRule>
  </conditionalFormatting>
  <conditionalFormatting sqref="T544">
    <cfRule type="expression" dxfId="8122" priority="14679">
      <formula>AND(OR(H544="△",H544="×"),#REF!&lt;1,#REF!&lt;&gt;"")</formula>
    </cfRule>
  </conditionalFormatting>
  <conditionalFormatting sqref="U544">
    <cfRule type="expression" dxfId="8121" priority="14677">
      <formula>AND(OR(H544="△",H544="×"),#REF!&lt;1,#REF!&lt;&gt;"")</formula>
    </cfRule>
  </conditionalFormatting>
  <conditionalFormatting sqref="AC544">
    <cfRule type="expression" dxfId="8120" priority="14675">
      <formula>AND(OR(H544="△",H544="×"),#REF!&lt;1,#REF!&lt;&gt;"")</formula>
    </cfRule>
  </conditionalFormatting>
  <conditionalFormatting sqref="AD544">
    <cfRule type="expression" dxfId="8119" priority="14674">
      <formula>AND(OR(H544="△",H544="×"),#REF!&lt;1,#REF!&lt;&gt;"")</formula>
    </cfRule>
  </conditionalFormatting>
  <conditionalFormatting sqref="AE544">
    <cfRule type="expression" dxfId="8118" priority="14673">
      <formula>AND(OR(H544="△",H544="×"),#REF!&lt;1,#REF!&lt;&gt;"")</formula>
    </cfRule>
  </conditionalFormatting>
  <conditionalFormatting sqref="AF544">
    <cfRule type="expression" dxfId="8117" priority="14672">
      <formula>AND(OR(H544="△",H544="×"),#REF!&lt;1,#REF!&lt;&gt;"")</formula>
    </cfRule>
  </conditionalFormatting>
  <conditionalFormatting sqref="AG544">
    <cfRule type="expression" dxfId="8116" priority="14671">
      <formula>AND(OR(H544="△",H544="×"),#REF!&lt;1,#REF!&lt;&gt;"")</formula>
    </cfRule>
  </conditionalFormatting>
  <conditionalFormatting sqref="AH544">
    <cfRule type="expression" dxfId="8115" priority="14670">
      <formula>AND(OR(H544="△",H544="×"),#REF!&lt;1,#REF!&lt;&gt;"")</formula>
    </cfRule>
  </conditionalFormatting>
  <conditionalFormatting sqref="AI544">
    <cfRule type="expression" dxfId="8114" priority="14669">
      <formula>AND(OR(H544="△",H544="×"),#REF!&lt;1,#REF!&lt;&gt;"")</formula>
    </cfRule>
  </conditionalFormatting>
  <conditionalFormatting sqref="W544">
    <cfRule type="expression" dxfId="8113" priority="14668">
      <formula>AND(OR(H544="△",H544="×"),#REF!&lt;1,#REF!&lt;&gt;"")</formula>
    </cfRule>
  </conditionalFormatting>
  <conditionalFormatting sqref="X544">
    <cfRule type="expression" dxfId="8112" priority="14663">
      <formula>AND(OR(H544="△",H544="×"),#REF!&lt;1,#REF!&lt;&gt;"")</formula>
    </cfRule>
  </conditionalFormatting>
  <conditionalFormatting sqref="Y544">
    <cfRule type="expression" dxfId="8111" priority="14664">
      <formula>AND(OR(H544="△",H544="×"),#REF!&lt;1,#REF!&lt;&gt;"")</formula>
    </cfRule>
  </conditionalFormatting>
  <conditionalFormatting sqref="Z544">
    <cfRule type="expression" dxfId="8110" priority="14665">
      <formula>AND(OR(H544="△",H544="×"),#REF!&lt;1,#REF!&lt;&gt;"")</formula>
    </cfRule>
  </conditionalFormatting>
  <conditionalFormatting sqref="AA544">
    <cfRule type="expression" dxfId="8109" priority="14666">
      <formula>AND(OR(H544="△",H544="×"),#REF!&lt;1,#REF!&lt;&gt;"")</formula>
    </cfRule>
  </conditionalFormatting>
  <conditionalFormatting sqref="AB544">
    <cfRule type="expression" dxfId="8108" priority="14667">
      <formula>AND(OR(H544="△",H544="×"),#REF!&lt;1,#REF!&lt;&gt;"")</formula>
    </cfRule>
  </conditionalFormatting>
  <conditionalFormatting sqref="P544">
    <cfRule type="expression" dxfId="8107" priority="14681">
      <formula>AND(OR(H544="△",H544="×"),#REF!&lt;1,#REF!&lt;&gt;"")</formula>
    </cfRule>
  </conditionalFormatting>
  <conditionalFormatting sqref="O544">
    <cfRule type="expression" dxfId="8106" priority="14682">
      <formula>AND(OR(H544="△",H544="×"),#REF!&lt;1,#REF!&lt;&gt;"")</formula>
    </cfRule>
  </conditionalFormatting>
  <conditionalFormatting sqref="R544">
    <cfRule type="expression" dxfId="8105" priority="14662">
      <formula>AND(OR(H544="△",H544="×"),#REF!&lt;1,#REF!&lt;&gt;"")</formula>
    </cfRule>
  </conditionalFormatting>
  <conditionalFormatting sqref="AJ544">
    <cfRule type="expression" dxfId="8104" priority="14660">
      <formula>AND(OR(H544="△",H544="×"),#REF!&lt;1,#REF!&lt;&gt;"")</formula>
    </cfRule>
    <cfRule type="expression" dxfId="8103" priority="14661">
      <formula>AND(OR(H544="△",H544="×"),#REF!&lt;1,#REF!&lt;&gt;"")</formula>
    </cfRule>
  </conditionalFormatting>
  <conditionalFormatting sqref="T549">
    <cfRule type="expression" dxfId="8102" priority="14652">
      <formula>AND(OR(H549="△",H549="×"),#REF!&lt;1,#REF!&lt;&gt;"")</formula>
    </cfRule>
  </conditionalFormatting>
  <conditionalFormatting sqref="U549">
    <cfRule type="expression" dxfId="8101" priority="14650">
      <formula>AND(OR(H549="△",H549="×"),#REF!&lt;1,#REF!&lt;&gt;"")</formula>
    </cfRule>
  </conditionalFormatting>
  <conditionalFormatting sqref="AJ549">
    <cfRule type="expression" dxfId="8100" priority="14636">
      <formula>AND(OR(H549="△",H549="×"),#REF!&lt;1,#REF!&lt;&gt;"")</formula>
    </cfRule>
    <cfRule type="expression" dxfId="8099" priority="14648">
      <formula>AND(OR(H549="△",H549="×"),#REF!&lt;1,#REF!&lt;&gt;"")</formula>
    </cfRule>
  </conditionalFormatting>
  <conditionalFormatting sqref="AC549">
    <cfRule type="expression" dxfId="8098" priority="14647">
      <formula>AND(OR(H549="△",H549="×"),#REF!&lt;1,#REF!&lt;&gt;"")</formula>
    </cfRule>
  </conditionalFormatting>
  <conditionalFormatting sqref="AD549">
    <cfRule type="expression" dxfId="8097" priority="14646">
      <formula>AND(OR(H549="△",H549="×"),#REF!&lt;1,#REF!&lt;&gt;"")</formula>
    </cfRule>
  </conditionalFormatting>
  <conditionalFormatting sqref="AE549">
    <cfRule type="expression" dxfId="8096" priority="14645">
      <formula>AND(OR(H549="△",H549="×"),#REF!&lt;1,#REF!&lt;&gt;"")</formula>
    </cfRule>
  </conditionalFormatting>
  <conditionalFormatting sqref="AF549">
    <cfRule type="expression" dxfId="8095" priority="14644">
      <formula>AND(OR(H549="△",H549="×"),#REF!&lt;1,#REF!&lt;&gt;"")</formula>
    </cfRule>
  </conditionalFormatting>
  <conditionalFormatting sqref="AG549">
    <cfRule type="expression" dxfId="8094" priority="14643">
      <formula>AND(OR(H549="△",H549="×"),#REF!&lt;1,#REF!&lt;&gt;"")</formula>
    </cfRule>
  </conditionalFormatting>
  <conditionalFormatting sqref="AH549">
    <cfRule type="expression" dxfId="8093" priority="14642">
      <formula>AND(OR(H549="△",H549="×"),#REF!&lt;1,#REF!&lt;&gt;"")</formula>
    </cfRule>
  </conditionalFormatting>
  <conditionalFormatting sqref="W549">
    <cfRule type="expression" dxfId="8092" priority="14640">
      <formula>AND(OR(H549="△",H549="×"),#REF!&lt;1,#REF!&lt;&gt;"")</formula>
    </cfRule>
  </conditionalFormatting>
  <conditionalFormatting sqref="X549">
    <cfRule type="expression" dxfId="8091" priority="14634">
      <formula>AND(OR(H549="△",H549="×"),#REF!&lt;1,#REF!&lt;&gt;"")</formula>
    </cfRule>
  </conditionalFormatting>
  <conditionalFormatting sqref="Y549">
    <cfRule type="expression" dxfId="8090" priority="14635">
      <formula>AND(OR(H549="△",H549="×"),#REF!&lt;1,#REF!&lt;&gt;"")</formula>
    </cfRule>
  </conditionalFormatting>
  <conditionalFormatting sqref="Z549">
    <cfRule type="expression" dxfId="8089" priority="14637">
      <formula>AND(OR(H549="△",H549="×"),#REF!&lt;1,#REF!&lt;&gt;"")</formula>
    </cfRule>
  </conditionalFormatting>
  <conditionalFormatting sqref="AA549">
    <cfRule type="expression" dxfId="8088" priority="14638">
      <formula>AND(OR(H549="△",H549="×"),#REF!&lt;1,#REF!&lt;&gt;"")</formula>
    </cfRule>
  </conditionalFormatting>
  <conditionalFormatting sqref="AB549">
    <cfRule type="expression" dxfId="8087" priority="14639">
      <formula>AND(OR(H549="△",H549="×"),#REF!&lt;1,#REF!&lt;&gt;"")</formula>
    </cfRule>
  </conditionalFormatting>
  <conditionalFormatting sqref="P549">
    <cfRule type="expression" dxfId="8086" priority="14654">
      <formula>AND(OR(H549="△",H549="×"),#REF!&lt;1,#REF!&lt;&gt;"")</formula>
    </cfRule>
  </conditionalFormatting>
  <conditionalFormatting sqref="O549">
    <cfRule type="expression" dxfId="8085" priority="14655">
      <formula>AND(OR(H549="△",H549="×"),#REF!&lt;1,#REF!&lt;&gt;"")</formula>
    </cfRule>
  </conditionalFormatting>
  <conditionalFormatting sqref="R549">
    <cfRule type="expression" dxfId="8084" priority="14633">
      <formula>AND(OR(H549="△",H549="×"),#REF!&lt;1,#REF!&lt;&gt;"")</formula>
    </cfRule>
  </conditionalFormatting>
  <conditionalFormatting sqref="T560">
    <cfRule type="expression" dxfId="8083" priority="14625">
      <formula>AND(OR(H560="△",H560="×"),#REF!&lt;1,#REF!&lt;&gt;"")</formula>
    </cfRule>
  </conditionalFormatting>
  <conditionalFormatting sqref="U560">
    <cfRule type="expression" dxfId="8082" priority="14623">
      <formula>AND(OR(H560="△",H560="×"),#REF!&lt;1,#REF!&lt;&gt;"")</formula>
    </cfRule>
  </conditionalFormatting>
  <conditionalFormatting sqref="AJ560">
    <cfRule type="expression" dxfId="8081" priority="14609">
      <formula>AND(OR(H560="△",H560="×"),#REF!&lt;1,#REF!&lt;&gt;"")</formula>
    </cfRule>
    <cfRule type="expression" dxfId="8080" priority="14621">
      <formula>AND(OR(H560="△",H560="×"),#REF!&lt;1,#REF!&lt;&gt;"")</formula>
    </cfRule>
  </conditionalFormatting>
  <conditionalFormatting sqref="AC560">
    <cfRule type="expression" dxfId="8079" priority="14620">
      <formula>AND(OR(H560="△",H560="×"),#REF!&lt;1,#REF!&lt;&gt;"")</formula>
    </cfRule>
  </conditionalFormatting>
  <conditionalFormatting sqref="AD560">
    <cfRule type="expression" dxfId="8078" priority="14619">
      <formula>AND(OR(H560="△",H560="×"),#REF!&lt;1,#REF!&lt;&gt;"")</formula>
    </cfRule>
  </conditionalFormatting>
  <conditionalFormatting sqref="AE560">
    <cfRule type="expression" dxfId="8077" priority="14618">
      <formula>AND(OR(H560="△",H560="×"),#REF!&lt;1,#REF!&lt;&gt;"")</formula>
    </cfRule>
  </conditionalFormatting>
  <conditionalFormatting sqref="AF560">
    <cfRule type="expression" dxfId="8076" priority="14617">
      <formula>AND(OR(H560="△",H560="×"),#REF!&lt;1,#REF!&lt;&gt;"")</formula>
    </cfRule>
  </conditionalFormatting>
  <conditionalFormatting sqref="AG560">
    <cfRule type="expression" dxfId="8075" priority="14616">
      <formula>AND(OR(H560="△",H560="×"),#REF!&lt;1,#REF!&lt;&gt;"")</formula>
    </cfRule>
  </conditionalFormatting>
  <conditionalFormatting sqref="AH560">
    <cfRule type="expression" dxfId="8074" priority="14615">
      <formula>AND(OR(H560="△",H560="×"),#REF!&lt;1,#REF!&lt;&gt;"")</formula>
    </cfRule>
  </conditionalFormatting>
  <conditionalFormatting sqref="W560">
    <cfRule type="expression" dxfId="8073" priority="14613">
      <formula>AND(OR(H560="△",H560="×"),#REF!&lt;1,#REF!&lt;&gt;"")</formula>
    </cfRule>
  </conditionalFormatting>
  <conditionalFormatting sqref="X560">
    <cfRule type="expression" dxfId="8072" priority="14607">
      <formula>AND(OR(H560="△",H560="×"),#REF!&lt;1,#REF!&lt;&gt;"")</formula>
    </cfRule>
  </conditionalFormatting>
  <conditionalFormatting sqref="Y560">
    <cfRule type="expression" dxfId="8071" priority="14608">
      <formula>AND(OR(H560="△",H560="×"),#REF!&lt;1,#REF!&lt;&gt;"")</formula>
    </cfRule>
  </conditionalFormatting>
  <conditionalFormatting sqref="P560">
    <cfRule type="expression" dxfId="8070" priority="14627">
      <formula>AND(OR(H560="△",H560="×"),#REF!&lt;1,#REF!&lt;&gt;"")</formula>
    </cfRule>
  </conditionalFormatting>
  <conditionalFormatting sqref="O560">
    <cfRule type="expression" dxfId="8069" priority="14628">
      <formula>AND(OR(H560="△",H560="×"),#REF!&lt;1,#REF!&lt;&gt;"")</formula>
    </cfRule>
  </conditionalFormatting>
  <conditionalFormatting sqref="R560">
    <cfRule type="expression" dxfId="8068" priority="14606">
      <formula>AND(OR(H560="△",H560="×"),#REF!&lt;1,#REF!&lt;&gt;"")</formula>
    </cfRule>
  </conditionalFormatting>
  <conditionalFormatting sqref="T562">
    <cfRule type="expression" dxfId="8067" priority="14597">
      <formula>AND(OR(H562="△",H562="×"),#REF!&lt;1,#REF!&lt;&gt;"")</formula>
    </cfRule>
  </conditionalFormatting>
  <conditionalFormatting sqref="U562">
    <cfRule type="expression" dxfId="8066" priority="14595">
      <formula>AND(OR(H562="△",H562="×"),#REF!&lt;1,#REF!&lt;&gt;"")</formula>
    </cfRule>
  </conditionalFormatting>
  <conditionalFormatting sqref="AJ562">
    <cfRule type="expression" dxfId="8065" priority="14581">
      <formula>AND(OR(H562="△",H562="×"),#REF!&lt;1,#REF!&lt;&gt;"")</formula>
    </cfRule>
    <cfRule type="expression" dxfId="8064" priority="14593">
      <formula>AND(OR(H562="△",H562="×"),#REF!&lt;1,#REF!&lt;&gt;"")</formula>
    </cfRule>
  </conditionalFormatting>
  <conditionalFormatting sqref="AC562">
    <cfRule type="expression" dxfId="8063" priority="14592">
      <formula>AND(OR(H562="△",H562="×"),#REF!&lt;1,#REF!&lt;&gt;"")</formula>
    </cfRule>
  </conditionalFormatting>
  <conditionalFormatting sqref="AD562">
    <cfRule type="expression" dxfId="8062" priority="14591">
      <formula>AND(OR(H562="△",H562="×"),#REF!&lt;1,#REF!&lt;&gt;"")</formula>
    </cfRule>
  </conditionalFormatting>
  <conditionalFormatting sqref="AE562">
    <cfRule type="expression" dxfId="8061" priority="14590">
      <formula>AND(OR(H562="△",H562="×"),#REF!&lt;1,#REF!&lt;&gt;"")</formula>
    </cfRule>
  </conditionalFormatting>
  <conditionalFormatting sqref="AF562">
    <cfRule type="expression" dxfId="8060" priority="14589">
      <formula>AND(OR(H562="△",H562="×"),#REF!&lt;1,#REF!&lt;&gt;"")</formula>
    </cfRule>
  </conditionalFormatting>
  <conditionalFormatting sqref="AG562">
    <cfRule type="expression" dxfId="8059" priority="14588">
      <formula>AND(OR(H562="△",H562="×"),#REF!&lt;1,#REF!&lt;&gt;"")</formula>
    </cfRule>
  </conditionalFormatting>
  <conditionalFormatting sqref="AH562">
    <cfRule type="expression" dxfId="8058" priority="14587">
      <formula>AND(OR(H562="△",H562="×"),#REF!&lt;1,#REF!&lt;&gt;"")</formula>
    </cfRule>
  </conditionalFormatting>
  <conditionalFormatting sqref="AI562">
    <cfRule type="expression" dxfId="8057" priority="14586">
      <formula>AND(OR(H562="△",H562="×"),#REF!&lt;1,#REF!&lt;&gt;"")</formula>
    </cfRule>
  </conditionalFormatting>
  <conditionalFormatting sqref="W562">
    <cfRule type="expression" dxfId="8056" priority="14585">
      <formula>AND(OR(H562="△",H562="×"),#REF!&lt;1,#REF!&lt;&gt;"")</formula>
    </cfRule>
  </conditionalFormatting>
  <conditionalFormatting sqref="X562">
    <cfRule type="expression" dxfId="8055" priority="14579">
      <formula>AND(OR(H562="△",H562="×"),#REF!&lt;1,#REF!&lt;&gt;"")</formula>
    </cfRule>
  </conditionalFormatting>
  <conditionalFormatting sqref="Y562">
    <cfRule type="expression" dxfId="8054" priority="14580">
      <formula>AND(OR(H562="△",H562="×"),#REF!&lt;1,#REF!&lt;&gt;"")</formula>
    </cfRule>
  </conditionalFormatting>
  <conditionalFormatting sqref="Z562">
    <cfRule type="expression" dxfId="8053" priority="14582">
      <formula>AND(OR(H562="△",H562="×"),#REF!&lt;1,#REF!&lt;&gt;"")</formula>
    </cfRule>
  </conditionalFormatting>
  <conditionalFormatting sqref="AA562">
    <cfRule type="expression" dxfId="8052" priority="14583">
      <formula>AND(OR(H562="△",H562="×"),#REF!&lt;1,#REF!&lt;&gt;"")</formula>
    </cfRule>
  </conditionalFormatting>
  <conditionalFormatting sqref="AB562">
    <cfRule type="expression" dxfId="8051" priority="14584">
      <formula>AND(OR(H562="△",H562="×"),#REF!&lt;1,#REF!&lt;&gt;"")</formula>
    </cfRule>
  </conditionalFormatting>
  <conditionalFormatting sqref="P562">
    <cfRule type="expression" dxfId="8050" priority="14599">
      <formula>AND(OR(H562="△",H562="×"),#REF!&lt;1,#REF!&lt;&gt;"")</formula>
    </cfRule>
  </conditionalFormatting>
  <conditionalFormatting sqref="O562">
    <cfRule type="expression" dxfId="8049" priority="14600">
      <formula>AND(OR(H562="△",H562="×"),#REF!&lt;1,#REF!&lt;&gt;"")</formula>
    </cfRule>
  </conditionalFormatting>
  <conditionalFormatting sqref="R562">
    <cfRule type="expression" dxfId="8048" priority="14578">
      <formula>AND(OR(H562="△",H562="×"),#REF!&lt;1,#REF!&lt;&gt;"")</formula>
    </cfRule>
  </conditionalFormatting>
  <conditionalFormatting sqref="T566">
    <cfRule type="expression" dxfId="8047" priority="14569">
      <formula>AND(OR(H566="△",H566="×"),#REF!&lt;1,#REF!&lt;&gt;"")</formula>
    </cfRule>
  </conditionalFormatting>
  <conditionalFormatting sqref="U566">
    <cfRule type="expression" dxfId="8046" priority="14567">
      <formula>AND(OR(H566="△",H566="×"),#REF!&lt;1,#REF!&lt;&gt;"")</formula>
    </cfRule>
  </conditionalFormatting>
  <conditionalFormatting sqref="AJ566">
    <cfRule type="expression" dxfId="8045" priority="14553">
      <formula>AND(OR(H566="△",H566="×"),#REF!&lt;1,#REF!&lt;&gt;"")</formula>
    </cfRule>
    <cfRule type="expression" dxfId="8044" priority="14565">
      <formula>AND(OR(H566="△",H566="×"),#REF!&lt;1,#REF!&lt;&gt;"")</formula>
    </cfRule>
  </conditionalFormatting>
  <conditionalFormatting sqref="AC566">
    <cfRule type="expression" dxfId="8043" priority="14564">
      <formula>AND(OR(H566="△",H566="×"),#REF!&lt;1,#REF!&lt;&gt;"")</formula>
    </cfRule>
  </conditionalFormatting>
  <conditionalFormatting sqref="AD566">
    <cfRule type="expression" dxfId="8042" priority="14563">
      <formula>AND(OR(H566="△",H566="×"),#REF!&lt;1,#REF!&lt;&gt;"")</formula>
    </cfRule>
  </conditionalFormatting>
  <conditionalFormatting sqref="AE566">
    <cfRule type="expression" dxfId="8041" priority="14562">
      <formula>AND(OR(H566="△",H566="×"),#REF!&lt;1,#REF!&lt;&gt;"")</formula>
    </cfRule>
  </conditionalFormatting>
  <conditionalFormatting sqref="AF566">
    <cfRule type="expression" dxfId="8040" priority="14561">
      <formula>AND(OR(H566="△",H566="×"),#REF!&lt;1,#REF!&lt;&gt;"")</formula>
    </cfRule>
  </conditionalFormatting>
  <conditionalFormatting sqref="AG566">
    <cfRule type="expression" dxfId="8039" priority="14560">
      <formula>AND(OR(H566="△",H566="×"),#REF!&lt;1,#REF!&lt;&gt;"")</formula>
    </cfRule>
  </conditionalFormatting>
  <conditionalFormatting sqref="AH566">
    <cfRule type="expression" dxfId="8038" priority="14559">
      <formula>AND(OR(H566="△",H566="×"),#REF!&lt;1,#REF!&lt;&gt;"")</formula>
    </cfRule>
  </conditionalFormatting>
  <conditionalFormatting sqref="AI566">
    <cfRule type="expression" dxfId="8037" priority="14558">
      <formula>AND(OR(H566="△",H566="×"),#REF!&lt;1,#REF!&lt;&gt;"")</formula>
    </cfRule>
  </conditionalFormatting>
  <conditionalFormatting sqref="W566">
    <cfRule type="expression" dxfId="8036" priority="14557">
      <formula>AND(OR(H566="△",H566="×"),#REF!&lt;1,#REF!&lt;&gt;"")</formula>
    </cfRule>
  </conditionalFormatting>
  <conditionalFormatting sqref="Y566">
    <cfRule type="expression" dxfId="8035" priority="14552">
      <formula>AND(OR(H566="△",H566="×"),#REF!&lt;1,#REF!&lt;&gt;"")</formula>
    </cfRule>
  </conditionalFormatting>
  <conditionalFormatting sqref="Z566">
    <cfRule type="expression" dxfId="8034" priority="14554">
      <formula>AND(OR(H566="△",H566="×"),#REF!&lt;1,#REF!&lt;&gt;"")</formula>
    </cfRule>
  </conditionalFormatting>
  <conditionalFormatting sqref="P566">
    <cfRule type="expression" dxfId="8033" priority="14571">
      <formula>AND(OR(H566="△",H566="×"),#REF!&lt;1,#REF!&lt;&gt;"")</formula>
    </cfRule>
  </conditionalFormatting>
  <conditionalFormatting sqref="O566">
    <cfRule type="expression" dxfId="8032" priority="14572">
      <formula>AND(OR(H566="△",H566="×"),#REF!&lt;1,#REF!&lt;&gt;"")</formula>
    </cfRule>
  </conditionalFormatting>
  <conditionalFormatting sqref="R566">
    <cfRule type="expression" dxfId="8031" priority="14550">
      <formula>AND(OR(H566="△",H566="×"),#REF!&lt;1,#REF!&lt;&gt;"")</formula>
    </cfRule>
  </conditionalFormatting>
  <conditionalFormatting sqref="S537">
    <cfRule type="expression" dxfId="8030" priority="14530">
      <formula>OR(P537="△",P537="×")</formula>
    </cfRule>
  </conditionalFormatting>
  <conditionalFormatting sqref="T537">
    <cfRule type="expression" dxfId="8029" priority="14549">
      <formula>AND(OR(H537="△",H537="×"),#REF!&lt;1,#REF!&lt;&gt;"")</formula>
    </cfRule>
  </conditionalFormatting>
  <conditionalFormatting sqref="U537">
    <cfRule type="expression" dxfId="8028" priority="14547">
      <formula>AND(OR(H537="△",H537="×"),#REF!&lt;1,#REF!&lt;&gt;"")</formula>
    </cfRule>
  </conditionalFormatting>
  <conditionalFormatting sqref="AJ537">
    <cfRule type="expression" dxfId="8027" priority="14534">
      <formula>AND(OR(H537="△",H537="×"),#REF!&lt;1,#REF!&lt;&gt;"")</formula>
    </cfRule>
    <cfRule type="expression" dxfId="8026" priority="14546">
      <formula>AND(OR(H537="△",H537="×"),#REF!&lt;1,#REF!&lt;&gt;"")</formula>
    </cfRule>
  </conditionalFormatting>
  <conditionalFormatting sqref="AC537">
    <cfRule type="expression" dxfId="8025" priority="14545">
      <formula>AND(OR(H537="△",H537="×"),#REF!&lt;1,#REF!&lt;&gt;"")</formula>
    </cfRule>
  </conditionalFormatting>
  <conditionalFormatting sqref="AG537">
    <cfRule type="expression" dxfId="8024" priority="14541">
      <formula>AND(OR(H537="△",H537="×"),#REF!&lt;1,#REF!&lt;&gt;"")</formula>
    </cfRule>
  </conditionalFormatting>
  <conditionalFormatting sqref="AH537">
    <cfRule type="expression" dxfId="8023" priority="14540">
      <formula>AND(OR(H537="△",H537="×"),#REF!&lt;1,#REF!&lt;&gt;"")</formula>
    </cfRule>
  </conditionalFormatting>
  <conditionalFormatting sqref="W537">
    <cfRule type="expression" dxfId="8022" priority="14538">
      <formula>AND(OR(H537="△",H537="×"),#REF!&lt;1,#REF!&lt;&gt;"")</formula>
    </cfRule>
  </conditionalFormatting>
  <conditionalFormatting sqref="X537">
    <cfRule type="expression" dxfId="8021" priority="14532">
      <formula>AND(OR(H537="△",H537="×"),#REF!&lt;1,#REF!&lt;&gt;"")</formula>
    </cfRule>
  </conditionalFormatting>
  <conditionalFormatting sqref="Y537">
    <cfRule type="expression" dxfId="8020" priority="14533">
      <formula>AND(OR(H537="△",H537="×"),#REF!&lt;1,#REF!&lt;&gt;"")</formula>
    </cfRule>
  </conditionalFormatting>
  <conditionalFormatting sqref="Z537">
    <cfRule type="expression" dxfId="8019" priority="14535">
      <formula>AND(OR(H537="△",H537="×"),#REF!&lt;1,#REF!&lt;&gt;"")</formula>
    </cfRule>
  </conditionalFormatting>
  <conditionalFormatting sqref="R537">
    <cfRule type="expression" dxfId="8018" priority="14531">
      <formula>AND(OR(H537="△",H537="×"),#REF!&lt;1,#REF!&lt;&gt;"")</formula>
    </cfRule>
  </conditionalFormatting>
  <conditionalFormatting sqref="T521">
    <cfRule type="expression" dxfId="8017" priority="14521">
      <formula>AND(OR(H521="△",H521="×"),#REF!&lt;1,#REF!&lt;&gt;"")</formula>
    </cfRule>
  </conditionalFormatting>
  <conditionalFormatting sqref="V521">
    <cfRule type="expression" dxfId="8016" priority="14520">
      <formula>AND(OR(H521="△",H521="×"),#REF!&lt;1,#REF!&lt;&gt;"")</formula>
    </cfRule>
  </conditionalFormatting>
  <conditionalFormatting sqref="U521">
    <cfRule type="expression" dxfId="8015" priority="14519">
      <formula>AND(OR(H521="△",H521="×"),#REF!&lt;1,#REF!&lt;&gt;"")</formula>
    </cfRule>
  </conditionalFormatting>
  <conditionalFormatting sqref="AJ521">
    <cfRule type="expression" dxfId="8014" priority="14505">
      <formula>AND(OR(H521="△",H521="×"),#REF!&lt;1,#REF!&lt;&gt;"")</formula>
    </cfRule>
    <cfRule type="expression" dxfId="8013" priority="14517">
      <formula>AND(OR(H521="△",H521="×"),#REF!&lt;1,#REF!&lt;&gt;"")</formula>
    </cfRule>
  </conditionalFormatting>
  <conditionalFormatting sqref="AC521">
    <cfRule type="expression" dxfId="8012" priority="14516">
      <formula>AND(OR(H521="△",H521="×"),#REF!&lt;1,#REF!&lt;&gt;"")</formula>
    </cfRule>
  </conditionalFormatting>
  <conditionalFormatting sqref="AD521">
    <cfRule type="expression" dxfId="8011" priority="14515">
      <formula>AND(OR(H521="△",H521="×"),#REF!&lt;1,#REF!&lt;&gt;"")</formula>
    </cfRule>
  </conditionalFormatting>
  <conditionalFormatting sqref="AE521">
    <cfRule type="expression" dxfId="8010" priority="14514">
      <formula>AND(OR(H521="△",H521="×"),#REF!&lt;1,#REF!&lt;&gt;"")</formula>
    </cfRule>
  </conditionalFormatting>
  <conditionalFormatting sqref="AF521">
    <cfRule type="expression" dxfId="8009" priority="14513">
      <formula>AND(OR(H521="△",H521="×"),#REF!&lt;1,#REF!&lt;&gt;"")</formula>
    </cfRule>
  </conditionalFormatting>
  <conditionalFormatting sqref="AG521">
    <cfRule type="expression" dxfId="8008" priority="14512">
      <formula>AND(OR(H521="△",H521="×"),#REF!&lt;1,#REF!&lt;&gt;"")</formula>
    </cfRule>
  </conditionalFormatting>
  <conditionalFormatting sqref="AH521">
    <cfRule type="expression" dxfId="8007" priority="14511">
      <formula>AND(OR(H521="△",H521="×"),#REF!&lt;1,#REF!&lt;&gt;"")</formula>
    </cfRule>
  </conditionalFormatting>
  <conditionalFormatting sqref="AI521">
    <cfRule type="expression" dxfId="8006" priority="14510">
      <formula>AND(OR(H521="△",H521="×"),#REF!&lt;1,#REF!&lt;&gt;"")</formula>
    </cfRule>
  </conditionalFormatting>
  <conditionalFormatting sqref="W521">
    <cfRule type="expression" dxfId="8005" priority="14509">
      <formula>AND(OR(H521="△",H521="×"),#REF!&lt;1,#REF!&lt;&gt;"")</formula>
    </cfRule>
  </conditionalFormatting>
  <conditionalFormatting sqref="X521">
    <cfRule type="expression" dxfId="8004" priority="14503">
      <formula>AND(OR(H521="△",H521="×"),#REF!&lt;1,#REF!&lt;&gt;"")</formula>
    </cfRule>
  </conditionalFormatting>
  <conditionalFormatting sqref="Y521">
    <cfRule type="expression" dxfId="8003" priority="14504">
      <formula>AND(OR(H521="△",H521="×"),#REF!&lt;1,#REF!&lt;&gt;"")</formula>
    </cfRule>
  </conditionalFormatting>
  <conditionalFormatting sqref="Z521">
    <cfRule type="expression" dxfId="8002" priority="14506">
      <formula>AND(OR(H521="△",H521="×"),#REF!&lt;1,#REF!&lt;&gt;"")</formula>
    </cfRule>
  </conditionalFormatting>
  <conditionalFormatting sqref="AA521">
    <cfRule type="expression" dxfId="8001" priority="14507">
      <formula>AND(OR(H521="△",H521="×"),#REF!&lt;1,#REF!&lt;&gt;"")</formula>
    </cfRule>
  </conditionalFormatting>
  <conditionalFormatting sqref="AB521">
    <cfRule type="expression" dxfId="8000" priority="14508">
      <formula>AND(OR(H521="△",H521="×"),#REF!&lt;1,#REF!&lt;&gt;"")</formula>
    </cfRule>
  </conditionalFormatting>
  <conditionalFormatting sqref="P521">
    <cfRule type="expression" dxfId="7999" priority="14523">
      <formula>AND(OR(H521="△",H521="×"),#REF!&lt;1,#REF!&lt;&gt;"")</formula>
    </cfRule>
  </conditionalFormatting>
  <conditionalFormatting sqref="O521">
    <cfRule type="expression" dxfId="7998" priority="14524">
      <formula>AND(OR(H521="△",H521="×"),#REF!&lt;1,#REF!&lt;&gt;"")</formula>
    </cfRule>
  </conditionalFormatting>
  <conditionalFormatting sqref="R521">
    <cfRule type="expression" dxfId="7997" priority="14502">
      <formula>AND(OR(H521="△",H521="×"),#REF!&lt;1,#REF!&lt;&gt;"")</formula>
    </cfRule>
  </conditionalFormatting>
  <conditionalFormatting sqref="T530">
    <cfRule type="expression" dxfId="7996" priority="14493">
      <formula>AND(OR(H530="△",H530="×"),#REF!&lt;1,#REF!&lt;&gt;"")</formula>
    </cfRule>
  </conditionalFormatting>
  <conditionalFormatting sqref="U530">
    <cfRule type="expression" dxfId="7995" priority="14491">
      <formula>AND(OR(H530="△",H530="×"),#REF!&lt;1,#REF!&lt;&gt;"")</formula>
    </cfRule>
  </conditionalFormatting>
  <conditionalFormatting sqref="AJ530">
    <cfRule type="expression" dxfId="7994" priority="14478">
      <formula>AND(OR(H530="△",H530="×"),#REF!&lt;1,#REF!&lt;&gt;"")</formula>
    </cfRule>
    <cfRule type="expression" dxfId="7993" priority="14489">
      <formula>AND(OR(H530="△",H530="×"),#REF!&lt;1,#REF!&lt;&gt;"")</formula>
    </cfRule>
  </conditionalFormatting>
  <conditionalFormatting sqref="AC530">
    <cfRule type="expression" dxfId="7992" priority="14488">
      <formula>AND(OR(H530="△",H530="×"),#REF!&lt;1,#REF!&lt;&gt;"")</formula>
    </cfRule>
  </conditionalFormatting>
  <conditionalFormatting sqref="AD530">
    <cfRule type="expression" dxfId="7991" priority="14487">
      <formula>AND(OR(H530="△",H530="×"),#REF!&lt;1,#REF!&lt;&gt;"")</formula>
    </cfRule>
  </conditionalFormatting>
  <conditionalFormatting sqref="AF530">
    <cfRule type="expression" dxfId="7990" priority="14486">
      <formula>AND(OR(H530="△",H530="×"),#REF!&lt;1,#REF!&lt;&gt;"")</formula>
    </cfRule>
  </conditionalFormatting>
  <conditionalFormatting sqref="AG530">
    <cfRule type="expression" dxfId="7989" priority="14485">
      <formula>AND(OR(H530="△",H530="×"),#REF!&lt;1,#REF!&lt;&gt;"")</formula>
    </cfRule>
  </conditionalFormatting>
  <conditionalFormatting sqref="AH530">
    <cfRule type="expression" dxfId="7988" priority="14484">
      <formula>AND(OR(H530="△",H530="×"),#REF!&lt;1,#REF!&lt;&gt;"")</formula>
    </cfRule>
  </conditionalFormatting>
  <conditionalFormatting sqref="AI530">
    <cfRule type="expression" dxfId="7987" priority="14483">
      <formula>AND(OR(H530="△",H530="×"),#REF!&lt;1,#REF!&lt;&gt;"")</formula>
    </cfRule>
  </conditionalFormatting>
  <conditionalFormatting sqref="W530">
    <cfRule type="expression" dxfId="7986" priority="14482">
      <formula>AND(OR(H530="△",H530="×"),#REF!&lt;1,#REF!&lt;&gt;"")</formula>
    </cfRule>
  </conditionalFormatting>
  <conditionalFormatting sqref="X530">
    <cfRule type="expression" dxfId="7985" priority="14476">
      <formula>AND(OR(H530="△",H530="×"),#REF!&lt;1,#REF!&lt;&gt;"")</formula>
    </cfRule>
  </conditionalFormatting>
  <conditionalFormatting sqref="Y530">
    <cfRule type="expression" dxfId="7984" priority="14477">
      <formula>AND(OR(H530="△",H530="×"),#REF!&lt;1,#REF!&lt;&gt;"")</formula>
    </cfRule>
  </conditionalFormatting>
  <conditionalFormatting sqref="Z530">
    <cfRule type="expression" dxfId="7983" priority="14479">
      <formula>AND(OR(H530="△",H530="×"),#REF!&lt;1,#REF!&lt;&gt;"")</formula>
    </cfRule>
  </conditionalFormatting>
  <conditionalFormatting sqref="AA530">
    <cfRule type="expression" dxfId="7982" priority="14480">
      <formula>AND(OR(H530="△",H530="×"),#REF!&lt;1,#REF!&lt;&gt;"")</formula>
    </cfRule>
  </conditionalFormatting>
  <conditionalFormatting sqref="AB530">
    <cfRule type="expression" dxfId="7981" priority="14481">
      <formula>AND(OR(H530="△",H530="×"),#REF!&lt;1,#REF!&lt;&gt;"")</formula>
    </cfRule>
  </conditionalFormatting>
  <conditionalFormatting sqref="P530">
    <cfRule type="expression" dxfId="7980" priority="14495">
      <formula>AND(OR(H530="△",H530="×"),#REF!&lt;1,#REF!&lt;&gt;"")</formula>
    </cfRule>
  </conditionalFormatting>
  <conditionalFormatting sqref="O530">
    <cfRule type="expression" dxfId="7979" priority="14496">
      <formula>AND(OR(H530="△",H530="×"),#REF!&lt;1,#REF!&lt;&gt;"")</formula>
    </cfRule>
  </conditionalFormatting>
  <conditionalFormatting sqref="R530">
    <cfRule type="expression" dxfId="7978" priority="14475">
      <formula>AND(OR(H530="△",H530="×"),#REF!&lt;1,#REF!&lt;&gt;"")</formula>
    </cfRule>
  </conditionalFormatting>
  <conditionalFormatting sqref="T569">
    <cfRule type="expression" dxfId="7977" priority="14467">
      <formula>AND(OR(H569="△",H569="×"),#REF!&lt;1,#REF!&lt;&gt;"")</formula>
    </cfRule>
  </conditionalFormatting>
  <conditionalFormatting sqref="U569">
    <cfRule type="expression" dxfId="7976" priority="14465">
      <formula>AND(OR(H569="△",H569="×"),#REF!&lt;1,#REF!&lt;&gt;"")</formula>
    </cfRule>
  </conditionalFormatting>
  <conditionalFormatting sqref="AJ569">
    <cfRule type="expression" dxfId="7975" priority="14451">
      <formula>AND(OR(H569="△",H569="×"),#REF!&lt;1,#REF!&lt;&gt;"")</formula>
    </cfRule>
    <cfRule type="expression" dxfId="7974" priority="14463">
      <formula>AND(OR(H569="△",H569="×"),#REF!&lt;1,#REF!&lt;&gt;"")</formula>
    </cfRule>
  </conditionalFormatting>
  <conditionalFormatting sqref="AC569">
    <cfRule type="expression" dxfId="7973" priority="14462">
      <formula>AND(OR(H569="△",H569="×"),#REF!&lt;1,#REF!&lt;&gt;"")</formula>
    </cfRule>
  </conditionalFormatting>
  <conditionalFormatting sqref="AG569">
    <cfRule type="expression" dxfId="7972" priority="14458">
      <formula>AND(OR(H569="△",H569="×"),#REF!&lt;1,#REF!&lt;&gt;"")</formula>
    </cfRule>
  </conditionalFormatting>
  <conditionalFormatting sqref="W569">
    <cfRule type="expression" dxfId="7971" priority="14455">
      <formula>AND(OR(H569="△",H569="×"),#REF!&lt;1,#REF!&lt;&gt;"")</formula>
    </cfRule>
  </conditionalFormatting>
  <conditionalFormatting sqref="Y569">
    <cfRule type="expression" dxfId="7970" priority="14450">
      <formula>AND(OR(H569="△",H569="×"),#REF!&lt;1,#REF!&lt;&gt;"")</formula>
    </cfRule>
  </conditionalFormatting>
  <conditionalFormatting sqref="Z569">
    <cfRule type="expression" dxfId="7969" priority="14452">
      <formula>AND(OR(H569="△",H569="×"),#REF!&lt;1,#REF!&lt;&gt;"")</formula>
    </cfRule>
  </conditionalFormatting>
  <conditionalFormatting sqref="P569">
    <cfRule type="expression" dxfId="7968" priority="14469">
      <formula>AND(OR(H569="△",H569="×"),#REF!&lt;1,#REF!&lt;&gt;"")</formula>
    </cfRule>
  </conditionalFormatting>
  <conditionalFormatting sqref="O569">
    <cfRule type="expression" dxfId="7967" priority="14470">
      <formula>AND(OR(H569="△",H569="×"),#REF!&lt;1,#REF!&lt;&gt;"")</formula>
    </cfRule>
  </conditionalFormatting>
  <conditionalFormatting sqref="R569">
    <cfRule type="expression" dxfId="7966" priority="14448">
      <formula>AND(OR(H569="△",H569="×"),#REF!&lt;1,#REF!&lt;&gt;"")</formula>
    </cfRule>
  </conditionalFormatting>
  <conditionalFormatting sqref="Q557">
    <cfRule type="expression" dxfId="7965" priority="14447">
      <formula>AND(OR(E557="△",E557="×"),H557&lt;1,H557&lt;&gt;"")</formula>
    </cfRule>
  </conditionalFormatting>
  <conditionalFormatting sqref="T529">
    <cfRule type="expression" dxfId="7964" priority="14438">
      <formula>AND(OR(H529="△",H529="×"),#REF!&lt;1,#REF!&lt;&gt;"")</formula>
    </cfRule>
  </conditionalFormatting>
  <conditionalFormatting sqref="V529">
    <cfRule type="expression" dxfId="7963" priority="14437">
      <formula>AND(OR(H529="△",H529="×"),#REF!&lt;1,#REF!&lt;&gt;"")</formula>
    </cfRule>
  </conditionalFormatting>
  <conditionalFormatting sqref="U529">
    <cfRule type="expression" dxfId="7962" priority="14436">
      <formula>AND(OR(H529="△",H529="×"),#REF!&lt;1,#REF!&lt;&gt;"")</formula>
    </cfRule>
  </conditionalFormatting>
  <conditionalFormatting sqref="AJ529">
    <cfRule type="expression" dxfId="7961" priority="14424">
      <formula>AND(OR(H529="△",H529="×"),#REF!&lt;1,#REF!&lt;&gt;"")</formula>
    </cfRule>
    <cfRule type="expression" dxfId="7960" priority="14434">
      <formula>AND(OR(H529="△",H529="×"),#REF!&lt;1,#REF!&lt;&gt;"")</formula>
    </cfRule>
  </conditionalFormatting>
  <conditionalFormatting sqref="AC529">
    <cfRule type="expression" dxfId="7959" priority="14433">
      <formula>AND(OR(H529="△",H529="×"),#REF!&lt;1,#REF!&lt;&gt;"")</formula>
    </cfRule>
  </conditionalFormatting>
  <conditionalFormatting sqref="AF529">
    <cfRule type="expression" dxfId="7958" priority="14432">
      <formula>AND(OR(H529="△",H529="×"),#REF!&lt;1,#REF!&lt;&gt;"")</formula>
    </cfRule>
  </conditionalFormatting>
  <conditionalFormatting sqref="AG529">
    <cfRule type="expression" dxfId="7957" priority="14431">
      <formula>AND(OR(H529="△",H529="×"),#REF!&lt;1,#REF!&lt;&gt;"")</formula>
    </cfRule>
  </conditionalFormatting>
  <conditionalFormatting sqref="AH529">
    <cfRule type="expression" dxfId="7956" priority="14430">
      <formula>AND(OR(H529="△",H529="×"),#REF!&lt;1,#REF!&lt;&gt;"")</formula>
    </cfRule>
  </conditionalFormatting>
  <conditionalFormatting sqref="AI529">
    <cfRule type="expression" dxfId="7955" priority="14429">
      <formula>AND(OR(H529="△",H529="×"),#REF!&lt;1,#REF!&lt;&gt;"")</formula>
    </cfRule>
  </conditionalFormatting>
  <conditionalFormatting sqref="W529">
    <cfRule type="expression" dxfId="7954" priority="14428">
      <formula>AND(OR(H529="△",H529="×"),#REF!&lt;1,#REF!&lt;&gt;"")</formula>
    </cfRule>
  </conditionalFormatting>
  <conditionalFormatting sqref="X529">
    <cfRule type="expression" dxfId="7953" priority="14422">
      <formula>AND(OR(H529="△",H529="×"),#REF!&lt;1,#REF!&lt;&gt;"")</formula>
    </cfRule>
  </conditionalFormatting>
  <conditionalFormatting sqref="Y529">
    <cfRule type="expression" dxfId="7952" priority="14423">
      <formula>AND(OR(H529="△",H529="×"),#REF!&lt;1,#REF!&lt;&gt;"")</formula>
    </cfRule>
  </conditionalFormatting>
  <conditionalFormatting sqref="Z529">
    <cfRule type="expression" dxfId="7951" priority="14425">
      <formula>AND(OR(H529="△",H529="×"),#REF!&lt;1,#REF!&lt;&gt;"")</formula>
    </cfRule>
  </conditionalFormatting>
  <conditionalFormatting sqref="AA529">
    <cfRule type="expression" dxfId="7950" priority="14426">
      <formula>AND(OR(H529="△",H529="×"),#REF!&lt;1,#REF!&lt;&gt;"")</formula>
    </cfRule>
  </conditionalFormatting>
  <conditionalFormatting sqref="AB529">
    <cfRule type="expression" dxfId="7949" priority="14427">
      <formula>AND(OR(H529="△",H529="×"),#REF!&lt;1,#REF!&lt;&gt;"")</formula>
    </cfRule>
  </conditionalFormatting>
  <conditionalFormatting sqref="P529">
    <cfRule type="expression" dxfId="7948" priority="14440">
      <formula>AND(OR(H529="△",H529="×"),#REF!&lt;1,#REF!&lt;&gt;"")</formula>
    </cfRule>
  </conditionalFormatting>
  <conditionalFormatting sqref="O529">
    <cfRule type="expression" dxfId="7947" priority="14441">
      <formula>AND(OR(H529="△",H529="×"),#REF!&lt;1,#REF!&lt;&gt;"")</formula>
    </cfRule>
  </conditionalFormatting>
  <conditionalFormatting sqref="R529">
    <cfRule type="expression" dxfId="7946" priority="14421">
      <formula>AND(OR(H529="△",H529="×"),#REF!&lt;1,#REF!&lt;&gt;"")</formula>
    </cfRule>
  </conditionalFormatting>
  <conditionalFormatting sqref="AD529">
    <cfRule type="expression" dxfId="7945" priority="14420">
      <formula>AND(OR(H529="△",H529="×"),#REF!&lt;1,#REF!&lt;&gt;"")</formula>
    </cfRule>
  </conditionalFormatting>
  <conditionalFormatting sqref="AE529">
    <cfRule type="expression" dxfId="7944" priority="14419">
      <formula>AND(OR(H529="△",H529="×"),#REF!&lt;1,#REF!&lt;&gt;"")</formula>
    </cfRule>
  </conditionalFormatting>
  <conditionalFormatting sqref="T528">
    <cfRule type="expression" dxfId="7943" priority="14410">
      <formula>AND(OR(H528="△",H528="×"),#REF!&lt;1,#REF!&lt;&gt;"")</formula>
    </cfRule>
  </conditionalFormatting>
  <conditionalFormatting sqref="U528">
    <cfRule type="expression" dxfId="7942" priority="14408">
      <formula>AND(OR(H528="△",H528="×"),#REF!&lt;1,#REF!&lt;&gt;"")</formula>
    </cfRule>
  </conditionalFormatting>
  <conditionalFormatting sqref="AJ528">
    <cfRule type="expression" dxfId="7941" priority="14394">
      <formula>AND(OR(H528="△",H528="×"),#REF!&lt;1,#REF!&lt;&gt;"")</formula>
    </cfRule>
    <cfRule type="expression" dxfId="7940" priority="14406">
      <formula>AND(OR(H528="△",H528="×"),#REF!&lt;1,#REF!&lt;&gt;"")</formula>
    </cfRule>
  </conditionalFormatting>
  <conditionalFormatting sqref="AC528">
    <cfRule type="expression" dxfId="7939" priority="14405">
      <formula>AND(OR(H528="△",H528="×"),#REF!&lt;1,#REF!&lt;&gt;"")</formula>
    </cfRule>
  </conditionalFormatting>
  <conditionalFormatting sqref="AD528">
    <cfRule type="expression" dxfId="7938" priority="14404">
      <formula>AND(OR(H528="△",H528="×"),#REF!&lt;1,#REF!&lt;&gt;"")</formula>
    </cfRule>
  </conditionalFormatting>
  <conditionalFormatting sqref="AE528">
    <cfRule type="expression" dxfId="7937" priority="14403">
      <formula>AND(OR(H528="△",H528="×"),#REF!&lt;1,#REF!&lt;&gt;"")</formula>
    </cfRule>
  </conditionalFormatting>
  <conditionalFormatting sqref="AF528">
    <cfRule type="expression" dxfId="7936" priority="14402">
      <formula>AND(OR(H528="△",H528="×"),#REF!&lt;1,#REF!&lt;&gt;"")</formula>
    </cfRule>
  </conditionalFormatting>
  <conditionalFormatting sqref="AG528">
    <cfRule type="expression" dxfId="7935" priority="14401">
      <formula>AND(OR(H528="△",H528="×"),#REF!&lt;1,#REF!&lt;&gt;"")</formula>
    </cfRule>
  </conditionalFormatting>
  <conditionalFormatting sqref="AH528">
    <cfRule type="expression" dxfId="7934" priority="14400">
      <formula>AND(OR(H528="△",H528="×"),#REF!&lt;1,#REF!&lt;&gt;"")</formula>
    </cfRule>
  </conditionalFormatting>
  <conditionalFormatting sqref="AI528">
    <cfRule type="expression" dxfId="7933" priority="14399">
      <formula>AND(OR(H528="△",H528="×"),#REF!&lt;1,#REF!&lt;&gt;"")</formula>
    </cfRule>
  </conditionalFormatting>
  <conditionalFormatting sqref="W528">
    <cfRule type="expression" dxfId="7932" priority="14398">
      <formula>AND(OR(H528="△",H528="×"),#REF!&lt;1,#REF!&lt;&gt;"")</formula>
    </cfRule>
  </conditionalFormatting>
  <conditionalFormatting sqref="X528">
    <cfRule type="expression" dxfId="7931" priority="14392">
      <formula>AND(OR(H528="△",H528="×"),#REF!&lt;1,#REF!&lt;&gt;"")</formula>
    </cfRule>
  </conditionalFormatting>
  <conditionalFormatting sqref="Y528">
    <cfRule type="expression" dxfId="7930" priority="14393">
      <formula>AND(OR(H528="△",H528="×"),#REF!&lt;1,#REF!&lt;&gt;"")</formula>
    </cfRule>
  </conditionalFormatting>
  <conditionalFormatting sqref="Z528">
    <cfRule type="expression" dxfId="7929" priority="14395">
      <formula>AND(OR(H528="△",H528="×"),#REF!&lt;1,#REF!&lt;&gt;"")</formula>
    </cfRule>
  </conditionalFormatting>
  <conditionalFormatting sqref="AA528">
    <cfRule type="expression" dxfId="7928" priority="14396">
      <formula>AND(OR(H528="△",H528="×"),#REF!&lt;1,#REF!&lt;&gt;"")</formula>
    </cfRule>
  </conditionalFormatting>
  <conditionalFormatting sqref="AB528">
    <cfRule type="expression" dxfId="7927" priority="14397">
      <formula>AND(OR(H528="△",H528="×"),#REF!&lt;1,#REF!&lt;&gt;"")</formula>
    </cfRule>
  </conditionalFormatting>
  <conditionalFormatting sqref="P528">
    <cfRule type="expression" dxfId="7926" priority="14412">
      <formula>AND(OR(H528="△",H528="×"),#REF!&lt;1,#REF!&lt;&gt;"")</formula>
    </cfRule>
  </conditionalFormatting>
  <conditionalFormatting sqref="O528">
    <cfRule type="expression" dxfId="7925" priority="14413">
      <formula>AND(OR(H528="△",H528="×"),#REF!&lt;1,#REF!&lt;&gt;"")</formula>
    </cfRule>
  </conditionalFormatting>
  <conditionalFormatting sqref="R528">
    <cfRule type="expression" dxfId="7924" priority="14391">
      <formula>AND(OR(H528="△",H528="×"),#REF!&lt;1,#REF!&lt;&gt;"")</formula>
    </cfRule>
  </conditionalFormatting>
  <conditionalFormatting sqref="AJ574">
    <cfRule type="expression" dxfId="7923" priority="14380">
      <formula>AND(OR(H574="△",H574="×"),#REF!&lt;1,#REF!&lt;&gt;"")</formula>
    </cfRule>
    <cfRule type="expression" dxfId="7922" priority="14390">
      <formula>AND(OR(H574="△",H574="×"),#REF!&lt;1,#REF!&lt;&gt;"")</formula>
    </cfRule>
  </conditionalFormatting>
  <conditionalFormatting sqref="AC574">
    <cfRule type="expression" dxfId="7921" priority="14389">
      <formula>AND(OR(H574="△",H574="×"),#REF!&lt;1,#REF!&lt;&gt;"")</formula>
    </cfRule>
  </conditionalFormatting>
  <conditionalFormatting sqref="AG574">
    <cfRule type="expression" dxfId="7920" priority="14386">
      <formula>AND(OR(H574="△",H574="×"),#REF!&lt;1,#REF!&lt;&gt;"")</formula>
    </cfRule>
  </conditionalFormatting>
  <conditionalFormatting sqref="AH574">
    <cfRule type="expression" dxfId="7919" priority="14385">
      <formula>AND(OR(H574="△",H574="×"),#REF!&lt;1,#REF!&lt;&gt;"")</formula>
    </cfRule>
  </conditionalFormatting>
  <conditionalFormatting sqref="AI574">
    <cfRule type="expression" dxfId="7918" priority="14384">
      <formula>AND(OR(H574="△",H574="×"),#REF!&lt;1,#REF!&lt;&gt;"")</formula>
    </cfRule>
  </conditionalFormatting>
  <conditionalFormatting sqref="T574">
    <cfRule type="expression" dxfId="7917" priority="14372">
      <formula>AND(OR(H574="△",H574="×"),#REF!&lt;1,#REF!&lt;&gt;"")</formula>
    </cfRule>
  </conditionalFormatting>
  <conditionalFormatting sqref="U574">
    <cfRule type="expression" dxfId="7916" priority="14370">
      <formula>AND(OR(H574="△",H574="×"),#REF!&lt;1,#REF!&lt;&gt;"")</formula>
    </cfRule>
  </conditionalFormatting>
  <conditionalFormatting sqref="W574">
    <cfRule type="expression" dxfId="7915" priority="14368">
      <formula>AND(OR(H574="△",H574="×"),#REF!&lt;1,#REF!&lt;&gt;"")</formula>
    </cfRule>
  </conditionalFormatting>
  <conditionalFormatting sqref="X574">
    <cfRule type="expression" dxfId="7914" priority="14366">
      <formula>AND(OR(H574="△",H574="×"),#REF!&lt;1,#REF!&lt;&gt;"")</formula>
    </cfRule>
  </conditionalFormatting>
  <conditionalFormatting sqref="Y574">
    <cfRule type="expression" dxfId="7913" priority="14367">
      <formula>AND(OR(H574="△",H574="×"),#REF!&lt;1,#REF!&lt;&gt;"")</formula>
    </cfRule>
  </conditionalFormatting>
  <conditionalFormatting sqref="P574">
    <cfRule type="expression" dxfId="7912" priority="14374">
      <formula>AND(OR(H574="△",H574="×"),#REF!&lt;1,#REF!&lt;&gt;"")</formula>
    </cfRule>
  </conditionalFormatting>
  <conditionalFormatting sqref="O574">
    <cfRule type="expression" dxfId="7911" priority="14375">
      <formula>AND(OR(H574="△",H574="×"),#REF!&lt;1,#REF!&lt;&gt;"")</formula>
    </cfRule>
  </conditionalFormatting>
  <conditionalFormatting sqref="R574">
    <cfRule type="expression" dxfId="7910" priority="14365">
      <formula>AND(OR(H574="△",H574="×"),#REF!&lt;1,#REF!&lt;&gt;"")</formula>
    </cfRule>
  </conditionalFormatting>
  <conditionalFormatting sqref="AE540">
    <cfRule type="expression" dxfId="7909" priority="14364">
      <formula>AND(OR(#REF!="△",#REF!="×"),#REF!&lt;1,#REF!&lt;&gt;"")</formula>
    </cfRule>
  </conditionalFormatting>
  <conditionalFormatting sqref="AE542">
    <cfRule type="expression" dxfId="7908" priority="14363">
      <formula>AND(OR(H542="△",H542="×"),#REF!&lt;1,#REF!&lt;&gt;"")</formula>
    </cfRule>
  </conditionalFormatting>
  <conditionalFormatting sqref="T536">
    <cfRule type="expression" dxfId="7907" priority="14354">
      <formula>AND(OR(H536="△",H536="×"),#REF!&lt;1,#REF!&lt;&gt;"")</formula>
    </cfRule>
  </conditionalFormatting>
  <conditionalFormatting sqref="U536">
    <cfRule type="expression" dxfId="7906" priority="14352">
      <formula>AND(OR(H536="△",H536="×"),#REF!&lt;1,#REF!&lt;&gt;"")</formula>
    </cfRule>
  </conditionalFormatting>
  <conditionalFormatting sqref="AJ536">
    <cfRule type="expression" dxfId="7905" priority="14338">
      <formula>AND(OR(H536="△",H536="×"),#REF!&lt;1,#REF!&lt;&gt;"")</formula>
    </cfRule>
    <cfRule type="expression" dxfId="7904" priority="14350">
      <formula>AND(OR(H536="△",H536="×"),#REF!&lt;1,#REF!&lt;&gt;"")</formula>
    </cfRule>
  </conditionalFormatting>
  <conditionalFormatting sqref="AC536">
    <cfRule type="expression" dxfId="7903" priority="14349">
      <formula>AND(OR(H536="△",H536="×"),#REF!&lt;1,#REF!&lt;&gt;"")</formula>
    </cfRule>
  </conditionalFormatting>
  <conditionalFormatting sqref="AD536">
    <cfRule type="expression" dxfId="7902" priority="14348">
      <formula>AND(OR(H536="△",H536="×"),#REF!&lt;1,#REF!&lt;&gt;"")</formula>
    </cfRule>
  </conditionalFormatting>
  <conditionalFormatting sqref="AE536">
    <cfRule type="expression" dxfId="7901" priority="14347">
      <formula>AND(OR(H536="△",H536="×"),#REF!&lt;1,#REF!&lt;&gt;"")</formula>
    </cfRule>
  </conditionalFormatting>
  <conditionalFormatting sqref="AF536">
    <cfRule type="expression" dxfId="7900" priority="14346">
      <formula>AND(OR(H536="△",H536="×"),#REF!&lt;1,#REF!&lt;&gt;"")</formula>
    </cfRule>
  </conditionalFormatting>
  <conditionalFormatting sqref="AG536">
    <cfRule type="expression" dxfId="7899" priority="14345">
      <formula>AND(OR(H536="△",H536="×"),#REF!&lt;1,#REF!&lt;&gt;"")</formula>
    </cfRule>
  </conditionalFormatting>
  <conditionalFormatting sqref="AH536">
    <cfRule type="expression" dxfId="7898" priority="14344">
      <formula>AND(OR(H536="△",H536="×"),#REF!&lt;1,#REF!&lt;&gt;"")</formula>
    </cfRule>
  </conditionalFormatting>
  <conditionalFormatting sqref="AI536">
    <cfRule type="expression" dxfId="7897" priority="14343">
      <formula>AND(OR(H536="△",H536="×"),#REF!&lt;1,#REF!&lt;&gt;"")</formula>
    </cfRule>
  </conditionalFormatting>
  <conditionalFormatting sqref="W536">
    <cfRule type="expression" dxfId="7896" priority="14342">
      <formula>AND(OR(H536="△",H536="×"),#REF!&lt;1,#REF!&lt;&gt;"")</formula>
    </cfRule>
  </conditionalFormatting>
  <conditionalFormatting sqref="X536">
    <cfRule type="expression" dxfId="7895" priority="14336">
      <formula>AND(OR(H536="△",H536="×"),#REF!&lt;1,#REF!&lt;&gt;"")</formula>
    </cfRule>
  </conditionalFormatting>
  <conditionalFormatting sqref="Y536">
    <cfRule type="expression" dxfId="7894" priority="14337">
      <formula>AND(OR(H536="△",H536="×"),#REF!&lt;1,#REF!&lt;&gt;"")</formula>
    </cfRule>
  </conditionalFormatting>
  <conditionalFormatting sqref="Z536">
    <cfRule type="expression" dxfId="7893" priority="14339">
      <formula>AND(OR(H536="△",H536="×"),#REF!&lt;1,#REF!&lt;&gt;"")</formula>
    </cfRule>
  </conditionalFormatting>
  <conditionalFormatting sqref="AA536">
    <cfRule type="expression" dxfId="7892" priority="14340">
      <formula>AND(OR(H536="△",H536="×"),#REF!&lt;1,#REF!&lt;&gt;"")</formula>
    </cfRule>
  </conditionalFormatting>
  <conditionalFormatting sqref="AB536">
    <cfRule type="expression" dxfId="7891" priority="14341">
      <formula>AND(OR(H536="△",H536="×"),#REF!&lt;1,#REF!&lt;&gt;"")</formula>
    </cfRule>
  </conditionalFormatting>
  <conditionalFormatting sqref="P536">
    <cfRule type="expression" dxfId="7890" priority="14356">
      <formula>AND(OR(H536="△",H536="×"),#REF!&lt;1,#REF!&lt;&gt;"")</formula>
    </cfRule>
  </conditionalFormatting>
  <conditionalFormatting sqref="O536">
    <cfRule type="expression" dxfId="7889" priority="14357">
      <formula>AND(OR(H536="△",H536="×"),#REF!&lt;1,#REF!&lt;&gt;"")</formula>
    </cfRule>
  </conditionalFormatting>
  <conditionalFormatting sqref="R536">
    <cfRule type="expression" dxfId="7888" priority="14335">
      <formula>AND(OR(H536="△",H536="×"),#REF!&lt;1,#REF!&lt;&gt;"")</formula>
    </cfRule>
  </conditionalFormatting>
  <conditionalFormatting sqref="AF574">
    <cfRule type="expression" dxfId="7887" priority="14334">
      <formula>AND(OR(#REF!="△",#REF!="×"),#REF!&lt;1,#REF!&lt;&gt;"")</formula>
    </cfRule>
  </conditionalFormatting>
  <conditionalFormatting sqref="AF572">
    <cfRule type="expression" dxfId="7886" priority="14333">
      <formula>AND(OR(#REF!="△",#REF!="×"),#REF!&lt;1,#REF!&lt;&gt;"")</formula>
    </cfRule>
  </conditionalFormatting>
  <conditionalFormatting sqref="AF558">
    <cfRule type="expression" dxfId="7885" priority="14332">
      <formula>AND(OR(#REF!="△",#REF!="×"),#REF!&lt;1,#REF!&lt;&gt;"")</formula>
    </cfRule>
  </conditionalFormatting>
  <conditionalFormatting sqref="AE530">
    <cfRule type="expression" dxfId="7884" priority="14331">
      <formula>AND(OR(H530="△",H530="×"),#REF!&lt;1,#REF!&lt;&gt;"")</formula>
    </cfRule>
  </conditionalFormatting>
  <conditionalFormatting sqref="T524">
    <cfRule type="expression" dxfId="7883" priority="14309">
      <formula>AND(OR(H524="△",H524="×"),#REF!&lt;1,#REF!&lt;&gt;"")</formula>
    </cfRule>
  </conditionalFormatting>
  <conditionalFormatting sqref="U524">
    <cfRule type="expression" dxfId="7882" priority="14307">
      <formula>AND(OR(H524="△",H524="×"),#REF!&lt;1,#REF!&lt;&gt;"")</formula>
    </cfRule>
  </conditionalFormatting>
  <conditionalFormatting sqref="AJ524">
    <cfRule type="expression" dxfId="7881" priority="14293">
      <formula>AND(OR(H524="△",H524="×"),#REF!&lt;1,#REF!&lt;&gt;"")</formula>
    </cfRule>
    <cfRule type="expression" dxfId="7880" priority="14305">
      <formula>AND(OR(H524="△",H524="×"),#REF!&lt;1,#REF!&lt;&gt;"")</formula>
    </cfRule>
  </conditionalFormatting>
  <conditionalFormatting sqref="AC524">
    <cfRule type="expression" dxfId="7879" priority="14304">
      <formula>AND(OR(H524="△",H524="×"),#REF!&lt;1,#REF!&lt;&gt;"")</formula>
    </cfRule>
  </conditionalFormatting>
  <conditionalFormatting sqref="AD524">
    <cfRule type="expression" dxfId="7878" priority="14303">
      <formula>AND(OR(H524="△",H524="×"),#REF!&lt;1,#REF!&lt;&gt;"")</formula>
    </cfRule>
  </conditionalFormatting>
  <conditionalFormatting sqref="AE524">
    <cfRule type="expression" dxfId="7877" priority="14302">
      <formula>AND(OR(H524="△",H524="×"),#REF!&lt;1,#REF!&lt;&gt;"")</formula>
    </cfRule>
  </conditionalFormatting>
  <conditionalFormatting sqref="AF524">
    <cfRule type="expression" dxfId="7876" priority="14301">
      <formula>AND(OR(H524="△",H524="×"),#REF!&lt;1,#REF!&lt;&gt;"")</formula>
    </cfRule>
  </conditionalFormatting>
  <conditionalFormatting sqref="AG524">
    <cfRule type="expression" dxfId="7875" priority="14300">
      <formula>AND(OR(H524="△",H524="×"),#REF!&lt;1,#REF!&lt;&gt;"")</formula>
    </cfRule>
  </conditionalFormatting>
  <conditionalFormatting sqref="AH524">
    <cfRule type="expression" dxfId="7874" priority="14299">
      <formula>AND(OR(H524="△",H524="×"),#REF!&lt;1,#REF!&lt;&gt;"")</formula>
    </cfRule>
  </conditionalFormatting>
  <conditionalFormatting sqref="W524">
    <cfRule type="expression" dxfId="7873" priority="14297">
      <formula>AND(OR(H524="△",H524="×"),#REF!&lt;1,#REF!&lt;&gt;"")</formula>
    </cfRule>
  </conditionalFormatting>
  <conditionalFormatting sqref="X524">
    <cfRule type="expression" dxfId="7872" priority="14291">
      <formula>AND(OR(H524="△",H524="×"),#REF!&lt;1,#REF!&lt;&gt;"")</formula>
    </cfRule>
  </conditionalFormatting>
  <conditionalFormatting sqref="Y524">
    <cfRule type="expression" dxfId="7871" priority="14292">
      <formula>AND(OR(H524="△",H524="×"),#REF!&lt;1,#REF!&lt;&gt;"")</formula>
    </cfRule>
  </conditionalFormatting>
  <conditionalFormatting sqref="Z524">
    <cfRule type="expression" dxfId="7870" priority="14294">
      <formula>AND(OR(H524="△",H524="×"),#REF!&lt;1,#REF!&lt;&gt;"")</formula>
    </cfRule>
  </conditionalFormatting>
  <conditionalFormatting sqref="AA524">
    <cfRule type="expression" dxfId="7869" priority="14295">
      <formula>AND(OR(H524="△",H524="×"),#REF!&lt;1,#REF!&lt;&gt;"")</formula>
    </cfRule>
  </conditionalFormatting>
  <conditionalFormatting sqref="AB524">
    <cfRule type="expression" dxfId="7868" priority="14296">
      <formula>AND(OR(H524="△",H524="×"),#REF!&lt;1,#REF!&lt;&gt;"")</formula>
    </cfRule>
  </conditionalFormatting>
  <conditionalFormatting sqref="P524">
    <cfRule type="expression" dxfId="7867" priority="14311">
      <formula>AND(OR(H524="△",H524="×"),#REF!&lt;1,#REF!&lt;&gt;"")</formula>
    </cfRule>
  </conditionalFormatting>
  <conditionalFormatting sqref="O524">
    <cfRule type="expression" dxfId="7866" priority="14312">
      <formula>AND(OR(H524="△",H524="×"),#REF!&lt;1,#REF!&lt;&gt;"")</formula>
    </cfRule>
  </conditionalFormatting>
  <conditionalFormatting sqref="R524">
    <cfRule type="expression" dxfId="7865" priority="14290">
      <formula>AND(OR(H524="△",H524="×"),#REF!&lt;1,#REF!&lt;&gt;"")</formula>
    </cfRule>
  </conditionalFormatting>
  <conditionalFormatting sqref="T828:T904">
    <cfRule type="expression" dxfId="7864" priority="14246">
      <formula>AND(OR(H828="△",H828="×"),#REF!&lt;1,#REF!&lt;&gt;"")</formula>
    </cfRule>
  </conditionalFormatting>
  <conditionalFormatting sqref="U828:U904">
    <cfRule type="expression" dxfId="7863" priority="14244">
      <formula>AND(OR(H828="△",H828="×"),#REF!&lt;1,#REF!&lt;&gt;"")</formula>
    </cfRule>
  </conditionalFormatting>
  <conditionalFormatting sqref="AJ828:AJ870">
    <cfRule type="expression" dxfId="7862" priority="14230">
      <formula>AND(OR(H828="△",H828="×"),#REF!&lt;1,#REF!&lt;&gt;"")</formula>
    </cfRule>
    <cfRule type="expression" dxfId="7861" priority="14242">
      <formula>AND(OR(H828="△",H828="×"),#REF!&lt;1,#REF!&lt;&gt;"")</formula>
    </cfRule>
  </conditionalFormatting>
  <conditionalFormatting sqref="AC828:AC904">
    <cfRule type="expression" dxfId="7860" priority="14241">
      <formula>AND(OR(H828="△",H828="×"),#REF!&lt;1,#REF!&lt;&gt;"")</formula>
    </cfRule>
  </conditionalFormatting>
  <conditionalFormatting sqref="AE831:AF831">
    <cfRule type="expression" dxfId="7859" priority="14240">
      <formula>AND(OR(#REF!="△",#REF!="×"),#REF!&lt;1,#REF!&lt;&gt;"")</formula>
    </cfRule>
  </conditionalFormatting>
  <conditionalFormatting sqref="AE828:AE830">
    <cfRule type="expression" dxfId="7858" priority="14239">
      <formula>AND(OR(H828="△",H828="×"),#REF!&lt;1,#REF!&lt;&gt;"")</formula>
    </cfRule>
  </conditionalFormatting>
  <conditionalFormatting sqref="AF828:AF830">
    <cfRule type="expression" dxfId="7857" priority="14238">
      <formula>AND(OR(H828="△",H828="×"),#REF!&lt;1,#REF!&lt;&gt;"")</formula>
    </cfRule>
  </conditionalFormatting>
  <conditionalFormatting sqref="AG828:AG851">
    <cfRule type="expression" dxfId="7856" priority="14237">
      <formula>AND(OR(H828="△",H828="×"),#REF!&lt;1,#REF!&lt;&gt;"")</formula>
    </cfRule>
  </conditionalFormatting>
  <conditionalFormatting sqref="AH828:AH851">
    <cfRule type="expression" dxfId="7855" priority="14236">
      <formula>AND(OR(H828="△",H828="×"),#REF!&lt;1,#REF!&lt;&gt;"")</formula>
    </cfRule>
  </conditionalFormatting>
  <conditionalFormatting sqref="AI828:AI829">
    <cfRule type="expression" dxfId="7854" priority="14235">
      <formula>AND(OR(H828="△",H828="×"),#REF!&lt;1,#REF!&lt;&gt;"")</formula>
    </cfRule>
  </conditionalFormatting>
  <conditionalFormatting sqref="W828:W904">
    <cfRule type="expression" dxfId="7853" priority="14234">
      <formula>AND(OR(H828="△",H828="×"),#REF!&lt;1,#REF!&lt;&gt;"")</formula>
    </cfRule>
  </conditionalFormatting>
  <conditionalFormatting sqref="X828:X830">
    <cfRule type="expression" dxfId="7852" priority="14228">
      <formula>AND(OR(H828="△",H828="×"),#REF!&lt;1,#REF!&lt;&gt;"")</formula>
    </cfRule>
  </conditionalFormatting>
  <conditionalFormatting sqref="Y828:Y837">
    <cfRule type="expression" dxfId="7851" priority="14229">
      <formula>AND(OR(H828="△",H828="×"),#REF!&lt;1,#REF!&lt;&gt;"")</formula>
    </cfRule>
  </conditionalFormatting>
  <conditionalFormatting sqref="Z828:Z836">
    <cfRule type="expression" dxfId="7850" priority="14231">
      <formula>AND(OR(H828="△",H828="×"),#REF!&lt;1,#REF!&lt;&gt;"")</formula>
    </cfRule>
  </conditionalFormatting>
  <conditionalFormatting sqref="AA839">
    <cfRule type="expression" dxfId="7849" priority="14232">
      <formula>AND(OR(H839="△",H839="×"),#REF!&lt;1,#REF!&lt;&gt;"")</formula>
    </cfRule>
  </conditionalFormatting>
  <conditionalFormatting sqref="AA840:AA841">
    <cfRule type="expression" dxfId="7848" priority="14233">
      <formula>AND(OR(G840="△",G840="×"),#REF!&lt;1,#REF!&lt;&gt;"")</formula>
    </cfRule>
  </conditionalFormatting>
  <conditionalFormatting sqref="P828:P904">
    <cfRule type="expression" dxfId="7847" priority="14248">
      <formula>AND(OR(H828="△",H828="×"),#REF!&lt;1,#REF!&lt;&gt;"")</formula>
    </cfRule>
  </conditionalFormatting>
  <conditionalFormatting sqref="O828:O904">
    <cfRule type="expression" dxfId="7846" priority="14249">
      <formula>AND(OR(H828="△",H828="×"),#REF!&lt;1,#REF!&lt;&gt;"")</formula>
    </cfRule>
  </conditionalFormatting>
  <conditionalFormatting sqref="R828:R904">
    <cfRule type="expression" dxfId="7845" priority="14227">
      <formula>AND(OR(H828="△",H828="×"),#REF!&lt;1,#REF!&lt;&gt;"")</formula>
    </cfRule>
  </conditionalFormatting>
  <conditionalFormatting sqref="AG900">
    <cfRule type="expression" dxfId="7844" priority="14226">
      <formula>AND(OR(#REF!="△",#REF!="×"),#REF!&lt;1,#REF!&lt;&gt;"")</formula>
    </cfRule>
  </conditionalFormatting>
  <conditionalFormatting sqref="AG898">
    <cfRule type="expression" dxfId="7843" priority="14225">
      <formula>AND(OR(#REF!="△",#REF!="×"),#REF!&lt;1,#REF!&lt;&gt;"")</formula>
    </cfRule>
  </conditionalFormatting>
  <conditionalFormatting sqref="AG889">
    <cfRule type="expression" dxfId="7842" priority="14224">
      <formula>AND(OR(#REF!="△",#REF!="×"),#REF!&lt;1,#REF!&lt;&gt;"")</formula>
    </cfRule>
  </conditionalFormatting>
  <conditionalFormatting sqref="AG890">
    <cfRule type="expression" dxfId="7841" priority="14223">
      <formula>AND(OR(#REF!="△",#REF!="×"),#REF!&lt;1,#REF!&lt;&gt;"")</formula>
    </cfRule>
  </conditionalFormatting>
  <conditionalFormatting sqref="AE898">
    <cfRule type="expression" dxfId="7840" priority="14222">
      <formula>AND(OR(H898="△",H898="×"),#REF!&lt;1,#REF!&lt;&gt;"")</formula>
    </cfRule>
  </conditionalFormatting>
  <conditionalFormatting sqref="AE886">
    <cfRule type="expression" dxfId="7839" priority="14221">
      <formula>AND(OR(H886="△",H886="×"),#REF!&lt;1,#REF!&lt;&gt;"")</formula>
    </cfRule>
  </conditionalFormatting>
  <conditionalFormatting sqref="AE855">
    <cfRule type="expression" dxfId="7838" priority="14220">
      <formula>AND(OR(H855="△",H855="×"),#REF!&lt;1,#REF!&lt;&gt;"")</formula>
    </cfRule>
  </conditionalFormatting>
  <conditionalFormatting sqref="AE840">
    <cfRule type="expression" dxfId="7837" priority="14219">
      <formula>AND(OR(H840="△",H840="×"),#REF!&lt;1,#REF!&lt;&gt;"")</formula>
    </cfRule>
  </conditionalFormatting>
  <conditionalFormatting sqref="AE832">
    <cfRule type="expression" dxfId="7836" priority="14218">
      <formula>AND(OR(H832="△",H832="×"),#REF!&lt;1,#REF!&lt;&gt;"")</formula>
    </cfRule>
  </conditionalFormatting>
  <conditionalFormatting sqref="X838">
    <cfRule type="expression" dxfId="7835" priority="14213">
      <formula>AND(OR(H838="△",H838="×"),#REF!&lt;1,#REF!&lt;&gt;"")</formula>
    </cfRule>
  </conditionalFormatting>
  <conditionalFormatting sqref="Y838">
    <cfRule type="expression" dxfId="7834" priority="14214">
      <formula>AND(OR(H838="△",H838="×"),#REF!&lt;1,#REF!&lt;&gt;"")</formula>
    </cfRule>
  </conditionalFormatting>
  <conditionalFormatting sqref="Z838">
    <cfRule type="expression" dxfId="7833" priority="14215">
      <formula>AND(OR(H838="△",H838="×"),#REF!&lt;1,#REF!&lt;&gt;"")</formula>
    </cfRule>
  </conditionalFormatting>
  <conditionalFormatting sqref="AA838">
    <cfRule type="expression" dxfId="7832" priority="14216">
      <formula>AND(OR(H838="△",H838="×"),#REF!&lt;1,#REF!&lt;&gt;"")</formula>
    </cfRule>
  </conditionalFormatting>
  <conditionalFormatting sqref="AA831">
    <cfRule type="expression" dxfId="7831" priority="14212">
      <formula>AND(OR(G831="△",G831="×"),#REF!&lt;1,#REF!&lt;&gt;"")</formula>
    </cfRule>
  </conditionalFormatting>
  <conditionalFormatting sqref="X831">
    <cfRule type="expression" dxfId="7830" priority="14211">
      <formula>AND(OR(D831="△",D831="×"),G831&lt;1,G831&lt;&gt;"")</formula>
    </cfRule>
  </conditionalFormatting>
  <conditionalFormatting sqref="X847">
    <cfRule type="expression" dxfId="7829" priority="14210">
      <formula>AND(OR(D847="△",D847="×"),G847&lt;1,G847&lt;&gt;"")</formula>
    </cfRule>
  </conditionalFormatting>
  <conditionalFormatting sqref="X848">
    <cfRule type="expression" dxfId="7828" priority="14209">
      <formula>AND(OR(D848="△",D848="×"),G848&lt;1,G848&lt;&gt;"")</formula>
    </cfRule>
  </conditionalFormatting>
  <conditionalFormatting sqref="Z847">
    <cfRule type="expression" dxfId="7827" priority="14208">
      <formula>AND(OR(F847="△",F847="×"),#REF!&lt;1,#REF!&lt;&gt;"")</formula>
    </cfRule>
  </conditionalFormatting>
  <conditionalFormatting sqref="AA847">
    <cfRule type="expression" dxfId="7826" priority="14207">
      <formula>AND(OR(G847="△",G847="×"),#REF!&lt;1,#REF!&lt;&gt;"")</formula>
    </cfRule>
  </conditionalFormatting>
  <conditionalFormatting sqref="AA848">
    <cfRule type="expression" dxfId="7825" priority="14206">
      <formula>AND(OR(G848="△",G848="×"),#REF!&lt;1,#REF!&lt;&gt;"")</formula>
    </cfRule>
  </conditionalFormatting>
  <conditionalFormatting sqref="V835">
    <cfRule type="expression" dxfId="7824" priority="14205">
      <formula>AND(OR(#REF!="△",#REF!="×"),#REF!&lt;1,#REF!&lt;&gt;"")</formula>
    </cfRule>
  </conditionalFormatting>
  <conditionalFormatting sqref="T1244">
    <cfRule type="expression" dxfId="7823" priority="10742">
      <formula>AND(OR(H1244="△",H1244="×"),#REF!&lt;1,#REF!&lt;&gt;"")</formula>
    </cfRule>
  </conditionalFormatting>
  <conditionalFormatting sqref="V1246">
    <cfRule type="expression" dxfId="7822" priority="10741">
      <formula>AND(OR(H1246="△",H1246="×"),#REF!&lt;1,#REF!&lt;&gt;"")</formula>
    </cfRule>
  </conditionalFormatting>
  <conditionalFormatting sqref="U1244">
    <cfRule type="expression" dxfId="7821" priority="10740">
      <formula>AND(OR(H1244="△",H1244="×"),#REF!&lt;1,#REF!&lt;&gt;"")</formula>
    </cfRule>
  </conditionalFormatting>
  <conditionalFormatting sqref="AJ1244">
    <cfRule type="expression" dxfId="7820" priority="10726">
      <formula>AND(OR(H1244="△",H1244="×"),#REF!&lt;1,#REF!&lt;&gt;"")</formula>
    </cfRule>
    <cfRule type="expression" dxfId="7819" priority="10738">
      <formula>AND(OR(H1244="△",H1244="×"),#REF!&lt;1,#REF!&lt;&gt;"")</formula>
    </cfRule>
  </conditionalFormatting>
  <conditionalFormatting sqref="AC1244">
    <cfRule type="expression" dxfId="7818" priority="10737">
      <formula>AND(OR(H1244="△",H1244="×"),#REF!&lt;1,#REF!&lt;&gt;"")</formula>
    </cfRule>
  </conditionalFormatting>
  <conditionalFormatting sqref="AD1244">
    <cfRule type="expression" dxfId="7817" priority="10736">
      <formula>AND(OR(H1244="△",H1244="×"),#REF!&lt;1,#REF!&lt;&gt;"")</formula>
    </cfRule>
  </conditionalFormatting>
  <conditionalFormatting sqref="AE1244">
    <cfRule type="expression" dxfId="7816" priority="10735">
      <formula>AND(OR(H1244="△",H1244="×"),#REF!&lt;1,#REF!&lt;&gt;"")</formula>
    </cfRule>
  </conditionalFormatting>
  <conditionalFormatting sqref="AF1244">
    <cfRule type="expression" dxfId="7815" priority="10734">
      <formula>AND(OR(H1244="△",H1244="×"),#REF!&lt;1,#REF!&lt;&gt;"")</formula>
    </cfRule>
  </conditionalFormatting>
  <conditionalFormatting sqref="AG1244">
    <cfRule type="expression" dxfId="7814" priority="10733">
      <formula>AND(OR(H1244="△",H1244="×"),#REF!&lt;1,#REF!&lt;&gt;"")</formula>
    </cfRule>
  </conditionalFormatting>
  <conditionalFormatting sqref="AH1244">
    <cfRule type="expression" dxfId="7813" priority="10732">
      <formula>AND(OR(H1244="△",H1244="×"),#REF!&lt;1,#REF!&lt;&gt;"")</formula>
    </cfRule>
  </conditionalFormatting>
  <conditionalFormatting sqref="AI1244">
    <cfRule type="expression" dxfId="7812" priority="10731">
      <formula>AND(OR(H1244="△",H1244="×"),#REF!&lt;1,#REF!&lt;&gt;"")</formula>
    </cfRule>
  </conditionalFormatting>
  <conditionalFormatting sqref="W1231:W1232">
    <cfRule type="expression" dxfId="7811" priority="10730">
      <formula>AND(OR(H1231="△",H1231="×"),#REF!&lt;1,#REF!&lt;&gt;"")</formula>
    </cfRule>
  </conditionalFormatting>
  <conditionalFormatting sqref="X1244">
    <cfRule type="expression" dxfId="7810" priority="10724">
      <formula>AND(OR(H1244="△",H1244="×"),#REF!&lt;1,#REF!&lt;&gt;"")</formula>
    </cfRule>
  </conditionalFormatting>
  <conditionalFormatting sqref="Y1244">
    <cfRule type="expression" dxfId="7809" priority="10725">
      <formula>AND(OR(H1244="△",H1244="×"),#REF!&lt;1,#REF!&lt;&gt;"")</formula>
    </cfRule>
  </conditionalFormatting>
  <conditionalFormatting sqref="Z1244">
    <cfRule type="expression" dxfId="7808" priority="10727">
      <formula>AND(OR(H1244="△",H1244="×"),#REF!&lt;1,#REF!&lt;&gt;"")</formula>
    </cfRule>
  </conditionalFormatting>
  <conditionalFormatting sqref="AA1244">
    <cfRule type="expression" dxfId="7807" priority="10728">
      <formula>AND(OR(H1244="△",H1244="×"),#REF!&lt;1,#REF!&lt;&gt;"")</formula>
    </cfRule>
  </conditionalFormatting>
  <conditionalFormatting sqref="AB1244">
    <cfRule type="expression" dxfId="7806" priority="10729">
      <formula>AND(OR(H1244="△",H1244="×"),#REF!&lt;1,#REF!&lt;&gt;"")</formula>
    </cfRule>
  </conditionalFormatting>
  <conditionalFormatting sqref="P1248">
    <cfRule type="expression" dxfId="7805" priority="10744">
      <formula>AND(OR(H1248="△",H1248="×"),#REF!&lt;1,#REF!&lt;&gt;"")</formula>
    </cfRule>
  </conditionalFormatting>
  <conditionalFormatting sqref="O1248">
    <cfRule type="expression" dxfId="7804" priority="10745">
      <formula>AND(OR(H1248="△",H1248="×"),#REF!&lt;1,#REF!&lt;&gt;"")</formula>
    </cfRule>
  </conditionalFormatting>
  <conditionalFormatting sqref="R1244">
    <cfRule type="expression" dxfId="7803" priority="10723">
      <formula>AND(OR(H1244="△",H1244="×"),#REF!&lt;1,#REF!&lt;&gt;"")</formula>
    </cfRule>
  </conditionalFormatting>
  <conditionalFormatting sqref="T1246">
    <cfRule type="expression" dxfId="7802" priority="10714">
      <formula>AND(OR(H1246="△",H1246="×"),#REF!&lt;1,#REF!&lt;&gt;"")</formula>
    </cfRule>
  </conditionalFormatting>
  <conditionalFormatting sqref="U1246">
    <cfRule type="expression" dxfId="7801" priority="10713">
      <formula>AND(OR(H1246="△",H1246="×"),#REF!&lt;1,#REF!&lt;&gt;"")</formula>
    </cfRule>
  </conditionalFormatting>
  <conditionalFormatting sqref="AJ1246">
    <cfRule type="expression" dxfId="7800" priority="10699">
      <formula>AND(OR(H1246="△",H1246="×"),#REF!&lt;1,#REF!&lt;&gt;"")</formula>
    </cfRule>
    <cfRule type="expression" dxfId="7799" priority="10711">
      <formula>AND(OR(H1246="△",H1246="×"),#REF!&lt;1,#REF!&lt;&gt;"")</formula>
    </cfRule>
  </conditionalFormatting>
  <conditionalFormatting sqref="AC1246">
    <cfRule type="expression" dxfId="7798" priority="10710">
      <formula>AND(OR(H1246="△",H1246="×"),#REF!&lt;1,#REF!&lt;&gt;"")</formula>
    </cfRule>
  </conditionalFormatting>
  <conditionalFormatting sqref="AD1246">
    <cfRule type="expression" dxfId="7797" priority="10709">
      <formula>AND(OR(H1246="△",H1246="×"),#REF!&lt;1,#REF!&lt;&gt;"")</formula>
    </cfRule>
  </conditionalFormatting>
  <conditionalFormatting sqref="AE1246">
    <cfRule type="expression" dxfId="7796" priority="10708">
      <formula>AND(OR(H1246="△",H1246="×"),#REF!&lt;1,#REF!&lt;&gt;"")</formula>
    </cfRule>
  </conditionalFormatting>
  <conditionalFormatting sqref="AF1246">
    <cfRule type="expression" dxfId="7795" priority="10707">
      <formula>AND(OR(H1246="△",H1246="×"),#REF!&lt;1,#REF!&lt;&gt;"")</formula>
    </cfRule>
  </conditionalFormatting>
  <conditionalFormatting sqref="AG1246">
    <cfRule type="expression" dxfId="7794" priority="10706">
      <formula>AND(OR(H1246="△",H1246="×"),#REF!&lt;1,#REF!&lt;&gt;"")</formula>
    </cfRule>
  </conditionalFormatting>
  <conditionalFormatting sqref="AH1246">
    <cfRule type="expression" dxfId="7793" priority="10705">
      <formula>AND(OR(H1246="△",H1246="×"),#REF!&lt;1,#REF!&lt;&gt;"")</formula>
    </cfRule>
  </conditionalFormatting>
  <conditionalFormatting sqref="AI1246">
    <cfRule type="expression" dxfId="7792" priority="10704">
      <formula>AND(OR(H1246="△",H1246="×"),#REF!&lt;1,#REF!&lt;&gt;"")</formula>
    </cfRule>
  </conditionalFormatting>
  <conditionalFormatting sqref="W1246">
    <cfRule type="expression" dxfId="7791" priority="10703">
      <formula>AND(OR(H1246="△",H1246="×"),#REF!&lt;1,#REF!&lt;&gt;"")</formula>
    </cfRule>
  </conditionalFormatting>
  <conditionalFormatting sqref="X1246">
    <cfRule type="expression" dxfId="7790" priority="10697">
      <formula>AND(OR(H1246="△",H1246="×"),#REF!&lt;1,#REF!&lt;&gt;"")</formula>
    </cfRule>
  </conditionalFormatting>
  <conditionalFormatting sqref="Y1246">
    <cfRule type="expression" dxfId="7789" priority="10698">
      <formula>AND(OR(H1246="△",H1246="×"),#REF!&lt;1,#REF!&lt;&gt;"")</formula>
    </cfRule>
  </conditionalFormatting>
  <conditionalFormatting sqref="Z1246">
    <cfRule type="expression" dxfId="7788" priority="10700">
      <formula>AND(OR(H1246="△",H1246="×"),#REF!&lt;1,#REF!&lt;&gt;"")</formula>
    </cfRule>
  </conditionalFormatting>
  <conditionalFormatting sqref="P1246">
    <cfRule type="expression" dxfId="7787" priority="10716">
      <formula>AND(OR(H1246="△",H1246="×"),#REF!&lt;1,#REF!&lt;&gt;"")</formula>
    </cfRule>
  </conditionalFormatting>
  <conditionalFormatting sqref="O1246">
    <cfRule type="expression" dxfId="7786" priority="10717">
      <formula>AND(OR(H1246="△",H1246="×"),#REF!&lt;1,#REF!&lt;&gt;"")</formula>
    </cfRule>
  </conditionalFormatting>
  <conditionalFormatting sqref="R1246">
    <cfRule type="expression" dxfId="7785" priority="10696">
      <formula>AND(OR(H1246="△",H1246="×"),#REF!&lt;1,#REF!&lt;&gt;"")</formula>
    </cfRule>
  </conditionalFormatting>
  <conditionalFormatting sqref="T1245">
    <cfRule type="expression" dxfId="7784" priority="10690">
      <formula>AND(OR(H1245="△",H1245="×"),#REF!&lt;1,#REF!&lt;&gt;"")</formula>
    </cfRule>
  </conditionalFormatting>
  <conditionalFormatting sqref="U1245">
    <cfRule type="expression" dxfId="7783" priority="10688">
      <formula>AND(OR(H1245="△",H1245="×"),#REF!&lt;1,#REF!&lt;&gt;"")</formula>
    </cfRule>
  </conditionalFormatting>
  <conditionalFormatting sqref="AJ1245">
    <cfRule type="expression" dxfId="7782" priority="10675">
      <formula>AND(OR(H1245="△",H1245="×"),#REF!&lt;1,#REF!&lt;&gt;"")</formula>
    </cfRule>
    <cfRule type="expression" dxfId="7781" priority="10687">
      <formula>AND(OR(H1245="△",H1245="×"),#REF!&lt;1,#REF!&lt;&gt;"")</formula>
    </cfRule>
  </conditionalFormatting>
  <conditionalFormatting sqref="AC1245">
    <cfRule type="expression" dxfId="7780" priority="10686">
      <formula>AND(OR(H1245="△",H1245="×"),#REF!&lt;1,#REF!&lt;&gt;"")</formula>
    </cfRule>
  </conditionalFormatting>
  <conditionalFormatting sqref="AD1245">
    <cfRule type="expression" dxfId="7779" priority="10685">
      <formula>AND(OR(H1245="△",H1245="×"),#REF!&lt;1,#REF!&lt;&gt;"")</formula>
    </cfRule>
  </conditionalFormatting>
  <conditionalFormatting sqref="AE1245">
    <cfRule type="expression" dxfId="7778" priority="10684">
      <formula>AND(OR(H1245="△",H1245="×"),#REF!&lt;1,#REF!&lt;&gt;"")</formula>
    </cfRule>
  </conditionalFormatting>
  <conditionalFormatting sqref="AF1245">
    <cfRule type="expression" dxfId="7777" priority="10683">
      <formula>AND(OR(H1245="△",H1245="×"),#REF!&lt;1,#REF!&lt;&gt;"")</formula>
    </cfRule>
  </conditionalFormatting>
  <conditionalFormatting sqref="AG1245">
    <cfRule type="expression" dxfId="7776" priority="10682">
      <formula>AND(OR(H1245="△",H1245="×"),#REF!&lt;1,#REF!&lt;&gt;"")</formula>
    </cfRule>
  </conditionalFormatting>
  <conditionalFormatting sqref="AH1245">
    <cfRule type="expression" dxfId="7775" priority="10681">
      <formula>AND(OR(H1245="△",H1245="×"),#REF!&lt;1,#REF!&lt;&gt;"")</formula>
    </cfRule>
  </conditionalFormatting>
  <conditionalFormatting sqref="W1245">
    <cfRule type="expression" dxfId="7774" priority="10679">
      <formula>AND(OR(H1245="△",H1245="×"),#REF!&lt;1,#REF!&lt;&gt;"")</formula>
    </cfRule>
  </conditionalFormatting>
  <conditionalFormatting sqref="X1245">
    <cfRule type="expression" dxfId="7773" priority="10673">
      <formula>AND(OR(H1245="△",H1245="×"),#REF!&lt;1,#REF!&lt;&gt;"")</formula>
    </cfRule>
  </conditionalFormatting>
  <conditionalFormatting sqref="Y1245">
    <cfRule type="expression" dxfId="7772" priority="10674">
      <formula>AND(OR(H1245="△",H1245="×"),#REF!&lt;1,#REF!&lt;&gt;"")</formula>
    </cfRule>
  </conditionalFormatting>
  <conditionalFormatting sqref="Z1245">
    <cfRule type="expression" dxfId="7771" priority="10676">
      <formula>AND(OR(H1245="△",H1245="×"),#REF!&lt;1,#REF!&lt;&gt;"")</formula>
    </cfRule>
  </conditionalFormatting>
  <conditionalFormatting sqref="AA1245">
    <cfRule type="expression" dxfId="7770" priority="10677">
      <formula>AND(OR(H1245="△",H1245="×"),#REF!&lt;1,#REF!&lt;&gt;"")</formula>
    </cfRule>
  </conditionalFormatting>
  <conditionalFormatting sqref="AB1245">
    <cfRule type="expression" dxfId="7769" priority="10678">
      <formula>AND(OR(H1245="△",H1245="×"),#REF!&lt;1,#REF!&lt;&gt;"")</formula>
    </cfRule>
  </conditionalFormatting>
  <conditionalFormatting sqref="P1245">
    <cfRule type="expression" dxfId="7768" priority="10692">
      <formula>AND(OR(H1245="△",H1245="×"),#REF!&lt;1,#REF!&lt;&gt;"")</formula>
    </cfRule>
  </conditionalFormatting>
  <conditionalFormatting sqref="O1245">
    <cfRule type="expression" dxfId="7767" priority="10693">
      <formula>AND(OR(H1245="△",H1245="×"),#REF!&lt;1,#REF!&lt;&gt;"")</formula>
    </cfRule>
  </conditionalFormatting>
  <conditionalFormatting sqref="R1245">
    <cfRule type="expression" dxfId="7766" priority="10672">
      <formula>AND(OR(H1245="△",H1245="×"),#REF!&lt;1,#REF!&lt;&gt;"")</formula>
    </cfRule>
  </conditionalFormatting>
  <conditionalFormatting sqref="T1237">
    <cfRule type="expression" dxfId="7765" priority="10669">
      <formula>AND(OR(H1237="△",H1237="×"),#REF!&lt;1,#REF!&lt;&gt;"")</formula>
    </cfRule>
  </conditionalFormatting>
  <conditionalFormatting sqref="U1237">
    <cfRule type="expression" dxfId="7764" priority="10667">
      <formula>AND(OR(H1237="△",H1237="×"),#REF!&lt;1,#REF!&lt;&gt;"")</formula>
    </cfRule>
  </conditionalFormatting>
  <conditionalFormatting sqref="AJ1237">
    <cfRule type="expression" dxfId="7763" priority="10654">
      <formula>AND(OR(H1237="△",H1237="×"),#REF!&lt;1,#REF!&lt;&gt;"")</formula>
    </cfRule>
    <cfRule type="expression" dxfId="7762" priority="10666">
      <formula>AND(OR(H1237="△",H1237="×"),#REF!&lt;1,#REF!&lt;&gt;"")</formula>
    </cfRule>
  </conditionalFormatting>
  <conditionalFormatting sqref="AC1237">
    <cfRule type="expression" dxfId="7761" priority="10665">
      <formula>AND(OR(H1237="△",H1237="×"),#REF!&lt;1,#REF!&lt;&gt;"")</formula>
    </cfRule>
  </conditionalFormatting>
  <conditionalFormatting sqref="AD1237">
    <cfRule type="expression" dxfId="7760" priority="10664">
      <formula>AND(OR(H1237="△",H1237="×"),#REF!&lt;1,#REF!&lt;&gt;"")</formula>
    </cfRule>
  </conditionalFormatting>
  <conditionalFormatting sqref="AE1237">
    <cfRule type="expression" dxfId="7759" priority="10663">
      <formula>AND(OR(H1237="△",H1237="×"),#REF!&lt;1,#REF!&lt;&gt;"")</formula>
    </cfRule>
  </conditionalFormatting>
  <conditionalFormatting sqref="AF1237">
    <cfRule type="expression" dxfId="7758" priority="10662">
      <formula>AND(OR(H1237="△",H1237="×"),#REF!&lt;1,#REF!&lt;&gt;"")</formula>
    </cfRule>
  </conditionalFormatting>
  <conditionalFormatting sqref="AG1237">
    <cfRule type="expression" dxfId="7757" priority="10661">
      <formula>AND(OR(H1237="△",H1237="×"),#REF!&lt;1,#REF!&lt;&gt;"")</formula>
    </cfRule>
  </conditionalFormatting>
  <conditionalFormatting sqref="AH1237">
    <cfRule type="expression" dxfId="7756" priority="10660">
      <formula>AND(OR(H1237="△",H1237="×"),#REF!&lt;1,#REF!&lt;&gt;"")</formula>
    </cfRule>
  </conditionalFormatting>
  <conditionalFormatting sqref="AI1237">
    <cfRule type="expression" dxfId="7755" priority="10659">
      <formula>AND(OR(H1237="△",H1237="×"),#REF!&lt;1,#REF!&lt;&gt;"")</formula>
    </cfRule>
  </conditionalFormatting>
  <conditionalFormatting sqref="W1237">
    <cfRule type="expression" dxfId="7754" priority="10658">
      <formula>AND(OR(H1237="△",H1237="×"),#REF!&lt;1,#REF!&lt;&gt;"")</formula>
    </cfRule>
  </conditionalFormatting>
  <conditionalFormatting sqref="X1237">
    <cfRule type="expression" dxfId="7753" priority="10652">
      <formula>AND(OR(H1237="△",H1237="×"),#REF!&lt;1,#REF!&lt;&gt;"")</formula>
    </cfRule>
  </conditionalFormatting>
  <conditionalFormatting sqref="Y1237">
    <cfRule type="expression" dxfId="7752" priority="10653">
      <formula>AND(OR(H1237="△",H1237="×"),#REF!&lt;1,#REF!&lt;&gt;"")</formula>
    </cfRule>
  </conditionalFormatting>
  <conditionalFormatting sqref="Z1237">
    <cfRule type="expression" dxfId="7751" priority="10655">
      <formula>AND(OR(H1237="△",H1237="×"),#REF!&lt;1,#REF!&lt;&gt;"")</formula>
    </cfRule>
  </conditionalFormatting>
  <conditionalFormatting sqref="AA1237">
    <cfRule type="expression" dxfId="7750" priority="10656">
      <formula>AND(OR(H1237="△",H1237="×"),#REF!&lt;1,#REF!&lt;&gt;"")</formula>
    </cfRule>
  </conditionalFormatting>
  <conditionalFormatting sqref="AB1237">
    <cfRule type="expression" dxfId="7749" priority="10657">
      <formula>AND(OR(H1237="△",H1237="×"),#REF!&lt;1,#REF!&lt;&gt;"")</formula>
    </cfRule>
  </conditionalFormatting>
  <conditionalFormatting sqref="R1237">
    <cfRule type="expression" dxfId="7748" priority="10651">
      <formula>AND(OR(H1237="△",H1237="×"),#REF!&lt;1,#REF!&lt;&gt;"")</formula>
    </cfRule>
  </conditionalFormatting>
  <conditionalFormatting sqref="T1233">
    <cfRule type="expression" dxfId="7747" priority="10642">
      <formula>AND(OR(H1233="△",H1233="×"),#REF!&lt;1,#REF!&lt;&gt;"")</formula>
    </cfRule>
  </conditionalFormatting>
  <conditionalFormatting sqref="U1233">
    <cfRule type="expression" dxfId="7746" priority="10640">
      <formula>AND(OR(H1233="△",H1233="×"),#REF!&lt;1,#REF!&lt;&gt;"")</formula>
    </cfRule>
  </conditionalFormatting>
  <conditionalFormatting sqref="AJ1233">
    <cfRule type="expression" dxfId="7745" priority="10627">
      <formula>AND(OR(H1233="△",H1233="×"),#REF!&lt;1,#REF!&lt;&gt;"")</formula>
    </cfRule>
    <cfRule type="expression" dxfId="7744" priority="10638">
      <formula>AND(OR(H1233="△",H1233="×"),#REF!&lt;1,#REF!&lt;&gt;"")</formula>
    </cfRule>
  </conditionalFormatting>
  <conditionalFormatting sqref="AC1233">
    <cfRule type="expression" dxfId="7743" priority="10637">
      <formula>AND(OR(H1233="△",H1233="×"),#REF!&lt;1,#REF!&lt;&gt;"")</formula>
    </cfRule>
  </conditionalFormatting>
  <conditionalFormatting sqref="AD1233">
    <cfRule type="expression" dxfId="7742" priority="10636">
      <formula>AND(OR(H1233="△",H1233="×"),#REF!&lt;1,#REF!&lt;&gt;"")</formula>
    </cfRule>
  </conditionalFormatting>
  <conditionalFormatting sqref="AF1233">
    <cfRule type="expression" dxfId="7741" priority="10635">
      <formula>AND(OR(H1233="△",H1233="×"),#REF!&lt;1,#REF!&lt;&gt;"")</formula>
    </cfRule>
  </conditionalFormatting>
  <conditionalFormatting sqref="AG1233">
    <cfRule type="expression" dxfId="7740" priority="10634">
      <formula>AND(OR(H1233="△",H1233="×"),#REF!&lt;1,#REF!&lt;&gt;"")</formula>
    </cfRule>
  </conditionalFormatting>
  <conditionalFormatting sqref="AH1233">
    <cfRule type="expression" dxfId="7739" priority="10633">
      <formula>AND(OR(H1233="△",H1233="×"),#REF!&lt;1,#REF!&lt;&gt;"")</formula>
    </cfRule>
  </conditionalFormatting>
  <conditionalFormatting sqref="W1233">
    <cfRule type="expression" dxfId="7738" priority="10631">
      <formula>AND(OR(H1233="△",H1233="×"),#REF!&lt;1,#REF!&lt;&gt;"")</formula>
    </cfRule>
  </conditionalFormatting>
  <conditionalFormatting sqref="X1233">
    <cfRule type="expression" dxfId="7737" priority="10625">
      <formula>AND(OR(H1233="△",H1233="×"),#REF!&lt;1,#REF!&lt;&gt;"")</formula>
    </cfRule>
  </conditionalFormatting>
  <conditionalFormatting sqref="Y1233">
    <cfRule type="expression" dxfId="7736" priority="10626">
      <formula>AND(OR(H1233="△",H1233="×"),#REF!&lt;1,#REF!&lt;&gt;"")</formula>
    </cfRule>
  </conditionalFormatting>
  <conditionalFormatting sqref="Z1233">
    <cfRule type="expression" dxfId="7735" priority="10628">
      <formula>AND(OR(H1233="△",H1233="×"),#REF!&lt;1,#REF!&lt;&gt;"")</formula>
    </cfRule>
  </conditionalFormatting>
  <conditionalFormatting sqref="AA1233">
    <cfRule type="expression" dxfId="7734" priority="10629">
      <formula>AND(OR(H1233="△",H1233="×"),#REF!&lt;1,#REF!&lt;&gt;"")</formula>
    </cfRule>
  </conditionalFormatting>
  <conditionalFormatting sqref="AB1233">
    <cfRule type="expression" dxfId="7733" priority="10630">
      <formula>AND(OR(H1233="△",H1233="×"),#REF!&lt;1,#REF!&lt;&gt;"")</formula>
    </cfRule>
  </conditionalFormatting>
  <conditionalFormatting sqref="P1233">
    <cfRule type="expression" dxfId="7732" priority="10644">
      <formula>AND(OR(H1233="△",H1233="×"),#REF!&lt;1,#REF!&lt;&gt;"")</formula>
    </cfRule>
  </conditionalFormatting>
  <conditionalFormatting sqref="O1233">
    <cfRule type="expression" dxfId="7731" priority="10645">
      <formula>AND(OR(H1233="△",H1233="×"),#REF!&lt;1,#REF!&lt;&gt;"")</formula>
    </cfRule>
  </conditionalFormatting>
  <conditionalFormatting sqref="R1233">
    <cfRule type="expression" dxfId="7730" priority="10624">
      <formula>AND(OR(H1233="△",H1233="×"),#REF!&lt;1,#REF!&lt;&gt;"")</formula>
    </cfRule>
  </conditionalFormatting>
  <conditionalFormatting sqref="T1240">
    <cfRule type="expression" dxfId="7729" priority="10618">
      <formula>AND(OR(H1240="△",H1240="×"),#REF!&lt;1,#REF!&lt;&gt;"")</formula>
    </cfRule>
  </conditionalFormatting>
  <conditionalFormatting sqref="U1240">
    <cfRule type="expression" dxfId="7728" priority="10616">
      <formula>AND(OR(H1240="△",H1240="×"),#REF!&lt;1,#REF!&lt;&gt;"")</formula>
    </cfRule>
  </conditionalFormatting>
  <conditionalFormatting sqref="AJ1240">
    <cfRule type="expression" dxfId="7727" priority="10606">
      <formula>AND(OR(H1240="△",H1240="×"),#REF!&lt;1,#REF!&lt;&gt;"")</formula>
    </cfRule>
    <cfRule type="expression" dxfId="7726" priority="10615">
      <formula>AND(OR(H1240="△",H1240="×"),#REF!&lt;1,#REF!&lt;&gt;"")</formula>
    </cfRule>
  </conditionalFormatting>
  <conditionalFormatting sqref="AC1240">
    <cfRule type="expression" dxfId="7725" priority="10614">
      <formula>AND(OR(H1240="△",H1240="×"),#REF!&lt;1,#REF!&lt;&gt;"")</formula>
    </cfRule>
  </conditionalFormatting>
  <conditionalFormatting sqref="AD1240">
    <cfRule type="expression" dxfId="7724" priority="10613">
      <formula>AND(OR(H1240="△",H1240="×"),#REF!&lt;1,#REF!&lt;&gt;"")</formula>
    </cfRule>
  </conditionalFormatting>
  <conditionalFormatting sqref="AG1240">
    <cfRule type="expression" dxfId="7723" priority="10612">
      <formula>AND(OR(H1240="△",H1240="×"),#REF!&lt;1,#REF!&lt;&gt;"")</formula>
    </cfRule>
  </conditionalFormatting>
  <conditionalFormatting sqref="AI1240">
    <cfRule type="expression" dxfId="7722" priority="10611">
      <formula>AND(OR(H1240="△",H1240="×"),#REF!&lt;1,#REF!&lt;&gt;"")</formula>
    </cfRule>
  </conditionalFormatting>
  <conditionalFormatting sqref="W1240">
    <cfRule type="expression" dxfId="7721" priority="10610">
      <formula>AND(OR(H1240="△",H1240="×"),#REF!&lt;1,#REF!&lt;&gt;"")</formula>
    </cfRule>
  </conditionalFormatting>
  <conditionalFormatting sqref="X1240">
    <cfRule type="expression" dxfId="7720" priority="10604">
      <formula>AND(OR(H1240="△",H1240="×"),#REF!&lt;1,#REF!&lt;&gt;"")</formula>
    </cfRule>
  </conditionalFormatting>
  <conditionalFormatting sqref="Y1240">
    <cfRule type="expression" dxfId="7719" priority="10605">
      <formula>AND(OR(H1240="△",H1240="×"),#REF!&lt;1,#REF!&lt;&gt;"")</formula>
    </cfRule>
  </conditionalFormatting>
  <conditionalFormatting sqref="Z1240">
    <cfRule type="expression" dxfId="7718" priority="10607">
      <formula>AND(OR(H1240="△",H1240="×"),#REF!&lt;1,#REF!&lt;&gt;"")</formula>
    </cfRule>
  </conditionalFormatting>
  <conditionalFormatting sqref="AA1240">
    <cfRule type="expression" dxfId="7717" priority="10608">
      <formula>AND(OR(H1240="△",H1240="×"),#REF!&lt;1,#REF!&lt;&gt;"")</formula>
    </cfRule>
  </conditionalFormatting>
  <conditionalFormatting sqref="AB1240">
    <cfRule type="expression" dxfId="7716" priority="10609">
      <formula>AND(OR(H1240="△",H1240="×"),#REF!&lt;1,#REF!&lt;&gt;"")</formula>
    </cfRule>
  </conditionalFormatting>
  <conditionalFormatting sqref="P1240">
    <cfRule type="expression" dxfId="7715" priority="10620">
      <formula>AND(OR(H1240="△",H1240="×"),#REF!&lt;1,#REF!&lt;&gt;"")</formula>
    </cfRule>
  </conditionalFormatting>
  <conditionalFormatting sqref="O1240">
    <cfRule type="expression" dxfId="7714" priority="10621">
      <formula>AND(OR(H1240="△",H1240="×"),#REF!&lt;1,#REF!&lt;&gt;"")</formula>
    </cfRule>
  </conditionalFormatting>
  <conditionalFormatting sqref="R1240">
    <cfRule type="expression" dxfId="7713" priority="10603">
      <formula>AND(OR(H1240="△",H1240="×"),#REF!&lt;1,#REF!&lt;&gt;"")</formula>
    </cfRule>
  </conditionalFormatting>
  <conditionalFormatting sqref="T1247">
    <cfRule type="expression" dxfId="7712" priority="10597">
      <formula>AND(OR(H1247="△",H1247="×"),#REF!&lt;1,#REF!&lt;&gt;"")</formula>
    </cfRule>
  </conditionalFormatting>
  <conditionalFormatting sqref="U1247">
    <cfRule type="expression" dxfId="7711" priority="10595">
      <formula>AND(OR(H1247="△",H1247="×"),#REF!&lt;1,#REF!&lt;&gt;"")</formula>
    </cfRule>
  </conditionalFormatting>
  <conditionalFormatting sqref="AJ1247">
    <cfRule type="expression" dxfId="7710" priority="10582">
      <formula>AND(OR(H1247="△",H1247="×"),#REF!&lt;1,#REF!&lt;&gt;"")</formula>
    </cfRule>
    <cfRule type="expression" dxfId="7709" priority="10594">
      <formula>AND(OR(H1247="△",H1247="×"),#REF!&lt;1,#REF!&lt;&gt;"")</formula>
    </cfRule>
  </conditionalFormatting>
  <conditionalFormatting sqref="AC1247">
    <cfRule type="expression" dxfId="7708" priority="10593">
      <formula>AND(OR(H1247="△",H1247="×"),#REF!&lt;1,#REF!&lt;&gt;"")</formula>
    </cfRule>
  </conditionalFormatting>
  <conditionalFormatting sqref="AD1247">
    <cfRule type="expression" dxfId="7707" priority="10592">
      <formula>AND(OR(H1247="△",H1247="×"),#REF!&lt;1,#REF!&lt;&gt;"")</formula>
    </cfRule>
  </conditionalFormatting>
  <conditionalFormatting sqref="AE1247">
    <cfRule type="expression" dxfId="7706" priority="10591">
      <formula>AND(OR(H1247="△",H1247="×"),#REF!&lt;1,#REF!&lt;&gt;"")</formula>
    </cfRule>
  </conditionalFormatting>
  <conditionalFormatting sqref="AF1247">
    <cfRule type="expression" dxfId="7705" priority="10590">
      <formula>AND(OR(H1247="△",H1247="×"),#REF!&lt;1,#REF!&lt;&gt;"")</formula>
    </cfRule>
  </conditionalFormatting>
  <conditionalFormatting sqref="AG1247">
    <cfRule type="expression" dxfId="7704" priority="10589">
      <formula>AND(OR(H1247="△",H1247="×"),#REF!&lt;1,#REF!&lt;&gt;"")</formula>
    </cfRule>
  </conditionalFormatting>
  <conditionalFormatting sqref="AH1247">
    <cfRule type="expression" dxfId="7703" priority="10588">
      <formula>AND(OR(H1247="△",H1247="×"),#REF!&lt;1,#REF!&lt;&gt;"")</formula>
    </cfRule>
  </conditionalFormatting>
  <conditionalFormatting sqref="W1247">
    <cfRule type="expression" dxfId="7702" priority="10586">
      <formula>AND(OR(H1247="△",H1247="×"),#REF!&lt;1,#REF!&lt;&gt;"")</formula>
    </cfRule>
  </conditionalFormatting>
  <conditionalFormatting sqref="X1247">
    <cfRule type="expression" dxfId="7701" priority="10580">
      <formula>AND(OR(H1247="△",H1247="×"),#REF!&lt;1,#REF!&lt;&gt;"")</formula>
    </cfRule>
  </conditionalFormatting>
  <conditionalFormatting sqref="Y1247">
    <cfRule type="expression" dxfId="7700" priority="10581">
      <formula>AND(OR(H1247="△",H1247="×"),#REF!&lt;1,#REF!&lt;&gt;"")</formula>
    </cfRule>
  </conditionalFormatting>
  <conditionalFormatting sqref="Z1247">
    <cfRule type="expression" dxfId="7699" priority="10583">
      <formula>AND(OR(H1247="△",H1247="×"),#REF!&lt;1,#REF!&lt;&gt;"")</formula>
    </cfRule>
  </conditionalFormatting>
  <conditionalFormatting sqref="P1247">
    <cfRule type="expression" dxfId="7698" priority="10599">
      <formula>AND(OR(H1247="△",H1247="×"),#REF!&lt;1,#REF!&lt;&gt;"")</formula>
    </cfRule>
  </conditionalFormatting>
  <conditionalFormatting sqref="O1247">
    <cfRule type="expression" dxfId="7697" priority="10600">
      <formula>AND(OR(H1247="△",H1247="×"),#REF!&lt;1,#REF!&lt;&gt;"")</formula>
    </cfRule>
  </conditionalFormatting>
  <conditionalFormatting sqref="R1247">
    <cfRule type="expression" dxfId="7696" priority="10579">
      <formula>AND(OR(H1247="△",H1247="×"),#REF!&lt;1,#REF!&lt;&gt;"")</formula>
    </cfRule>
  </conditionalFormatting>
  <conditionalFormatting sqref="T1242">
    <cfRule type="expression" dxfId="7695" priority="10573">
      <formula>AND(OR(H1242="△",H1242="×"),#REF!&lt;1,#REF!&lt;&gt;"")</formula>
    </cfRule>
  </conditionalFormatting>
  <conditionalFormatting sqref="U1242">
    <cfRule type="expression" dxfId="7694" priority="10571">
      <formula>AND(OR(H1242="△",H1242="×"),#REF!&lt;1,#REF!&lt;&gt;"")</formula>
    </cfRule>
  </conditionalFormatting>
  <conditionalFormatting sqref="AJ1242">
    <cfRule type="expression" dxfId="7693" priority="10558">
      <formula>AND(OR(H1242="△",H1242="×"),#REF!&lt;1,#REF!&lt;&gt;"")</formula>
    </cfRule>
    <cfRule type="expression" dxfId="7692" priority="10570">
      <formula>AND(OR(H1242="△",H1242="×"),#REF!&lt;1,#REF!&lt;&gt;"")</formula>
    </cfRule>
  </conditionalFormatting>
  <conditionalFormatting sqref="AC1242">
    <cfRule type="expression" dxfId="7691" priority="10569">
      <formula>AND(OR(H1242="△",H1242="×"),#REF!&lt;1,#REF!&lt;&gt;"")</formula>
    </cfRule>
  </conditionalFormatting>
  <conditionalFormatting sqref="AD1242">
    <cfRule type="expression" dxfId="7690" priority="10568">
      <formula>AND(OR(H1242="△",H1242="×"),#REF!&lt;1,#REF!&lt;&gt;"")</formula>
    </cfRule>
  </conditionalFormatting>
  <conditionalFormatting sqref="AE1242">
    <cfRule type="expression" dxfId="7689" priority="10567">
      <formula>AND(OR(H1242="△",H1242="×"),#REF!&lt;1,#REF!&lt;&gt;"")</formula>
    </cfRule>
  </conditionalFormatting>
  <conditionalFormatting sqref="AF1242">
    <cfRule type="expression" dxfId="7688" priority="10566">
      <formula>AND(OR(H1242="△",H1242="×"),#REF!&lt;1,#REF!&lt;&gt;"")</formula>
    </cfRule>
  </conditionalFormatting>
  <conditionalFormatting sqref="AG1242">
    <cfRule type="expression" dxfId="7687" priority="10565">
      <formula>AND(OR(H1242="△",H1242="×"),#REF!&lt;1,#REF!&lt;&gt;"")</formula>
    </cfRule>
  </conditionalFormatting>
  <conditionalFormatting sqref="AH1242">
    <cfRule type="expression" dxfId="7686" priority="10564">
      <formula>AND(OR(H1242="△",H1242="×"),#REF!&lt;1,#REF!&lt;&gt;"")</formula>
    </cfRule>
  </conditionalFormatting>
  <conditionalFormatting sqref="AI1242">
    <cfRule type="expression" dxfId="7685" priority="10563">
      <formula>AND(OR(H1242="△",H1242="×"),#REF!&lt;1,#REF!&lt;&gt;"")</formula>
    </cfRule>
  </conditionalFormatting>
  <conditionalFormatting sqref="W1242">
    <cfRule type="expression" dxfId="7684" priority="10562">
      <formula>AND(OR(H1242="△",H1242="×"),#REF!&lt;1,#REF!&lt;&gt;"")</formula>
    </cfRule>
  </conditionalFormatting>
  <conditionalFormatting sqref="X1242">
    <cfRule type="expression" dxfId="7683" priority="10556">
      <formula>AND(OR(H1242="△",H1242="×"),#REF!&lt;1,#REF!&lt;&gt;"")</formula>
    </cfRule>
  </conditionalFormatting>
  <conditionalFormatting sqref="Y1242">
    <cfRule type="expression" dxfId="7682" priority="10557">
      <formula>AND(OR(H1242="△",H1242="×"),#REF!&lt;1,#REF!&lt;&gt;"")</formula>
    </cfRule>
  </conditionalFormatting>
  <conditionalFormatting sqref="Z1242">
    <cfRule type="expression" dxfId="7681" priority="10559">
      <formula>AND(OR(H1242="△",H1242="×"),#REF!&lt;1,#REF!&lt;&gt;"")</formula>
    </cfRule>
  </conditionalFormatting>
  <conditionalFormatting sqref="AA1242">
    <cfRule type="expression" dxfId="7680" priority="10560">
      <formula>AND(OR(H1242="△",H1242="×"),#REF!&lt;1,#REF!&lt;&gt;"")</formula>
    </cfRule>
  </conditionalFormatting>
  <conditionalFormatting sqref="AB1242">
    <cfRule type="expression" dxfId="7679" priority="10561">
      <formula>AND(OR(H1242="△",H1242="×"),#REF!&lt;1,#REF!&lt;&gt;"")</formula>
    </cfRule>
  </conditionalFormatting>
  <conditionalFormatting sqref="P1242">
    <cfRule type="expression" dxfId="7678" priority="10575">
      <formula>AND(OR(H1242="△",H1242="×"),#REF!&lt;1,#REF!&lt;&gt;"")</formula>
    </cfRule>
  </conditionalFormatting>
  <conditionalFormatting sqref="O1242">
    <cfRule type="expression" dxfId="7677" priority="10576">
      <formula>AND(OR(H1242="△",H1242="×"),#REF!&lt;1,#REF!&lt;&gt;"")</formula>
    </cfRule>
  </conditionalFormatting>
  <conditionalFormatting sqref="R1242">
    <cfRule type="expression" dxfId="7676" priority="10555">
      <formula>AND(OR(H1242="△",H1242="×"),#REF!&lt;1,#REF!&lt;&gt;"")</formula>
    </cfRule>
  </conditionalFormatting>
  <conditionalFormatting sqref="T1234">
    <cfRule type="expression" dxfId="7675" priority="10546">
      <formula>AND(OR(H1234="△",H1234="×"),#REF!&lt;1,#REF!&lt;&gt;"")</formula>
    </cfRule>
  </conditionalFormatting>
  <conditionalFormatting sqref="U1234">
    <cfRule type="expression" dxfId="7674" priority="10544">
      <formula>AND(OR(H1234="△",H1234="×"),#REF!&lt;1,#REF!&lt;&gt;"")</formula>
    </cfRule>
  </conditionalFormatting>
  <conditionalFormatting sqref="AJ1234">
    <cfRule type="expression" dxfId="7673" priority="10530">
      <formula>AND(OR(H1234="△",H1234="×"),#REF!&lt;1,#REF!&lt;&gt;"")</formula>
    </cfRule>
    <cfRule type="expression" dxfId="7672" priority="10542">
      <formula>AND(OR(H1234="△",H1234="×"),#REF!&lt;1,#REF!&lt;&gt;"")</formula>
    </cfRule>
  </conditionalFormatting>
  <conditionalFormatting sqref="AC1234">
    <cfRule type="expression" dxfId="7671" priority="10541">
      <formula>AND(OR(H1234="△",H1234="×"),#REF!&lt;1,#REF!&lt;&gt;"")</formula>
    </cfRule>
  </conditionalFormatting>
  <conditionalFormatting sqref="AD1234">
    <cfRule type="expression" dxfId="7670" priority="10540">
      <formula>AND(OR(H1234="△",H1234="×"),#REF!&lt;1,#REF!&lt;&gt;"")</formula>
    </cfRule>
  </conditionalFormatting>
  <conditionalFormatting sqref="AE1234">
    <cfRule type="expression" dxfId="7669" priority="10539">
      <formula>AND(OR(H1234="△",H1234="×"),#REF!&lt;1,#REF!&lt;&gt;"")</formula>
    </cfRule>
  </conditionalFormatting>
  <conditionalFormatting sqref="AF1234">
    <cfRule type="expression" dxfId="7668" priority="10538">
      <formula>AND(OR(H1234="△",H1234="×"),#REF!&lt;1,#REF!&lt;&gt;"")</formula>
    </cfRule>
  </conditionalFormatting>
  <conditionalFormatting sqref="AG1234">
    <cfRule type="expression" dxfId="7667" priority="10537">
      <formula>AND(OR(H1234="△",H1234="×"),#REF!&lt;1,#REF!&lt;&gt;"")</formula>
    </cfRule>
  </conditionalFormatting>
  <conditionalFormatting sqref="AH1234">
    <cfRule type="expression" dxfId="7666" priority="10536">
      <formula>AND(OR(H1234="△",H1234="×"),#REF!&lt;1,#REF!&lt;&gt;"")</formula>
    </cfRule>
  </conditionalFormatting>
  <conditionalFormatting sqref="AI1234">
    <cfRule type="expression" dxfId="7665" priority="10535">
      <formula>AND(OR(H1234="△",H1234="×"),#REF!&lt;1,#REF!&lt;&gt;"")</formula>
    </cfRule>
  </conditionalFormatting>
  <conditionalFormatting sqref="W1234">
    <cfRule type="expression" dxfId="7664" priority="10534">
      <formula>AND(OR(H1234="△",H1234="×"),#REF!&lt;1,#REF!&lt;&gt;"")</formula>
    </cfRule>
  </conditionalFormatting>
  <conditionalFormatting sqref="X1234">
    <cfRule type="expression" dxfId="7663" priority="10528">
      <formula>AND(OR(H1234="△",H1234="×"),#REF!&lt;1,#REF!&lt;&gt;"")</formula>
    </cfRule>
  </conditionalFormatting>
  <conditionalFormatting sqref="Y1234">
    <cfRule type="expression" dxfId="7662" priority="10529">
      <formula>AND(OR(H1234="△",H1234="×"),#REF!&lt;1,#REF!&lt;&gt;"")</formula>
    </cfRule>
  </conditionalFormatting>
  <conditionalFormatting sqref="Z1234">
    <cfRule type="expression" dxfId="7661" priority="10531">
      <formula>AND(OR(H1234="△",H1234="×"),#REF!&lt;1,#REF!&lt;&gt;"")</formula>
    </cfRule>
  </conditionalFormatting>
  <conditionalFormatting sqref="AA1234">
    <cfRule type="expression" dxfId="7660" priority="10532">
      <formula>AND(OR(H1234="△",H1234="×"),#REF!&lt;1,#REF!&lt;&gt;"")</formula>
    </cfRule>
  </conditionalFormatting>
  <conditionalFormatting sqref="AB1234">
    <cfRule type="expression" dxfId="7659" priority="10533">
      <formula>AND(OR(H1234="△",H1234="×"),#REF!&lt;1,#REF!&lt;&gt;"")</formula>
    </cfRule>
  </conditionalFormatting>
  <conditionalFormatting sqref="P1234">
    <cfRule type="expression" dxfId="7658" priority="10548">
      <formula>AND(OR(H1234="△",H1234="×"),#REF!&lt;1,#REF!&lt;&gt;"")</formula>
    </cfRule>
  </conditionalFormatting>
  <conditionalFormatting sqref="O1234">
    <cfRule type="expression" dxfId="7657" priority="10549">
      <formula>AND(OR(H1234="△",H1234="×"),#REF!&lt;1,#REF!&lt;&gt;"")</formula>
    </cfRule>
  </conditionalFormatting>
  <conditionalFormatting sqref="R1234">
    <cfRule type="expression" dxfId="7656" priority="10527">
      <formula>AND(OR(H1234="△",H1234="×"),#REF!&lt;1,#REF!&lt;&gt;"")</formula>
    </cfRule>
  </conditionalFormatting>
  <conditionalFormatting sqref="W1244">
    <cfRule type="expression" dxfId="7655" priority="10526">
      <formula>AND(OR(H1244="△",H1244="×"),#REF!&lt;1,#REF!&lt;&gt;"")</formula>
    </cfRule>
  </conditionalFormatting>
  <conditionalFormatting sqref="T1229">
    <cfRule type="expression" dxfId="7654" priority="10517">
      <formula>AND(OR(H1229="△",H1229="×"),#REF!&lt;1,#REF!&lt;&gt;"")</formula>
    </cfRule>
  </conditionalFormatting>
  <conditionalFormatting sqref="V1229">
    <cfRule type="expression" dxfId="7653" priority="10516">
      <formula>AND(OR(H1229="△",H1229="×"),#REF!&lt;1,#REF!&lt;&gt;"")</formula>
    </cfRule>
  </conditionalFormatting>
  <conditionalFormatting sqref="U1229">
    <cfRule type="expression" dxfId="7652" priority="10515">
      <formula>AND(OR(H1229="△",H1229="×"),#REF!&lt;1,#REF!&lt;&gt;"")</formula>
    </cfRule>
  </conditionalFormatting>
  <conditionalFormatting sqref="AJ1229">
    <cfRule type="expression" dxfId="7651" priority="10501">
      <formula>AND(OR(H1229="△",H1229="×"),#REF!&lt;1,#REF!&lt;&gt;"")</formula>
    </cfRule>
    <cfRule type="expression" dxfId="7650" priority="10513">
      <formula>AND(OR(H1229="△",H1229="×"),#REF!&lt;1,#REF!&lt;&gt;"")</formula>
    </cfRule>
  </conditionalFormatting>
  <conditionalFormatting sqref="AC1229">
    <cfRule type="expression" dxfId="7649" priority="10512">
      <formula>AND(OR(H1229="△",H1229="×"),#REF!&lt;1,#REF!&lt;&gt;"")</formula>
    </cfRule>
  </conditionalFormatting>
  <conditionalFormatting sqref="AD1229">
    <cfRule type="expression" dxfId="7648" priority="10511">
      <formula>AND(OR(H1229="△",H1229="×"),#REF!&lt;1,#REF!&lt;&gt;"")</formula>
    </cfRule>
  </conditionalFormatting>
  <conditionalFormatting sqref="AE1229">
    <cfRule type="expression" dxfId="7647" priority="10510">
      <formula>AND(OR(H1229="△",H1229="×"),#REF!&lt;1,#REF!&lt;&gt;"")</formula>
    </cfRule>
  </conditionalFormatting>
  <conditionalFormatting sqref="AF1229">
    <cfRule type="expression" dxfId="7646" priority="10509">
      <formula>AND(OR(H1229="△",H1229="×"),#REF!&lt;1,#REF!&lt;&gt;"")</formula>
    </cfRule>
  </conditionalFormatting>
  <conditionalFormatting sqref="AG1229">
    <cfRule type="expression" dxfId="7645" priority="10508">
      <formula>AND(OR(H1229="△",H1229="×"),#REF!&lt;1,#REF!&lt;&gt;"")</formula>
    </cfRule>
  </conditionalFormatting>
  <conditionalFormatting sqref="AH1229">
    <cfRule type="expression" dxfId="7644" priority="10507">
      <formula>AND(OR(H1229="△",H1229="×"),#REF!&lt;1,#REF!&lt;&gt;"")</formula>
    </cfRule>
  </conditionalFormatting>
  <conditionalFormatting sqref="AI1229">
    <cfRule type="expression" dxfId="7643" priority="10506">
      <formula>AND(OR(H1229="△",H1229="×"),#REF!&lt;1,#REF!&lt;&gt;"")</formula>
    </cfRule>
  </conditionalFormatting>
  <conditionalFormatting sqref="W1229">
    <cfRule type="expression" dxfId="7642" priority="10505">
      <formula>AND(OR(H1229="△",H1229="×"),#REF!&lt;1,#REF!&lt;&gt;"")</formula>
    </cfRule>
  </conditionalFormatting>
  <conditionalFormatting sqref="X1229">
    <cfRule type="expression" dxfId="7641" priority="10499">
      <formula>AND(OR(H1229="△",H1229="×"),#REF!&lt;1,#REF!&lt;&gt;"")</formula>
    </cfRule>
  </conditionalFormatting>
  <conditionalFormatting sqref="Y1229">
    <cfRule type="expression" dxfId="7640" priority="10500">
      <formula>AND(OR(H1229="△",H1229="×"),#REF!&lt;1,#REF!&lt;&gt;"")</formula>
    </cfRule>
  </conditionalFormatting>
  <conditionalFormatting sqref="Z1229">
    <cfRule type="expression" dxfId="7639" priority="10502">
      <formula>AND(OR(H1229="△",H1229="×"),#REF!&lt;1,#REF!&lt;&gt;"")</formula>
    </cfRule>
  </conditionalFormatting>
  <conditionalFormatting sqref="AA1229">
    <cfRule type="expression" dxfId="7638" priority="10503">
      <formula>AND(OR(H1229="△",H1229="×"),#REF!&lt;1,#REF!&lt;&gt;"")</formula>
    </cfRule>
  </conditionalFormatting>
  <conditionalFormatting sqref="AB1229">
    <cfRule type="expression" dxfId="7637" priority="10504">
      <formula>AND(OR(H1229="△",H1229="×"),#REF!&lt;1,#REF!&lt;&gt;"")</formula>
    </cfRule>
  </conditionalFormatting>
  <conditionalFormatting sqref="P1229">
    <cfRule type="expression" dxfId="7636" priority="10519">
      <formula>AND(OR(H1229="△",H1229="×"),#REF!&lt;1,#REF!&lt;&gt;"")</formula>
    </cfRule>
  </conditionalFormatting>
  <conditionalFormatting sqref="O1229">
    <cfRule type="expression" dxfId="7635" priority="10520">
      <formula>AND(OR(H1229="△",H1229="×"),#REF!&lt;1,#REF!&lt;&gt;"")</formula>
    </cfRule>
  </conditionalFormatting>
  <conditionalFormatting sqref="R1229">
    <cfRule type="expression" dxfId="7634" priority="10498">
      <formula>AND(OR(H1229="△",H1229="×"),#REF!&lt;1,#REF!&lt;&gt;"")</formula>
    </cfRule>
  </conditionalFormatting>
  <conditionalFormatting sqref="T1228">
    <cfRule type="expression" dxfId="7633" priority="10490">
      <formula>AND(OR(H1228="△",H1228="×"),#REF!&lt;1,#REF!&lt;&gt;"")</formula>
    </cfRule>
  </conditionalFormatting>
  <conditionalFormatting sqref="U1228">
    <cfRule type="expression" dxfId="7632" priority="10488">
      <formula>AND(OR(H1228="△",H1228="×"),#REF!&lt;1,#REF!&lt;&gt;"")</formula>
    </cfRule>
  </conditionalFormatting>
  <conditionalFormatting sqref="AJ1228">
    <cfRule type="expression" dxfId="7631" priority="10475">
      <formula>AND(OR(H1228="△",H1228="×"),#REF!&lt;1,#REF!&lt;&gt;"")</formula>
    </cfRule>
    <cfRule type="expression" dxfId="7630" priority="10486">
      <formula>AND(OR(H1228="△",H1228="×"),#REF!&lt;1,#REF!&lt;&gt;"")</formula>
    </cfRule>
  </conditionalFormatting>
  <conditionalFormatting sqref="AC1228">
    <cfRule type="expression" dxfId="7629" priority="10485">
      <formula>AND(OR(H1228="△",H1228="×"),#REF!&lt;1,#REF!&lt;&gt;"")</formula>
    </cfRule>
  </conditionalFormatting>
  <conditionalFormatting sqref="AD1228">
    <cfRule type="expression" dxfId="7628" priority="10484">
      <formula>AND(OR(H1228="△",H1228="×"),#REF!&lt;1,#REF!&lt;&gt;"")</formula>
    </cfRule>
  </conditionalFormatting>
  <conditionalFormatting sqref="AF1228">
    <cfRule type="expression" dxfId="7627" priority="10483">
      <formula>AND(OR(H1228="△",H1228="×"),#REF!&lt;1,#REF!&lt;&gt;"")</formula>
    </cfRule>
  </conditionalFormatting>
  <conditionalFormatting sqref="AG1228">
    <cfRule type="expression" dxfId="7626" priority="10482">
      <formula>AND(OR(H1228="△",H1228="×"),#REF!&lt;1,#REF!&lt;&gt;"")</formula>
    </cfRule>
  </conditionalFormatting>
  <conditionalFormatting sqref="AH1228">
    <cfRule type="expression" dxfId="7625" priority="10481">
      <formula>AND(OR(H1228="△",H1228="×"),#REF!&lt;1,#REF!&lt;&gt;"")</formula>
    </cfRule>
  </conditionalFormatting>
  <conditionalFormatting sqref="W1228">
    <cfRule type="expression" dxfId="7624" priority="10479">
      <formula>AND(OR(H1228="△",H1228="×"),#REF!&lt;1,#REF!&lt;&gt;"")</formula>
    </cfRule>
  </conditionalFormatting>
  <conditionalFormatting sqref="X1228">
    <cfRule type="expression" dxfId="7623" priority="10473">
      <formula>AND(OR(H1228="△",H1228="×"),#REF!&lt;1,#REF!&lt;&gt;"")</formula>
    </cfRule>
  </conditionalFormatting>
  <conditionalFormatting sqref="Y1228">
    <cfRule type="expression" dxfId="7622" priority="10474">
      <formula>AND(OR(H1228="△",H1228="×"),#REF!&lt;1,#REF!&lt;&gt;"")</formula>
    </cfRule>
  </conditionalFormatting>
  <conditionalFormatting sqref="Z1228">
    <cfRule type="expression" dxfId="7621" priority="10476">
      <formula>AND(OR(H1228="△",H1228="×"),#REF!&lt;1,#REF!&lt;&gt;"")</formula>
    </cfRule>
  </conditionalFormatting>
  <conditionalFormatting sqref="AA1228">
    <cfRule type="expression" dxfId="7620" priority="10477">
      <formula>AND(OR(H1228="△",H1228="×"),#REF!&lt;1,#REF!&lt;&gt;"")</formula>
    </cfRule>
  </conditionalFormatting>
  <conditionalFormatting sqref="AB1228">
    <cfRule type="expression" dxfId="7619" priority="10478">
      <formula>AND(OR(H1228="△",H1228="×"),#REF!&lt;1,#REF!&lt;&gt;"")</formula>
    </cfRule>
  </conditionalFormatting>
  <conditionalFormatting sqref="P1228">
    <cfRule type="expression" dxfId="7618" priority="10492">
      <formula>AND(OR(H1228="△",H1228="×"),#REF!&lt;1,#REF!&lt;&gt;"")</formula>
    </cfRule>
  </conditionalFormatting>
  <conditionalFormatting sqref="O1228">
    <cfRule type="expression" dxfId="7617" priority="10493">
      <formula>AND(OR(H1228="△",H1228="×"),#REF!&lt;1,#REF!&lt;&gt;"")</formula>
    </cfRule>
  </conditionalFormatting>
  <conditionalFormatting sqref="R1228">
    <cfRule type="expression" dxfId="7616" priority="10472">
      <formula>AND(OR(H1228="△",H1228="×"),#REF!&lt;1,#REF!&lt;&gt;"")</formula>
    </cfRule>
  </conditionalFormatting>
  <conditionalFormatting sqref="T1230">
    <cfRule type="expression" dxfId="7615" priority="10466">
      <formula>AND(OR(H1230="△",H1230="×"),#REF!&lt;1,#REF!&lt;&gt;"")</formula>
    </cfRule>
  </conditionalFormatting>
  <conditionalFormatting sqref="U1230">
    <cfRule type="expression" dxfId="7614" priority="10464">
      <formula>AND(OR(H1230="△",H1230="×"),#REF!&lt;1,#REF!&lt;&gt;"")</formula>
    </cfRule>
  </conditionalFormatting>
  <conditionalFormatting sqref="AJ1230">
    <cfRule type="expression" dxfId="7613" priority="10451">
      <formula>AND(OR(H1230="△",H1230="×"),#REF!&lt;1,#REF!&lt;&gt;"")</formula>
    </cfRule>
    <cfRule type="expression" dxfId="7612" priority="10463">
      <formula>AND(OR(H1230="△",H1230="×"),#REF!&lt;1,#REF!&lt;&gt;"")</formula>
    </cfRule>
  </conditionalFormatting>
  <conditionalFormatting sqref="AC1230">
    <cfRule type="expression" dxfId="7611" priority="10462">
      <formula>AND(OR(H1230="△",H1230="×"),#REF!&lt;1,#REF!&lt;&gt;"")</formula>
    </cfRule>
  </conditionalFormatting>
  <conditionalFormatting sqref="AD1230">
    <cfRule type="expression" dxfId="7610" priority="10461">
      <formula>AND(OR(H1230="△",H1230="×"),#REF!&lt;1,#REF!&lt;&gt;"")</formula>
    </cfRule>
  </conditionalFormatting>
  <conditionalFormatting sqref="AE1230">
    <cfRule type="expression" dxfId="7609" priority="10460">
      <formula>AND(OR(H1230="△",H1230="×"),#REF!&lt;1,#REF!&lt;&gt;"")</formula>
    </cfRule>
  </conditionalFormatting>
  <conditionalFormatting sqref="AF1230">
    <cfRule type="expression" dxfId="7608" priority="10459">
      <formula>AND(OR(H1230="△",H1230="×"),#REF!&lt;1,#REF!&lt;&gt;"")</formula>
    </cfRule>
  </conditionalFormatting>
  <conditionalFormatting sqref="AG1230">
    <cfRule type="expression" dxfId="7607" priority="10458">
      <formula>AND(OR(H1230="△",H1230="×"),#REF!&lt;1,#REF!&lt;&gt;"")</formula>
    </cfRule>
  </conditionalFormatting>
  <conditionalFormatting sqref="AH1230">
    <cfRule type="expression" dxfId="7606" priority="10457">
      <formula>AND(OR(H1230="△",H1230="×"),#REF!&lt;1,#REF!&lt;&gt;"")</formula>
    </cfRule>
  </conditionalFormatting>
  <conditionalFormatting sqref="AI1230">
    <cfRule type="expression" dxfId="7605" priority="10456">
      <formula>AND(OR(H1230="△",H1230="×"),#REF!&lt;1,#REF!&lt;&gt;"")</formula>
    </cfRule>
  </conditionalFormatting>
  <conditionalFormatting sqref="W1230">
    <cfRule type="expression" dxfId="7604" priority="10455">
      <formula>AND(OR(H1230="△",H1230="×"),#REF!&lt;1,#REF!&lt;&gt;"")</formula>
    </cfRule>
  </conditionalFormatting>
  <conditionalFormatting sqref="X1230">
    <cfRule type="expression" dxfId="7603" priority="10449">
      <formula>AND(OR(H1230="△",H1230="×"),#REF!&lt;1,#REF!&lt;&gt;"")</formula>
    </cfRule>
  </conditionalFormatting>
  <conditionalFormatting sqref="Y1230">
    <cfRule type="expression" dxfId="7602" priority="10450">
      <formula>AND(OR(H1230="△",H1230="×"),#REF!&lt;1,#REF!&lt;&gt;"")</formula>
    </cfRule>
  </conditionalFormatting>
  <conditionalFormatting sqref="Z1230">
    <cfRule type="expression" dxfId="7601" priority="10452">
      <formula>AND(OR(H1230="△",H1230="×"),#REF!&lt;1,#REF!&lt;&gt;"")</formula>
    </cfRule>
  </conditionalFormatting>
  <conditionalFormatting sqref="AA1230">
    <cfRule type="expression" dxfId="7600" priority="10453">
      <formula>AND(OR(H1230="△",H1230="×"),#REF!&lt;1,#REF!&lt;&gt;"")</formula>
    </cfRule>
  </conditionalFormatting>
  <conditionalFormatting sqref="AB1230">
    <cfRule type="expression" dxfId="7599" priority="10454">
      <formula>AND(OR(H1230="△",H1230="×"),#REF!&lt;1,#REF!&lt;&gt;"")</formula>
    </cfRule>
  </conditionalFormatting>
  <conditionalFormatting sqref="P1230">
    <cfRule type="expression" dxfId="7598" priority="10468">
      <formula>AND(OR(H1230="△",H1230="×"),#REF!&lt;1,#REF!&lt;&gt;"")</formula>
    </cfRule>
  </conditionalFormatting>
  <conditionalFormatting sqref="O1230">
    <cfRule type="expression" dxfId="7597" priority="10469">
      <formula>AND(OR(H1230="△",H1230="×"),#REF!&lt;1,#REF!&lt;&gt;"")</formula>
    </cfRule>
  </conditionalFormatting>
  <conditionalFormatting sqref="R1230">
    <cfRule type="expression" dxfId="7596" priority="10448">
      <formula>AND(OR(H1230="△",H1230="×"),#REF!&lt;1,#REF!&lt;&gt;"")</formula>
    </cfRule>
  </conditionalFormatting>
  <conditionalFormatting sqref="T1235">
    <cfRule type="expression" dxfId="7595" priority="10441">
      <formula>AND(OR(H1235="△",H1235="×"),#REF!&lt;1,#REF!&lt;&gt;"")</formula>
    </cfRule>
  </conditionalFormatting>
  <conditionalFormatting sqref="U1235">
    <cfRule type="expression" dxfId="7594" priority="10439">
      <formula>AND(OR(H1235="△",H1235="×"),#REF!&lt;1,#REF!&lt;&gt;"")</formula>
    </cfRule>
  </conditionalFormatting>
  <conditionalFormatting sqref="AJ1235">
    <cfRule type="expression" dxfId="7593" priority="10426">
      <formula>AND(OR(H1235="△",H1235="×"),#REF!&lt;1,#REF!&lt;&gt;"")</formula>
    </cfRule>
    <cfRule type="expression" dxfId="7592" priority="10438">
      <formula>AND(OR(H1235="△",H1235="×"),#REF!&lt;1,#REF!&lt;&gt;"")</formula>
    </cfRule>
  </conditionalFormatting>
  <conditionalFormatting sqref="AC1235">
    <cfRule type="expression" dxfId="7591" priority="10437">
      <formula>AND(OR(H1235="△",H1235="×"),#REF!&lt;1,#REF!&lt;&gt;"")</formula>
    </cfRule>
  </conditionalFormatting>
  <conditionalFormatting sqref="AD1235">
    <cfRule type="expression" dxfId="7590" priority="10436">
      <formula>AND(OR(H1235="△",H1235="×"),#REF!&lt;1,#REF!&lt;&gt;"")</formula>
    </cfRule>
  </conditionalFormatting>
  <conditionalFormatting sqref="AE1235">
    <cfRule type="expression" dxfId="7589" priority="10435">
      <formula>AND(OR(H1235="△",H1235="×"),#REF!&lt;1,#REF!&lt;&gt;"")</formula>
    </cfRule>
  </conditionalFormatting>
  <conditionalFormatting sqref="AF1235">
    <cfRule type="expression" dxfId="7588" priority="10434">
      <formula>AND(OR(H1235="△",H1235="×"),#REF!&lt;1,#REF!&lt;&gt;"")</formula>
    </cfRule>
  </conditionalFormatting>
  <conditionalFormatting sqref="AG1235">
    <cfRule type="expression" dxfId="7587" priority="10433">
      <formula>AND(OR(H1235="△",H1235="×"),#REF!&lt;1,#REF!&lt;&gt;"")</formula>
    </cfRule>
  </conditionalFormatting>
  <conditionalFormatting sqref="AH1235">
    <cfRule type="expression" dxfId="7586" priority="10432">
      <formula>AND(OR(H1235="△",H1235="×"),#REF!&lt;1,#REF!&lt;&gt;"")</formula>
    </cfRule>
  </conditionalFormatting>
  <conditionalFormatting sqref="AI1235">
    <cfRule type="expression" dxfId="7585" priority="10431">
      <formula>AND(OR(H1235="△",H1235="×"),#REF!&lt;1,#REF!&lt;&gt;"")</formula>
    </cfRule>
  </conditionalFormatting>
  <conditionalFormatting sqref="W1235">
    <cfRule type="expression" dxfId="7584" priority="10430">
      <formula>AND(OR(H1235="△",H1235="×"),#REF!&lt;1,#REF!&lt;&gt;"")</formula>
    </cfRule>
  </conditionalFormatting>
  <conditionalFormatting sqref="X1235">
    <cfRule type="expression" dxfId="7583" priority="10424">
      <formula>AND(OR(H1235="△",H1235="×"),#REF!&lt;1,#REF!&lt;&gt;"")</formula>
    </cfRule>
  </conditionalFormatting>
  <conditionalFormatting sqref="Y1235">
    <cfRule type="expression" dxfId="7582" priority="10425">
      <formula>AND(OR(H1235="△",H1235="×"),#REF!&lt;1,#REF!&lt;&gt;"")</formula>
    </cfRule>
  </conditionalFormatting>
  <conditionalFormatting sqref="Z1235">
    <cfRule type="expression" dxfId="7581" priority="10427">
      <formula>AND(OR(H1235="△",H1235="×"),#REF!&lt;1,#REF!&lt;&gt;"")</formula>
    </cfRule>
  </conditionalFormatting>
  <conditionalFormatting sqref="AA1235">
    <cfRule type="expression" dxfId="7580" priority="10428">
      <formula>AND(OR(H1235="△",H1235="×"),#REF!&lt;1,#REF!&lt;&gt;"")</formula>
    </cfRule>
  </conditionalFormatting>
  <conditionalFormatting sqref="AB1235">
    <cfRule type="expression" dxfId="7579" priority="10429">
      <formula>AND(OR(H1235="△",H1235="×"),#REF!&lt;1,#REF!&lt;&gt;"")</formula>
    </cfRule>
  </conditionalFormatting>
  <conditionalFormatting sqref="P1235">
    <cfRule type="expression" dxfId="7578" priority="10443">
      <formula>AND(OR(H1235="△",H1235="×"),#REF!&lt;1,#REF!&lt;&gt;"")</formula>
    </cfRule>
  </conditionalFormatting>
  <conditionalFormatting sqref="O1235">
    <cfRule type="expression" dxfId="7577" priority="10444">
      <formula>AND(OR(H1235="△",H1235="×"),#REF!&lt;1,#REF!&lt;&gt;"")</formula>
    </cfRule>
  </conditionalFormatting>
  <conditionalFormatting sqref="R1235">
    <cfRule type="expression" dxfId="7576" priority="10423">
      <formula>AND(OR(H1235="△",H1235="×"),#REF!&lt;1,#REF!&lt;&gt;"")</formula>
    </cfRule>
  </conditionalFormatting>
  <conditionalFormatting sqref="T1248">
    <cfRule type="expression" dxfId="7575" priority="10420">
      <formula>AND(OR(H1248="△",H1248="×"),#REF!&lt;1,#REF!&lt;&gt;"")</formula>
    </cfRule>
  </conditionalFormatting>
  <conditionalFormatting sqref="V1248">
    <cfRule type="expression" dxfId="7574" priority="10419">
      <formula>AND(OR(H1248="△",H1248="×"),#REF!&lt;1,#REF!&lt;&gt;"")</formula>
    </cfRule>
  </conditionalFormatting>
  <conditionalFormatting sqref="U1248">
    <cfRule type="expression" dxfId="7573" priority="10418">
      <formula>AND(OR(H1248="△",H1248="×"),#REF!&lt;1,#REF!&lt;&gt;"")</formula>
    </cfRule>
  </conditionalFormatting>
  <conditionalFormatting sqref="AJ1248">
    <cfRule type="expression" dxfId="7572" priority="10405">
      <formula>AND(OR(H1248="△",H1248="×"),#REF!&lt;1,#REF!&lt;&gt;"")</formula>
    </cfRule>
    <cfRule type="expression" dxfId="7571" priority="10417">
      <formula>AND(OR(H1248="△",H1248="×"),#REF!&lt;1,#REF!&lt;&gt;"")</formula>
    </cfRule>
  </conditionalFormatting>
  <conditionalFormatting sqref="AC1248">
    <cfRule type="expression" dxfId="7570" priority="10416">
      <formula>AND(OR(H1248="△",H1248="×"),#REF!&lt;1,#REF!&lt;&gt;"")</formula>
    </cfRule>
  </conditionalFormatting>
  <conditionalFormatting sqref="AD1248">
    <cfRule type="expression" dxfId="7569" priority="10415">
      <formula>AND(OR(H1248="△",H1248="×"),#REF!&lt;1,#REF!&lt;&gt;"")</formula>
    </cfRule>
  </conditionalFormatting>
  <conditionalFormatting sqref="AE1248">
    <cfRule type="expression" dxfId="7568" priority="10414">
      <formula>AND(OR(H1248="△",H1248="×"),#REF!&lt;1,#REF!&lt;&gt;"")</formula>
    </cfRule>
  </conditionalFormatting>
  <conditionalFormatting sqref="AF1248">
    <cfRule type="expression" dxfId="7567" priority="10413">
      <formula>AND(OR(H1248="△",H1248="×"),#REF!&lt;1,#REF!&lt;&gt;"")</formula>
    </cfRule>
  </conditionalFormatting>
  <conditionalFormatting sqref="AG1248">
    <cfRule type="expression" dxfId="7566" priority="10412">
      <formula>AND(OR(H1248="△",H1248="×"),#REF!&lt;1,#REF!&lt;&gt;"")</formula>
    </cfRule>
  </conditionalFormatting>
  <conditionalFormatting sqref="AH1248">
    <cfRule type="expression" dxfId="7565" priority="10411">
      <formula>AND(OR(H1248="△",H1248="×"),#REF!&lt;1,#REF!&lt;&gt;"")</formula>
    </cfRule>
  </conditionalFormatting>
  <conditionalFormatting sqref="W1248">
    <cfRule type="expression" dxfId="7564" priority="10409">
      <formula>AND(OR(H1248="△",H1248="×"),#REF!&lt;1,#REF!&lt;&gt;"")</formula>
    </cfRule>
  </conditionalFormatting>
  <conditionalFormatting sqref="X1248">
    <cfRule type="expression" dxfId="7563" priority="10403">
      <formula>AND(OR(H1248="△",H1248="×"),#REF!&lt;1,#REF!&lt;&gt;"")</formula>
    </cfRule>
  </conditionalFormatting>
  <conditionalFormatting sqref="Y1248">
    <cfRule type="expression" dxfId="7562" priority="10404">
      <formula>AND(OR(H1248="△",H1248="×"),#REF!&lt;1,#REF!&lt;&gt;"")</formula>
    </cfRule>
  </conditionalFormatting>
  <conditionalFormatting sqref="Z1248">
    <cfRule type="expression" dxfId="7561" priority="10406">
      <formula>AND(OR(H1248="△",H1248="×"),#REF!&lt;1,#REF!&lt;&gt;"")</formula>
    </cfRule>
  </conditionalFormatting>
  <conditionalFormatting sqref="R1248">
    <cfRule type="expression" dxfId="7560" priority="10402">
      <formula>AND(OR(H1248="△",H1248="×"),#REF!&lt;1,#REF!&lt;&gt;"")</formula>
    </cfRule>
  </conditionalFormatting>
  <conditionalFormatting sqref="T1239">
    <cfRule type="expression" dxfId="7559" priority="10395">
      <formula>AND(OR(H1239="△",H1239="×"),#REF!&lt;1,#REF!&lt;&gt;"")</formula>
    </cfRule>
  </conditionalFormatting>
  <conditionalFormatting sqref="V1239">
    <cfRule type="expression" dxfId="7558" priority="10394">
      <formula>AND(OR(H1239="△",H1239="×"),#REF!&lt;1,#REF!&lt;&gt;"")</formula>
    </cfRule>
  </conditionalFormatting>
  <conditionalFormatting sqref="U1239">
    <cfRule type="expression" dxfId="7557" priority="10393">
      <formula>AND(OR(H1239="△",H1239="×"),#REF!&lt;1,#REF!&lt;&gt;"")</formula>
    </cfRule>
  </conditionalFormatting>
  <conditionalFormatting sqref="AJ1239">
    <cfRule type="expression" dxfId="7556" priority="10379">
      <formula>AND(OR(H1239="△",H1239="×"),#REF!&lt;1,#REF!&lt;&gt;"")</formula>
    </cfRule>
    <cfRule type="expression" dxfId="7555" priority="10391">
      <formula>AND(OR(H1239="△",H1239="×"),#REF!&lt;1,#REF!&lt;&gt;"")</formula>
    </cfRule>
  </conditionalFormatting>
  <conditionalFormatting sqref="AC1239">
    <cfRule type="expression" dxfId="7554" priority="10390">
      <formula>AND(OR(H1239="△",H1239="×"),#REF!&lt;1,#REF!&lt;&gt;"")</formula>
    </cfRule>
  </conditionalFormatting>
  <conditionalFormatting sqref="AD1239">
    <cfRule type="expression" dxfId="7553" priority="10389">
      <formula>AND(OR(H1239="△",H1239="×"),#REF!&lt;1,#REF!&lt;&gt;"")</formula>
    </cfRule>
  </conditionalFormatting>
  <conditionalFormatting sqref="AE1239:AE1240">
    <cfRule type="expression" dxfId="7552" priority="10388">
      <formula>AND(OR(H1239="△",H1239="×"),#REF!&lt;1,#REF!&lt;&gt;"")</formula>
    </cfRule>
  </conditionalFormatting>
  <conditionalFormatting sqref="AF1239:AF1240">
    <cfRule type="expression" dxfId="7551" priority="10387">
      <formula>AND(OR(H1239="△",H1239="×"),#REF!&lt;1,#REF!&lt;&gt;"")</formula>
    </cfRule>
  </conditionalFormatting>
  <conditionalFormatting sqref="AG1239">
    <cfRule type="expression" dxfId="7550" priority="10386">
      <formula>AND(OR(H1239="△",H1239="×"),#REF!&lt;1,#REF!&lt;&gt;"")</formula>
    </cfRule>
  </conditionalFormatting>
  <conditionalFormatting sqref="AH1239">
    <cfRule type="expression" dxfId="7549" priority="10385">
      <formula>AND(OR(H1239="△",H1239="×"),#REF!&lt;1,#REF!&lt;&gt;"")</formula>
    </cfRule>
  </conditionalFormatting>
  <conditionalFormatting sqref="AI1239">
    <cfRule type="expression" dxfId="7548" priority="10384">
      <formula>AND(OR(H1239="△",H1239="×"),#REF!&lt;1,#REF!&lt;&gt;"")</formula>
    </cfRule>
  </conditionalFormatting>
  <conditionalFormatting sqref="W1239">
    <cfRule type="expression" dxfId="7547" priority="10383">
      <formula>AND(OR(H1239="△",H1239="×"),#REF!&lt;1,#REF!&lt;&gt;"")</formula>
    </cfRule>
  </conditionalFormatting>
  <conditionalFormatting sqref="X1239">
    <cfRule type="expression" dxfId="7546" priority="10377">
      <formula>AND(OR(H1239="△",H1239="×"),#REF!&lt;1,#REF!&lt;&gt;"")</formula>
    </cfRule>
  </conditionalFormatting>
  <conditionalFormatting sqref="Y1239">
    <cfRule type="expression" dxfId="7545" priority="10378">
      <formula>AND(OR(H1239="△",H1239="×"),#REF!&lt;1,#REF!&lt;&gt;"")</formula>
    </cfRule>
  </conditionalFormatting>
  <conditionalFormatting sqref="Z1239">
    <cfRule type="expression" dxfId="7544" priority="10380">
      <formula>AND(OR(H1239="△",H1239="×"),#REF!&lt;1,#REF!&lt;&gt;"")</formula>
    </cfRule>
  </conditionalFormatting>
  <conditionalFormatting sqref="AA1239">
    <cfRule type="expression" dxfId="7543" priority="10381">
      <formula>AND(OR(H1239="△",H1239="×"),#REF!&lt;1,#REF!&lt;&gt;"")</formula>
    </cfRule>
  </conditionalFormatting>
  <conditionalFormatting sqref="AB1239">
    <cfRule type="expression" dxfId="7542" priority="10382">
      <formula>AND(OR(H1239="△",H1239="×"),#REF!&lt;1,#REF!&lt;&gt;"")</formula>
    </cfRule>
  </conditionalFormatting>
  <conditionalFormatting sqref="P1239">
    <cfRule type="expression" dxfId="7541" priority="10396">
      <formula>AND(OR(H1239="△",H1239="×"),#REF!&lt;1,#REF!&lt;&gt;"")</formula>
    </cfRule>
  </conditionalFormatting>
  <conditionalFormatting sqref="O1239">
    <cfRule type="expression" dxfId="7540" priority="10397">
      <formula>AND(OR(H1239="△",H1239="×"),#REF!&lt;1,#REF!&lt;&gt;"")</formula>
    </cfRule>
  </conditionalFormatting>
  <conditionalFormatting sqref="R1239">
    <cfRule type="expression" dxfId="7539" priority="10376">
      <formula>AND(OR(H1239="△",H1239="×"),#REF!&lt;1,#REF!&lt;&gt;"")</formula>
    </cfRule>
  </conditionalFormatting>
  <conditionalFormatting sqref="T1255">
    <cfRule type="expression" dxfId="7538" priority="10367">
      <formula>AND(OR(H1255="△",H1255="×"),#REF!&lt;1,#REF!&lt;&gt;"")</formula>
    </cfRule>
  </conditionalFormatting>
  <conditionalFormatting sqref="U1255">
    <cfRule type="expression" dxfId="7537" priority="10365">
      <formula>AND(OR(H1255="△",H1255="×"),#REF!&lt;1,#REF!&lt;&gt;"")</formula>
    </cfRule>
  </conditionalFormatting>
  <conditionalFormatting sqref="AJ1255">
    <cfRule type="expression" dxfId="7536" priority="10351">
      <formula>AND(OR(H1255="△",H1255="×"),#REF!&lt;1,#REF!&lt;&gt;"")</formula>
    </cfRule>
    <cfRule type="expression" dxfId="7535" priority="10363">
      <formula>AND(OR(H1255="△",H1255="×"),#REF!&lt;1,#REF!&lt;&gt;"")</formula>
    </cfRule>
  </conditionalFormatting>
  <conditionalFormatting sqref="AC1255">
    <cfRule type="expression" dxfId="7534" priority="10362">
      <formula>AND(OR(H1255="△",H1255="×"),#REF!&lt;1,#REF!&lt;&gt;"")</formula>
    </cfRule>
  </conditionalFormatting>
  <conditionalFormatting sqref="AD1255">
    <cfRule type="expression" dxfId="7533" priority="10361">
      <formula>AND(OR(H1255="△",H1255="×"),#REF!&lt;1,#REF!&lt;&gt;"")</formula>
    </cfRule>
  </conditionalFormatting>
  <conditionalFormatting sqref="AE1255">
    <cfRule type="expression" dxfId="7532" priority="10360">
      <formula>AND(OR(H1255="△",H1255="×"),#REF!&lt;1,#REF!&lt;&gt;"")</formula>
    </cfRule>
  </conditionalFormatting>
  <conditionalFormatting sqref="AF1255">
    <cfRule type="expression" dxfId="7531" priority="10359">
      <formula>AND(OR(H1255="△",H1255="×"),#REF!&lt;1,#REF!&lt;&gt;"")</formula>
    </cfRule>
  </conditionalFormatting>
  <conditionalFormatting sqref="AG1255">
    <cfRule type="expression" dxfId="7530" priority="10358">
      <formula>AND(OR(H1255="△",H1255="×"),#REF!&lt;1,#REF!&lt;&gt;"")</formula>
    </cfRule>
  </conditionalFormatting>
  <conditionalFormatting sqref="AH1255">
    <cfRule type="expression" dxfId="7529" priority="10357">
      <formula>AND(OR(H1255="△",H1255="×"),#REF!&lt;1,#REF!&lt;&gt;"")</formula>
    </cfRule>
  </conditionalFormatting>
  <conditionalFormatting sqref="AI1255">
    <cfRule type="expression" dxfId="7528" priority="10356">
      <formula>AND(OR(H1255="△",H1255="×"),#REF!&lt;1,#REF!&lt;&gt;"")</formula>
    </cfRule>
  </conditionalFormatting>
  <conditionalFormatting sqref="W1255">
    <cfRule type="expression" dxfId="7527" priority="10355">
      <formula>AND(OR(H1255="△",H1255="×"),#REF!&lt;1,#REF!&lt;&gt;"")</formula>
    </cfRule>
  </conditionalFormatting>
  <conditionalFormatting sqref="X1255">
    <cfRule type="expression" dxfId="7526" priority="10349">
      <formula>AND(OR(H1255="△",H1255="×"),#REF!&lt;1,#REF!&lt;&gt;"")</formula>
    </cfRule>
  </conditionalFormatting>
  <conditionalFormatting sqref="Y1255">
    <cfRule type="expression" dxfId="7525" priority="10350">
      <formula>AND(OR(H1255="△",H1255="×"),#REF!&lt;1,#REF!&lt;&gt;"")</formula>
    </cfRule>
  </conditionalFormatting>
  <conditionalFormatting sqref="Z1255">
    <cfRule type="expression" dxfId="7524" priority="10352">
      <formula>AND(OR(H1255="△",H1255="×"),#REF!&lt;1,#REF!&lt;&gt;"")</formula>
    </cfRule>
  </conditionalFormatting>
  <conditionalFormatting sqref="AA1255">
    <cfRule type="expression" dxfId="7523" priority="10353">
      <formula>AND(OR(H1255="△",H1255="×"),#REF!&lt;1,#REF!&lt;&gt;"")</formula>
    </cfRule>
  </conditionalFormatting>
  <conditionalFormatting sqref="AB1255">
    <cfRule type="expression" dxfId="7522" priority="10354">
      <formula>AND(OR(H1255="△",H1255="×"),#REF!&lt;1,#REF!&lt;&gt;"")</formula>
    </cfRule>
  </conditionalFormatting>
  <conditionalFormatting sqref="P1255">
    <cfRule type="expression" dxfId="7521" priority="10369">
      <formula>AND(OR(H1255="△",H1255="×"),#REF!&lt;1,#REF!&lt;&gt;"")</formula>
    </cfRule>
  </conditionalFormatting>
  <conditionalFormatting sqref="O1255">
    <cfRule type="expression" dxfId="7520" priority="10370">
      <formula>AND(OR(H1255="△",H1255="×"),#REF!&lt;1,#REF!&lt;&gt;"")</formula>
    </cfRule>
  </conditionalFormatting>
  <conditionalFormatting sqref="R1255">
    <cfRule type="expression" dxfId="7519" priority="10348">
      <formula>AND(OR(H1255="△",H1255="×"),#REF!&lt;1,#REF!&lt;&gt;"")</formula>
    </cfRule>
  </conditionalFormatting>
  <conditionalFormatting sqref="T1241">
    <cfRule type="expression" dxfId="7518" priority="10339">
      <formula>AND(OR(H1241="△",H1241="×"),#REF!&lt;1,#REF!&lt;&gt;"")</formula>
    </cfRule>
  </conditionalFormatting>
  <conditionalFormatting sqref="U1241">
    <cfRule type="expression" dxfId="7517" priority="10337">
      <formula>AND(OR(H1241="△",H1241="×"),#REF!&lt;1,#REF!&lt;&gt;"")</formula>
    </cfRule>
  </conditionalFormatting>
  <conditionalFormatting sqref="AJ1241">
    <cfRule type="expression" dxfId="7516" priority="10323">
      <formula>AND(OR(H1241="△",H1241="×"),#REF!&lt;1,#REF!&lt;&gt;"")</formula>
    </cfRule>
    <cfRule type="expression" dxfId="7515" priority="10335">
      <formula>AND(OR(H1241="△",H1241="×"),#REF!&lt;1,#REF!&lt;&gt;"")</formula>
    </cfRule>
  </conditionalFormatting>
  <conditionalFormatting sqref="AC1241">
    <cfRule type="expression" dxfId="7514" priority="10334">
      <formula>AND(OR(H1241="△",H1241="×"),#REF!&lt;1,#REF!&lt;&gt;"")</formula>
    </cfRule>
  </conditionalFormatting>
  <conditionalFormatting sqref="AD1241">
    <cfRule type="expression" dxfId="7513" priority="10333">
      <formula>AND(OR(H1241="△",H1241="×"),#REF!&lt;1,#REF!&lt;&gt;"")</formula>
    </cfRule>
  </conditionalFormatting>
  <conditionalFormatting sqref="AE1241">
    <cfRule type="expression" dxfId="7512" priority="10332">
      <formula>AND(OR(H1241="△",H1241="×"),#REF!&lt;1,#REF!&lt;&gt;"")</formula>
    </cfRule>
  </conditionalFormatting>
  <conditionalFormatting sqref="AF1241">
    <cfRule type="expression" dxfId="7511" priority="10331">
      <formula>AND(OR(H1241="△",H1241="×"),#REF!&lt;1,#REF!&lt;&gt;"")</formula>
    </cfRule>
  </conditionalFormatting>
  <conditionalFormatting sqref="AG1241">
    <cfRule type="expression" dxfId="7510" priority="10330">
      <formula>AND(OR(H1241="△",H1241="×"),#REF!&lt;1,#REF!&lt;&gt;"")</formula>
    </cfRule>
  </conditionalFormatting>
  <conditionalFormatting sqref="AH1240:AH1241">
    <cfRule type="expression" dxfId="7509" priority="10329">
      <formula>AND(OR(H1240="△",H1240="×"),#REF!&lt;1,#REF!&lt;&gt;"")</formula>
    </cfRule>
  </conditionalFormatting>
  <conditionalFormatting sqref="W1241">
    <cfRule type="expression" dxfId="7508" priority="10327">
      <formula>AND(OR(H1241="△",H1241="×"),#REF!&lt;1,#REF!&lt;&gt;"")</formula>
    </cfRule>
  </conditionalFormatting>
  <conditionalFormatting sqref="X1241">
    <cfRule type="expression" dxfId="7507" priority="10321">
      <formula>AND(OR(H1241="△",H1241="×"),#REF!&lt;1,#REF!&lt;&gt;"")</formula>
    </cfRule>
  </conditionalFormatting>
  <conditionalFormatting sqref="Y1241">
    <cfRule type="expression" dxfId="7506" priority="10322">
      <formula>AND(OR(H1241="△",H1241="×"),#REF!&lt;1,#REF!&lt;&gt;"")</formula>
    </cfRule>
  </conditionalFormatting>
  <conditionalFormatting sqref="Z1241">
    <cfRule type="expression" dxfId="7505" priority="10324">
      <formula>AND(OR(H1241="△",H1241="×"),#REF!&lt;1,#REF!&lt;&gt;"")</formula>
    </cfRule>
  </conditionalFormatting>
  <conditionalFormatting sqref="AA1241">
    <cfRule type="expression" dxfId="7504" priority="10325">
      <formula>AND(OR(H1241="△",H1241="×"),#REF!&lt;1,#REF!&lt;&gt;"")</formula>
    </cfRule>
  </conditionalFormatting>
  <conditionalFormatting sqref="AB1241">
    <cfRule type="expression" dxfId="7503" priority="10326">
      <formula>AND(OR(H1241="△",H1241="×"),#REF!&lt;1,#REF!&lt;&gt;"")</formula>
    </cfRule>
  </conditionalFormatting>
  <conditionalFormatting sqref="P1241">
    <cfRule type="expression" dxfId="7502" priority="10341">
      <formula>AND(OR(H1241="△",H1241="×"),#REF!&lt;1,#REF!&lt;&gt;"")</formula>
    </cfRule>
  </conditionalFormatting>
  <conditionalFormatting sqref="O1241">
    <cfRule type="expression" dxfId="7501" priority="10342">
      <formula>AND(OR(H1241="△",H1241="×"),#REF!&lt;1,#REF!&lt;&gt;"")</formula>
    </cfRule>
  </conditionalFormatting>
  <conditionalFormatting sqref="R1241">
    <cfRule type="expression" dxfId="7500" priority="10320">
      <formula>AND(OR(H1241="△",H1241="×"),#REF!&lt;1,#REF!&lt;&gt;"")</formula>
    </cfRule>
  </conditionalFormatting>
  <conditionalFormatting sqref="T1227">
    <cfRule type="expression" dxfId="7499" priority="10311">
      <formula>AND(OR(H1227="△",H1227="×"),#REF!&lt;1,#REF!&lt;&gt;"")</formula>
    </cfRule>
  </conditionalFormatting>
  <conditionalFormatting sqref="U1227">
    <cfRule type="expression" dxfId="7498" priority="10309">
      <formula>AND(OR(H1227="△",H1227="×"),#REF!&lt;1,#REF!&lt;&gt;"")</formula>
    </cfRule>
  </conditionalFormatting>
  <conditionalFormatting sqref="AJ1227">
    <cfRule type="expression" dxfId="7497" priority="10295">
      <formula>AND(OR(H1227="△",H1227="×"),#REF!&lt;1,#REF!&lt;&gt;"")</formula>
    </cfRule>
    <cfRule type="expression" dxfId="7496" priority="10307">
      <formula>AND(OR(H1227="△",H1227="×"),#REF!&lt;1,#REF!&lt;&gt;"")</formula>
    </cfRule>
  </conditionalFormatting>
  <conditionalFormatting sqref="AC1227">
    <cfRule type="expression" dxfId="7495" priority="10306">
      <formula>AND(OR(H1227="△",H1227="×"),#REF!&lt;1,#REF!&lt;&gt;"")</formula>
    </cfRule>
  </conditionalFormatting>
  <conditionalFormatting sqref="AD1227">
    <cfRule type="expression" dxfId="7494" priority="10305">
      <formula>AND(OR(H1227="△",H1227="×"),#REF!&lt;1,#REF!&lt;&gt;"")</formula>
    </cfRule>
  </conditionalFormatting>
  <conditionalFormatting sqref="AE1227">
    <cfRule type="expression" dxfId="7493" priority="10304">
      <formula>AND(OR(H1227="△",H1227="×"),#REF!&lt;1,#REF!&lt;&gt;"")</formula>
    </cfRule>
  </conditionalFormatting>
  <conditionalFormatting sqref="AF1227">
    <cfRule type="expression" dxfId="7492" priority="10303">
      <formula>AND(OR(H1227="△",H1227="×"),#REF!&lt;1,#REF!&lt;&gt;"")</formula>
    </cfRule>
  </conditionalFormatting>
  <conditionalFormatting sqref="AG1227">
    <cfRule type="expression" dxfId="7491" priority="10302">
      <formula>AND(OR(H1227="△",H1227="×"),#REF!&lt;1,#REF!&lt;&gt;"")</formula>
    </cfRule>
  </conditionalFormatting>
  <conditionalFormatting sqref="AH1227">
    <cfRule type="expression" dxfId="7490" priority="10301">
      <formula>AND(OR(H1227="△",H1227="×"),#REF!&lt;1,#REF!&lt;&gt;"")</formula>
    </cfRule>
  </conditionalFormatting>
  <conditionalFormatting sqref="AI1227">
    <cfRule type="expression" dxfId="7489" priority="10300">
      <formula>AND(OR(H1227="△",H1227="×"),#REF!&lt;1,#REF!&lt;&gt;"")</formula>
    </cfRule>
  </conditionalFormatting>
  <conditionalFormatting sqref="W1227">
    <cfRule type="expression" dxfId="7488" priority="10299">
      <formula>AND(OR(H1227="△",H1227="×"),#REF!&lt;1,#REF!&lt;&gt;"")</formula>
    </cfRule>
  </conditionalFormatting>
  <conditionalFormatting sqref="X1227">
    <cfRule type="expression" dxfId="7487" priority="10293">
      <formula>AND(OR(H1227="△",H1227="×"),#REF!&lt;1,#REF!&lt;&gt;"")</formula>
    </cfRule>
  </conditionalFormatting>
  <conditionalFormatting sqref="Y1227">
    <cfRule type="expression" dxfId="7486" priority="10294">
      <formula>AND(OR(H1227="△",H1227="×"),#REF!&lt;1,#REF!&lt;&gt;"")</formula>
    </cfRule>
  </conditionalFormatting>
  <conditionalFormatting sqref="Z1227">
    <cfRule type="expression" dxfId="7485" priority="10296">
      <formula>AND(OR(H1227="△",H1227="×"),#REF!&lt;1,#REF!&lt;&gt;"")</formula>
    </cfRule>
  </conditionalFormatting>
  <conditionalFormatting sqref="AA1227">
    <cfRule type="expression" dxfId="7484" priority="10297">
      <formula>AND(OR(H1227="△",H1227="×"),#REF!&lt;1,#REF!&lt;&gt;"")</formula>
    </cfRule>
  </conditionalFormatting>
  <conditionalFormatting sqref="AB1227">
    <cfRule type="expression" dxfId="7483" priority="10298">
      <formula>AND(OR(H1227="△",H1227="×"),#REF!&lt;1,#REF!&lt;&gt;"")</formula>
    </cfRule>
  </conditionalFormatting>
  <conditionalFormatting sqref="P1227">
    <cfRule type="expression" dxfId="7482" priority="10313">
      <formula>AND(OR(H1227="△",H1227="×"),#REF!&lt;1,#REF!&lt;&gt;"")</formula>
    </cfRule>
  </conditionalFormatting>
  <conditionalFormatting sqref="O1227">
    <cfRule type="expression" dxfId="7481" priority="10314">
      <formula>AND(OR(H1227="△",H1227="×"),#REF!&lt;1,#REF!&lt;&gt;"")</formula>
    </cfRule>
  </conditionalFormatting>
  <conditionalFormatting sqref="R1227">
    <cfRule type="expression" dxfId="7480" priority="10292">
      <formula>AND(OR(H1227="△",H1227="×"),#REF!&lt;1,#REF!&lt;&gt;"")</formula>
    </cfRule>
  </conditionalFormatting>
  <conditionalFormatting sqref="T1238">
    <cfRule type="expression" dxfId="7479" priority="10283">
      <formula>AND(OR(H1238="△",H1238="×"),#REF!&lt;1,#REF!&lt;&gt;"")</formula>
    </cfRule>
  </conditionalFormatting>
  <conditionalFormatting sqref="U1238">
    <cfRule type="expression" dxfId="7478" priority="10281">
      <formula>AND(OR(H1238="△",H1238="×"),#REF!&lt;1,#REF!&lt;&gt;"")</formula>
    </cfRule>
  </conditionalFormatting>
  <conditionalFormatting sqref="AJ1238">
    <cfRule type="expression" dxfId="7477" priority="10267">
      <formula>AND(OR(H1238="△",H1238="×"),#REF!&lt;1,#REF!&lt;&gt;"")</formula>
    </cfRule>
    <cfRule type="expression" dxfId="7476" priority="10279">
      <formula>AND(OR(H1238="△",H1238="×"),#REF!&lt;1,#REF!&lt;&gt;"")</formula>
    </cfRule>
  </conditionalFormatting>
  <conditionalFormatting sqref="AC1238">
    <cfRule type="expression" dxfId="7475" priority="10278">
      <formula>AND(OR(H1238="△",H1238="×"),#REF!&lt;1,#REF!&lt;&gt;"")</formula>
    </cfRule>
  </conditionalFormatting>
  <conditionalFormatting sqref="AD1238">
    <cfRule type="expression" dxfId="7474" priority="10277">
      <formula>AND(OR(H1238="△",H1238="×"),#REF!&lt;1,#REF!&lt;&gt;"")</formula>
    </cfRule>
  </conditionalFormatting>
  <conditionalFormatting sqref="AE1238">
    <cfRule type="expression" dxfId="7473" priority="10276">
      <formula>AND(OR(H1238="△",H1238="×"),#REF!&lt;1,#REF!&lt;&gt;"")</formula>
    </cfRule>
  </conditionalFormatting>
  <conditionalFormatting sqref="AF1238">
    <cfRule type="expression" dxfId="7472" priority="10275">
      <formula>AND(OR(H1238="△",H1238="×"),#REF!&lt;1,#REF!&lt;&gt;"")</formula>
    </cfRule>
  </conditionalFormatting>
  <conditionalFormatting sqref="AG1238">
    <cfRule type="expression" dxfId="7471" priority="10274">
      <formula>AND(OR(H1238="△",H1238="×"),#REF!&lt;1,#REF!&lt;&gt;"")</formula>
    </cfRule>
  </conditionalFormatting>
  <conditionalFormatting sqref="AH1238">
    <cfRule type="expression" dxfId="7470" priority="10273">
      <formula>AND(OR(H1238="△",H1238="×"),#REF!&lt;1,#REF!&lt;&gt;"")</formula>
    </cfRule>
  </conditionalFormatting>
  <conditionalFormatting sqref="W1238">
    <cfRule type="expression" dxfId="7469" priority="10271">
      <formula>AND(OR(H1238="△",H1238="×"),#REF!&lt;1,#REF!&lt;&gt;"")</formula>
    </cfRule>
  </conditionalFormatting>
  <conditionalFormatting sqref="X1238">
    <cfRule type="expression" dxfId="7468" priority="10265">
      <formula>AND(OR(H1238="△",H1238="×"),#REF!&lt;1,#REF!&lt;&gt;"")</formula>
    </cfRule>
  </conditionalFormatting>
  <conditionalFormatting sqref="Y1238">
    <cfRule type="expression" dxfId="7467" priority="10266">
      <formula>AND(OR(H1238="△",H1238="×"),#REF!&lt;1,#REF!&lt;&gt;"")</formula>
    </cfRule>
  </conditionalFormatting>
  <conditionalFormatting sqref="Z1238">
    <cfRule type="expression" dxfId="7466" priority="10268">
      <formula>AND(OR(H1238="△",H1238="×"),#REF!&lt;1,#REF!&lt;&gt;"")</formula>
    </cfRule>
  </conditionalFormatting>
  <conditionalFormatting sqref="AA1238">
    <cfRule type="expression" dxfId="7465" priority="10269">
      <formula>AND(OR(H1238="△",H1238="×"),#REF!&lt;1,#REF!&lt;&gt;"")</formula>
    </cfRule>
  </conditionalFormatting>
  <conditionalFormatting sqref="AB1238">
    <cfRule type="expression" dxfId="7464" priority="10270">
      <formula>AND(OR(H1238="△",H1238="×"),#REF!&lt;1,#REF!&lt;&gt;"")</formula>
    </cfRule>
  </conditionalFormatting>
  <conditionalFormatting sqref="P1238">
    <cfRule type="expression" dxfId="7463" priority="10285">
      <formula>AND(OR(H1238="△",H1238="×"),#REF!&lt;1,#REF!&lt;&gt;"")</formula>
    </cfRule>
  </conditionalFormatting>
  <conditionalFormatting sqref="O1238">
    <cfRule type="expression" dxfId="7462" priority="10286">
      <formula>AND(OR(H1238="△",H1238="×"),#REF!&lt;1,#REF!&lt;&gt;"")</formula>
    </cfRule>
  </conditionalFormatting>
  <conditionalFormatting sqref="R1238">
    <cfRule type="expression" dxfId="7461" priority="10264">
      <formula>AND(OR(H1238="△",H1238="×"),#REF!&lt;1,#REF!&lt;&gt;"")</formula>
    </cfRule>
  </conditionalFormatting>
  <conditionalFormatting sqref="T1243">
    <cfRule type="expression" dxfId="7460" priority="10258">
      <formula>AND(OR(H1243="△",H1243="×"),#REF!&lt;1,#REF!&lt;&gt;"")</formula>
    </cfRule>
  </conditionalFormatting>
  <conditionalFormatting sqref="U1243">
    <cfRule type="expression" dxfId="7459" priority="10256">
      <formula>AND(OR(H1243="△",H1243="×"),#REF!&lt;1,#REF!&lt;&gt;"")</formula>
    </cfRule>
  </conditionalFormatting>
  <conditionalFormatting sqref="AJ1243">
    <cfRule type="expression" dxfId="7458" priority="10243">
      <formula>AND(OR(H1243="△",H1243="×"),#REF!&lt;1,#REF!&lt;&gt;"")</formula>
    </cfRule>
    <cfRule type="expression" dxfId="7457" priority="10255">
      <formula>AND(OR(H1243="△",H1243="×"),#REF!&lt;1,#REF!&lt;&gt;"")</formula>
    </cfRule>
  </conditionalFormatting>
  <conditionalFormatting sqref="AC1243">
    <cfRule type="expression" dxfId="7456" priority="10254">
      <formula>AND(OR(H1243="△",H1243="×"),#REF!&lt;1,#REF!&lt;&gt;"")</formula>
    </cfRule>
  </conditionalFormatting>
  <conditionalFormatting sqref="AD1243">
    <cfRule type="expression" dxfId="7455" priority="10253">
      <formula>AND(OR(H1243="△",H1243="×"),#REF!&lt;1,#REF!&lt;&gt;"")</formula>
    </cfRule>
  </conditionalFormatting>
  <conditionalFormatting sqref="AE1243">
    <cfRule type="expression" dxfId="7454" priority="10252">
      <formula>AND(OR(H1243="△",H1243="×"),#REF!&lt;1,#REF!&lt;&gt;"")</formula>
    </cfRule>
  </conditionalFormatting>
  <conditionalFormatting sqref="AF1243">
    <cfRule type="expression" dxfId="7453" priority="10251">
      <formula>AND(OR(H1243="△",H1243="×"),#REF!&lt;1,#REF!&lt;&gt;"")</formula>
    </cfRule>
  </conditionalFormatting>
  <conditionalFormatting sqref="AG1243">
    <cfRule type="expression" dxfId="7452" priority="10250">
      <formula>AND(OR(H1243="△",H1243="×"),#REF!&lt;1,#REF!&lt;&gt;"")</formula>
    </cfRule>
  </conditionalFormatting>
  <conditionalFormatting sqref="AH1243">
    <cfRule type="expression" dxfId="7451" priority="10249">
      <formula>AND(OR(H1243="△",H1243="×"),#REF!&lt;1,#REF!&lt;&gt;"")</formula>
    </cfRule>
  </conditionalFormatting>
  <conditionalFormatting sqref="AI1243">
    <cfRule type="expression" dxfId="7450" priority="10248">
      <formula>AND(OR(H1243="△",H1243="×"),#REF!&lt;1,#REF!&lt;&gt;"")</formula>
    </cfRule>
  </conditionalFormatting>
  <conditionalFormatting sqref="W1243">
    <cfRule type="expression" dxfId="7449" priority="10247">
      <formula>AND(OR(H1243="△",H1243="×"),#REF!&lt;1,#REF!&lt;&gt;"")</formula>
    </cfRule>
  </conditionalFormatting>
  <conditionalFormatting sqref="X1243">
    <cfRule type="expression" dxfId="7448" priority="10241">
      <formula>AND(OR(H1243="△",H1243="×"),#REF!&lt;1,#REF!&lt;&gt;"")</formula>
    </cfRule>
  </conditionalFormatting>
  <conditionalFormatting sqref="Y1243">
    <cfRule type="expression" dxfId="7447" priority="10242">
      <formula>AND(OR(H1243="△",H1243="×"),#REF!&lt;1,#REF!&lt;&gt;"")</formula>
    </cfRule>
  </conditionalFormatting>
  <conditionalFormatting sqref="Z1243">
    <cfRule type="expression" dxfId="7446" priority="10244">
      <formula>AND(OR(H1243="△",H1243="×"),#REF!&lt;1,#REF!&lt;&gt;"")</formula>
    </cfRule>
  </conditionalFormatting>
  <conditionalFormatting sqref="AA1243">
    <cfRule type="expression" dxfId="7445" priority="10245">
      <formula>AND(OR(H1243="△",H1243="×"),#REF!&lt;1,#REF!&lt;&gt;"")</formula>
    </cfRule>
  </conditionalFormatting>
  <conditionalFormatting sqref="AB1243">
    <cfRule type="expression" dxfId="7444" priority="10246">
      <formula>AND(OR(H1243="△",H1243="×"),#REF!&lt;1,#REF!&lt;&gt;"")</formula>
    </cfRule>
  </conditionalFormatting>
  <conditionalFormatting sqref="P1243">
    <cfRule type="expression" dxfId="7443" priority="10260">
      <formula>AND(OR(H1243="△",H1243="×"),#REF!&lt;1,#REF!&lt;&gt;"")</formula>
    </cfRule>
  </conditionalFormatting>
  <conditionalFormatting sqref="O1243">
    <cfRule type="expression" dxfId="7442" priority="10261">
      <formula>AND(OR(H1243="△",H1243="×"),#REF!&lt;1,#REF!&lt;&gt;"")</formula>
    </cfRule>
  </conditionalFormatting>
  <conditionalFormatting sqref="R1243">
    <cfRule type="expression" dxfId="7441" priority="10240">
      <formula>AND(OR(H1243="△",H1243="×"),#REF!&lt;1,#REF!&lt;&gt;"")</formula>
    </cfRule>
  </conditionalFormatting>
  <conditionalFormatting sqref="T1236">
    <cfRule type="expression" dxfId="7440" priority="10233">
      <formula>AND(OR(H1236="△",H1236="×"),#REF!&lt;1,#REF!&lt;&gt;"")</formula>
    </cfRule>
  </conditionalFormatting>
  <conditionalFormatting sqref="U1236">
    <cfRule type="expression" dxfId="7439" priority="10231">
      <formula>AND(OR(H1236="△",H1236="×"),#REF!&lt;1,#REF!&lt;&gt;"")</formula>
    </cfRule>
  </conditionalFormatting>
  <conditionalFormatting sqref="AJ1236">
    <cfRule type="expression" dxfId="7438" priority="10217">
      <formula>AND(OR(H1236="△",H1236="×"),#REF!&lt;1,#REF!&lt;&gt;"")</formula>
    </cfRule>
    <cfRule type="expression" dxfId="7437" priority="10229">
      <formula>AND(OR(H1236="△",H1236="×"),#REF!&lt;1,#REF!&lt;&gt;"")</formula>
    </cfRule>
  </conditionalFormatting>
  <conditionalFormatting sqref="AC1236">
    <cfRule type="expression" dxfId="7436" priority="10228">
      <formula>AND(OR(H1236="△",H1236="×"),#REF!&lt;1,#REF!&lt;&gt;"")</formula>
    </cfRule>
  </conditionalFormatting>
  <conditionalFormatting sqref="AD1236">
    <cfRule type="expression" dxfId="7435" priority="10227">
      <formula>AND(OR(H1236="△",H1236="×"),#REF!&lt;1,#REF!&lt;&gt;"")</formula>
    </cfRule>
  </conditionalFormatting>
  <conditionalFormatting sqref="AE1236">
    <cfRule type="expression" dxfId="7434" priority="10226">
      <formula>AND(OR(H1236="△",H1236="×"),#REF!&lt;1,#REF!&lt;&gt;"")</formula>
    </cfRule>
  </conditionalFormatting>
  <conditionalFormatting sqref="AF1236">
    <cfRule type="expression" dxfId="7433" priority="10225">
      <formula>AND(OR(H1236="△",H1236="×"),#REF!&lt;1,#REF!&lt;&gt;"")</formula>
    </cfRule>
  </conditionalFormatting>
  <conditionalFormatting sqref="AG1236">
    <cfRule type="expression" dxfId="7432" priority="10224">
      <formula>AND(OR(H1236="△",H1236="×"),#REF!&lt;1,#REF!&lt;&gt;"")</formula>
    </cfRule>
  </conditionalFormatting>
  <conditionalFormatting sqref="AH1236">
    <cfRule type="expression" dxfId="7431" priority="10223">
      <formula>AND(OR(H1236="△",H1236="×"),#REF!&lt;1,#REF!&lt;&gt;"")</formula>
    </cfRule>
  </conditionalFormatting>
  <conditionalFormatting sqref="W1236">
    <cfRule type="expression" dxfId="7430" priority="10221">
      <formula>AND(OR(H1236="△",H1236="×"),#REF!&lt;1,#REF!&lt;&gt;"")</formula>
    </cfRule>
  </conditionalFormatting>
  <conditionalFormatting sqref="X1236">
    <cfRule type="expression" dxfId="7429" priority="10215">
      <formula>AND(OR(H1236="△",H1236="×"),#REF!&lt;1,#REF!&lt;&gt;"")</formula>
    </cfRule>
  </conditionalFormatting>
  <conditionalFormatting sqref="Y1236">
    <cfRule type="expression" dxfId="7428" priority="10216">
      <formula>AND(OR(H1236="△",H1236="×"),#REF!&lt;1,#REF!&lt;&gt;"")</formula>
    </cfRule>
  </conditionalFormatting>
  <conditionalFormatting sqref="Z1236">
    <cfRule type="expression" dxfId="7427" priority="10218">
      <formula>AND(OR(H1236="△",H1236="×"),#REF!&lt;1,#REF!&lt;&gt;"")</formula>
    </cfRule>
  </conditionalFormatting>
  <conditionalFormatting sqref="AA1236">
    <cfRule type="expression" dxfId="7426" priority="10219">
      <formula>AND(OR(H1236="△",H1236="×"),#REF!&lt;1,#REF!&lt;&gt;"")</formula>
    </cfRule>
  </conditionalFormatting>
  <conditionalFormatting sqref="AB1236">
    <cfRule type="expression" dxfId="7425" priority="10220">
      <formula>AND(OR(H1236="△",H1236="×"),#REF!&lt;1,#REF!&lt;&gt;"")</formula>
    </cfRule>
  </conditionalFormatting>
  <conditionalFormatting sqref="P1236">
    <cfRule type="expression" dxfId="7424" priority="10234">
      <formula>AND(OR(H1236="△",H1236="×"),#REF!&lt;1,#REF!&lt;&gt;"")</formula>
    </cfRule>
  </conditionalFormatting>
  <conditionalFormatting sqref="O1236">
    <cfRule type="expression" dxfId="7423" priority="10235">
      <formula>AND(OR(H1236="△",H1236="×"),#REF!&lt;1,#REF!&lt;&gt;"")</formula>
    </cfRule>
  </conditionalFormatting>
  <conditionalFormatting sqref="R1236">
    <cfRule type="expression" dxfId="7422" priority="10214">
      <formula>AND(OR(H1236="△",H1236="×"),#REF!&lt;1,#REF!&lt;&gt;"")</formula>
    </cfRule>
  </conditionalFormatting>
  <conditionalFormatting sqref="T1253">
    <cfRule type="expression" dxfId="7421" priority="10203">
      <formula>AND(OR(H1253="△",H1253="×"),#REF!&lt;1,#REF!&lt;&gt;"")</formula>
    </cfRule>
  </conditionalFormatting>
  <conditionalFormatting sqref="U1253">
    <cfRule type="expression" dxfId="7420" priority="10201">
      <formula>AND(OR(H1253="△",H1253="×"),#REF!&lt;1,#REF!&lt;&gt;"")</formula>
    </cfRule>
  </conditionalFormatting>
  <conditionalFormatting sqref="AJ1253">
    <cfRule type="expression" dxfId="7419" priority="10187">
      <formula>AND(OR(H1253="△",H1253="×"),#REF!&lt;1,#REF!&lt;&gt;"")</formula>
    </cfRule>
    <cfRule type="expression" dxfId="7418" priority="10199">
      <formula>AND(OR(H1253="△",H1253="×"),#REF!&lt;1,#REF!&lt;&gt;"")</formula>
    </cfRule>
  </conditionalFormatting>
  <conditionalFormatting sqref="AC1253">
    <cfRule type="expression" dxfId="7417" priority="10198">
      <formula>AND(OR(H1253="△",H1253="×"),#REF!&lt;1,#REF!&lt;&gt;"")</formula>
    </cfRule>
  </conditionalFormatting>
  <conditionalFormatting sqref="AD1253">
    <cfRule type="expression" dxfId="7416" priority="10197">
      <formula>AND(OR(H1253="△",H1253="×"),#REF!&lt;1,#REF!&lt;&gt;"")</formula>
    </cfRule>
  </conditionalFormatting>
  <conditionalFormatting sqref="AE1253">
    <cfRule type="expression" dxfId="7415" priority="10196">
      <formula>AND(OR(H1253="△",H1253="×"),#REF!&lt;1,#REF!&lt;&gt;"")</formula>
    </cfRule>
  </conditionalFormatting>
  <conditionalFormatting sqref="AF1253">
    <cfRule type="expression" dxfId="7414" priority="10195">
      <formula>AND(OR(H1253="△",H1253="×"),#REF!&lt;1,#REF!&lt;&gt;"")</formula>
    </cfRule>
  </conditionalFormatting>
  <conditionalFormatting sqref="AG1253">
    <cfRule type="expression" dxfId="7413" priority="10194">
      <formula>AND(OR(H1253="△",H1253="×"),#REF!&lt;1,#REF!&lt;&gt;"")</formula>
    </cfRule>
  </conditionalFormatting>
  <conditionalFormatting sqref="AH1253">
    <cfRule type="expression" dxfId="7412" priority="10193">
      <formula>AND(OR(H1253="△",H1253="×"),#REF!&lt;1,#REF!&lt;&gt;"")</formula>
    </cfRule>
  </conditionalFormatting>
  <conditionalFormatting sqref="W1253">
    <cfRule type="expression" dxfId="7411" priority="10191">
      <formula>AND(OR(H1253="△",H1253="×"),#REF!&lt;1,#REF!&lt;&gt;"")</formula>
    </cfRule>
  </conditionalFormatting>
  <conditionalFormatting sqref="X1253">
    <cfRule type="expression" dxfId="7410" priority="10185">
      <formula>AND(OR(H1253="△",H1253="×"),#REF!&lt;1,#REF!&lt;&gt;"")</formula>
    </cfRule>
  </conditionalFormatting>
  <conditionalFormatting sqref="Y1253">
    <cfRule type="expression" dxfId="7409" priority="10186">
      <formula>AND(OR(H1253="△",H1253="×"),#REF!&lt;1,#REF!&lt;&gt;"")</formula>
    </cfRule>
  </conditionalFormatting>
  <conditionalFormatting sqref="Z1253">
    <cfRule type="expression" dxfId="7408" priority="10188">
      <formula>AND(OR(H1253="△",H1253="×"),#REF!&lt;1,#REF!&lt;&gt;"")</formula>
    </cfRule>
  </conditionalFormatting>
  <conditionalFormatting sqref="AA1253">
    <cfRule type="expression" dxfId="7407" priority="10189">
      <formula>AND(OR(H1253="△",H1253="×"),#REF!&lt;1,#REF!&lt;&gt;"")</formula>
    </cfRule>
  </conditionalFormatting>
  <conditionalFormatting sqref="AB1253">
    <cfRule type="expression" dxfId="7406" priority="10190">
      <formula>AND(OR(H1253="△",H1253="×"),#REF!&lt;1,#REF!&lt;&gt;"")</formula>
    </cfRule>
  </conditionalFormatting>
  <conditionalFormatting sqref="P1253">
    <cfRule type="expression" dxfId="7405" priority="10205">
      <formula>AND(OR(H1253="△",H1253="×"),#REF!&lt;1,#REF!&lt;&gt;"")</formula>
    </cfRule>
  </conditionalFormatting>
  <conditionalFormatting sqref="O1253">
    <cfRule type="expression" dxfId="7404" priority="10206">
      <formula>AND(OR(H1253="△",H1253="×"),#REF!&lt;1,#REF!&lt;&gt;"")</formula>
    </cfRule>
  </conditionalFormatting>
  <conditionalFormatting sqref="R1253">
    <cfRule type="expression" dxfId="7403" priority="10184">
      <formula>AND(OR(H1253="△",H1253="×"),#REF!&lt;1,#REF!&lt;&gt;"")</formula>
    </cfRule>
  </conditionalFormatting>
  <conditionalFormatting sqref="T1250">
    <cfRule type="expression" dxfId="7402" priority="10178">
      <formula>AND(OR(H1250="△",H1250="×"),#REF!&lt;1,#REF!&lt;&gt;"")</formula>
    </cfRule>
  </conditionalFormatting>
  <conditionalFormatting sqref="U1250">
    <cfRule type="expression" dxfId="7401" priority="10176">
      <formula>AND(OR(H1250="△",H1250="×"),#REF!&lt;1,#REF!&lt;&gt;"")</formula>
    </cfRule>
  </conditionalFormatting>
  <conditionalFormatting sqref="AJ1250">
    <cfRule type="expression" dxfId="7400" priority="10164">
      <formula>AND(OR(H1250="△",H1250="×"),#REF!&lt;1,#REF!&lt;&gt;"")</formula>
    </cfRule>
    <cfRule type="expression" dxfId="7399" priority="10175">
      <formula>AND(OR(H1250="△",H1250="×"),#REF!&lt;1,#REF!&lt;&gt;"")</formula>
    </cfRule>
  </conditionalFormatting>
  <conditionalFormatting sqref="AC1250">
    <cfRule type="expression" dxfId="7398" priority="10174">
      <formula>AND(OR(H1250="△",H1250="×"),#REF!&lt;1,#REF!&lt;&gt;"")</formula>
    </cfRule>
  </conditionalFormatting>
  <conditionalFormatting sqref="AD1250">
    <cfRule type="expression" dxfId="7397" priority="10173">
      <formula>AND(OR(H1250="△",H1250="×"),#REF!&lt;1,#REF!&lt;&gt;"")</formula>
    </cfRule>
  </conditionalFormatting>
  <conditionalFormatting sqref="AF1250">
    <cfRule type="expression" dxfId="7396" priority="10172">
      <formula>AND(OR(H1250="△",H1250="×"),#REF!&lt;1,#REF!&lt;&gt;"")</formula>
    </cfRule>
  </conditionalFormatting>
  <conditionalFormatting sqref="AG1250">
    <cfRule type="expression" dxfId="7395" priority="10171">
      <formula>AND(OR(H1250="△",H1250="×"),#REF!&lt;1,#REF!&lt;&gt;"")</formula>
    </cfRule>
  </conditionalFormatting>
  <conditionalFormatting sqref="AH1250">
    <cfRule type="expression" dxfId="7394" priority="10170">
      <formula>AND(OR(H1250="△",H1250="×"),#REF!&lt;1,#REF!&lt;&gt;"")</formula>
    </cfRule>
  </conditionalFormatting>
  <conditionalFormatting sqref="W1250">
    <cfRule type="expression" dxfId="7393" priority="10168">
      <formula>AND(OR(H1250="△",H1250="×"),#REF!&lt;1,#REF!&lt;&gt;"")</formula>
    </cfRule>
  </conditionalFormatting>
  <conditionalFormatting sqref="X1250">
    <cfRule type="expression" dxfId="7392" priority="10162">
      <formula>AND(OR(H1250="△",H1250="×"),#REF!&lt;1,#REF!&lt;&gt;"")</formula>
    </cfRule>
  </conditionalFormatting>
  <conditionalFormatting sqref="Y1250">
    <cfRule type="expression" dxfId="7391" priority="10163">
      <formula>AND(OR(H1250="△",H1250="×"),#REF!&lt;1,#REF!&lt;&gt;"")</formula>
    </cfRule>
  </conditionalFormatting>
  <conditionalFormatting sqref="Z1250">
    <cfRule type="expression" dxfId="7390" priority="10165">
      <formula>AND(OR(H1250="△",H1250="×"),#REF!&lt;1,#REF!&lt;&gt;"")</formula>
    </cfRule>
  </conditionalFormatting>
  <conditionalFormatting sqref="P1250">
    <cfRule type="expression" dxfId="7389" priority="10180">
      <formula>AND(OR(H1250="△",H1250="×"),#REF!&lt;1,#REF!&lt;&gt;"")</formula>
    </cfRule>
  </conditionalFormatting>
  <conditionalFormatting sqref="O1250">
    <cfRule type="expression" dxfId="7388" priority="10181">
      <formula>AND(OR(H1250="△",H1250="×"),#REF!&lt;1,#REF!&lt;&gt;"")</formula>
    </cfRule>
  </conditionalFormatting>
  <conditionalFormatting sqref="R1250">
    <cfRule type="expression" dxfId="7387" priority="10161">
      <formula>AND(OR(H1250="△",H1250="×"),#REF!&lt;1,#REF!&lt;&gt;"")</formula>
    </cfRule>
  </conditionalFormatting>
  <conditionalFormatting sqref="T1226">
    <cfRule type="expression" dxfId="7386" priority="10154">
      <formula>AND(OR(H1226="△",H1226="×"),#REF!&lt;1,#REF!&lt;&gt;"")</formula>
    </cfRule>
  </conditionalFormatting>
  <conditionalFormatting sqref="U1226">
    <cfRule type="expression" dxfId="7385" priority="10152">
      <formula>AND(OR(H1226="△",H1226="×"),#REF!&lt;1,#REF!&lt;&gt;"")</formula>
    </cfRule>
  </conditionalFormatting>
  <conditionalFormatting sqref="AJ1226">
    <cfRule type="expression" dxfId="7384" priority="10142">
      <formula>AND(OR(H1226="△",H1226="×"),#REF!&lt;1,#REF!&lt;&gt;"")</formula>
    </cfRule>
    <cfRule type="expression" dxfId="7383" priority="10150">
      <formula>AND(OR(H1226="△",H1226="×"),#REF!&lt;1,#REF!&lt;&gt;"")</formula>
    </cfRule>
  </conditionalFormatting>
  <conditionalFormatting sqref="AC1226">
    <cfRule type="expression" dxfId="7382" priority="10149">
      <formula>AND(OR(H1226="△",H1226="×"),#REF!&lt;1,#REF!&lt;&gt;"")</formula>
    </cfRule>
  </conditionalFormatting>
  <conditionalFormatting sqref="AD1226">
    <cfRule type="expression" dxfId="7381" priority="10148">
      <formula>AND(OR(H1226="△",H1226="×"),#REF!&lt;1,#REF!&lt;&gt;"")</formula>
    </cfRule>
  </conditionalFormatting>
  <conditionalFormatting sqref="AE1226">
    <cfRule type="expression" dxfId="7380" priority="10147">
      <formula>AND(OR(H1226="△",H1226="×"),#REF!&lt;1,#REF!&lt;&gt;"")</formula>
    </cfRule>
  </conditionalFormatting>
  <conditionalFormatting sqref="AF1226">
    <cfRule type="expression" dxfId="7379" priority="10146">
      <formula>AND(OR(H1226="△",H1226="×"),#REF!&lt;1,#REF!&lt;&gt;"")</formula>
    </cfRule>
  </conditionalFormatting>
  <conditionalFormatting sqref="AG1226">
    <cfRule type="expression" dxfId="7378" priority="10145">
      <formula>AND(OR(H1226="△",H1226="×"),#REF!&lt;1,#REF!&lt;&gt;"")</formula>
    </cfRule>
  </conditionalFormatting>
  <conditionalFormatting sqref="AH1226">
    <cfRule type="expression" dxfId="7377" priority="10144">
      <formula>AND(OR(H1226="△",H1226="×"),#REF!&lt;1,#REF!&lt;&gt;"")</formula>
    </cfRule>
  </conditionalFormatting>
  <conditionalFormatting sqref="AI1226">
    <cfRule type="expression" dxfId="7376" priority="10143">
      <formula>AND(OR(H1226="△",H1226="×"),#REF!&lt;1,#REF!&lt;&gt;"")</formula>
    </cfRule>
  </conditionalFormatting>
  <conditionalFormatting sqref="P1226">
    <cfRule type="expression" dxfId="7375" priority="10156">
      <formula>AND(OR(H1226="△",H1226="×"),#REF!&lt;1,#REF!&lt;&gt;"")</formula>
    </cfRule>
  </conditionalFormatting>
  <conditionalFormatting sqref="R1226">
    <cfRule type="expression" dxfId="7374" priority="10141">
      <formula>AND(OR(H1226="△",H1226="×"),#REF!&lt;1,#REF!&lt;&gt;"")</formula>
    </cfRule>
  </conditionalFormatting>
  <conditionalFormatting sqref="W1226">
    <cfRule type="expression" dxfId="7373" priority="10140">
      <formula>AND(OR(H1226="△",H1226="×"),#REF!&lt;1,#REF!&lt;&gt;"")</formula>
    </cfRule>
  </conditionalFormatting>
  <conditionalFormatting sqref="X1226">
    <cfRule type="expression" dxfId="7372" priority="10135">
      <formula>AND(OR(H1226="△",H1226="×"),#REF!&lt;1,#REF!&lt;&gt;"")</formula>
    </cfRule>
  </conditionalFormatting>
  <conditionalFormatting sqref="Y1226">
    <cfRule type="expression" dxfId="7371" priority="10136">
      <formula>AND(OR(H1226="△",H1226="×"),#REF!&lt;1,#REF!&lt;&gt;"")</formula>
    </cfRule>
  </conditionalFormatting>
  <conditionalFormatting sqref="Z1226">
    <cfRule type="expression" dxfId="7370" priority="10137">
      <formula>AND(OR(H1226="△",H1226="×"),#REF!&lt;1,#REF!&lt;&gt;"")</formula>
    </cfRule>
  </conditionalFormatting>
  <conditionalFormatting sqref="AA1226">
    <cfRule type="expression" dxfId="7369" priority="10138">
      <formula>AND(OR(H1226="△",H1226="×"),#REF!&lt;1,#REF!&lt;&gt;"")</formula>
    </cfRule>
  </conditionalFormatting>
  <conditionalFormatting sqref="AB1226">
    <cfRule type="expression" dxfId="7368" priority="10139">
      <formula>AND(OR(H1226="△",H1226="×"),#REF!&lt;1,#REF!&lt;&gt;"")</formula>
    </cfRule>
  </conditionalFormatting>
  <conditionalFormatting sqref="T1249">
    <cfRule type="expression" dxfId="7367" priority="10128">
      <formula>AND(OR(H1249="△",H1249="×"),#REF!&lt;1,#REF!&lt;&gt;"")</formula>
    </cfRule>
  </conditionalFormatting>
  <conditionalFormatting sqref="U1249">
    <cfRule type="expression" dxfId="7366" priority="10126">
      <formula>AND(OR(H1249="△",H1249="×"),#REF!&lt;1,#REF!&lt;&gt;"")</formula>
    </cfRule>
  </conditionalFormatting>
  <conditionalFormatting sqref="AJ1249">
    <cfRule type="expression" dxfId="7365" priority="10113">
      <formula>AND(OR(H1249="△",H1249="×"),#REF!&lt;1,#REF!&lt;&gt;"")</formula>
    </cfRule>
    <cfRule type="expression" dxfId="7364" priority="10125">
      <formula>AND(OR(H1249="△",H1249="×"),#REF!&lt;1,#REF!&lt;&gt;"")</formula>
    </cfRule>
  </conditionalFormatting>
  <conditionalFormatting sqref="AC1249">
    <cfRule type="expression" dxfId="7363" priority="10124">
      <formula>AND(OR(H1249="△",H1249="×"),#REF!&lt;1,#REF!&lt;&gt;"")</formula>
    </cfRule>
  </conditionalFormatting>
  <conditionalFormatting sqref="AD1249">
    <cfRule type="expression" dxfId="7362" priority="10123">
      <formula>AND(OR(H1249="△",H1249="×"),#REF!&lt;1,#REF!&lt;&gt;"")</formula>
    </cfRule>
  </conditionalFormatting>
  <conditionalFormatting sqref="AE1249:AE1250">
    <cfRule type="expression" dxfId="7361" priority="10122">
      <formula>AND(OR(H1249="△",H1249="×"),#REF!&lt;1,#REF!&lt;&gt;"")</formula>
    </cfRule>
  </conditionalFormatting>
  <conditionalFormatting sqref="AF1249">
    <cfRule type="expression" dxfId="7360" priority="10121">
      <formula>AND(OR(H1249="△",H1249="×"),#REF!&lt;1,#REF!&lt;&gt;"")</formula>
    </cfRule>
  </conditionalFormatting>
  <conditionalFormatting sqref="AG1249">
    <cfRule type="expression" dxfId="7359" priority="10120">
      <formula>AND(OR(H1249="△",H1249="×"),#REF!&lt;1,#REF!&lt;&gt;"")</formula>
    </cfRule>
  </conditionalFormatting>
  <conditionalFormatting sqref="AH1249">
    <cfRule type="expression" dxfId="7358" priority="10119">
      <formula>AND(OR(H1249="△",H1249="×"),#REF!&lt;1,#REF!&lt;&gt;"")</formula>
    </cfRule>
  </conditionalFormatting>
  <conditionalFormatting sqref="W1249">
    <cfRule type="expression" dxfId="7357" priority="10117">
      <formula>AND(OR(H1249="△",H1249="×"),#REF!&lt;1,#REF!&lt;&gt;"")</formula>
    </cfRule>
  </conditionalFormatting>
  <conditionalFormatting sqref="X1249">
    <cfRule type="expression" dxfId="7356" priority="10111">
      <formula>AND(OR(H1249="△",H1249="×"),#REF!&lt;1,#REF!&lt;&gt;"")</formula>
    </cfRule>
  </conditionalFormatting>
  <conditionalFormatting sqref="Y1249">
    <cfRule type="expression" dxfId="7355" priority="10112">
      <formula>AND(OR(H1249="△",H1249="×"),#REF!&lt;1,#REF!&lt;&gt;"")</formula>
    </cfRule>
  </conditionalFormatting>
  <conditionalFormatting sqref="Z1249">
    <cfRule type="expression" dxfId="7354" priority="10114">
      <formula>AND(OR(H1249="△",H1249="×"),#REF!&lt;1,#REF!&lt;&gt;"")</formula>
    </cfRule>
  </conditionalFormatting>
  <conditionalFormatting sqref="AA1249">
    <cfRule type="expression" dxfId="7353" priority="10115">
      <formula>AND(OR(H1249="△",H1249="×"),#REF!&lt;1,#REF!&lt;&gt;"")</formula>
    </cfRule>
  </conditionalFormatting>
  <conditionalFormatting sqref="AB1249">
    <cfRule type="expression" dxfId="7352" priority="10116">
      <formula>AND(OR(H1249="△",H1249="×"),#REF!&lt;1,#REF!&lt;&gt;"")</formula>
    </cfRule>
  </conditionalFormatting>
  <conditionalFormatting sqref="P1249">
    <cfRule type="expression" dxfId="7351" priority="10130">
      <formula>AND(OR(H1249="△",H1249="×"),#REF!&lt;1,#REF!&lt;&gt;"")</formula>
    </cfRule>
  </conditionalFormatting>
  <conditionalFormatting sqref="O1249">
    <cfRule type="expression" dxfId="7350" priority="10131">
      <formula>AND(OR(H1249="△",H1249="×"),#REF!&lt;1,#REF!&lt;&gt;"")</formula>
    </cfRule>
  </conditionalFormatting>
  <conditionalFormatting sqref="R1249">
    <cfRule type="expression" dxfId="7349" priority="10110">
      <formula>AND(OR(H1249="△",H1249="×"),#REF!&lt;1,#REF!&lt;&gt;"")</formula>
    </cfRule>
  </conditionalFormatting>
  <conditionalFormatting sqref="AE1228">
    <cfRule type="expression" dxfId="7348" priority="10066">
      <formula>AND(OR(H1228="△",H1228="×"),#REF!&lt;1,#REF!&lt;&gt;"")</formula>
    </cfRule>
  </conditionalFormatting>
  <conditionalFormatting sqref="AE1233">
    <cfRule type="expression" dxfId="7347" priority="10065">
      <formula>AND(OR(H1233="△",H1233="×"),#REF!&lt;1,#REF!&lt;&gt;"")</formula>
    </cfRule>
  </conditionalFormatting>
  <conditionalFormatting sqref="P580">
    <cfRule type="expression" dxfId="7346" priority="9965">
      <formula>AND(OR(H580="△",H580="×"),#REF!&lt;1,#REF!&lt;&gt;"")</formula>
    </cfRule>
  </conditionalFormatting>
  <conditionalFormatting sqref="O580">
    <cfRule type="expression" dxfId="7345" priority="9966">
      <formula>AND(OR(H580="△",H580="×"),#REF!&lt;1,#REF!&lt;&gt;"")</formula>
    </cfRule>
  </conditionalFormatting>
  <conditionalFormatting sqref="O578">
    <cfRule type="expression" dxfId="7344" priority="9938">
      <formula>AND(OR(H578="△",H578="×"),#REF!&lt;1,#REF!&lt;&gt;"")</formula>
    </cfRule>
  </conditionalFormatting>
  <conditionalFormatting sqref="P594">
    <cfRule type="expression" dxfId="7343" priority="9910">
      <formula>AND(OR(H594="△",H594="×"),#REF!&lt;1,#REF!&lt;&gt;"")</formula>
    </cfRule>
  </conditionalFormatting>
  <conditionalFormatting sqref="O594">
    <cfRule type="expression" dxfId="7342" priority="9911">
      <formula>AND(OR(H594="△",H594="×"),#REF!&lt;1,#REF!&lt;&gt;"")</formula>
    </cfRule>
  </conditionalFormatting>
  <conditionalFormatting sqref="P576">
    <cfRule type="expression" dxfId="7341" priority="9883">
      <formula>AND(OR(H576="△",H576="×"),#REF!&lt;1,#REF!&lt;&gt;"")</formula>
    </cfRule>
  </conditionalFormatting>
  <conditionalFormatting sqref="O576">
    <cfRule type="expression" dxfId="7340" priority="9884">
      <formula>AND(OR(H576="△",H576="×"),#REF!&lt;1,#REF!&lt;&gt;"")</formula>
    </cfRule>
  </conditionalFormatting>
  <conditionalFormatting sqref="P585">
    <cfRule type="expression" dxfId="7339" priority="9855">
      <formula>AND(OR(H585="△",H585="×"),#REF!&lt;1,#REF!&lt;&gt;"")</formula>
    </cfRule>
  </conditionalFormatting>
  <conditionalFormatting sqref="O585">
    <cfRule type="expression" dxfId="7338" priority="9856">
      <formula>AND(OR(H585="△",H585="×"),#REF!&lt;1,#REF!&lt;&gt;"")</formula>
    </cfRule>
  </conditionalFormatting>
  <conditionalFormatting sqref="P587">
    <cfRule type="expression" dxfId="7337" priority="9828">
      <formula>AND(OR(H587="△",H587="×"),#REF!&lt;1,#REF!&lt;&gt;"")</formula>
    </cfRule>
  </conditionalFormatting>
  <conditionalFormatting sqref="O587">
    <cfRule type="expression" dxfId="7336" priority="9829">
      <formula>AND(OR(H587="△",H587="×"),#REF!&lt;1,#REF!&lt;&gt;"")</formula>
    </cfRule>
  </conditionalFormatting>
  <conditionalFormatting sqref="P605">
    <cfRule type="expression" dxfId="7335" priority="9758">
      <formula>AND(OR(H605="△",H605="×"),#REF!&lt;1,#REF!&lt;&gt;"")</formula>
    </cfRule>
  </conditionalFormatting>
  <conditionalFormatting sqref="O605">
    <cfRule type="expression" dxfId="7334" priority="9759">
      <formula>AND(OR(H605="△",H605="×"),#REF!&lt;1,#REF!&lt;&gt;"")</formula>
    </cfRule>
  </conditionalFormatting>
  <conditionalFormatting sqref="P623">
    <cfRule type="expression" dxfId="7333" priority="9711">
      <formula>AND(OR(H623="△",H623="×"),#REF!&lt;1,#REF!&lt;&gt;"")</formula>
    </cfRule>
  </conditionalFormatting>
  <conditionalFormatting sqref="O623">
    <cfRule type="expression" dxfId="7332" priority="9712">
      <formula>AND(OR(H623="△",H623="×"),#REF!&lt;1,#REF!&lt;&gt;"")</formula>
    </cfRule>
  </conditionalFormatting>
  <conditionalFormatting sqref="P579">
    <cfRule type="expression" dxfId="7331" priority="9683">
      <formula>AND(OR(H579="△",H579="×"),#REF!&lt;1,#REF!&lt;&gt;"")</formula>
    </cfRule>
  </conditionalFormatting>
  <conditionalFormatting sqref="O579">
    <cfRule type="expression" dxfId="7330" priority="9684">
      <formula>AND(OR(H579="△",H579="×"),#REF!&lt;1,#REF!&lt;&gt;"")</formula>
    </cfRule>
  </conditionalFormatting>
  <conditionalFormatting sqref="P577">
    <cfRule type="expression" dxfId="7329" priority="9655">
      <formula>AND(OR(H577="△",H577="×"),#REF!&lt;1,#REF!&lt;&gt;"")</formula>
    </cfRule>
  </conditionalFormatting>
  <conditionalFormatting sqref="O577">
    <cfRule type="expression" dxfId="7328" priority="9656">
      <formula>AND(OR(H577="△",H577="×"),#REF!&lt;1,#REF!&lt;&gt;"")</formula>
    </cfRule>
  </conditionalFormatting>
  <conditionalFormatting sqref="P586">
    <cfRule type="expression" dxfId="7327" priority="9600">
      <formula>AND(OR(H586="△",H586="×"),#REF!&lt;1,#REF!&lt;&gt;"")</formula>
    </cfRule>
  </conditionalFormatting>
  <conditionalFormatting sqref="O586">
    <cfRule type="expression" dxfId="7326" priority="9601">
      <formula>AND(OR(H586="△",H586="×"),#REF!&lt;1,#REF!&lt;&gt;"")</formula>
    </cfRule>
  </conditionalFormatting>
  <conditionalFormatting sqref="P589">
    <cfRule type="expression" dxfId="7325" priority="9572">
      <formula>AND(OR(H589="△",H589="×"),#REF!&lt;1,#REF!&lt;&gt;"")</formula>
    </cfRule>
  </conditionalFormatting>
  <conditionalFormatting sqref="O589">
    <cfRule type="expression" dxfId="7324" priority="9573">
      <formula>AND(OR(H589="△",H589="×"),#REF!&lt;1,#REF!&lt;&gt;"")</formula>
    </cfRule>
  </conditionalFormatting>
  <conditionalFormatting sqref="P592">
    <cfRule type="expression" dxfId="7323" priority="9544">
      <formula>AND(OR(H592="△",H592="×"),#REF!&lt;1,#REF!&lt;&gt;"")</formula>
    </cfRule>
  </conditionalFormatting>
  <conditionalFormatting sqref="O592">
    <cfRule type="expression" dxfId="7322" priority="9545">
      <formula>AND(OR(H592="△",H592="×"),#REF!&lt;1,#REF!&lt;&gt;"")</formula>
    </cfRule>
  </conditionalFormatting>
  <conditionalFormatting sqref="P593">
    <cfRule type="expression" dxfId="7321" priority="9517">
      <formula>AND(OR(H593="△",H593="×"),#REF!&lt;1,#REF!&lt;&gt;"")</formula>
    </cfRule>
  </conditionalFormatting>
  <conditionalFormatting sqref="O593">
    <cfRule type="expression" dxfId="7320" priority="9518">
      <formula>AND(OR(H593="△",H593="×"),#REF!&lt;1,#REF!&lt;&gt;"")</formula>
    </cfRule>
  </conditionalFormatting>
  <conditionalFormatting sqref="P597">
    <cfRule type="expression" dxfId="7319" priority="9486">
      <formula>AND(OR(H597="△",H597="×"),#REF!&lt;1,#REF!&lt;&gt;"")</formula>
    </cfRule>
  </conditionalFormatting>
  <conditionalFormatting sqref="O597">
    <cfRule type="expression" dxfId="7318" priority="9487">
      <formula>AND(OR(H597="△",H597="×"),#REF!&lt;1,#REF!&lt;&gt;"")</formula>
    </cfRule>
  </conditionalFormatting>
  <conditionalFormatting sqref="P599">
    <cfRule type="expression" dxfId="7317" priority="9458">
      <formula>AND(OR(H599="△",H599="×"),#REF!&lt;1,#REF!&lt;&gt;"")</formula>
    </cfRule>
  </conditionalFormatting>
  <conditionalFormatting sqref="O599">
    <cfRule type="expression" dxfId="7316" priority="9459">
      <formula>AND(OR(H599="△",H599="×"),#REF!&lt;1,#REF!&lt;&gt;"")</formula>
    </cfRule>
  </conditionalFormatting>
  <conditionalFormatting sqref="P601">
    <cfRule type="expression" dxfId="7315" priority="9430">
      <formula>AND(OR(H601="△",H601="×"),#REF!&lt;1,#REF!&lt;&gt;"")</formula>
    </cfRule>
  </conditionalFormatting>
  <conditionalFormatting sqref="O601">
    <cfRule type="expression" dxfId="7314" priority="9431">
      <formula>AND(OR(H601="△",H601="×"),#REF!&lt;1,#REF!&lt;&gt;"")</formula>
    </cfRule>
  </conditionalFormatting>
  <conditionalFormatting sqref="P590">
    <cfRule type="expression" dxfId="7313" priority="9401">
      <formula>AND(OR(H590="△",H590="×"),#REF!&lt;1,#REF!&lt;&gt;"")</formula>
    </cfRule>
  </conditionalFormatting>
  <conditionalFormatting sqref="O590">
    <cfRule type="expression" dxfId="7312" priority="9402">
      <formula>AND(OR(H590="△",H590="×"),#REF!&lt;1,#REF!&lt;&gt;"")</formula>
    </cfRule>
  </conditionalFormatting>
  <conditionalFormatting sqref="P598">
    <cfRule type="expression" dxfId="7311" priority="9374">
      <formula>AND(OR(H598="△",H598="×"),#REF!&lt;1,#REF!&lt;&gt;"")</formula>
    </cfRule>
  </conditionalFormatting>
  <conditionalFormatting sqref="O598">
    <cfRule type="expression" dxfId="7310" priority="9375">
      <formula>AND(OR(H598="△",H598="×"),#REF!&lt;1,#REF!&lt;&gt;"")</formula>
    </cfRule>
  </conditionalFormatting>
  <conditionalFormatting sqref="P603">
    <cfRule type="expression" dxfId="7309" priority="9347">
      <formula>AND(OR(H603="△",H603="×"),#REF!&lt;1,#REF!&lt;&gt;"")</formula>
    </cfRule>
  </conditionalFormatting>
  <conditionalFormatting sqref="O603">
    <cfRule type="expression" dxfId="7308" priority="9348">
      <formula>AND(OR(H603="△",H603="×"),#REF!&lt;1,#REF!&lt;&gt;"")</formula>
    </cfRule>
  </conditionalFormatting>
  <conditionalFormatting sqref="P600">
    <cfRule type="expression" dxfId="7307" priority="9318">
      <formula>AND(OR(H600="△",H600="×"),#REF!&lt;1,#REF!&lt;&gt;"")</formula>
    </cfRule>
  </conditionalFormatting>
  <conditionalFormatting sqref="O600">
    <cfRule type="expression" dxfId="7306" priority="9319">
      <formula>AND(OR(H600="△",H600="×"),#REF!&lt;1,#REF!&lt;&gt;"")</formula>
    </cfRule>
  </conditionalFormatting>
  <conditionalFormatting sqref="P581">
    <cfRule type="expression" dxfId="7305" priority="9269">
      <formula>AND(OR(H581="△",H581="×"),#REF!&lt;1,#REF!&lt;&gt;"")</formula>
    </cfRule>
  </conditionalFormatting>
  <conditionalFormatting sqref="O581">
    <cfRule type="expression" dxfId="7304" priority="9270">
      <formula>AND(OR(H581="△",H581="×"),#REF!&lt;1,#REF!&lt;&gt;"")</formula>
    </cfRule>
  </conditionalFormatting>
  <conditionalFormatting sqref="P608:P609">
    <cfRule type="expression" dxfId="7303" priority="9243">
      <formula>AND(OR(H608="△",H608="×"),#REF!&lt;1,#REF!&lt;&gt;"")</formula>
    </cfRule>
  </conditionalFormatting>
  <conditionalFormatting sqref="O608:O609">
    <cfRule type="expression" dxfId="7302" priority="9244">
      <formula>AND(OR(H608="△",H608="×"),#REF!&lt;1,#REF!&lt;&gt;"")</formula>
    </cfRule>
  </conditionalFormatting>
  <conditionalFormatting sqref="P615">
    <cfRule type="expression" dxfId="7301" priority="9213">
      <formula>AND(OR(H615="△",H615="×"),#REF!&lt;1,#REF!&lt;&gt;"")</formula>
    </cfRule>
  </conditionalFormatting>
  <conditionalFormatting sqref="O615:O619">
    <cfRule type="expression" dxfId="7300" priority="9214">
      <formula>AND(OR(H615="△",H615="×"),#REF!&lt;1,#REF!&lt;&gt;"")</formula>
    </cfRule>
  </conditionalFormatting>
  <conditionalFormatting sqref="P625">
    <cfRule type="expression" dxfId="7299" priority="9041">
      <formula>AND(OR(H625="△",H625="×"),#REF!&lt;1,#REF!&lt;&gt;"")</formula>
    </cfRule>
  </conditionalFormatting>
  <conditionalFormatting sqref="O625">
    <cfRule type="expression" dxfId="7298" priority="9042">
      <formula>AND(OR(H625="△",H625="×"),#REF!&lt;1,#REF!&lt;&gt;"")</formula>
    </cfRule>
  </conditionalFormatting>
  <conditionalFormatting sqref="P627">
    <cfRule type="expression" dxfId="7297" priority="9014">
      <formula>AND(OR(H627="△",H627="×"),#REF!&lt;1,#REF!&lt;&gt;"")</formula>
    </cfRule>
  </conditionalFormatting>
  <conditionalFormatting sqref="O627">
    <cfRule type="expression" dxfId="7296" priority="9015">
      <formula>AND(OR(H627="△",H627="×"),#REF!&lt;1,#REF!&lt;&gt;"")</formula>
    </cfRule>
  </conditionalFormatting>
  <conditionalFormatting sqref="P595">
    <cfRule type="expression" dxfId="7295" priority="8986">
      <formula>AND(OR(H595="△",H595="×"),#REF!&lt;1,#REF!&lt;&gt;"")</formula>
    </cfRule>
  </conditionalFormatting>
  <conditionalFormatting sqref="O595">
    <cfRule type="expression" dxfId="7294" priority="8987">
      <formula>AND(OR(H595="△",H595="×"),#REF!&lt;1,#REF!&lt;&gt;"")</formula>
    </cfRule>
  </conditionalFormatting>
  <conditionalFormatting sqref="P578">
    <cfRule type="expression" dxfId="7293" priority="8921">
      <formula>O578-P578&lt;0</formula>
    </cfRule>
  </conditionalFormatting>
  <conditionalFormatting sqref="Q612">
    <cfRule type="expression" dxfId="7292" priority="8919">
      <formula>AND(OR(E612="△",E612="×"),H612&lt;1,H612&lt;&gt;"")</formula>
    </cfRule>
  </conditionalFormatting>
  <conditionalFormatting sqref="T224:T256">
    <cfRule type="expression" dxfId="7291" priority="8909">
      <formula>AND(OR(H224="△",H224="×"),#REF!&lt;1,#REF!&lt;&gt;"")</formula>
    </cfRule>
  </conditionalFormatting>
  <conditionalFormatting sqref="V226">
    <cfRule type="expression" dxfId="7290" priority="8908">
      <formula>AND(OR(H226="△",H226="×"),#REF!&lt;1,#REF!&lt;&gt;"")</formula>
    </cfRule>
  </conditionalFormatting>
  <conditionalFormatting sqref="U224:U256">
    <cfRule type="expression" dxfId="7289" priority="8907">
      <formula>AND(OR(H224="△",H224="×"),#REF!&lt;1,#REF!&lt;&gt;"")</formula>
    </cfRule>
  </conditionalFormatting>
  <conditionalFormatting sqref="O238:P238">
    <cfRule type="expression" dxfId="7288" priority="8913">
      <formula>AND(OR(#REF!="△",#REF!="×"),#REF!&lt;1,#REF!&lt;&gt;"")</formula>
    </cfRule>
  </conditionalFormatting>
  <conditionalFormatting sqref="AJ224:AJ256">
    <cfRule type="expression" dxfId="7287" priority="8893">
      <formula>AND(OR(H224="△",H224="×"),#REF!&lt;1,#REF!&lt;&gt;"")</formula>
    </cfRule>
    <cfRule type="expression" dxfId="7286" priority="8905">
      <formula>AND(OR(H224="△",H224="×"),#REF!&lt;1,#REF!&lt;&gt;"")</formula>
    </cfRule>
  </conditionalFormatting>
  <conditionalFormatting sqref="AC224:AC256">
    <cfRule type="expression" dxfId="7285" priority="8904">
      <formula>AND(OR(H224="△",H224="×"),#REF!&lt;1,#REF!&lt;&gt;"")</formula>
    </cfRule>
  </conditionalFormatting>
  <conditionalFormatting sqref="AD224:AD256">
    <cfRule type="expression" dxfId="7284" priority="8903">
      <formula>AND(OR(H224="△",H224="×"),#REF!&lt;1,#REF!&lt;&gt;"")</formula>
    </cfRule>
  </conditionalFormatting>
  <conditionalFormatting sqref="AE225:AE227">
    <cfRule type="expression" dxfId="7283" priority="8902">
      <formula>AND(OR(H225="△",H225="×"),#REF!&lt;1,#REF!&lt;&gt;"")</formula>
    </cfRule>
  </conditionalFormatting>
  <conditionalFormatting sqref="AF224:AF238">
    <cfRule type="expression" dxfId="7282" priority="8901">
      <formula>AND(OR(H224="△",H224="×"),#REF!&lt;1,#REF!&lt;&gt;"")</formula>
    </cfRule>
  </conditionalFormatting>
  <conditionalFormatting sqref="AG224:AG256">
    <cfRule type="expression" dxfId="7281" priority="8900">
      <formula>AND(OR(H224="△",H224="×"),#REF!&lt;1,#REF!&lt;&gt;"")</formula>
    </cfRule>
  </conditionalFormatting>
  <conditionalFormatting sqref="AH224:AH256">
    <cfRule type="expression" dxfId="7280" priority="8899">
      <formula>AND(OR(H224="△",H224="×"),#REF!&lt;1,#REF!&lt;&gt;"")</formula>
    </cfRule>
  </conditionalFormatting>
  <conditionalFormatting sqref="AI224:AI228">
    <cfRule type="expression" dxfId="7279" priority="8898">
      <formula>AND(OR(H224="△",H224="×"),#REF!&lt;1,#REF!&lt;&gt;"")</formula>
    </cfRule>
  </conditionalFormatting>
  <conditionalFormatting sqref="W224:W256">
    <cfRule type="expression" dxfId="7278" priority="8897">
      <formula>AND(OR(H224="△",H224="×"),#REF!&lt;1,#REF!&lt;&gt;"")</formula>
    </cfRule>
  </conditionalFormatting>
  <conditionalFormatting sqref="X224:X256">
    <cfRule type="expression" dxfId="7277" priority="8891">
      <formula>AND(OR(H224="△",H224="×"),#REF!&lt;1,#REF!&lt;&gt;"")</formula>
    </cfRule>
  </conditionalFormatting>
  <conditionalFormatting sqref="Y224:Y248">
    <cfRule type="expression" dxfId="7276" priority="8892">
      <formula>AND(OR(H224="△",H224="×"),#REF!&lt;1,#REF!&lt;&gt;"")</formula>
    </cfRule>
  </conditionalFormatting>
  <conditionalFormatting sqref="Z254:Z256">
    <cfRule type="expression" dxfId="7275" priority="8894">
      <formula>AND(OR(H254="△",H254="×"),#REF!&lt;1,#REF!&lt;&gt;"")</formula>
    </cfRule>
  </conditionalFormatting>
  <conditionalFormatting sqref="AA241:AA245">
    <cfRule type="expression" dxfId="7274" priority="8895">
      <formula>AND(OR(H241="△",H241="×"),#REF!&lt;1,#REF!&lt;&gt;"")</formula>
    </cfRule>
  </conditionalFormatting>
  <conditionalFormatting sqref="AA252:AA256">
    <cfRule type="expression" dxfId="7273" priority="8896">
      <formula>AND(OR(G252="△",G252="×"),#REF!&lt;1,#REF!&lt;&gt;"")</formula>
    </cfRule>
  </conditionalFormatting>
  <conditionalFormatting sqref="P224:P234">
    <cfRule type="expression" dxfId="7272" priority="8911">
      <formula>AND(OR(H224="△",H224="×"),#REF!&lt;1,#REF!&lt;&gt;"")</formula>
    </cfRule>
  </conditionalFormatting>
  <conditionalFormatting sqref="O224:O234">
    <cfRule type="expression" dxfId="7271" priority="8912">
      <formula>AND(OR(H224="△",H224="×"),#REF!&lt;1,#REF!&lt;&gt;"")</formula>
    </cfRule>
  </conditionalFormatting>
  <conditionalFormatting sqref="R224:R256">
    <cfRule type="expression" dxfId="7270" priority="8890">
      <formula>AND(OR(H224="△",H224="×"),#REF!&lt;1,#REF!&lt;&gt;"")</formula>
    </cfRule>
  </conditionalFormatting>
  <conditionalFormatting sqref="AE224">
    <cfRule type="expression" dxfId="7269" priority="8889">
      <formula>AND(OR(H224="△",H224="×"),#REF!&lt;1,#REF!&lt;&gt;"")</formula>
    </cfRule>
  </conditionalFormatting>
  <conditionalFormatting sqref="AE228">
    <cfRule type="expression" dxfId="7268" priority="8888">
      <formula>AND(OR(H228="△",H228="×"),#REF!&lt;1,#REF!&lt;&gt;"")</formula>
    </cfRule>
  </conditionalFormatting>
  <conditionalFormatting sqref="AE236">
    <cfRule type="expression" dxfId="7267" priority="8887">
      <formula>AND(OR(H236="△",H236="×"),#REF!&lt;1,#REF!&lt;&gt;"")</formula>
    </cfRule>
  </conditionalFormatting>
  <conditionalFormatting sqref="AE252">
    <cfRule type="expression" dxfId="7266" priority="8886">
      <formula>AND(OR(H252="△",H252="×"),#REF!&lt;1,#REF!&lt;&gt;"")</formula>
    </cfRule>
  </conditionalFormatting>
  <conditionalFormatting sqref="AB804:AB806">
    <cfRule type="expression" dxfId="7265" priority="8820">
      <formula>AND(OR(H804="△",H804="×"),#REF!&lt;1,#REF!&lt;&gt;"")</formula>
    </cfRule>
  </conditionalFormatting>
  <conditionalFormatting sqref="O809">
    <cfRule type="expression" dxfId="7264" priority="8813">
      <formula>AND(OR(H809="△",H809="×"),#REF!&lt;1,#REF!&lt;&gt;"")</formula>
    </cfRule>
  </conditionalFormatting>
  <conditionalFormatting sqref="P809">
    <cfRule type="expression" dxfId="7263" priority="8811">
      <formula>AND(OR(H809="△",H809="×"),#REF!&lt;1,#REF!&lt;&gt;"")</formula>
    </cfRule>
  </conditionalFormatting>
  <conditionalFormatting sqref="R809">
    <cfRule type="expression" dxfId="7262" priority="8810">
      <formula>AND(OR(H809="△",H809="×"),#REF!&lt;1,#REF!&lt;&gt;"")</formula>
    </cfRule>
  </conditionalFormatting>
  <conditionalFormatting sqref="T809">
    <cfRule type="expression" dxfId="7261" priority="8807">
      <formula>AND(OR(H809="△",H809="×"),#REF!&lt;1,#REF!&lt;&gt;"")</formula>
    </cfRule>
  </conditionalFormatting>
  <conditionalFormatting sqref="U809">
    <cfRule type="expression" dxfId="7260" priority="8806">
      <formula>AND(OR(H809="△",H809="×"),#REF!&lt;1,#REF!&lt;&gt;"")</formula>
    </cfRule>
  </conditionalFormatting>
  <conditionalFormatting sqref="W809">
    <cfRule type="expression" dxfId="7259" priority="8804">
      <formula>AND(OR(H809="△",H809="×"),#REF!&lt;1,#REF!&lt;&gt;"")</formula>
    </cfRule>
  </conditionalFormatting>
  <conditionalFormatting sqref="X809">
    <cfRule type="expression" dxfId="7258" priority="8803">
      <formula>AND(OR(H809="△",H809="×"),#REF!&lt;1,#REF!&lt;&gt;"")</formula>
    </cfRule>
  </conditionalFormatting>
  <conditionalFormatting sqref="Y809">
    <cfRule type="expression" dxfId="7257" priority="8802">
      <formula>AND(OR(H809="△",H809="×"),#REF!&lt;1,#REF!&lt;&gt;"")</formula>
    </cfRule>
  </conditionalFormatting>
  <conditionalFormatting sqref="Z809">
    <cfRule type="expression" dxfId="7256" priority="8801">
      <formula>AND(OR(H809="△",H809="×"),#REF!&lt;1,#REF!&lt;&gt;"")</formula>
    </cfRule>
  </conditionalFormatting>
  <conditionalFormatting sqref="AA809">
    <cfRule type="expression" dxfId="7255" priority="8800">
      <formula>AND(OR(H809="△",H809="×"),#REF!&lt;1,#REF!&lt;&gt;"")</formula>
    </cfRule>
  </conditionalFormatting>
  <conditionalFormatting sqref="AB809">
    <cfRule type="expression" dxfId="7254" priority="8799">
      <formula>AND(OR(H809="△",H809="×"),#REF!&lt;1,#REF!&lt;&gt;"")</formula>
    </cfRule>
  </conditionalFormatting>
  <conditionalFormatting sqref="AC809">
    <cfRule type="expression" dxfId="7253" priority="8798">
      <formula>AND(OR(H809="△",H809="×"),#REF!&lt;1,#REF!&lt;&gt;"")</formula>
    </cfRule>
  </conditionalFormatting>
  <conditionalFormatting sqref="AD809">
    <cfRule type="expression" dxfId="7252" priority="8797">
      <formula>AND(OR(H809="△",H809="×"),#REF!&lt;1,#REF!&lt;&gt;"")</formula>
    </cfRule>
  </conditionalFormatting>
  <conditionalFormatting sqref="AE809">
    <cfRule type="expression" dxfId="7251" priority="8796">
      <formula>AND(OR(H809="△",H809="×"),#REF!&lt;1,#REF!&lt;&gt;"")</formula>
    </cfRule>
  </conditionalFormatting>
  <conditionalFormatting sqref="AF809">
    <cfRule type="expression" dxfId="7250" priority="8795">
      <formula>AND(OR(#REF!="△",#REF!="×"),#REF!&lt;1,#REF!&lt;&gt;"")</formula>
    </cfRule>
  </conditionalFormatting>
  <conditionalFormatting sqref="AG809">
    <cfRule type="expression" dxfId="7249" priority="8794">
      <formula>AND(OR(H809="△",H809="×"),#REF!&lt;1,#REF!&lt;&gt;"")</formula>
    </cfRule>
  </conditionalFormatting>
  <conditionalFormatting sqref="AH809">
    <cfRule type="expression" dxfId="7248" priority="8793">
      <formula>AND(OR(H809="△",H809="×"),#REF!&lt;1,#REF!&lt;&gt;"")</formula>
    </cfRule>
  </conditionalFormatting>
  <conditionalFormatting sqref="AI809">
    <cfRule type="expression" dxfId="7247" priority="8792">
      <formula>AND(OR(H809="△",H809="×"),#REF!&lt;1,#REF!&lt;&gt;"")</formula>
    </cfRule>
  </conditionalFormatting>
  <conditionalFormatting sqref="AJ809">
    <cfRule type="expression" dxfId="7246" priority="8790">
      <formula>AND(OR(H809="△",H809="×"),#REF!&lt;1,#REF!&lt;&gt;"")</formula>
    </cfRule>
    <cfRule type="expression" dxfId="7245" priority="8791">
      <formula>AND(OR(H809="△",H809="×"),#REF!&lt;1,#REF!&lt;&gt;"")</formula>
    </cfRule>
  </conditionalFormatting>
  <conditionalFormatting sqref="T814">
    <cfRule type="expression" dxfId="7244" priority="8786">
      <formula>AND(OR(H814="△",H814="×"),#REF!&lt;1,#REF!&lt;&gt;"")</formula>
    </cfRule>
  </conditionalFormatting>
  <conditionalFormatting sqref="U814">
    <cfRule type="expression" dxfId="7243" priority="8784">
      <formula>AND(OR(H814="△",H814="×"),#REF!&lt;1,#REF!&lt;&gt;"")</formula>
    </cfRule>
  </conditionalFormatting>
  <conditionalFormatting sqref="AJ814">
    <cfRule type="expression" dxfId="7242" priority="8774">
      <formula>AND(OR(H814="△",H814="×"),#REF!&lt;1,#REF!&lt;&gt;"")</formula>
    </cfRule>
    <cfRule type="expression" dxfId="7241" priority="8782">
      <formula>AND(OR(H814="△",H814="×"),#REF!&lt;1,#REF!&lt;&gt;"")</formula>
    </cfRule>
  </conditionalFormatting>
  <conditionalFormatting sqref="AC814">
    <cfRule type="expression" dxfId="7240" priority="8781">
      <formula>AND(OR(H814="△",H814="×"),#REF!&lt;1,#REF!&lt;&gt;"")</formula>
    </cfRule>
  </conditionalFormatting>
  <conditionalFormatting sqref="AD814">
    <cfRule type="expression" dxfId="7239" priority="8780">
      <formula>AND(OR(H814="△",H814="×"),#REF!&lt;1,#REF!&lt;&gt;"")</formula>
    </cfRule>
  </conditionalFormatting>
  <conditionalFormatting sqref="AG814">
    <cfRule type="expression" dxfId="7238" priority="8779">
      <formula>AND(OR(H814="△",H814="×"),#REF!&lt;1,#REF!&lt;&gt;"")</formula>
    </cfRule>
  </conditionalFormatting>
  <conditionalFormatting sqref="AH814">
    <cfRule type="expression" dxfId="7237" priority="8778">
      <formula>AND(OR(H814="△",H814="×"),#REF!&lt;1,#REF!&lt;&gt;"")</formula>
    </cfRule>
  </conditionalFormatting>
  <conditionalFormatting sqref="AI814">
    <cfRule type="expression" dxfId="7236" priority="8777">
      <formula>AND(OR(H814="△",H814="×"),#REF!&lt;1,#REF!&lt;&gt;"")</formula>
    </cfRule>
  </conditionalFormatting>
  <conditionalFormatting sqref="W814">
    <cfRule type="expression" dxfId="7235" priority="8776">
      <formula>AND(OR(H814="△",H814="×"),#REF!&lt;1,#REF!&lt;&gt;"")</formula>
    </cfRule>
  </conditionalFormatting>
  <conditionalFormatting sqref="X814">
    <cfRule type="expression" dxfId="7234" priority="8772">
      <formula>AND(OR(H814="△",H814="×"),#REF!&lt;1,#REF!&lt;&gt;"")</formula>
    </cfRule>
  </conditionalFormatting>
  <conditionalFormatting sqref="Y814">
    <cfRule type="expression" dxfId="7233" priority="8773">
      <formula>AND(OR(H814="△",H814="×"),#REF!&lt;1,#REF!&lt;&gt;"")</formula>
    </cfRule>
  </conditionalFormatting>
  <conditionalFormatting sqref="Z814">
    <cfRule type="expression" dxfId="7232" priority="8775">
      <formula>AND(OR(H814="△",H814="×"),#REF!&lt;1,#REF!&lt;&gt;"")</formula>
    </cfRule>
  </conditionalFormatting>
  <conditionalFormatting sqref="R814">
    <cfRule type="expression" dxfId="7231" priority="8771">
      <formula>AND(OR(H814="△",H814="×"),#REF!&lt;1,#REF!&lt;&gt;"")</formula>
    </cfRule>
  </conditionalFormatting>
  <conditionalFormatting sqref="T811">
    <cfRule type="expression" dxfId="7230" priority="8763">
      <formula>AND(OR(H811="△",H811="×"),#REF!&lt;1,#REF!&lt;&gt;"")</formula>
    </cfRule>
  </conditionalFormatting>
  <conditionalFormatting sqref="U811">
    <cfRule type="expression" dxfId="7229" priority="8761">
      <formula>AND(OR(H811="△",H811="×"),#REF!&lt;1,#REF!&lt;&gt;"")</formula>
    </cfRule>
  </conditionalFormatting>
  <conditionalFormatting sqref="AJ811">
    <cfRule type="expression" dxfId="7228" priority="8747">
      <formula>AND(OR(H811="△",H811="×"),#REF!&lt;1,#REF!&lt;&gt;"")</formula>
    </cfRule>
    <cfRule type="expression" dxfId="7227" priority="8759">
      <formula>AND(OR(H811="△",H811="×"),#REF!&lt;1,#REF!&lt;&gt;"")</formula>
    </cfRule>
  </conditionalFormatting>
  <conditionalFormatting sqref="AC811">
    <cfRule type="expression" dxfId="7226" priority="8758">
      <formula>AND(OR(H811="△",H811="×"),#REF!&lt;1,#REF!&lt;&gt;"")</formula>
    </cfRule>
  </conditionalFormatting>
  <conditionalFormatting sqref="AD811">
    <cfRule type="expression" dxfId="7225" priority="8757">
      <formula>AND(OR(H811="△",H811="×"),#REF!&lt;1,#REF!&lt;&gt;"")</formula>
    </cfRule>
  </conditionalFormatting>
  <conditionalFormatting sqref="AE811">
    <cfRule type="expression" dxfId="7224" priority="8756">
      <formula>AND(OR(H811="△",H811="×"),#REF!&lt;1,#REF!&lt;&gt;"")</formula>
    </cfRule>
  </conditionalFormatting>
  <conditionalFormatting sqref="AF811">
    <cfRule type="expression" dxfId="7223" priority="8755">
      <formula>AND(OR(H811="△",H811="×"),#REF!&lt;1,#REF!&lt;&gt;"")</formula>
    </cfRule>
  </conditionalFormatting>
  <conditionalFormatting sqref="AG811">
    <cfRule type="expression" dxfId="7222" priority="8754">
      <formula>AND(OR(H811="△",H811="×"),#REF!&lt;1,#REF!&lt;&gt;"")</formula>
    </cfRule>
  </conditionalFormatting>
  <conditionalFormatting sqref="AH811">
    <cfRule type="expression" dxfId="7221" priority="8753">
      <formula>AND(OR(H811="△",H811="×"),#REF!&lt;1,#REF!&lt;&gt;"")</formula>
    </cfRule>
  </conditionalFormatting>
  <conditionalFormatting sqref="W811">
    <cfRule type="expression" dxfId="7220" priority="8751">
      <formula>AND(OR(H811="△",H811="×"),#REF!&lt;1,#REF!&lt;&gt;"")</formula>
    </cfRule>
  </conditionalFormatting>
  <conditionalFormatting sqref="X811:X813">
    <cfRule type="expression" dxfId="7219" priority="8745">
      <formula>AND(OR(H811="△",H811="×"),#REF!&lt;1,#REF!&lt;&gt;"")</formula>
    </cfRule>
  </conditionalFormatting>
  <conditionalFormatting sqref="Y811">
    <cfRule type="expression" dxfId="7218" priority="8746">
      <formula>AND(OR(H811="△",H811="×"),#REF!&lt;1,#REF!&lt;&gt;"")</formula>
    </cfRule>
  </conditionalFormatting>
  <conditionalFormatting sqref="Z811">
    <cfRule type="expression" dxfId="7217" priority="8748">
      <formula>AND(OR(H811="△",H811="×"),#REF!&lt;1,#REF!&lt;&gt;"")</formula>
    </cfRule>
  </conditionalFormatting>
  <conditionalFormatting sqref="AA811">
    <cfRule type="expression" dxfId="7216" priority="8749">
      <formula>AND(OR(H811="△",H811="×"),#REF!&lt;1,#REF!&lt;&gt;"")</formula>
    </cfRule>
  </conditionalFormatting>
  <conditionalFormatting sqref="AB811">
    <cfRule type="expression" dxfId="7215" priority="8750">
      <formula>AND(OR(H811="△",H811="×"),#REF!&lt;1,#REF!&lt;&gt;"")</formula>
    </cfRule>
  </conditionalFormatting>
  <conditionalFormatting sqref="P811">
    <cfRule type="expression" dxfId="7214" priority="8765">
      <formula>AND(OR(H811="△",H811="×"),#REF!&lt;1,#REF!&lt;&gt;"")</formula>
    </cfRule>
  </conditionalFormatting>
  <conditionalFormatting sqref="O811">
    <cfRule type="expression" dxfId="7213" priority="8766">
      <formula>AND(OR(H811="△",H811="×"),#REF!&lt;1,#REF!&lt;&gt;"")</formula>
    </cfRule>
  </conditionalFormatting>
  <conditionalFormatting sqref="R811">
    <cfRule type="expression" dxfId="7212" priority="8744">
      <formula>AND(OR(H811="△",H811="×"),#REF!&lt;1,#REF!&lt;&gt;"")</formula>
    </cfRule>
  </conditionalFormatting>
  <conditionalFormatting sqref="T810">
    <cfRule type="expression" dxfId="7211" priority="8735">
      <formula>AND(OR(H810="△",H810="×"),#REF!&lt;1,#REF!&lt;&gt;"")</formula>
    </cfRule>
  </conditionalFormatting>
  <conditionalFormatting sqref="U810">
    <cfRule type="expression" dxfId="7210" priority="8733">
      <formula>AND(OR(H810="△",H810="×"),#REF!&lt;1,#REF!&lt;&gt;"")</formula>
    </cfRule>
  </conditionalFormatting>
  <conditionalFormatting sqref="AJ810">
    <cfRule type="expression" dxfId="7209" priority="8719">
      <formula>AND(OR(H810="△",H810="×"),#REF!&lt;1,#REF!&lt;&gt;"")</formula>
    </cfRule>
    <cfRule type="expression" dxfId="7208" priority="8731">
      <formula>AND(OR(H810="△",H810="×"),#REF!&lt;1,#REF!&lt;&gt;"")</formula>
    </cfRule>
  </conditionalFormatting>
  <conditionalFormatting sqref="AC810">
    <cfRule type="expression" dxfId="7207" priority="8730">
      <formula>AND(OR(H810="△",H810="×"),#REF!&lt;1,#REF!&lt;&gt;"")</formula>
    </cfRule>
  </conditionalFormatting>
  <conditionalFormatting sqref="AD810">
    <cfRule type="expression" dxfId="7206" priority="8729">
      <formula>AND(OR(H810="△",H810="×"),#REF!&lt;1,#REF!&lt;&gt;"")</formula>
    </cfRule>
  </conditionalFormatting>
  <conditionalFormatting sqref="AE810">
    <cfRule type="expression" dxfId="7205" priority="8728">
      <formula>AND(OR(H810="△",H810="×"),#REF!&lt;1,#REF!&lt;&gt;"")</formula>
    </cfRule>
  </conditionalFormatting>
  <conditionalFormatting sqref="AF810">
    <cfRule type="expression" dxfId="7204" priority="8727">
      <formula>AND(OR(H810="△",H810="×"),#REF!&lt;1,#REF!&lt;&gt;"")</formula>
    </cfRule>
  </conditionalFormatting>
  <conditionalFormatting sqref="AG810">
    <cfRule type="expression" dxfId="7203" priority="8726">
      <formula>AND(OR(H810="△",H810="×"),#REF!&lt;1,#REF!&lt;&gt;"")</formula>
    </cfRule>
  </conditionalFormatting>
  <conditionalFormatting sqref="AH810">
    <cfRule type="expression" dxfId="7202" priority="8725">
      <formula>AND(OR(H810="△",H810="×"),#REF!&lt;1,#REF!&lt;&gt;"")</formula>
    </cfRule>
  </conditionalFormatting>
  <conditionalFormatting sqref="AI810">
    <cfRule type="expression" dxfId="7201" priority="8724">
      <formula>AND(OR(H810="△",H810="×"),#REF!&lt;1,#REF!&lt;&gt;"")</formula>
    </cfRule>
  </conditionalFormatting>
  <conditionalFormatting sqref="W810">
    <cfRule type="expression" dxfId="7200" priority="8723">
      <formula>AND(OR(H810="△",H810="×"),#REF!&lt;1,#REF!&lt;&gt;"")</formula>
    </cfRule>
  </conditionalFormatting>
  <conditionalFormatting sqref="X810">
    <cfRule type="expression" dxfId="7199" priority="8717">
      <formula>AND(OR(H810="△",H810="×"),#REF!&lt;1,#REF!&lt;&gt;"")</formula>
    </cfRule>
  </conditionalFormatting>
  <conditionalFormatting sqref="Y810">
    <cfRule type="expression" dxfId="7198" priority="8718">
      <formula>AND(OR(H810="△",H810="×"),#REF!&lt;1,#REF!&lt;&gt;"")</formula>
    </cfRule>
  </conditionalFormatting>
  <conditionalFormatting sqref="Z810">
    <cfRule type="expression" dxfId="7197" priority="8720">
      <formula>AND(OR(H810="△",H810="×"),#REF!&lt;1,#REF!&lt;&gt;"")</formula>
    </cfRule>
  </conditionalFormatting>
  <conditionalFormatting sqref="AA810">
    <cfRule type="expression" dxfId="7196" priority="8721">
      <formula>AND(OR(H810="△",H810="×"),#REF!&lt;1,#REF!&lt;&gt;"")</formula>
    </cfRule>
  </conditionalFormatting>
  <conditionalFormatting sqref="AB810">
    <cfRule type="expression" dxfId="7195" priority="8722">
      <formula>AND(OR(H810="△",H810="×"),#REF!&lt;1,#REF!&lt;&gt;"")</formula>
    </cfRule>
  </conditionalFormatting>
  <conditionalFormatting sqref="P810">
    <cfRule type="expression" dxfId="7194" priority="8737">
      <formula>AND(OR(H810="△",H810="×"),#REF!&lt;1,#REF!&lt;&gt;"")</formula>
    </cfRule>
  </conditionalFormatting>
  <conditionalFormatting sqref="O810">
    <cfRule type="expression" dxfId="7193" priority="8738">
      <formula>AND(OR(H810="△",H810="×"),#REF!&lt;1,#REF!&lt;&gt;"")</formula>
    </cfRule>
  </conditionalFormatting>
  <conditionalFormatting sqref="R810">
    <cfRule type="expression" dxfId="7192" priority="8716">
      <formula>AND(OR(H810="△",H810="×"),#REF!&lt;1,#REF!&lt;&gt;"")</formula>
    </cfRule>
  </conditionalFormatting>
  <conditionalFormatting sqref="T822">
    <cfRule type="expression" dxfId="7191" priority="8707">
      <formula>AND(OR(H822="△",H822="×"),#REF!&lt;1,#REF!&lt;&gt;"")</formula>
    </cfRule>
  </conditionalFormatting>
  <conditionalFormatting sqref="U822">
    <cfRule type="expression" dxfId="7190" priority="8705">
      <formula>AND(OR(H822="△",H822="×"),#REF!&lt;1,#REF!&lt;&gt;"")</formula>
    </cfRule>
  </conditionalFormatting>
  <conditionalFormatting sqref="AJ822">
    <cfRule type="expression" dxfId="7189" priority="8691">
      <formula>AND(OR(H822="△",H822="×"),#REF!&lt;1,#REF!&lt;&gt;"")</formula>
    </cfRule>
    <cfRule type="expression" dxfId="7188" priority="8703">
      <formula>AND(OR(H822="△",H822="×"),#REF!&lt;1,#REF!&lt;&gt;"")</formula>
    </cfRule>
  </conditionalFormatting>
  <conditionalFormatting sqref="AC822">
    <cfRule type="expression" dxfId="7187" priority="8702">
      <formula>AND(OR(H822="△",H822="×"),#REF!&lt;1,#REF!&lt;&gt;"")</formula>
    </cfRule>
  </conditionalFormatting>
  <conditionalFormatting sqref="AD822">
    <cfRule type="expression" dxfId="7186" priority="8701">
      <formula>AND(OR(H822="△",H822="×"),#REF!&lt;1,#REF!&lt;&gt;"")</formula>
    </cfRule>
  </conditionalFormatting>
  <conditionalFormatting sqref="AE822">
    <cfRule type="expression" dxfId="7185" priority="8700">
      <formula>AND(OR(H822="△",H822="×"),#REF!&lt;1,#REF!&lt;&gt;"")</formula>
    </cfRule>
  </conditionalFormatting>
  <conditionalFormatting sqref="AF822">
    <cfRule type="expression" dxfId="7184" priority="8699">
      <formula>AND(OR(H822="△",H822="×"),#REF!&lt;1,#REF!&lt;&gt;"")</formula>
    </cfRule>
  </conditionalFormatting>
  <conditionalFormatting sqref="AG822">
    <cfRule type="expression" dxfId="7183" priority="8698">
      <formula>AND(OR(H822="△",H822="×"),#REF!&lt;1,#REF!&lt;&gt;"")</formula>
    </cfRule>
  </conditionalFormatting>
  <conditionalFormatting sqref="AH822">
    <cfRule type="expression" dxfId="7182" priority="8697">
      <formula>AND(OR(H822="△",H822="×"),#REF!&lt;1,#REF!&lt;&gt;"")</formula>
    </cfRule>
  </conditionalFormatting>
  <conditionalFormatting sqref="AI822">
    <cfRule type="expression" dxfId="7181" priority="8696">
      <formula>AND(OR(H822="△",H822="×"),#REF!&lt;1,#REF!&lt;&gt;"")</formula>
    </cfRule>
  </conditionalFormatting>
  <conditionalFormatting sqref="W822">
    <cfRule type="expression" dxfId="7180" priority="8695">
      <formula>AND(OR(H822="△",H822="×"),#REF!&lt;1,#REF!&lt;&gt;"")</formula>
    </cfRule>
  </conditionalFormatting>
  <conditionalFormatting sqref="X822">
    <cfRule type="expression" dxfId="7179" priority="8689">
      <formula>AND(OR(H822="△",H822="×"),#REF!&lt;1,#REF!&lt;&gt;"")</formula>
    </cfRule>
  </conditionalFormatting>
  <conditionalFormatting sqref="Y822">
    <cfRule type="expression" dxfId="7178" priority="8690">
      <formula>AND(OR(H822="△",H822="×"),#REF!&lt;1,#REF!&lt;&gt;"")</formula>
    </cfRule>
  </conditionalFormatting>
  <conditionalFormatting sqref="Z822">
    <cfRule type="expression" dxfId="7177" priority="8692">
      <formula>AND(OR(H822="△",H822="×"),#REF!&lt;1,#REF!&lt;&gt;"")</formula>
    </cfRule>
  </conditionalFormatting>
  <conditionalFormatting sqref="AA822">
    <cfRule type="expression" dxfId="7176" priority="8693">
      <formula>AND(OR(H822="△",H822="×"),#REF!&lt;1,#REF!&lt;&gt;"")</formula>
    </cfRule>
  </conditionalFormatting>
  <conditionalFormatting sqref="AB822">
    <cfRule type="expression" dxfId="7175" priority="8694">
      <formula>AND(OR(H822="△",H822="×"),#REF!&lt;1,#REF!&lt;&gt;"")</formula>
    </cfRule>
  </conditionalFormatting>
  <conditionalFormatting sqref="P822">
    <cfRule type="expression" dxfId="7174" priority="8709">
      <formula>AND(OR(H822="△",H822="×"),#REF!&lt;1,#REF!&lt;&gt;"")</formula>
    </cfRule>
  </conditionalFormatting>
  <conditionalFormatting sqref="O822">
    <cfRule type="expression" dxfId="7173" priority="8710">
      <formula>AND(OR(H822="△",H822="×"),#REF!&lt;1,#REF!&lt;&gt;"")</formula>
    </cfRule>
  </conditionalFormatting>
  <conditionalFormatting sqref="R822">
    <cfRule type="expression" dxfId="7172" priority="8688">
      <formula>AND(OR(H822="△",H822="×"),#REF!&lt;1,#REF!&lt;&gt;"")</formula>
    </cfRule>
  </conditionalFormatting>
  <conditionalFormatting sqref="T818">
    <cfRule type="expression" dxfId="7171" priority="8683">
      <formula>AND(OR(H818="△",H818="×"),#REF!&lt;1,#REF!&lt;&gt;"")</formula>
    </cfRule>
  </conditionalFormatting>
  <conditionalFormatting sqref="U818">
    <cfRule type="expression" dxfId="7170" priority="8681">
      <formula>AND(OR(H818="△",H818="×"),#REF!&lt;1,#REF!&lt;&gt;"")</formula>
    </cfRule>
  </conditionalFormatting>
  <conditionalFormatting sqref="AJ818">
    <cfRule type="expression" dxfId="7169" priority="8670">
      <formula>AND(OR(H818="△",H818="×"),#REF!&lt;1,#REF!&lt;&gt;"")</formula>
    </cfRule>
    <cfRule type="expression" dxfId="7168" priority="8679">
      <formula>AND(OR(H818="△",H818="×"),#REF!&lt;1,#REF!&lt;&gt;"")</formula>
    </cfRule>
  </conditionalFormatting>
  <conditionalFormatting sqref="AC818">
    <cfRule type="expression" dxfId="7167" priority="8678">
      <formula>AND(OR(H818="△",H818="×"),#REF!&lt;1,#REF!&lt;&gt;"")</formula>
    </cfRule>
  </conditionalFormatting>
  <conditionalFormatting sqref="AD818">
    <cfRule type="expression" dxfId="7166" priority="8677">
      <formula>AND(OR(H818="△",H818="×"),#REF!&lt;1,#REF!&lt;&gt;"")</formula>
    </cfRule>
  </conditionalFormatting>
  <conditionalFormatting sqref="AG818">
    <cfRule type="expression" dxfId="7165" priority="8676">
      <formula>AND(OR(H818="△",H818="×"),#REF!&lt;1,#REF!&lt;&gt;"")</formula>
    </cfRule>
  </conditionalFormatting>
  <conditionalFormatting sqref="AH818">
    <cfRule type="expression" dxfId="7164" priority="8675">
      <formula>AND(OR(H818="△",H818="×"),#REF!&lt;1,#REF!&lt;&gt;"")</formula>
    </cfRule>
  </conditionalFormatting>
  <conditionalFormatting sqref="AI818">
    <cfRule type="expression" dxfId="7163" priority="8674">
      <formula>AND(OR(H818="△",H818="×"),#REF!&lt;1,#REF!&lt;&gt;"")</formula>
    </cfRule>
  </conditionalFormatting>
  <conditionalFormatting sqref="W818">
    <cfRule type="expression" dxfId="7162" priority="8673">
      <formula>AND(OR(H818="△",H818="×"),#REF!&lt;1,#REF!&lt;&gt;"")</formula>
    </cfRule>
  </conditionalFormatting>
  <conditionalFormatting sqref="X818">
    <cfRule type="expression" dxfId="7161" priority="8668">
      <formula>AND(OR(H818="△",H818="×"),#REF!&lt;1,#REF!&lt;&gt;"")</formula>
    </cfRule>
  </conditionalFormatting>
  <conditionalFormatting sqref="Y818">
    <cfRule type="expression" dxfId="7160" priority="8669">
      <formula>AND(OR(H818="△",H818="×"),#REF!&lt;1,#REF!&lt;&gt;"")</formula>
    </cfRule>
  </conditionalFormatting>
  <conditionalFormatting sqref="Z818">
    <cfRule type="expression" dxfId="7159" priority="8671">
      <formula>AND(OR(H818="△",H818="×"),#REF!&lt;1,#REF!&lt;&gt;"")</formula>
    </cfRule>
  </conditionalFormatting>
  <conditionalFormatting sqref="AA818">
    <cfRule type="expression" dxfId="7158" priority="8672">
      <formula>AND(OR(H818="△",H818="×"),#REF!&lt;1,#REF!&lt;&gt;"")</formula>
    </cfRule>
  </conditionalFormatting>
  <conditionalFormatting sqref="R818">
    <cfRule type="expression" dxfId="7157" priority="8667">
      <formula>AND(OR(H818="△",H818="×"),#REF!&lt;1,#REF!&lt;&gt;"")</formula>
    </cfRule>
  </conditionalFormatting>
  <conditionalFormatting sqref="T808">
    <cfRule type="expression" dxfId="7156" priority="8658">
      <formula>AND(OR(H808="△",H808="×"),#REF!&lt;1,#REF!&lt;&gt;"")</formula>
    </cfRule>
  </conditionalFormatting>
  <conditionalFormatting sqref="V808">
    <cfRule type="expression" dxfId="7155" priority="8657">
      <formula>AND(OR(H808="△",H808="×"),#REF!&lt;1,#REF!&lt;&gt;"")</formula>
    </cfRule>
  </conditionalFormatting>
  <conditionalFormatting sqref="U808">
    <cfRule type="expression" dxfId="7154" priority="8656">
      <formula>AND(OR(H808="△",H808="×"),#REF!&lt;1,#REF!&lt;&gt;"")</formula>
    </cfRule>
  </conditionalFormatting>
  <conditionalFormatting sqref="AJ808">
    <cfRule type="expression" dxfId="7153" priority="8642">
      <formula>AND(OR(H808="△",H808="×"),#REF!&lt;1,#REF!&lt;&gt;"")</formula>
    </cfRule>
    <cfRule type="expression" dxfId="7152" priority="8654">
      <formula>AND(OR(H808="△",H808="×"),#REF!&lt;1,#REF!&lt;&gt;"")</formula>
    </cfRule>
  </conditionalFormatting>
  <conditionalFormatting sqref="AC808">
    <cfRule type="expression" dxfId="7151" priority="8653">
      <formula>AND(OR(H808="△",H808="×"),#REF!&lt;1,#REF!&lt;&gt;"")</formula>
    </cfRule>
  </conditionalFormatting>
  <conditionalFormatting sqref="AD808">
    <cfRule type="expression" dxfId="7150" priority="8652">
      <formula>AND(OR(H808="△",H808="×"),#REF!&lt;1,#REF!&lt;&gt;"")</formula>
    </cfRule>
  </conditionalFormatting>
  <conditionalFormatting sqref="AE808">
    <cfRule type="expression" dxfId="7149" priority="8651">
      <formula>AND(OR(H808="△",H808="×"),#REF!&lt;1,#REF!&lt;&gt;"")</formula>
    </cfRule>
  </conditionalFormatting>
  <conditionalFormatting sqref="AF808">
    <cfRule type="expression" dxfId="7148" priority="8650">
      <formula>AND(OR(H808="△",H808="×"),#REF!&lt;1,#REF!&lt;&gt;"")</formula>
    </cfRule>
  </conditionalFormatting>
  <conditionalFormatting sqref="AG808">
    <cfRule type="expression" dxfId="7147" priority="8649">
      <formula>AND(OR(H808="△",H808="×"),#REF!&lt;1,#REF!&lt;&gt;"")</formula>
    </cfRule>
  </conditionalFormatting>
  <conditionalFormatting sqref="AH808">
    <cfRule type="expression" dxfId="7146" priority="8648">
      <formula>AND(OR(H808="△",H808="×"),#REF!&lt;1,#REF!&lt;&gt;"")</formula>
    </cfRule>
  </conditionalFormatting>
  <conditionalFormatting sqref="AI808">
    <cfRule type="expression" dxfId="7145" priority="8647">
      <formula>AND(OR(H808="△",H808="×"),#REF!&lt;1,#REF!&lt;&gt;"")</formula>
    </cfRule>
  </conditionalFormatting>
  <conditionalFormatting sqref="W808">
    <cfRule type="expression" dxfId="7144" priority="8646">
      <formula>AND(OR(H808="△",H808="×"),#REF!&lt;1,#REF!&lt;&gt;"")</formula>
    </cfRule>
  </conditionalFormatting>
  <conditionalFormatting sqref="X808">
    <cfRule type="expression" dxfId="7143" priority="8640">
      <formula>AND(OR(H808="△",H808="×"),#REF!&lt;1,#REF!&lt;&gt;"")</formula>
    </cfRule>
  </conditionalFormatting>
  <conditionalFormatting sqref="Y808">
    <cfRule type="expression" dxfId="7142" priority="8641">
      <formula>AND(OR(H808="△",H808="×"),#REF!&lt;1,#REF!&lt;&gt;"")</formula>
    </cfRule>
  </conditionalFormatting>
  <conditionalFormatting sqref="Z808">
    <cfRule type="expression" dxfId="7141" priority="8643">
      <formula>AND(OR(H808="△",H808="×"),#REF!&lt;1,#REF!&lt;&gt;"")</formula>
    </cfRule>
  </conditionalFormatting>
  <conditionalFormatting sqref="AA808">
    <cfRule type="expression" dxfId="7140" priority="8644">
      <formula>AND(OR(H808="△",H808="×"),#REF!&lt;1,#REF!&lt;&gt;"")</formula>
    </cfRule>
  </conditionalFormatting>
  <conditionalFormatting sqref="AB808">
    <cfRule type="expression" dxfId="7139" priority="8645">
      <formula>AND(OR(H808="△",H808="×"),#REF!&lt;1,#REF!&lt;&gt;"")</formula>
    </cfRule>
  </conditionalFormatting>
  <conditionalFormatting sqref="P808">
    <cfRule type="expression" dxfId="7138" priority="8660">
      <formula>AND(OR(H808="△",H808="×"),#REF!&lt;1,#REF!&lt;&gt;"")</formula>
    </cfRule>
  </conditionalFormatting>
  <conditionalFormatting sqref="O808">
    <cfRule type="expression" dxfId="7137" priority="8661">
      <formula>AND(OR(H808="△",H808="×"),#REF!&lt;1,#REF!&lt;&gt;"")</formula>
    </cfRule>
  </conditionalFormatting>
  <conditionalFormatting sqref="R808">
    <cfRule type="expression" dxfId="7136" priority="8639">
      <formula>AND(OR(H808="△",H808="×"),#REF!&lt;1,#REF!&lt;&gt;"")</formula>
    </cfRule>
  </conditionalFormatting>
  <conditionalFormatting sqref="T824">
    <cfRule type="expression" dxfId="7135" priority="8630">
      <formula>AND(OR(H824="△",H824="×"),#REF!&lt;1,#REF!&lt;&gt;"")</formula>
    </cfRule>
  </conditionalFormatting>
  <conditionalFormatting sqref="U824">
    <cfRule type="expression" dxfId="7134" priority="8628">
      <formula>AND(OR(H824="△",H824="×"),#REF!&lt;1,#REF!&lt;&gt;"")</formula>
    </cfRule>
  </conditionalFormatting>
  <conditionalFormatting sqref="AJ824">
    <cfRule type="expression" dxfId="7133" priority="8614">
      <formula>AND(OR(H824="△",H824="×"),#REF!&lt;1,#REF!&lt;&gt;"")</formula>
    </cfRule>
    <cfRule type="expression" dxfId="7132" priority="8626">
      <formula>AND(OR(H824="△",H824="×"),#REF!&lt;1,#REF!&lt;&gt;"")</formula>
    </cfRule>
  </conditionalFormatting>
  <conditionalFormatting sqref="AC824">
    <cfRule type="expression" dxfId="7131" priority="8625">
      <formula>AND(OR(H824="△",H824="×"),#REF!&lt;1,#REF!&lt;&gt;"")</formula>
    </cfRule>
  </conditionalFormatting>
  <conditionalFormatting sqref="AD824">
    <cfRule type="expression" dxfId="7130" priority="8624">
      <formula>AND(OR(H824="△",H824="×"),#REF!&lt;1,#REF!&lt;&gt;"")</formula>
    </cfRule>
  </conditionalFormatting>
  <conditionalFormatting sqref="AE824">
    <cfRule type="expression" dxfId="7129" priority="8623">
      <formula>AND(OR(H824="△",H824="×"),#REF!&lt;1,#REF!&lt;&gt;"")</formula>
    </cfRule>
  </conditionalFormatting>
  <conditionalFormatting sqref="AF824">
    <cfRule type="expression" dxfId="7128" priority="8622">
      <formula>AND(OR(H824="△",H824="×"),#REF!&lt;1,#REF!&lt;&gt;"")</formula>
    </cfRule>
  </conditionalFormatting>
  <conditionalFormatting sqref="AG824">
    <cfRule type="expression" dxfId="7127" priority="8621">
      <formula>AND(OR(H824="△",H824="×"),#REF!&lt;1,#REF!&lt;&gt;"")</formula>
    </cfRule>
  </conditionalFormatting>
  <conditionalFormatting sqref="AH824">
    <cfRule type="expression" dxfId="7126" priority="8620">
      <formula>AND(OR(H824="△",H824="×"),#REF!&lt;1,#REF!&lt;&gt;"")</formula>
    </cfRule>
  </conditionalFormatting>
  <conditionalFormatting sqref="W824">
    <cfRule type="expression" dxfId="7125" priority="8618">
      <formula>AND(OR(H824="△",H824="×"),#REF!&lt;1,#REF!&lt;&gt;"")</formula>
    </cfRule>
  </conditionalFormatting>
  <conditionalFormatting sqref="X824">
    <cfRule type="expression" dxfId="7124" priority="8612">
      <formula>AND(OR(H824="△",H824="×"),#REF!&lt;1,#REF!&lt;&gt;"")</formula>
    </cfRule>
  </conditionalFormatting>
  <conditionalFormatting sqref="Y824">
    <cfRule type="expression" dxfId="7123" priority="8613">
      <formula>AND(OR(H824="△",H824="×"),#REF!&lt;1,#REF!&lt;&gt;"")</formula>
    </cfRule>
  </conditionalFormatting>
  <conditionalFormatting sqref="Z824">
    <cfRule type="expression" dxfId="7122" priority="8615">
      <formula>AND(OR(H824="△",H824="×"),#REF!&lt;1,#REF!&lt;&gt;"")</formula>
    </cfRule>
  </conditionalFormatting>
  <conditionalFormatting sqref="AA824">
    <cfRule type="expression" dxfId="7121" priority="8616">
      <formula>AND(OR(H824="△",H824="×"),#REF!&lt;1,#REF!&lt;&gt;"")</formula>
    </cfRule>
  </conditionalFormatting>
  <conditionalFormatting sqref="AB824">
    <cfRule type="expression" dxfId="7120" priority="8617">
      <formula>AND(OR(H824="△",H824="×"),#REF!&lt;1,#REF!&lt;&gt;"")</formula>
    </cfRule>
  </conditionalFormatting>
  <conditionalFormatting sqref="P824">
    <cfRule type="expression" dxfId="7119" priority="8632">
      <formula>AND(OR(H824="△",H824="×"),#REF!&lt;1,#REF!&lt;&gt;"")</formula>
    </cfRule>
  </conditionalFormatting>
  <conditionalFormatting sqref="O824">
    <cfRule type="expression" dxfId="7118" priority="8633">
      <formula>AND(OR(H824="△",H824="×"),#REF!&lt;1,#REF!&lt;&gt;"")</formula>
    </cfRule>
  </conditionalFormatting>
  <conditionalFormatting sqref="R824">
    <cfRule type="expression" dxfId="7117" priority="8611">
      <formula>AND(OR(H824="△",H824="×"),#REF!&lt;1,#REF!&lt;&gt;"")</formula>
    </cfRule>
  </conditionalFormatting>
  <conditionalFormatting sqref="T807">
    <cfRule type="expression" dxfId="7116" priority="8602">
      <formula>AND(OR(H807="△",H807="×"),#REF!&lt;1,#REF!&lt;&gt;"")</formula>
    </cfRule>
  </conditionalFormatting>
  <conditionalFormatting sqref="U807">
    <cfRule type="expression" dxfId="7115" priority="8600">
      <formula>AND(OR(H807="△",H807="×"),#REF!&lt;1,#REF!&lt;&gt;"")</formula>
    </cfRule>
  </conditionalFormatting>
  <conditionalFormatting sqref="AJ807">
    <cfRule type="expression" dxfId="7114" priority="8586">
      <formula>AND(OR(H807="△",H807="×"),#REF!&lt;1,#REF!&lt;&gt;"")</formula>
    </cfRule>
    <cfRule type="expression" dxfId="7113" priority="8598">
      <formula>AND(OR(H807="△",H807="×"),#REF!&lt;1,#REF!&lt;&gt;"")</formula>
    </cfRule>
  </conditionalFormatting>
  <conditionalFormatting sqref="AC807">
    <cfRule type="expression" dxfId="7112" priority="8597">
      <formula>AND(OR(H807="△",H807="×"),#REF!&lt;1,#REF!&lt;&gt;"")</formula>
    </cfRule>
  </conditionalFormatting>
  <conditionalFormatting sqref="AD807">
    <cfRule type="expression" dxfId="7111" priority="8596">
      <formula>AND(OR(H807="△",H807="×"),#REF!&lt;1,#REF!&lt;&gt;"")</formula>
    </cfRule>
  </conditionalFormatting>
  <conditionalFormatting sqref="AE807">
    <cfRule type="expression" dxfId="7110" priority="8595">
      <formula>AND(OR(H807="△",H807="×"),#REF!&lt;1,#REF!&lt;&gt;"")</formula>
    </cfRule>
  </conditionalFormatting>
  <conditionalFormatting sqref="AF807">
    <cfRule type="expression" dxfId="7109" priority="8594">
      <formula>AND(OR(H807="△",H807="×"),#REF!&lt;1,#REF!&lt;&gt;"")</formula>
    </cfRule>
  </conditionalFormatting>
  <conditionalFormatting sqref="AG807">
    <cfRule type="expression" dxfId="7108" priority="8593">
      <formula>AND(OR(H807="△",H807="×"),#REF!&lt;1,#REF!&lt;&gt;"")</formula>
    </cfRule>
  </conditionalFormatting>
  <conditionalFormatting sqref="AH807">
    <cfRule type="expression" dxfId="7107" priority="8592">
      <formula>AND(OR(H807="△",H807="×"),#REF!&lt;1,#REF!&lt;&gt;"")</formula>
    </cfRule>
  </conditionalFormatting>
  <conditionalFormatting sqref="AI807">
    <cfRule type="expression" dxfId="7106" priority="8591">
      <formula>AND(OR(H807="△",H807="×"),#REF!&lt;1,#REF!&lt;&gt;"")</formula>
    </cfRule>
  </conditionalFormatting>
  <conditionalFormatting sqref="W807">
    <cfRule type="expression" dxfId="7105" priority="8590">
      <formula>AND(OR(H807="△",H807="×"),#REF!&lt;1,#REF!&lt;&gt;"")</formula>
    </cfRule>
  </conditionalFormatting>
  <conditionalFormatting sqref="X807">
    <cfRule type="expression" dxfId="7104" priority="8584">
      <formula>AND(OR(H807="△",H807="×"),#REF!&lt;1,#REF!&lt;&gt;"")</formula>
    </cfRule>
  </conditionalFormatting>
  <conditionalFormatting sqref="Y807">
    <cfRule type="expression" dxfId="7103" priority="8585">
      <formula>AND(OR(H807="△",H807="×"),#REF!&lt;1,#REF!&lt;&gt;"")</formula>
    </cfRule>
  </conditionalFormatting>
  <conditionalFormatting sqref="Z807">
    <cfRule type="expression" dxfId="7102" priority="8587">
      <formula>AND(OR(H807="△",H807="×"),#REF!&lt;1,#REF!&lt;&gt;"")</formula>
    </cfRule>
  </conditionalFormatting>
  <conditionalFormatting sqref="AA807">
    <cfRule type="expression" dxfId="7101" priority="8588">
      <formula>AND(OR(H807="△",H807="×"),#REF!&lt;1,#REF!&lt;&gt;"")</formula>
    </cfRule>
  </conditionalFormatting>
  <conditionalFormatting sqref="AB807">
    <cfRule type="expression" dxfId="7100" priority="8589">
      <formula>AND(OR(H807="△",H807="×"),#REF!&lt;1,#REF!&lt;&gt;"")</formula>
    </cfRule>
  </conditionalFormatting>
  <conditionalFormatting sqref="P807">
    <cfRule type="expression" dxfId="7099" priority="8604">
      <formula>AND(OR(H807="△",H807="×"),#REF!&lt;1,#REF!&lt;&gt;"")</formula>
    </cfRule>
  </conditionalFormatting>
  <conditionalFormatting sqref="O807">
    <cfRule type="expression" dxfId="7098" priority="8605">
      <formula>AND(OR(H807="△",H807="×"),#REF!&lt;1,#REF!&lt;&gt;"")</formula>
    </cfRule>
  </conditionalFormatting>
  <conditionalFormatting sqref="R807">
    <cfRule type="expression" dxfId="7097" priority="8583">
      <formula>AND(OR(H807="△",H807="×"),#REF!&lt;1,#REF!&lt;&gt;"")</formula>
    </cfRule>
  </conditionalFormatting>
  <conditionalFormatting sqref="T801">
    <cfRule type="expression" dxfId="7096" priority="8575">
      <formula>AND(OR(H801="△",H801="×"),#REF!&lt;1,#REF!&lt;&gt;"")</formula>
    </cfRule>
  </conditionalFormatting>
  <conditionalFormatting sqref="U801">
    <cfRule type="expression" dxfId="7095" priority="8573">
      <formula>AND(OR(H801="△",H801="×"),#REF!&lt;1,#REF!&lt;&gt;"")</formula>
    </cfRule>
  </conditionalFormatting>
  <conditionalFormatting sqref="AJ801">
    <cfRule type="expression" dxfId="7094" priority="8559">
      <formula>AND(OR(H801="△",H801="×"),#REF!&lt;1,#REF!&lt;&gt;"")</formula>
    </cfRule>
    <cfRule type="expression" dxfId="7093" priority="8571">
      <formula>AND(OR(H801="△",H801="×"),#REF!&lt;1,#REF!&lt;&gt;"")</formula>
    </cfRule>
  </conditionalFormatting>
  <conditionalFormatting sqref="AC801">
    <cfRule type="expression" dxfId="7092" priority="8570">
      <formula>AND(OR(H801="△",H801="×"),#REF!&lt;1,#REF!&lt;&gt;"")</formula>
    </cfRule>
  </conditionalFormatting>
  <conditionalFormatting sqref="AD801">
    <cfRule type="expression" dxfId="7091" priority="8569">
      <formula>AND(OR(H801="△",H801="×"),#REF!&lt;1,#REF!&lt;&gt;"")</formula>
    </cfRule>
  </conditionalFormatting>
  <conditionalFormatting sqref="AE801">
    <cfRule type="expression" dxfId="7090" priority="8568">
      <formula>AND(OR(H801="△",H801="×"),#REF!&lt;1,#REF!&lt;&gt;"")</formula>
    </cfRule>
  </conditionalFormatting>
  <conditionalFormatting sqref="AF801">
    <cfRule type="expression" dxfId="7089" priority="8567">
      <formula>AND(OR(H801="△",H801="×"),#REF!&lt;1,#REF!&lt;&gt;"")</formula>
    </cfRule>
  </conditionalFormatting>
  <conditionalFormatting sqref="AG801">
    <cfRule type="expression" dxfId="7088" priority="8566">
      <formula>AND(OR(H801="△",H801="×"),#REF!&lt;1,#REF!&lt;&gt;"")</formula>
    </cfRule>
  </conditionalFormatting>
  <conditionalFormatting sqref="AH801">
    <cfRule type="expression" dxfId="7087" priority="8565">
      <formula>AND(OR(H801="△",H801="×"),#REF!&lt;1,#REF!&lt;&gt;"")</formula>
    </cfRule>
  </conditionalFormatting>
  <conditionalFormatting sqref="W801">
    <cfRule type="expression" dxfId="7086" priority="8563">
      <formula>AND(OR(H801="△",H801="×"),#REF!&lt;1,#REF!&lt;&gt;"")</formula>
    </cfRule>
  </conditionalFormatting>
  <conditionalFormatting sqref="X801">
    <cfRule type="expression" dxfId="7085" priority="8557">
      <formula>AND(OR(H801="△",H801="×"),#REF!&lt;1,#REF!&lt;&gt;"")</formula>
    </cfRule>
  </conditionalFormatting>
  <conditionalFormatting sqref="Y801">
    <cfRule type="expression" dxfId="7084" priority="8558">
      <formula>AND(OR(H801="△",H801="×"),#REF!&lt;1,#REF!&lt;&gt;"")</formula>
    </cfRule>
  </conditionalFormatting>
  <conditionalFormatting sqref="Z801">
    <cfRule type="expression" dxfId="7083" priority="8560">
      <formula>AND(OR(H801="△",H801="×"),#REF!&lt;1,#REF!&lt;&gt;"")</formula>
    </cfRule>
  </conditionalFormatting>
  <conditionalFormatting sqref="AA801">
    <cfRule type="expression" dxfId="7082" priority="8561">
      <formula>AND(OR(H801="△",H801="×"),#REF!&lt;1,#REF!&lt;&gt;"")</formula>
    </cfRule>
  </conditionalFormatting>
  <conditionalFormatting sqref="AB801">
    <cfRule type="expression" dxfId="7081" priority="8562">
      <formula>AND(OR(H801="△",H801="×"),#REF!&lt;1,#REF!&lt;&gt;"")</formula>
    </cfRule>
  </conditionalFormatting>
  <conditionalFormatting sqref="P801:P806">
    <cfRule type="expression" dxfId="7080" priority="8577">
      <formula>AND(OR(H801="△",H801="×"),#REF!&lt;1,#REF!&lt;&gt;"")</formula>
    </cfRule>
  </conditionalFormatting>
  <conditionalFormatting sqref="O801:O806">
    <cfRule type="expression" dxfId="7079" priority="8578">
      <formula>AND(OR(H801="△",H801="×"),#REF!&lt;1,#REF!&lt;&gt;"")</formula>
    </cfRule>
  </conditionalFormatting>
  <conditionalFormatting sqref="R801">
    <cfRule type="expression" dxfId="7078" priority="8556">
      <formula>AND(OR(H801="△",H801="×"),#REF!&lt;1,#REF!&lt;&gt;"")</formula>
    </cfRule>
  </conditionalFormatting>
  <conditionalFormatting sqref="T802">
    <cfRule type="expression" dxfId="7077" priority="8552">
      <formula>AND(OR(H802="△",H802="×"),#REF!&lt;1,#REF!&lt;&gt;"")</formula>
    </cfRule>
  </conditionalFormatting>
  <conditionalFormatting sqref="U802">
    <cfRule type="expression" dxfId="7076" priority="8550">
      <formula>AND(OR(H802="△",H802="×"),#REF!&lt;1,#REF!&lt;&gt;"")</formula>
    </cfRule>
  </conditionalFormatting>
  <conditionalFormatting sqref="AJ802">
    <cfRule type="expression" dxfId="7075" priority="8536">
      <formula>AND(OR(H802="△",H802="×"),#REF!&lt;1,#REF!&lt;&gt;"")</formula>
    </cfRule>
    <cfRule type="expression" dxfId="7074" priority="8548">
      <formula>AND(OR(H802="△",H802="×"),#REF!&lt;1,#REF!&lt;&gt;"")</formula>
    </cfRule>
  </conditionalFormatting>
  <conditionalFormatting sqref="AC802">
    <cfRule type="expression" dxfId="7073" priority="8547">
      <formula>AND(OR(H802="△",H802="×"),#REF!&lt;1,#REF!&lt;&gt;"")</formula>
    </cfRule>
  </conditionalFormatting>
  <conditionalFormatting sqref="AD802">
    <cfRule type="expression" dxfId="7072" priority="8546">
      <formula>AND(OR(H802="△",H802="×"),#REF!&lt;1,#REF!&lt;&gt;"")</formula>
    </cfRule>
  </conditionalFormatting>
  <conditionalFormatting sqref="AE802">
    <cfRule type="expression" dxfId="7071" priority="8545">
      <formula>AND(OR(H802="△",H802="×"),#REF!&lt;1,#REF!&lt;&gt;"")</formula>
    </cfRule>
  </conditionalFormatting>
  <conditionalFormatting sqref="AF802">
    <cfRule type="expression" dxfId="7070" priority="8544">
      <formula>AND(OR(H802="△",H802="×"),#REF!&lt;1,#REF!&lt;&gt;"")</formula>
    </cfRule>
  </conditionalFormatting>
  <conditionalFormatting sqref="AG802">
    <cfRule type="expression" dxfId="7069" priority="8543">
      <formula>AND(OR(H802="△",H802="×"),#REF!&lt;1,#REF!&lt;&gt;"")</formula>
    </cfRule>
  </conditionalFormatting>
  <conditionalFormatting sqref="AH802">
    <cfRule type="expression" dxfId="7068" priority="8542">
      <formula>AND(OR(H802="△",H802="×"),#REF!&lt;1,#REF!&lt;&gt;"")</formula>
    </cfRule>
  </conditionalFormatting>
  <conditionalFormatting sqref="AI802">
    <cfRule type="expression" dxfId="7067" priority="8541">
      <formula>AND(OR(H802="△",H802="×"),#REF!&lt;1,#REF!&lt;&gt;"")</formula>
    </cfRule>
  </conditionalFormatting>
  <conditionalFormatting sqref="W802">
    <cfRule type="expression" dxfId="7066" priority="8540">
      <formula>AND(OR(H802="△",H802="×"),#REF!&lt;1,#REF!&lt;&gt;"")</formula>
    </cfRule>
  </conditionalFormatting>
  <conditionalFormatting sqref="X802">
    <cfRule type="expression" dxfId="7065" priority="8534">
      <formula>AND(OR(H802="△",H802="×"),#REF!&lt;1,#REF!&lt;&gt;"")</formula>
    </cfRule>
  </conditionalFormatting>
  <conditionalFormatting sqref="Y802">
    <cfRule type="expression" dxfId="7064" priority="8535">
      <formula>AND(OR(H802="△",H802="×"),#REF!&lt;1,#REF!&lt;&gt;"")</formula>
    </cfRule>
  </conditionalFormatting>
  <conditionalFormatting sqref="Z802">
    <cfRule type="expression" dxfId="7063" priority="8537">
      <formula>AND(OR(H802="△",H802="×"),#REF!&lt;1,#REF!&lt;&gt;"")</formula>
    </cfRule>
  </conditionalFormatting>
  <conditionalFormatting sqref="AA802">
    <cfRule type="expression" dxfId="7062" priority="8538">
      <formula>AND(OR(H802="△",H802="×"),#REF!&lt;1,#REF!&lt;&gt;"")</formula>
    </cfRule>
  </conditionalFormatting>
  <conditionalFormatting sqref="R802">
    <cfRule type="expression" dxfId="7061" priority="8533">
      <formula>AND(OR(H802="△",H802="×"),#REF!&lt;1,#REF!&lt;&gt;"")</formula>
    </cfRule>
  </conditionalFormatting>
  <conditionalFormatting sqref="T815">
    <cfRule type="expression" dxfId="7060" priority="8531">
      <formula>AND(OR(H815="△",H815="×"),#REF!&lt;1,#REF!&lt;&gt;"")</formula>
    </cfRule>
  </conditionalFormatting>
  <conditionalFormatting sqref="U815">
    <cfRule type="expression" dxfId="7059" priority="8529">
      <formula>AND(OR(H815="△",H815="×"),#REF!&lt;1,#REF!&lt;&gt;"")</formula>
    </cfRule>
  </conditionalFormatting>
  <conditionalFormatting sqref="AJ815">
    <cfRule type="expression" dxfId="7058" priority="8517">
      <formula>AND(OR(H815="△",H815="×"),#REF!&lt;1,#REF!&lt;&gt;"")</formula>
    </cfRule>
    <cfRule type="expression" dxfId="7057" priority="8527">
      <formula>AND(OR(H815="△",H815="×"),#REF!&lt;1,#REF!&lt;&gt;"")</formula>
    </cfRule>
  </conditionalFormatting>
  <conditionalFormatting sqref="AC815">
    <cfRule type="expression" dxfId="7056" priority="8526">
      <formula>AND(OR(H815="△",H815="×"),#REF!&lt;1,#REF!&lt;&gt;"")</formula>
    </cfRule>
  </conditionalFormatting>
  <conditionalFormatting sqref="AD815">
    <cfRule type="expression" dxfId="7055" priority="8525">
      <formula>AND(OR(H815="△",H815="×"),#REF!&lt;1,#REF!&lt;&gt;"")</formula>
    </cfRule>
  </conditionalFormatting>
  <conditionalFormatting sqref="AE815">
    <cfRule type="expression" dxfId="7054" priority="8524">
      <formula>AND(OR(H815="△",H815="×"),#REF!&lt;1,#REF!&lt;&gt;"")</formula>
    </cfRule>
  </conditionalFormatting>
  <conditionalFormatting sqref="AF815">
    <cfRule type="expression" dxfId="7053" priority="8523">
      <formula>AND(OR(H815="△",H815="×"),#REF!&lt;1,#REF!&lt;&gt;"")</formula>
    </cfRule>
  </conditionalFormatting>
  <conditionalFormatting sqref="AG815">
    <cfRule type="expression" dxfId="7052" priority="8522">
      <formula>AND(OR(H815="△",H815="×"),#REF!&lt;1,#REF!&lt;&gt;"")</formula>
    </cfRule>
  </conditionalFormatting>
  <conditionalFormatting sqref="AH815">
    <cfRule type="expression" dxfId="7051" priority="8521">
      <formula>AND(OR(H815="△",H815="×"),#REF!&lt;1,#REF!&lt;&gt;"")</formula>
    </cfRule>
  </conditionalFormatting>
  <conditionalFormatting sqref="W815">
    <cfRule type="expression" dxfId="7050" priority="8519">
      <formula>AND(OR(H815="△",H815="×"),#REF!&lt;1,#REF!&lt;&gt;"")</formula>
    </cfRule>
  </conditionalFormatting>
  <conditionalFormatting sqref="X815">
    <cfRule type="expression" dxfId="7049" priority="8515">
      <formula>AND(OR(H815="△",H815="×"),#REF!&lt;1,#REF!&lt;&gt;"")</formula>
    </cfRule>
  </conditionalFormatting>
  <conditionalFormatting sqref="Y815">
    <cfRule type="expression" dxfId="7048" priority="8516">
      <formula>AND(OR(H815="△",H815="×"),#REF!&lt;1,#REF!&lt;&gt;"")</formula>
    </cfRule>
  </conditionalFormatting>
  <conditionalFormatting sqref="Z815">
    <cfRule type="expression" dxfId="7047" priority="8518">
      <formula>AND(OR(H815="△",H815="×"),#REF!&lt;1,#REF!&lt;&gt;"")</formula>
    </cfRule>
  </conditionalFormatting>
  <conditionalFormatting sqref="R815">
    <cfRule type="expression" dxfId="7046" priority="8514">
      <formula>AND(OR(H815="△",H815="×"),#REF!&lt;1,#REF!&lt;&gt;"")</formula>
    </cfRule>
  </conditionalFormatting>
  <conditionalFormatting sqref="T816">
    <cfRule type="expression" dxfId="7045" priority="8508">
      <formula>AND(OR(H816="△",H816="×"),#REF!&lt;1,#REF!&lt;&gt;"")</formula>
    </cfRule>
  </conditionalFormatting>
  <conditionalFormatting sqref="U816">
    <cfRule type="expression" dxfId="7044" priority="8506">
      <formula>AND(OR(H816="△",H816="×"),#REF!&lt;1,#REF!&lt;&gt;"")</formula>
    </cfRule>
  </conditionalFormatting>
  <conditionalFormatting sqref="AJ816">
    <cfRule type="expression" dxfId="7043" priority="8495">
      <formula>AND(OR(H816="△",H816="×"),#REF!&lt;1,#REF!&lt;&gt;"")</formula>
    </cfRule>
    <cfRule type="expression" dxfId="7042" priority="8504">
      <formula>AND(OR(H816="△",H816="×"),#REF!&lt;1,#REF!&lt;&gt;"")</formula>
    </cfRule>
  </conditionalFormatting>
  <conditionalFormatting sqref="AC816">
    <cfRule type="expression" dxfId="7041" priority="8503">
      <formula>AND(OR(H816="△",H816="×"),#REF!&lt;1,#REF!&lt;&gt;"")</formula>
    </cfRule>
  </conditionalFormatting>
  <conditionalFormatting sqref="AD816">
    <cfRule type="expression" dxfId="7040" priority="8502">
      <formula>AND(OR(H816="△",H816="×"),#REF!&lt;1,#REF!&lt;&gt;"")</formula>
    </cfRule>
  </conditionalFormatting>
  <conditionalFormatting sqref="AF816">
    <cfRule type="expression" dxfId="7039" priority="8501">
      <formula>AND(OR(H816="△",H816="×"),#REF!&lt;1,#REF!&lt;&gt;"")</formula>
    </cfRule>
  </conditionalFormatting>
  <conditionalFormatting sqref="AG816">
    <cfRule type="expression" dxfId="7038" priority="8500">
      <formula>AND(OR(H816="△",H816="×"),#REF!&lt;1,#REF!&lt;&gt;"")</formula>
    </cfRule>
  </conditionalFormatting>
  <conditionalFormatting sqref="AH816">
    <cfRule type="expression" dxfId="7037" priority="8499">
      <formula>AND(OR(H816="△",H816="×"),#REF!&lt;1,#REF!&lt;&gt;"")</formula>
    </cfRule>
  </conditionalFormatting>
  <conditionalFormatting sqref="AI816">
    <cfRule type="expression" dxfId="7036" priority="8498">
      <formula>AND(OR(H816="△",H816="×"),#REF!&lt;1,#REF!&lt;&gt;"")</formula>
    </cfRule>
  </conditionalFormatting>
  <conditionalFormatting sqref="W816">
    <cfRule type="expression" dxfId="7035" priority="8497">
      <formula>AND(OR(H816="△",H816="×"),#REF!&lt;1,#REF!&lt;&gt;"")</formula>
    </cfRule>
  </conditionalFormatting>
  <conditionalFormatting sqref="X816">
    <cfRule type="expression" dxfId="7034" priority="8493">
      <formula>AND(OR(H816="△",H816="×"),#REF!&lt;1,#REF!&lt;&gt;"")</formula>
    </cfRule>
  </conditionalFormatting>
  <conditionalFormatting sqref="Y816">
    <cfRule type="expression" dxfId="7033" priority="8494">
      <formula>AND(OR(H816="△",H816="×"),#REF!&lt;1,#REF!&lt;&gt;"")</formula>
    </cfRule>
  </conditionalFormatting>
  <conditionalFormatting sqref="Z816">
    <cfRule type="expression" dxfId="7032" priority="8496">
      <formula>AND(OR(H816="△",H816="×"),#REF!&lt;1,#REF!&lt;&gt;"")</formula>
    </cfRule>
  </conditionalFormatting>
  <conditionalFormatting sqref="R816">
    <cfRule type="expression" dxfId="7031" priority="8492">
      <formula>AND(OR(H816="△",H816="×"),#REF!&lt;1,#REF!&lt;&gt;"")</formula>
    </cfRule>
  </conditionalFormatting>
  <conditionalFormatting sqref="T803">
    <cfRule type="expression" dxfId="7030" priority="8487">
      <formula>AND(OR(H803="△",H803="×"),#REF!&lt;1,#REF!&lt;&gt;"")</formula>
    </cfRule>
  </conditionalFormatting>
  <conditionalFormatting sqref="U803">
    <cfRule type="expression" dxfId="7029" priority="8485">
      <formula>AND(OR(H803="△",H803="×"),#REF!&lt;1,#REF!&lt;&gt;"")</formula>
    </cfRule>
  </conditionalFormatting>
  <conditionalFormatting sqref="AJ803">
    <cfRule type="expression" dxfId="7028" priority="8477">
      <formula>AND(OR(H803="△",H803="×"),#REF!&lt;1,#REF!&lt;&gt;"")</formula>
    </cfRule>
    <cfRule type="expression" dxfId="7027" priority="8483">
      <formula>AND(OR(H803="△",H803="×"),#REF!&lt;1,#REF!&lt;&gt;"")</formula>
    </cfRule>
  </conditionalFormatting>
  <conditionalFormatting sqref="AC803">
    <cfRule type="expression" dxfId="7026" priority="8482">
      <formula>AND(OR(H803="△",H803="×"),#REF!&lt;1,#REF!&lt;&gt;"")</formula>
    </cfRule>
  </conditionalFormatting>
  <conditionalFormatting sqref="AG803">
    <cfRule type="expression" dxfId="7025" priority="8481">
      <formula>AND(OR(H803="△",H803="×"),#REF!&lt;1,#REF!&lt;&gt;"")</formula>
    </cfRule>
  </conditionalFormatting>
  <conditionalFormatting sqref="AH803">
    <cfRule type="expression" dxfId="7024" priority="8480">
      <formula>AND(OR(H803="△",H803="×"),#REF!&lt;1,#REF!&lt;&gt;"")</formula>
    </cfRule>
  </conditionalFormatting>
  <conditionalFormatting sqref="AI803">
    <cfRule type="expression" dxfId="7023" priority="8479">
      <formula>AND(OR(H803="△",H803="×"),#REF!&lt;1,#REF!&lt;&gt;"")</formula>
    </cfRule>
  </conditionalFormatting>
  <conditionalFormatting sqref="W803">
    <cfRule type="expression" dxfId="7022" priority="8478">
      <formula>AND(OR(H803="△",H803="×"),#REF!&lt;1,#REF!&lt;&gt;"")</formula>
    </cfRule>
  </conditionalFormatting>
  <conditionalFormatting sqref="X803">
    <cfRule type="expression" dxfId="7021" priority="8475">
      <formula>AND(OR(H803="△",H803="×"),#REF!&lt;1,#REF!&lt;&gt;"")</formula>
    </cfRule>
  </conditionalFormatting>
  <conditionalFormatting sqref="Y803">
    <cfRule type="expression" dxfId="7020" priority="8476">
      <formula>AND(OR(H803="△",H803="×"),#REF!&lt;1,#REF!&lt;&gt;"")</formula>
    </cfRule>
  </conditionalFormatting>
  <conditionalFormatting sqref="R803">
    <cfRule type="expression" dxfId="7019" priority="8474">
      <formula>AND(OR(H803="△",H803="×"),#REF!&lt;1,#REF!&lt;&gt;"")</formula>
    </cfRule>
  </conditionalFormatting>
  <conditionalFormatting sqref="T804">
    <cfRule type="expression" dxfId="7018" priority="8471">
      <formula>AND(OR(H804="△",H804="×"),#REF!&lt;1,#REF!&lt;&gt;"")</formula>
    </cfRule>
  </conditionalFormatting>
  <conditionalFormatting sqref="U804">
    <cfRule type="expression" dxfId="7017" priority="8469">
      <formula>AND(OR(H804="△",H804="×"),#REF!&lt;1,#REF!&lt;&gt;"")</formula>
    </cfRule>
  </conditionalFormatting>
  <conditionalFormatting sqref="AJ804">
    <cfRule type="expression" dxfId="7016" priority="8456">
      <formula>AND(OR(H804="△",H804="×"),#REF!&lt;1,#REF!&lt;&gt;"")</formula>
    </cfRule>
    <cfRule type="expression" dxfId="7015" priority="8467">
      <formula>AND(OR(H804="△",H804="×"),#REF!&lt;1,#REF!&lt;&gt;"")</formula>
    </cfRule>
  </conditionalFormatting>
  <conditionalFormatting sqref="AC804">
    <cfRule type="expression" dxfId="7014" priority="8466">
      <formula>AND(OR(H804="△",H804="×"),#REF!&lt;1,#REF!&lt;&gt;"")</formula>
    </cfRule>
  </conditionalFormatting>
  <conditionalFormatting sqref="AD803:AD804">
    <cfRule type="expression" dxfId="7013" priority="8465">
      <formula>AND(OR(H803="△",H803="×"),#REF!&lt;1,#REF!&lt;&gt;"")</formula>
    </cfRule>
  </conditionalFormatting>
  <conditionalFormatting sqref="AE803:AE804">
    <cfRule type="expression" dxfId="7012" priority="8464">
      <formula>AND(OR(H803="△",H803="×"),#REF!&lt;1,#REF!&lt;&gt;"")</formula>
    </cfRule>
  </conditionalFormatting>
  <conditionalFormatting sqref="AF804">
    <cfRule type="expression" dxfId="7011" priority="8463">
      <formula>AND(OR(H804="△",H804="×"),#REF!&lt;1,#REF!&lt;&gt;"")</formula>
    </cfRule>
  </conditionalFormatting>
  <conditionalFormatting sqref="AG804">
    <cfRule type="expression" dxfId="7010" priority="8462">
      <formula>AND(OR(H804="△",H804="×"),#REF!&lt;1,#REF!&lt;&gt;"")</formula>
    </cfRule>
  </conditionalFormatting>
  <conditionalFormatting sqref="AH804">
    <cfRule type="expression" dxfId="7009" priority="8461">
      <formula>AND(OR(H804="△",H804="×"),#REF!&lt;1,#REF!&lt;&gt;"")</formula>
    </cfRule>
  </conditionalFormatting>
  <conditionalFormatting sqref="W804">
    <cfRule type="expression" dxfId="7008" priority="8459">
      <formula>AND(OR(H804="△",H804="×"),#REF!&lt;1,#REF!&lt;&gt;"")</formula>
    </cfRule>
  </conditionalFormatting>
  <conditionalFormatting sqref="X804">
    <cfRule type="expression" dxfId="7007" priority="8454">
      <formula>AND(OR(H804="△",H804="×"),#REF!&lt;1,#REF!&lt;&gt;"")</formula>
    </cfRule>
  </conditionalFormatting>
  <conditionalFormatting sqref="Y804">
    <cfRule type="expression" dxfId="7006" priority="8455">
      <formula>AND(OR(H804="△",H804="×"),#REF!&lt;1,#REF!&lt;&gt;"")</formula>
    </cfRule>
  </conditionalFormatting>
  <conditionalFormatting sqref="Z804">
    <cfRule type="expression" dxfId="7005" priority="8457">
      <formula>AND(OR(H804="△",H804="×"),#REF!&lt;1,#REF!&lt;&gt;"")</formula>
    </cfRule>
  </conditionalFormatting>
  <conditionalFormatting sqref="AA804">
    <cfRule type="expression" dxfId="7004" priority="8458">
      <formula>AND(OR(H804="△",H804="×"),#REF!&lt;1,#REF!&lt;&gt;"")</formula>
    </cfRule>
  </conditionalFormatting>
  <conditionalFormatting sqref="R804">
    <cfRule type="expression" dxfId="7003" priority="8453">
      <formula>AND(OR(H804="△",H804="×"),#REF!&lt;1,#REF!&lt;&gt;"")</formula>
    </cfRule>
  </conditionalFormatting>
  <conditionalFormatting sqref="T805">
    <cfRule type="expression" dxfId="7002" priority="8448">
      <formula>AND(OR(H805="△",H805="×"),#REF!&lt;1,#REF!&lt;&gt;"")</formula>
    </cfRule>
  </conditionalFormatting>
  <conditionalFormatting sqref="U805">
    <cfRule type="expression" dxfId="7001" priority="8446">
      <formula>AND(OR(H805="△",H805="×"),#REF!&lt;1,#REF!&lt;&gt;"")</formula>
    </cfRule>
  </conditionalFormatting>
  <conditionalFormatting sqref="AJ805">
    <cfRule type="expression" dxfId="7000" priority="8433">
      <formula>AND(OR(H805="△",H805="×"),#REF!&lt;1,#REF!&lt;&gt;"")</formula>
    </cfRule>
    <cfRule type="expression" dxfId="6999" priority="8444">
      <formula>AND(OR(H805="△",H805="×"),#REF!&lt;1,#REF!&lt;&gt;"")</formula>
    </cfRule>
  </conditionalFormatting>
  <conditionalFormatting sqref="AC805">
    <cfRule type="expression" dxfId="6998" priority="8443">
      <formula>AND(OR(H805="△",H805="×"),#REF!&lt;1,#REF!&lt;&gt;"")</formula>
    </cfRule>
  </conditionalFormatting>
  <conditionalFormatting sqref="AD805">
    <cfRule type="expression" dxfId="6997" priority="8442">
      <formula>AND(OR(H805="△",H805="×"),#REF!&lt;1,#REF!&lt;&gt;"")</formula>
    </cfRule>
  </conditionalFormatting>
  <conditionalFormatting sqref="AE805">
    <cfRule type="expression" dxfId="6996" priority="8441">
      <formula>AND(OR(H805="△",H805="×"),#REF!&lt;1,#REF!&lt;&gt;"")</formula>
    </cfRule>
  </conditionalFormatting>
  <conditionalFormatting sqref="AF805">
    <cfRule type="expression" dxfId="6995" priority="8440">
      <formula>AND(OR(H805="△",H805="×"),#REF!&lt;1,#REF!&lt;&gt;"")</formula>
    </cfRule>
  </conditionalFormatting>
  <conditionalFormatting sqref="AG805">
    <cfRule type="expression" dxfId="6994" priority="8439">
      <formula>AND(OR(H805="△",H805="×"),#REF!&lt;1,#REF!&lt;&gt;"")</formula>
    </cfRule>
  </conditionalFormatting>
  <conditionalFormatting sqref="AH805">
    <cfRule type="expression" dxfId="6993" priority="8438">
      <formula>AND(OR(H805="△",H805="×"),#REF!&lt;1,#REF!&lt;&gt;"")</formula>
    </cfRule>
  </conditionalFormatting>
  <conditionalFormatting sqref="AI805">
    <cfRule type="expression" dxfId="6992" priority="8437">
      <formula>AND(OR(H805="△",H805="×"),#REF!&lt;1,#REF!&lt;&gt;"")</formula>
    </cfRule>
  </conditionalFormatting>
  <conditionalFormatting sqref="W805">
    <cfRule type="expression" dxfId="6991" priority="8436">
      <formula>AND(OR(H805="△",H805="×"),#REF!&lt;1,#REF!&lt;&gt;"")</formula>
    </cfRule>
  </conditionalFormatting>
  <conditionalFormatting sqref="X805">
    <cfRule type="expression" dxfId="6990" priority="8431">
      <formula>AND(OR(H805="△",H805="×"),#REF!&lt;1,#REF!&lt;&gt;"")</formula>
    </cfRule>
  </conditionalFormatting>
  <conditionalFormatting sqref="Y805">
    <cfRule type="expression" dxfId="6989" priority="8432">
      <formula>AND(OR(H805="△",H805="×"),#REF!&lt;1,#REF!&lt;&gt;"")</formula>
    </cfRule>
  </conditionalFormatting>
  <conditionalFormatting sqref="Z805">
    <cfRule type="expression" dxfId="6988" priority="8434">
      <formula>AND(OR(H805="△",H805="×"),#REF!&lt;1,#REF!&lt;&gt;"")</formula>
    </cfRule>
  </conditionalFormatting>
  <conditionalFormatting sqref="AA805">
    <cfRule type="expression" dxfId="6987" priority="8435">
      <formula>AND(OR(H805="△",H805="×"),#REF!&lt;1,#REF!&lt;&gt;"")</formula>
    </cfRule>
  </conditionalFormatting>
  <conditionalFormatting sqref="R805">
    <cfRule type="expression" dxfId="6986" priority="8430">
      <formula>AND(OR(H805="△",H805="×"),#REF!&lt;1,#REF!&lt;&gt;"")</formula>
    </cfRule>
  </conditionalFormatting>
  <conditionalFormatting sqref="T806">
    <cfRule type="expression" dxfId="6985" priority="8425">
      <formula>AND(OR(H806="△",H806="×"),#REF!&lt;1,#REF!&lt;&gt;"")</formula>
    </cfRule>
  </conditionalFormatting>
  <conditionalFormatting sqref="V806">
    <cfRule type="expression" dxfId="6984" priority="8424">
      <formula>AND(OR(H806="△",H806="×"),#REF!&lt;1,#REF!&lt;&gt;"")</formula>
    </cfRule>
  </conditionalFormatting>
  <conditionalFormatting sqref="U806">
    <cfRule type="expression" dxfId="6983" priority="8423">
      <formula>AND(OR(H806="△",H806="×"),#REF!&lt;1,#REF!&lt;&gt;"")</formula>
    </cfRule>
  </conditionalFormatting>
  <conditionalFormatting sqref="AJ806">
    <cfRule type="expression" dxfId="6982" priority="8413">
      <formula>AND(OR(H806="△",H806="×"),#REF!&lt;1,#REF!&lt;&gt;"")</formula>
    </cfRule>
    <cfRule type="expression" dxfId="6981" priority="8422">
      <formula>AND(OR(H806="△",H806="×"),#REF!&lt;1,#REF!&lt;&gt;"")</formula>
    </cfRule>
  </conditionalFormatting>
  <conditionalFormatting sqref="AC806">
    <cfRule type="expression" dxfId="6980" priority="8421">
      <formula>AND(OR(H806="△",H806="×"),#REF!&lt;1,#REF!&lt;&gt;"")</formula>
    </cfRule>
  </conditionalFormatting>
  <conditionalFormatting sqref="AD806">
    <cfRule type="expression" dxfId="6979" priority="8420">
      <formula>AND(OR(H806="△",H806="×"),#REF!&lt;1,#REF!&lt;&gt;"")</formula>
    </cfRule>
  </conditionalFormatting>
  <conditionalFormatting sqref="AE806">
    <cfRule type="expression" dxfId="6978" priority="8419">
      <formula>AND(OR(H806="△",H806="×"),#REF!&lt;1,#REF!&lt;&gt;"")</formula>
    </cfRule>
  </conditionalFormatting>
  <conditionalFormatting sqref="AF806">
    <cfRule type="expression" dxfId="6977" priority="8418">
      <formula>AND(OR(H806="△",H806="×"),#REF!&lt;1,#REF!&lt;&gt;"")</formula>
    </cfRule>
  </conditionalFormatting>
  <conditionalFormatting sqref="AG806">
    <cfRule type="expression" dxfId="6976" priority="8417">
      <formula>AND(OR(H806="△",H806="×"),#REF!&lt;1,#REF!&lt;&gt;"")</formula>
    </cfRule>
  </conditionalFormatting>
  <conditionalFormatting sqref="AH806">
    <cfRule type="expression" dxfId="6975" priority="8416">
      <formula>AND(OR(H806="△",H806="×"),#REF!&lt;1,#REF!&lt;&gt;"")</formula>
    </cfRule>
  </conditionalFormatting>
  <conditionalFormatting sqref="AI806">
    <cfRule type="expression" dxfId="6974" priority="8415">
      <formula>AND(OR(H806="△",H806="×"),#REF!&lt;1,#REF!&lt;&gt;"")</formula>
    </cfRule>
  </conditionalFormatting>
  <conditionalFormatting sqref="W806">
    <cfRule type="expression" dxfId="6973" priority="8414">
      <formula>AND(OR(H806="△",H806="×"),#REF!&lt;1,#REF!&lt;&gt;"")</formula>
    </cfRule>
  </conditionalFormatting>
  <conditionalFormatting sqref="X806">
    <cfRule type="expression" dxfId="6972" priority="8412">
      <formula>AND(OR(H806="△",H806="×"),#REF!&lt;1,#REF!&lt;&gt;"")</formula>
    </cfRule>
  </conditionalFormatting>
  <conditionalFormatting sqref="R806">
    <cfRule type="expression" dxfId="6971" priority="8411">
      <formula>AND(OR(H806="△",H806="×"),#REF!&lt;1,#REF!&lt;&gt;"")</formula>
    </cfRule>
  </conditionalFormatting>
  <conditionalFormatting sqref="T813">
    <cfRule type="expression" dxfId="6970" priority="8406">
      <formula>AND(OR(H813="△",H813="×"),#REF!&lt;1,#REF!&lt;&gt;"")</formula>
    </cfRule>
  </conditionalFormatting>
  <conditionalFormatting sqref="V813">
    <cfRule type="expression" dxfId="6969" priority="8405">
      <formula>AND(OR(H813="△",H813="×"),#REF!&lt;1,#REF!&lt;&gt;"")</formula>
    </cfRule>
  </conditionalFormatting>
  <conditionalFormatting sqref="U813">
    <cfRule type="expression" dxfId="6968" priority="8404">
      <formula>AND(OR(H813="△",H813="×"),#REF!&lt;1,#REF!&lt;&gt;"")</formula>
    </cfRule>
  </conditionalFormatting>
  <conditionalFormatting sqref="AJ813">
    <cfRule type="expression" dxfId="6967" priority="8393">
      <formula>AND(OR(H813="△",H813="×"),#REF!&lt;1,#REF!&lt;&gt;"")</formula>
    </cfRule>
    <cfRule type="expression" dxfId="6966" priority="8403">
      <formula>AND(OR(H813="△",H813="×"),#REF!&lt;1,#REF!&lt;&gt;"")</formula>
    </cfRule>
  </conditionalFormatting>
  <conditionalFormatting sqref="AC813">
    <cfRule type="expression" dxfId="6965" priority="8402">
      <formula>AND(OR(H813="△",H813="×"),#REF!&lt;1,#REF!&lt;&gt;"")</formula>
    </cfRule>
  </conditionalFormatting>
  <conditionalFormatting sqref="AD813">
    <cfRule type="expression" dxfId="6964" priority="8401">
      <formula>AND(OR(H813="△",H813="×"),#REF!&lt;1,#REF!&lt;&gt;"")</formula>
    </cfRule>
  </conditionalFormatting>
  <conditionalFormatting sqref="AE813:AE814">
    <cfRule type="expression" dxfId="6963" priority="8400">
      <formula>AND(OR(H813="△",H813="×"),#REF!&lt;1,#REF!&lt;&gt;"")</formula>
    </cfRule>
  </conditionalFormatting>
  <conditionalFormatting sqref="AF813:AF814">
    <cfRule type="expression" dxfId="6962" priority="8399">
      <formula>AND(OR(H813="△",H813="×"),#REF!&lt;1,#REF!&lt;&gt;"")</formula>
    </cfRule>
  </conditionalFormatting>
  <conditionalFormatting sqref="AG813">
    <cfRule type="expression" dxfId="6961" priority="8398">
      <formula>AND(OR(H813="△",H813="×"),#REF!&lt;1,#REF!&lt;&gt;"")</formula>
    </cfRule>
  </conditionalFormatting>
  <conditionalFormatting sqref="AH813">
    <cfRule type="expression" dxfId="6960" priority="8397">
      <formula>AND(OR(H813="△",H813="×"),#REF!&lt;1,#REF!&lt;&gt;"")</formula>
    </cfRule>
  </conditionalFormatting>
  <conditionalFormatting sqref="AI813">
    <cfRule type="expression" dxfId="6959" priority="8396">
      <formula>AND(OR(H813="△",H813="×"),#REF!&lt;1,#REF!&lt;&gt;"")</formula>
    </cfRule>
  </conditionalFormatting>
  <conditionalFormatting sqref="W813">
    <cfRule type="expression" dxfId="6958" priority="8395">
      <formula>AND(OR(H813="△",H813="×"),#REF!&lt;1,#REF!&lt;&gt;"")</formula>
    </cfRule>
  </conditionalFormatting>
  <conditionalFormatting sqref="Y813">
    <cfRule type="expression" dxfId="6957" priority="8392">
      <formula>AND(OR(H813="△",H813="×"),#REF!&lt;1,#REF!&lt;&gt;"")</formula>
    </cfRule>
  </conditionalFormatting>
  <conditionalFormatting sqref="Z813">
    <cfRule type="expression" dxfId="6956" priority="8394">
      <formula>AND(OR(H813="△",H813="×"),#REF!&lt;1,#REF!&lt;&gt;"")</formula>
    </cfRule>
  </conditionalFormatting>
  <conditionalFormatting sqref="R813">
    <cfRule type="expression" dxfId="6955" priority="8391">
      <formula>AND(OR(H813="△",H813="×"),#REF!&lt;1,#REF!&lt;&gt;"")</formula>
    </cfRule>
  </conditionalFormatting>
  <conditionalFormatting sqref="T820">
    <cfRule type="expression" dxfId="6954" priority="8383">
      <formula>AND(OR(H820="△",H820="×"),#REF!&lt;1,#REF!&lt;&gt;"")</formula>
    </cfRule>
  </conditionalFormatting>
  <conditionalFormatting sqref="U820">
    <cfRule type="expression" dxfId="6953" priority="8381">
      <formula>AND(OR(H820="△",H820="×"),#REF!&lt;1,#REF!&lt;&gt;"")</formula>
    </cfRule>
  </conditionalFormatting>
  <conditionalFormatting sqref="AJ820">
    <cfRule type="expression" dxfId="6952" priority="8368">
      <formula>AND(OR(H820="△",H820="×"),#REF!&lt;1,#REF!&lt;&gt;"")</formula>
    </cfRule>
    <cfRule type="expression" dxfId="6951" priority="8379">
      <formula>AND(OR(H820="△",H820="×"),#REF!&lt;1,#REF!&lt;&gt;"")</formula>
    </cfRule>
  </conditionalFormatting>
  <conditionalFormatting sqref="AC819:AC820">
    <cfRule type="expression" dxfId="6950" priority="8378">
      <formula>AND(OR(H819="△",H819="×"),#REF!&lt;1,#REF!&lt;&gt;"")</formula>
    </cfRule>
  </conditionalFormatting>
  <conditionalFormatting sqref="AD820">
    <cfRule type="expression" dxfId="6949" priority="8377">
      <formula>AND(OR(H820="△",H820="×"),#REF!&lt;1,#REF!&lt;&gt;"")</formula>
    </cfRule>
  </conditionalFormatting>
  <conditionalFormatting sqref="AF820">
    <cfRule type="expression" dxfId="6948" priority="8376">
      <formula>AND(OR(H820="△",H820="×"),#REF!&lt;1,#REF!&lt;&gt;"")</formula>
    </cfRule>
  </conditionalFormatting>
  <conditionalFormatting sqref="AG820">
    <cfRule type="expression" dxfId="6947" priority="8375">
      <formula>AND(OR(H820="△",H820="×"),#REF!&lt;1,#REF!&lt;&gt;"")</formula>
    </cfRule>
  </conditionalFormatting>
  <conditionalFormatting sqref="AH820">
    <cfRule type="expression" dxfId="6946" priority="8374">
      <formula>AND(OR(H820="△",H820="×"),#REF!&lt;1,#REF!&lt;&gt;"")</formula>
    </cfRule>
  </conditionalFormatting>
  <conditionalFormatting sqref="AI820">
    <cfRule type="expression" dxfId="6945" priority="8373">
      <formula>AND(OR(H820="△",H820="×"),#REF!&lt;1,#REF!&lt;&gt;"")</formula>
    </cfRule>
  </conditionalFormatting>
  <conditionalFormatting sqref="W820">
    <cfRule type="expression" dxfId="6944" priority="8372">
      <formula>AND(OR(H820="△",H820="×"),#REF!&lt;1,#REF!&lt;&gt;"")</formula>
    </cfRule>
  </conditionalFormatting>
  <conditionalFormatting sqref="X820">
    <cfRule type="expression" dxfId="6943" priority="8366">
      <formula>AND(OR(H820="△",H820="×"),#REF!&lt;1,#REF!&lt;&gt;"")</formula>
    </cfRule>
  </conditionalFormatting>
  <conditionalFormatting sqref="Y820">
    <cfRule type="expression" dxfId="6942" priority="8367">
      <formula>AND(OR(H820="△",H820="×"),#REF!&lt;1,#REF!&lt;&gt;"")</formula>
    </cfRule>
  </conditionalFormatting>
  <conditionalFormatting sqref="Z820">
    <cfRule type="expression" dxfId="6941" priority="8369">
      <formula>AND(OR(H820="△",H820="×"),#REF!&lt;1,#REF!&lt;&gt;"")</formula>
    </cfRule>
  </conditionalFormatting>
  <conditionalFormatting sqref="AA820">
    <cfRule type="expression" dxfId="6940" priority="8370">
      <formula>AND(OR(H820="△",H820="×"),#REF!&lt;1,#REF!&lt;&gt;"")</formula>
    </cfRule>
  </conditionalFormatting>
  <conditionalFormatting sqref="AB820">
    <cfRule type="expression" dxfId="6939" priority="8371">
      <formula>AND(OR(H820="△",H820="×"),#REF!&lt;1,#REF!&lt;&gt;"")</formula>
    </cfRule>
  </conditionalFormatting>
  <conditionalFormatting sqref="P820">
    <cfRule type="expression" dxfId="6938" priority="8385">
      <formula>AND(OR(H820="△",H820="×"),#REF!&lt;1,#REF!&lt;&gt;"")</formula>
    </cfRule>
  </conditionalFormatting>
  <conditionalFormatting sqref="O820">
    <cfRule type="expression" dxfId="6937" priority="8386">
      <formula>AND(OR(H820="△",H820="×"),#REF!&lt;1,#REF!&lt;&gt;"")</formula>
    </cfRule>
  </conditionalFormatting>
  <conditionalFormatting sqref="R820">
    <cfRule type="expression" dxfId="6936" priority="8365">
      <formula>AND(OR(H820="△",H820="×"),#REF!&lt;1,#REF!&lt;&gt;"")</formula>
    </cfRule>
  </conditionalFormatting>
  <conditionalFormatting sqref="T821">
    <cfRule type="expression" dxfId="6935" priority="8356">
      <formula>AND(OR(H821="△",H821="×"),#REF!&lt;1,#REF!&lt;&gt;"")</formula>
    </cfRule>
  </conditionalFormatting>
  <conditionalFormatting sqref="V821">
    <cfRule type="expression" dxfId="6934" priority="8355">
      <formula>AND(OR(H821="△",H821="×"),#REF!&lt;1,#REF!&lt;&gt;"")</formula>
    </cfRule>
  </conditionalFormatting>
  <conditionalFormatting sqref="U821">
    <cfRule type="expression" dxfId="6933" priority="8354">
      <formula>AND(OR(H821="△",H821="×"),#REF!&lt;1,#REF!&lt;&gt;"")</formula>
    </cfRule>
  </conditionalFormatting>
  <conditionalFormatting sqref="AJ821">
    <cfRule type="expression" dxfId="6932" priority="8340">
      <formula>AND(OR(H821="△",H821="×"),#REF!&lt;1,#REF!&lt;&gt;"")</formula>
    </cfRule>
    <cfRule type="expression" dxfId="6931" priority="8352">
      <formula>AND(OR(H821="△",H821="×"),#REF!&lt;1,#REF!&lt;&gt;"")</formula>
    </cfRule>
  </conditionalFormatting>
  <conditionalFormatting sqref="AC821">
    <cfRule type="expression" dxfId="6930" priority="8351">
      <formula>AND(OR(H821="△",H821="×"),#REF!&lt;1,#REF!&lt;&gt;"")</formula>
    </cfRule>
  </conditionalFormatting>
  <conditionalFormatting sqref="AD821">
    <cfRule type="expression" dxfId="6929" priority="8350">
      <formula>AND(OR(H821="△",H821="×"),#REF!&lt;1,#REF!&lt;&gt;"")</formula>
    </cfRule>
  </conditionalFormatting>
  <conditionalFormatting sqref="AE821">
    <cfRule type="expression" dxfId="6928" priority="8349">
      <formula>AND(OR(H821="△",H821="×"),#REF!&lt;1,#REF!&lt;&gt;"")</formula>
    </cfRule>
  </conditionalFormatting>
  <conditionalFormatting sqref="AF821">
    <cfRule type="expression" dxfId="6927" priority="8348">
      <formula>AND(OR(H821="△",H821="×"),#REF!&lt;1,#REF!&lt;&gt;"")</formula>
    </cfRule>
  </conditionalFormatting>
  <conditionalFormatting sqref="AG821">
    <cfRule type="expression" dxfId="6926" priority="8347">
      <formula>AND(OR(H821="△",H821="×"),#REF!&lt;1,#REF!&lt;&gt;"")</formula>
    </cfRule>
  </conditionalFormatting>
  <conditionalFormatting sqref="AH821">
    <cfRule type="expression" dxfId="6925" priority="8346">
      <formula>AND(OR(H821="△",H821="×"),#REF!&lt;1,#REF!&lt;&gt;"")</formula>
    </cfRule>
  </conditionalFormatting>
  <conditionalFormatting sqref="AI821">
    <cfRule type="expression" dxfId="6924" priority="8345">
      <formula>AND(OR(H821="△",H821="×"),#REF!&lt;1,#REF!&lt;&gt;"")</formula>
    </cfRule>
  </conditionalFormatting>
  <conditionalFormatting sqref="W821">
    <cfRule type="expression" dxfId="6923" priority="8344">
      <formula>AND(OR(H821="△",H821="×"),#REF!&lt;1,#REF!&lt;&gt;"")</formula>
    </cfRule>
  </conditionalFormatting>
  <conditionalFormatting sqref="X821">
    <cfRule type="expression" dxfId="6922" priority="8338">
      <formula>AND(OR(H821="△",H821="×"),#REF!&lt;1,#REF!&lt;&gt;"")</formula>
    </cfRule>
  </conditionalFormatting>
  <conditionalFormatting sqref="Y821">
    <cfRule type="expression" dxfId="6921" priority="8339">
      <formula>AND(OR(H821="△",H821="×"),#REF!&lt;1,#REF!&lt;&gt;"")</formula>
    </cfRule>
  </conditionalFormatting>
  <conditionalFormatting sqref="Z821">
    <cfRule type="expression" dxfId="6920" priority="8341">
      <formula>AND(OR(H821="△",H821="×"),#REF!&lt;1,#REF!&lt;&gt;"")</formula>
    </cfRule>
  </conditionalFormatting>
  <conditionalFormatting sqref="AA821">
    <cfRule type="expression" dxfId="6919" priority="8342">
      <formula>AND(OR(H821="△",H821="×"),#REF!&lt;1,#REF!&lt;&gt;"")</formula>
    </cfRule>
  </conditionalFormatting>
  <conditionalFormatting sqref="AB821">
    <cfRule type="expression" dxfId="6918" priority="8343">
      <formula>AND(OR(H821="△",H821="×"),#REF!&lt;1,#REF!&lt;&gt;"")</formula>
    </cfRule>
  </conditionalFormatting>
  <conditionalFormatting sqref="P821">
    <cfRule type="expression" dxfId="6917" priority="8358">
      <formula>AND(OR(H821="△",H821="×"),#REF!&lt;1,#REF!&lt;&gt;"")</formula>
    </cfRule>
  </conditionalFormatting>
  <conditionalFormatting sqref="O821">
    <cfRule type="expression" dxfId="6916" priority="8359">
      <formula>AND(OR(H821="△",H821="×"),#REF!&lt;1,#REF!&lt;&gt;"")</formula>
    </cfRule>
  </conditionalFormatting>
  <conditionalFormatting sqref="R821">
    <cfRule type="expression" dxfId="6915" priority="8337">
      <formula>AND(OR(H821="△",H821="×"),#REF!&lt;1,#REF!&lt;&gt;"")</formula>
    </cfRule>
  </conditionalFormatting>
  <conditionalFormatting sqref="T823">
    <cfRule type="expression" dxfId="6914" priority="8328">
      <formula>AND(OR(H823="△",H823="×"),#REF!&lt;1,#REF!&lt;&gt;"")</formula>
    </cfRule>
  </conditionalFormatting>
  <conditionalFormatting sqref="U823">
    <cfRule type="expression" dxfId="6913" priority="8326">
      <formula>AND(OR(H823="△",H823="×"),#REF!&lt;1,#REF!&lt;&gt;"")</formula>
    </cfRule>
  </conditionalFormatting>
  <conditionalFormatting sqref="AJ823">
    <cfRule type="expression" dxfId="6912" priority="8312">
      <formula>AND(OR(H823="△",H823="×"),#REF!&lt;1,#REF!&lt;&gt;"")</formula>
    </cfRule>
    <cfRule type="expression" dxfId="6911" priority="8324">
      <formula>AND(OR(H823="△",H823="×"),#REF!&lt;1,#REF!&lt;&gt;"")</formula>
    </cfRule>
  </conditionalFormatting>
  <conditionalFormatting sqref="AC823">
    <cfRule type="expression" dxfId="6910" priority="8323">
      <formula>AND(OR(H823="△",H823="×"),#REF!&lt;1,#REF!&lt;&gt;"")</formula>
    </cfRule>
  </conditionalFormatting>
  <conditionalFormatting sqref="AD823">
    <cfRule type="expression" dxfId="6909" priority="8322">
      <formula>AND(OR(H823="△",H823="×"),#REF!&lt;1,#REF!&lt;&gt;"")</formula>
    </cfRule>
  </conditionalFormatting>
  <conditionalFormatting sqref="AE823">
    <cfRule type="expression" dxfId="6908" priority="8321">
      <formula>AND(OR(H823="△",H823="×"),#REF!&lt;1,#REF!&lt;&gt;"")</formula>
    </cfRule>
  </conditionalFormatting>
  <conditionalFormatting sqref="AF823">
    <cfRule type="expression" dxfId="6907" priority="8320">
      <formula>AND(OR(H823="△",H823="×"),#REF!&lt;1,#REF!&lt;&gt;"")</formula>
    </cfRule>
  </conditionalFormatting>
  <conditionalFormatting sqref="AG823">
    <cfRule type="expression" dxfId="6906" priority="8319">
      <formula>AND(OR(H823="△",H823="×"),#REF!&lt;1,#REF!&lt;&gt;"")</formula>
    </cfRule>
  </conditionalFormatting>
  <conditionalFormatting sqref="AH823">
    <cfRule type="expression" dxfId="6905" priority="8318">
      <formula>AND(OR(H823="△",H823="×"),#REF!&lt;1,#REF!&lt;&gt;"")</formula>
    </cfRule>
  </conditionalFormatting>
  <conditionalFormatting sqref="AI823">
    <cfRule type="expression" dxfId="6904" priority="8317">
      <formula>AND(OR(H823="△",H823="×"),#REF!&lt;1,#REF!&lt;&gt;"")</formula>
    </cfRule>
  </conditionalFormatting>
  <conditionalFormatting sqref="W823">
    <cfRule type="expression" dxfId="6903" priority="8316">
      <formula>AND(OR(H823="△",H823="×"),#REF!&lt;1,#REF!&lt;&gt;"")</formula>
    </cfRule>
  </conditionalFormatting>
  <conditionalFormatting sqref="X823">
    <cfRule type="expression" dxfId="6902" priority="8310">
      <formula>AND(OR(H823="△",H823="×"),#REF!&lt;1,#REF!&lt;&gt;"")</formula>
    </cfRule>
  </conditionalFormatting>
  <conditionalFormatting sqref="Y823">
    <cfRule type="expression" dxfId="6901" priority="8311">
      <formula>AND(OR(H823="△",H823="×"),#REF!&lt;1,#REF!&lt;&gt;"")</formula>
    </cfRule>
  </conditionalFormatting>
  <conditionalFormatting sqref="Z823">
    <cfRule type="expression" dxfId="6900" priority="8313">
      <formula>AND(OR(H823="△",H823="×"),#REF!&lt;1,#REF!&lt;&gt;"")</formula>
    </cfRule>
  </conditionalFormatting>
  <conditionalFormatting sqref="AA823">
    <cfRule type="expression" dxfId="6899" priority="8314">
      <formula>AND(OR(H823="△",H823="×"),#REF!&lt;1,#REF!&lt;&gt;"")</formula>
    </cfRule>
  </conditionalFormatting>
  <conditionalFormatting sqref="AB823">
    <cfRule type="expression" dxfId="6898" priority="8315">
      <formula>AND(OR(H823="△",H823="×"),#REF!&lt;1,#REF!&lt;&gt;"")</formula>
    </cfRule>
  </conditionalFormatting>
  <conditionalFormatting sqref="P823">
    <cfRule type="expression" dxfId="6897" priority="8330">
      <formula>AND(OR(H823="△",H823="×"),#REF!&lt;1,#REF!&lt;&gt;"")</formula>
    </cfRule>
  </conditionalFormatting>
  <conditionalFormatting sqref="O823">
    <cfRule type="expression" dxfId="6896" priority="8331">
      <formula>AND(OR(H823="△",H823="×"),#REF!&lt;1,#REF!&lt;&gt;"")</formula>
    </cfRule>
  </conditionalFormatting>
  <conditionalFormatting sqref="R823">
    <cfRule type="expression" dxfId="6895" priority="8309">
      <formula>AND(OR(H823="△",H823="×"),#REF!&lt;1,#REF!&lt;&gt;"")</formula>
    </cfRule>
  </conditionalFormatting>
  <conditionalFormatting sqref="T825">
    <cfRule type="expression" dxfId="6894" priority="8300">
      <formula>AND(OR(H825="△",H825="×"),#REF!&lt;1,#REF!&lt;&gt;"")</formula>
    </cfRule>
  </conditionalFormatting>
  <conditionalFormatting sqref="U825">
    <cfRule type="expression" dxfId="6893" priority="8298">
      <formula>AND(OR(H825="△",H825="×"),#REF!&lt;1,#REF!&lt;&gt;"")</formula>
    </cfRule>
  </conditionalFormatting>
  <conditionalFormatting sqref="AJ825">
    <cfRule type="expression" dxfId="6892" priority="8285">
      <formula>AND(OR(H825="△",H825="×"),#REF!&lt;1,#REF!&lt;&gt;"")</formula>
    </cfRule>
    <cfRule type="expression" dxfId="6891" priority="8296">
      <formula>AND(OR(H825="△",H825="×"),#REF!&lt;1,#REF!&lt;&gt;"")</formula>
    </cfRule>
  </conditionalFormatting>
  <conditionalFormatting sqref="AC825">
    <cfRule type="expression" dxfId="6890" priority="8295">
      <formula>AND(OR(H825="△",H825="×"),#REF!&lt;1,#REF!&lt;&gt;"")</formula>
    </cfRule>
  </conditionalFormatting>
  <conditionalFormatting sqref="AD825">
    <cfRule type="expression" dxfId="6889" priority="8294">
      <formula>AND(OR(H825="△",H825="×"),#REF!&lt;1,#REF!&lt;&gt;"")</formula>
    </cfRule>
  </conditionalFormatting>
  <conditionalFormatting sqref="AF825">
    <cfRule type="expression" dxfId="6888" priority="8293">
      <formula>AND(OR(H825="△",H825="×"),#REF!&lt;1,#REF!&lt;&gt;"")</formula>
    </cfRule>
  </conditionalFormatting>
  <conditionalFormatting sqref="AG825">
    <cfRule type="expression" dxfId="6887" priority="8292">
      <formula>AND(OR(H825="△",H825="×"),#REF!&lt;1,#REF!&lt;&gt;"")</formula>
    </cfRule>
  </conditionalFormatting>
  <conditionalFormatting sqref="AH825">
    <cfRule type="expression" dxfId="6886" priority="8291">
      <formula>AND(OR(H825="△",H825="×"),#REF!&lt;1,#REF!&lt;&gt;"")</formula>
    </cfRule>
  </conditionalFormatting>
  <conditionalFormatting sqref="AI825">
    <cfRule type="expression" dxfId="6885" priority="8290">
      <formula>AND(OR(H825="△",H825="×"),#REF!&lt;1,#REF!&lt;&gt;"")</formula>
    </cfRule>
  </conditionalFormatting>
  <conditionalFormatting sqref="W825">
    <cfRule type="expression" dxfId="6884" priority="8289">
      <formula>AND(OR(H825="△",H825="×"),#REF!&lt;1,#REF!&lt;&gt;"")</formula>
    </cfRule>
  </conditionalFormatting>
  <conditionalFormatting sqref="X825">
    <cfRule type="expression" dxfId="6883" priority="8283">
      <formula>AND(OR(H825="△",H825="×"),#REF!&lt;1,#REF!&lt;&gt;"")</formula>
    </cfRule>
  </conditionalFormatting>
  <conditionalFormatting sqref="Y825">
    <cfRule type="expression" dxfId="6882" priority="8284">
      <formula>AND(OR(H825="△",H825="×"),#REF!&lt;1,#REF!&lt;&gt;"")</formula>
    </cfRule>
  </conditionalFormatting>
  <conditionalFormatting sqref="Z825">
    <cfRule type="expression" dxfId="6881" priority="8286">
      <formula>AND(OR(H825="△",H825="×"),#REF!&lt;1,#REF!&lt;&gt;"")</formula>
    </cfRule>
  </conditionalFormatting>
  <conditionalFormatting sqref="AA825">
    <cfRule type="expression" dxfId="6880" priority="8287">
      <formula>AND(OR(H825="△",H825="×"),#REF!&lt;1,#REF!&lt;&gt;"")</formula>
    </cfRule>
  </conditionalFormatting>
  <conditionalFormatting sqref="AB825">
    <cfRule type="expression" dxfId="6879" priority="8288">
      <formula>AND(OR(H825="△",H825="×"),#REF!&lt;1,#REF!&lt;&gt;"")</formula>
    </cfRule>
  </conditionalFormatting>
  <conditionalFormatting sqref="P825">
    <cfRule type="expression" dxfId="6878" priority="8302">
      <formula>AND(OR(H825="△",H825="×"),#REF!&lt;1,#REF!&lt;&gt;"")</formula>
    </cfRule>
  </conditionalFormatting>
  <conditionalFormatting sqref="O825">
    <cfRule type="expression" dxfId="6877" priority="8303">
      <formula>AND(OR(H825="△",H825="×"),#REF!&lt;1,#REF!&lt;&gt;"")</formula>
    </cfRule>
  </conditionalFormatting>
  <conditionalFormatting sqref="R825">
    <cfRule type="expression" dxfId="6876" priority="8282">
      <formula>AND(OR(H825="△",H825="×"),#REF!&lt;1,#REF!&lt;&gt;"")</formula>
    </cfRule>
  </conditionalFormatting>
  <conditionalFormatting sqref="T826">
    <cfRule type="expression" dxfId="6875" priority="8274">
      <formula>AND(OR(H826="△",H826="×"),#REF!&lt;1,#REF!&lt;&gt;"")</formula>
    </cfRule>
  </conditionalFormatting>
  <conditionalFormatting sqref="U826">
    <cfRule type="expression" dxfId="6874" priority="8272">
      <formula>AND(OR(H826="△",H826="×"),#REF!&lt;1,#REF!&lt;&gt;"")</formula>
    </cfRule>
  </conditionalFormatting>
  <conditionalFormatting sqref="AJ826">
    <cfRule type="expression" dxfId="6873" priority="8258">
      <formula>AND(OR(H826="△",H826="×"),#REF!&lt;1,#REF!&lt;&gt;"")</formula>
    </cfRule>
    <cfRule type="expression" dxfId="6872" priority="8270">
      <formula>AND(OR(H826="△",H826="×"),#REF!&lt;1,#REF!&lt;&gt;"")</formula>
    </cfRule>
  </conditionalFormatting>
  <conditionalFormatting sqref="AC826">
    <cfRule type="expression" dxfId="6871" priority="8269">
      <formula>AND(OR(H826="△",H826="×"),#REF!&lt;1,#REF!&lt;&gt;"")</formula>
    </cfRule>
  </conditionalFormatting>
  <conditionalFormatting sqref="AD826">
    <cfRule type="expression" dxfId="6870" priority="8268">
      <formula>AND(OR(H826="△",H826="×"),#REF!&lt;1,#REF!&lt;&gt;"")</formula>
    </cfRule>
  </conditionalFormatting>
  <conditionalFormatting sqref="AE826">
    <cfRule type="expression" dxfId="6869" priority="8267">
      <formula>AND(OR(H826="△",H826="×"),#REF!&lt;1,#REF!&lt;&gt;"")</formula>
    </cfRule>
  </conditionalFormatting>
  <conditionalFormatting sqref="AF826">
    <cfRule type="expression" dxfId="6868" priority="8266">
      <formula>AND(OR(H826="△",H826="×"),#REF!&lt;1,#REF!&lt;&gt;"")</formula>
    </cfRule>
  </conditionalFormatting>
  <conditionalFormatting sqref="AG826">
    <cfRule type="expression" dxfId="6867" priority="8265">
      <formula>AND(OR(H826="△",H826="×"),#REF!&lt;1,#REF!&lt;&gt;"")</formula>
    </cfRule>
  </conditionalFormatting>
  <conditionalFormatting sqref="AH826">
    <cfRule type="expression" dxfId="6866" priority="8264">
      <formula>AND(OR(H826="△",H826="×"),#REF!&lt;1,#REF!&lt;&gt;"")</formula>
    </cfRule>
  </conditionalFormatting>
  <conditionalFormatting sqref="W826">
    <cfRule type="expression" dxfId="6865" priority="8262">
      <formula>AND(OR(H826="△",H826="×"),#REF!&lt;1,#REF!&lt;&gt;"")</formula>
    </cfRule>
  </conditionalFormatting>
  <conditionalFormatting sqref="X826">
    <cfRule type="expression" dxfId="6864" priority="8256">
      <formula>AND(OR(H826="△",H826="×"),#REF!&lt;1,#REF!&lt;&gt;"")</formula>
    </cfRule>
  </conditionalFormatting>
  <conditionalFormatting sqref="Y826">
    <cfRule type="expression" dxfId="6863" priority="8257">
      <formula>AND(OR(H826="△",H826="×"),#REF!&lt;1,#REF!&lt;&gt;"")</formula>
    </cfRule>
  </conditionalFormatting>
  <conditionalFormatting sqref="Z826">
    <cfRule type="expression" dxfId="6862" priority="8259">
      <formula>AND(OR(H826="△",H826="×"),#REF!&lt;1,#REF!&lt;&gt;"")</formula>
    </cfRule>
  </conditionalFormatting>
  <conditionalFormatting sqref="AA826">
    <cfRule type="expression" dxfId="6861" priority="8260">
      <formula>AND(OR(H826="△",H826="×"),#REF!&lt;1,#REF!&lt;&gt;"")</formula>
    </cfRule>
  </conditionalFormatting>
  <conditionalFormatting sqref="AB826">
    <cfRule type="expression" dxfId="6860" priority="8261">
      <formula>AND(OR(H826="△",H826="×"),#REF!&lt;1,#REF!&lt;&gt;"")</formula>
    </cfRule>
  </conditionalFormatting>
  <conditionalFormatting sqref="P826">
    <cfRule type="expression" dxfId="6859" priority="8276">
      <formula>AND(OR(H826="△",H826="×"),#REF!&lt;1,#REF!&lt;&gt;"")</formula>
    </cfRule>
  </conditionalFormatting>
  <conditionalFormatting sqref="O826">
    <cfRule type="expression" dxfId="6858" priority="8277">
      <formula>AND(OR(H826="△",H826="×"),#REF!&lt;1,#REF!&lt;&gt;"")</formula>
    </cfRule>
  </conditionalFormatting>
  <conditionalFormatting sqref="R826">
    <cfRule type="expression" dxfId="6857" priority="8255">
      <formula>AND(OR(H826="△",H826="×"),#REF!&lt;1,#REF!&lt;&gt;"")</formula>
    </cfRule>
  </conditionalFormatting>
  <conditionalFormatting sqref="T827">
    <cfRule type="expression" dxfId="6856" priority="8246">
      <formula>AND(OR(H827="△",H827="×"),#REF!&lt;1,#REF!&lt;&gt;"")</formula>
    </cfRule>
  </conditionalFormatting>
  <conditionalFormatting sqref="U827">
    <cfRule type="expression" dxfId="6855" priority="8244">
      <formula>AND(OR(H827="△",H827="×"),#REF!&lt;1,#REF!&lt;&gt;"")</formula>
    </cfRule>
  </conditionalFormatting>
  <conditionalFormatting sqref="AJ827">
    <cfRule type="expression" dxfId="6854" priority="8230">
      <formula>AND(OR(H827="△",H827="×"),#REF!&lt;1,#REF!&lt;&gt;"")</formula>
    </cfRule>
    <cfRule type="expression" dxfId="6853" priority="8242">
      <formula>AND(OR(H827="△",H827="×"),#REF!&lt;1,#REF!&lt;&gt;"")</formula>
    </cfRule>
  </conditionalFormatting>
  <conditionalFormatting sqref="AC827">
    <cfRule type="expression" dxfId="6852" priority="8241">
      <formula>AND(OR(H827="△",H827="×"),#REF!&lt;1,#REF!&lt;&gt;"")</formula>
    </cfRule>
  </conditionalFormatting>
  <conditionalFormatting sqref="AD827">
    <cfRule type="expression" dxfId="6851" priority="8240">
      <formula>AND(OR(H827="△",H827="×"),#REF!&lt;1,#REF!&lt;&gt;"")</formula>
    </cfRule>
  </conditionalFormatting>
  <conditionalFormatting sqref="AE827">
    <cfRule type="expression" dxfId="6850" priority="8239">
      <formula>AND(OR(H827="△",H827="×"),#REF!&lt;1,#REF!&lt;&gt;"")</formula>
    </cfRule>
  </conditionalFormatting>
  <conditionalFormatting sqref="AF827">
    <cfRule type="expression" dxfId="6849" priority="8238">
      <formula>AND(OR(H827="△",H827="×"),#REF!&lt;1,#REF!&lt;&gt;"")</formula>
    </cfRule>
  </conditionalFormatting>
  <conditionalFormatting sqref="AG827">
    <cfRule type="expression" dxfId="6848" priority="8237">
      <formula>AND(OR(H827="△",H827="×"),#REF!&lt;1,#REF!&lt;&gt;"")</formula>
    </cfRule>
  </conditionalFormatting>
  <conditionalFormatting sqref="AH827">
    <cfRule type="expression" dxfId="6847" priority="8236">
      <formula>AND(OR(H827="△",H827="×"),#REF!&lt;1,#REF!&lt;&gt;"")</formula>
    </cfRule>
  </conditionalFormatting>
  <conditionalFormatting sqref="W827">
    <cfRule type="expression" dxfId="6846" priority="8234">
      <formula>AND(OR(H827="△",H827="×"),#REF!&lt;1,#REF!&lt;&gt;"")</formula>
    </cfRule>
  </conditionalFormatting>
  <conditionalFormatting sqref="X827">
    <cfRule type="expression" dxfId="6845" priority="8228">
      <formula>AND(OR(H827="△",H827="×"),#REF!&lt;1,#REF!&lt;&gt;"")</formula>
    </cfRule>
  </conditionalFormatting>
  <conditionalFormatting sqref="Y827">
    <cfRule type="expression" dxfId="6844" priority="8229">
      <formula>AND(OR(H827="△",H827="×"),#REF!&lt;1,#REF!&lt;&gt;"")</formula>
    </cfRule>
  </conditionalFormatting>
  <conditionalFormatting sqref="Z827">
    <cfRule type="expression" dxfId="6843" priority="8231">
      <formula>AND(OR(H827="△",H827="×"),#REF!&lt;1,#REF!&lt;&gt;"")</formula>
    </cfRule>
  </conditionalFormatting>
  <conditionalFormatting sqref="AA827">
    <cfRule type="expression" dxfId="6842" priority="8232">
      <formula>AND(OR(H827="△",H827="×"),#REF!&lt;1,#REF!&lt;&gt;"")</formula>
    </cfRule>
  </conditionalFormatting>
  <conditionalFormatting sqref="AB827">
    <cfRule type="expression" dxfId="6841" priority="8233">
      <formula>AND(OR(H827="△",H827="×"),#REF!&lt;1,#REF!&lt;&gt;"")</formula>
    </cfRule>
  </conditionalFormatting>
  <conditionalFormatting sqref="P827">
    <cfRule type="expression" dxfId="6840" priority="8248">
      <formula>AND(OR(H827="△",H827="×"),#REF!&lt;1,#REF!&lt;&gt;"")</formula>
    </cfRule>
  </conditionalFormatting>
  <conditionalFormatting sqref="O827">
    <cfRule type="expression" dxfId="6839" priority="8249">
      <formula>AND(OR(H827="△",H827="×"),#REF!&lt;1,#REF!&lt;&gt;"")</formula>
    </cfRule>
  </conditionalFormatting>
  <conditionalFormatting sqref="R827">
    <cfRule type="expression" dxfId="6838" priority="8227">
      <formula>AND(OR(H827="△",H827="×"),#REF!&lt;1,#REF!&lt;&gt;"")</formula>
    </cfRule>
  </conditionalFormatting>
  <conditionalFormatting sqref="T819">
    <cfRule type="expression" dxfId="6837" priority="8223">
      <formula>AND(OR(H819="△",H819="×"),#REF!&lt;1,#REF!&lt;&gt;"")</formula>
    </cfRule>
  </conditionalFormatting>
  <conditionalFormatting sqref="U819">
    <cfRule type="expression" dxfId="6836" priority="8221">
      <formula>AND(OR(H819="△",H819="×"),#REF!&lt;1,#REF!&lt;&gt;"")</formula>
    </cfRule>
  </conditionalFormatting>
  <conditionalFormatting sqref="AJ819">
    <cfRule type="expression" dxfId="6835" priority="8214">
      <formula>AND(OR(H819="△",H819="×"),#REF!&lt;1,#REF!&lt;&gt;"")</formula>
    </cfRule>
    <cfRule type="expression" dxfId="6834" priority="8219">
      <formula>AND(OR(H819="△",H819="×"),#REF!&lt;1,#REF!&lt;&gt;"")</formula>
    </cfRule>
  </conditionalFormatting>
  <conditionalFormatting sqref="AE819">
    <cfRule type="expression" dxfId="6833" priority="8218">
      <formula>AND(OR(H819="△",H819="×"),#REF!&lt;1,#REF!&lt;&gt;"")</formula>
    </cfRule>
  </conditionalFormatting>
  <conditionalFormatting sqref="W819">
    <cfRule type="expression" dxfId="6832" priority="8216">
      <formula>AND(OR(H819="△",H819="×"),#REF!&lt;1,#REF!&lt;&gt;"")</formula>
    </cfRule>
  </conditionalFormatting>
  <conditionalFormatting sqref="X819">
    <cfRule type="expression" dxfId="6831" priority="8212">
      <formula>AND(OR(H819="△",H819="×"),#REF!&lt;1,#REF!&lt;&gt;"")</formula>
    </cfRule>
  </conditionalFormatting>
  <conditionalFormatting sqref="Y819">
    <cfRule type="expression" dxfId="6830" priority="8213">
      <formula>AND(OR(H819="△",H819="×"),#REF!&lt;1,#REF!&lt;&gt;"")</formula>
    </cfRule>
  </conditionalFormatting>
  <conditionalFormatting sqref="Z819">
    <cfRule type="expression" dxfId="6829" priority="8215">
      <formula>AND(OR(H819="△",H819="×"),#REF!&lt;1,#REF!&lt;&gt;"")</formula>
    </cfRule>
  </conditionalFormatting>
  <conditionalFormatting sqref="R819">
    <cfRule type="expression" dxfId="6828" priority="8211">
      <formula>AND(OR(H819="△",H819="×"),#REF!&lt;1,#REF!&lt;&gt;"")</formula>
    </cfRule>
  </conditionalFormatting>
  <conditionalFormatting sqref="T817">
    <cfRule type="expression" dxfId="6827" priority="8206">
      <formula>AND(OR(H817="△",H817="×"),#REF!&lt;1,#REF!&lt;&gt;"")</formula>
    </cfRule>
  </conditionalFormatting>
  <conditionalFormatting sqref="V817">
    <cfRule type="expression" dxfId="6826" priority="8205">
      <formula>AND(OR(H817="△",H817="×"),#REF!&lt;1,#REF!&lt;&gt;"")</formula>
    </cfRule>
  </conditionalFormatting>
  <conditionalFormatting sqref="U817">
    <cfRule type="expression" dxfId="6825" priority="8204">
      <formula>AND(OR(H817="△",H817="×"),#REF!&lt;1,#REF!&lt;&gt;"")</formula>
    </cfRule>
  </conditionalFormatting>
  <conditionalFormatting sqref="AJ817">
    <cfRule type="expression" dxfId="6824" priority="8191">
      <formula>AND(OR(H817="△",H817="×"),#REF!&lt;1,#REF!&lt;&gt;"")</formula>
    </cfRule>
    <cfRule type="expression" dxfId="6823" priority="8202">
      <formula>AND(OR(H817="△",H817="×"),#REF!&lt;1,#REF!&lt;&gt;"")</formula>
    </cfRule>
  </conditionalFormatting>
  <conditionalFormatting sqref="AC817">
    <cfRule type="expression" dxfId="6822" priority="8201">
      <formula>AND(OR(H817="△",H817="×"),#REF!&lt;1,#REF!&lt;&gt;"")</formula>
    </cfRule>
  </conditionalFormatting>
  <conditionalFormatting sqref="AD817">
    <cfRule type="expression" dxfId="6821" priority="8200">
      <formula>AND(OR(H817="△",H817="×"),#REF!&lt;1,#REF!&lt;&gt;"")</formula>
    </cfRule>
  </conditionalFormatting>
  <conditionalFormatting sqref="AE817:AE818">
    <cfRule type="expression" dxfId="6820" priority="8199">
      <formula>AND(OR(H817="△",H817="×"),#REF!&lt;1,#REF!&lt;&gt;"")</formula>
    </cfRule>
  </conditionalFormatting>
  <conditionalFormatting sqref="AF817:AF819">
    <cfRule type="expression" dxfId="6819" priority="8198">
      <formula>AND(OR(H817="△",H817="×"),#REF!&lt;1,#REF!&lt;&gt;"")</formula>
    </cfRule>
  </conditionalFormatting>
  <conditionalFormatting sqref="AG817">
    <cfRule type="expression" dxfId="6818" priority="8197">
      <formula>AND(OR(H817="△",H817="×"),#REF!&lt;1,#REF!&lt;&gt;"")</formula>
    </cfRule>
  </conditionalFormatting>
  <conditionalFormatting sqref="AH817">
    <cfRule type="expression" dxfId="6817" priority="8196">
      <formula>AND(OR(H817="△",H817="×"),#REF!&lt;1,#REF!&lt;&gt;"")</formula>
    </cfRule>
  </conditionalFormatting>
  <conditionalFormatting sqref="AI817">
    <cfRule type="expression" dxfId="6816" priority="8195">
      <formula>AND(OR(H817="△",H817="×"),#REF!&lt;1,#REF!&lt;&gt;"")</formula>
    </cfRule>
  </conditionalFormatting>
  <conditionalFormatting sqref="W817">
    <cfRule type="expression" dxfId="6815" priority="8194">
      <formula>AND(OR(H817="△",H817="×"),#REF!&lt;1,#REF!&lt;&gt;"")</formula>
    </cfRule>
  </conditionalFormatting>
  <conditionalFormatting sqref="X817">
    <cfRule type="expression" dxfId="6814" priority="8189">
      <formula>AND(OR(H817="△",H817="×"),#REF!&lt;1,#REF!&lt;&gt;"")</formula>
    </cfRule>
  </conditionalFormatting>
  <conditionalFormatting sqref="Y817">
    <cfRule type="expression" dxfId="6813" priority="8190">
      <formula>AND(OR(H817="△",H817="×"),#REF!&lt;1,#REF!&lt;&gt;"")</formula>
    </cfRule>
  </conditionalFormatting>
  <conditionalFormatting sqref="Z817">
    <cfRule type="expression" dxfId="6812" priority="8192">
      <formula>AND(OR(H817="△",H817="×"),#REF!&lt;1,#REF!&lt;&gt;"")</formula>
    </cfRule>
  </conditionalFormatting>
  <conditionalFormatting sqref="AA817">
    <cfRule type="expression" dxfId="6811" priority="8193">
      <formula>AND(OR(H817="△",H817="×"),#REF!&lt;1,#REF!&lt;&gt;"")</formula>
    </cfRule>
  </conditionalFormatting>
  <conditionalFormatting sqref="R817">
    <cfRule type="expression" dxfId="6810" priority="8188">
      <formula>AND(OR(H817="△",H817="×"),#REF!&lt;1,#REF!&lt;&gt;"")</formula>
    </cfRule>
  </conditionalFormatting>
  <conditionalFormatting sqref="T812">
    <cfRule type="expression" dxfId="6809" priority="8183">
      <formula>AND(OR(H812="△",H812="×"),#REF!&lt;1,#REF!&lt;&gt;"")</formula>
    </cfRule>
  </conditionalFormatting>
  <conditionalFormatting sqref="U812">
    <cfRule type="expression" dxfId="6808" priority="8181">
      <formula>AND(OR(H812="△",H812="×"),#REF!&lt;1,#REF!&lt;&gt;"")</formula>
    </cfRule>
  </conditionalFormatting>
  <conditionalFormatting sqref="AJ812">
    <cfRule type="expression" dxfId="6807" priority="8171">
      <formula>AND(OR(H812="△",H812="×"),#REF!&lt;1,#REF!&lt;&gt;"")</formula>
    </cfRule>
    <cfRule type="expression" dxfId="6806" priority="8179">
      <formula>AND(OR(H812="△",H812="×"),#REF!&lt;1,#REF!&lt;&gt;"")</formula>
    </cfRule>
  </conditionalFormatting>
  <conditionalFormatting sqref="AC812">
    <cfRule type="expression" dxfId="6805" priority="8178">
      <formula>AND(OR(H812="△",H812="×"),#REF!&lt;1,#REF!&lt;&gt;"")</formula>
    </cfRule>
  </conditionalFormatting>
  <conditionalFormatting sqref="AD812">
    <cfRule type="expression" dxfId="6804" priority="8177">
      <formula>AND(OR(H812="△",H812="×"),#REF!&lt;1,#REF!&lt;&gt;"")</formula>
    </cfRule>
  </conditionalFormatting>
  <conditionalFormatting sqref="AF812">
    <cfRule type="expression" dxfId="6803" priority="8176">
      <formula>AND(OR(H812="△",H812="×"),#REF!&lt;1,#REF!&lt;&gt;"")</formula>
    </cfRule>
  </conditionalFormatting>
  <conditionalFormatting sqref="AG812">
    <cfRule type="expression" dxfId="6802" priority="8175">
      <formula>AND(OR(H812="△",H812="×"),#REF!&lt;1,#REF!&lt;&gt;"")</formula>
    </cfRule>
  </conditionalFormatting>
  <conditionalFormatting sqref="AH812">
    <cfRule type="expression" dxfId="6801" priority="8174">
      <formula>AND(OR(H812="△",H812="×"),#REF!&lt;1,#REF!&lt;&gt;"")</formula>
    </cfRule>
  </conditionalFormatting>
  <conditionalFormatting sqref="AI812">
    <cfRule type="expression" dxfId="6800" priority="8173">
      <formula>AND(OR(H812="△",H812="×"),#REF!&lt;1,#REF!&lt;&gt;"")</formula>
    </cfRule>
  </conditionalFormatting>
  <conditionalFormatting sqref="W812">
    <cfRule type="expression" dxfId="6799" priority="8172">
      <formula>AND(OR(H812="△",H812="×"),#REF!&lt;1,#REF!&lt;&gt;"")</formula>
    </cfRule>
  </conditionalFormatting>
  <conditionalFormatting sqref="R812">
    <cfRule type="expression" dxfId="6798" priority="8170">
      <formula>AND(OR(H812="△",H812="×"),#REF!&lt;1,#REF!&lt;&gt;"")</formula>
    </cfRule>
  </conditionalFormatting>
  <conditionalFormatting sqref="AE812">
    <cfRule type="expression" dxfId="6797" priority="8159">
      <formula>AND(OR(H812="△",H812="×"),#REF!&lt;1,#REF!&lt;&gt;"")</formula>
    </cfRule>
  </conditionalFormatting>
  <conditionalFormatting sqref="AE816">
    <cfRule type="expression" dxfId="6796" priority="8158">
      <formula>AND(OR(H816="△",H816="×"),#REF!&lt;1,#REF!&lt;&gt;"")</formula>
    </cfRule>
  </conditionalFormatting>
  <conditionalFormatting sqref="AE820">
    <cfRule type="expression" dxfId="6795" priority="8157">
      <formula>AND(OR(H820="△",H820="×"),#REF!&lt;1,#REF!&lt;&gt;"")</formula>
    </cfRule>
  </conditionalFormatting>
  <conditionalFormatting sqref="AE825">
    <cfRule type="expression" dxfId="6794" priority="8156">
      <formula>AND(OR(H825="△",H825="×"),#REF!&lt;1,#REF!&lt;&gt;"")</formula>
    </cfRule>
  </conditionalFormatting>
  <conditionalFormatting sqref="T1422:T1455">
    <cfRule type="expression" dxfId="6793" priority="8145">
      <formula>AND(OR(H1422="△",H1422="×"),#REF!&lt;1,#REF!&lt;&gt;"")</formula>
    </cfRule>
  </conditionalFormatting>
  <conditionalFormatting sqref="V1438 V1440 V1443:V1445 V1454">
    <cfRule type="expression" dxfId="6792" priority="8144">
      <formula>AND(OR(H1438="△",H1438="×"),#REF!&lt;1,#REF!&lt;&gt;"")</formula>
    </cfRule>
  </conditionalFormatting>
  <conditionalFormatting sqref="U1422:U1455">
    <cfRule type="expression" dxfId="6791" priority="8143">
      <formula>AND(OR(H1422="△",H1422="×"),#REF!&lt;1,#REF!&lt;&gt;"")</formula>
    </cfRule>
  </conditionalFormatting>
  <conditionalFormatting sqref="O1436:P1437 O1439:P1439">
    <cfRule type="expression" dxfId="6790" priority="8149">
      <formula>AND(OR(#REF!="△",#REF!="×"),#REF!&lt;1,#REF!&lt;&gt;"")</formula>
    </cfRule>
  </conditionalFormatting>
  <conditionalFormatting sqref="AJ1422:AJ1455">
    <cfRule type="expression" dxfId="6789" priority="8129">
      <formula>AND(OR(H1422="△",H1422="×"),#REF!&lt;1,#REF!&lt;&gt;"")</formula>
    </cfRule>
    <cfRule type="expression" dxfId="6788" priority="8141">
      <formula>AND(OR(H1422="△",H1422="×"),#REF!&lt;1,#REF!&lt;&gt;"")</formula>
    </cfRule>
  </conditionalFormatting>
  <conditionalFormatting sqref="AC1422:AC1455">
    <cfRule type="expression" dxfId="6787" priority="8140">
      <formula>AND(OR(H1422="△",H1422="×"),#REF!&lt;1,#REF!&lt;&gt;"")</formula>
    </cfRule>
  </conditionalFormatting>
  <conditionalFormatting sqref="AD1422:AD1428">
    <cfRule type="expression" dxfId="6786" priority="8139">
      <formula>AND(OR(H1422="△",H1422="×"),#REF!&lt;1,#REF!&lt;&gt;"")</formula>
    </cfRule>
  </conditionalFormatting>
  <conditionalFormatting sqref="AE1422:AE1424">
    <cfRule type="expression" dxfId="6785" priority="8138">
      <formula>AND(OR(H1422="△",H1422="×"),#REF!&lt;1,#REF!&lt;&gt;"")</formula>
    </cfRule>
  </conditionalFormatting>
  <conditionalFormatting sqref="AD1429:AE1429">
    <cfRule type="expression" dxfId="6784" priority="8137">
      <formula>AND(OR(F1429="△",F1429="×"),#REF!&lt;1,#REF!&lt;&gt;"")</formula>
    </cfRule>
  </conditionalFormatting>
  <conditionalFormatting sqref="AG1422:AG1455">
    <cfRule type="expression" dxfId="6783" priority="8136">
      <formula>AND(OR(H1422="△",H1422="×"),#REF!&lt;1,#REF!&lt;&gt;"")</formula>
    </cfRule>
  </conditionalFormatting>
  <conditionalFormatting sqref="AH1422:AH1455">
    <cfRule type="expression" dxfId="6782" priority="8135">
      <formula>AND(OR(H1422="△",H1422="×"),#REF!&lt;1,#REF!&lt;&gt;"")</formula>
    </cfRule>
  </conditionalFormatting>
  <conditionalFormatting sqref="AI1422">
    <cfRule type="expression" dxfId="6781" priority="8134">
      <formula>AND(OR(H1422="△",H1422="×"),#REF!&lt;1,#REF!&lt;&gt;"")</formula>
    </cfRule>
  </conditionalFormatting>
  <conditionalFormatting sqref="W1422:W1455">
    <cfRule type="expression" dxfId="6780" priority="8133">
      <formula>AND(OR(H1422="△",H1422="×"),#REF!&lt;1,#REF!&lt;&gt;"")</formula>
    </cfRule>
  </conditionalFormatting>
  <conditionalFormatting sqref="X1422:X1455">
    <cfRule type="expression" dxfId="6779" priority="8127">
      <formula>AND(OR(H1422="△",H1422="×"),#REF!&lt;1,#REF!&lt;&gt;"")</formula>
    </cfRule>
  </conditionalFormatting>
  <conditionalFormatting sqref="Y1422:Y1435">
    <cfRule type="expression" dxfId="6778" priority="8128">
      <formula>AND(OR(H1422="△",H1422="×"),#REF!&lt;1,#REF!&lt;&gt;"")</formula>
    </cfRule>
  </conditionalFormatting>
  <conditionalFormatting sqref="Z1422:Z1425">
    <cfRule type="expression" dxfId="6777" priority="8130">
      <formula>AND(OR(H1422="△",H1422="×"),#REF!&lt;1,#REF!&lt;&gt;"")</formula>
    </cfRule>
  </conditionalFormatting>
  <conditionalFormatting sqref="AA1450:AA1455">
    <cfRule type="expression" dxfId="6776" priority="8131">
      <formula>AND(OR(H1450="△",H1450="×"),#REF!&lt;1,#REF!&lt;&gt;"")</formula>
    </cfRule>
  </conditionalFormatting>
  <conditionalFormatting sqref="AA1446:AA1449">
    <cfRule type="expression" dxfId="6775" priority="8132">
      <formula>AND(OR(G1446="△",G1446="×"),#REF!&lt;1,#REF!&lt;&gt;"")</formula>
    </cfRule>
  </conditionalFormatting>
  <conditionalFormatting sqref="P1422:P1435">
    <cfRule type="expression" dxfId="6774" priority="8147">
      <formula>AND(OR(H1422="△",H1422="×"),#REF!&lt;1,#REF!&lt;&gt;"")</formula>
    </cfRule>
  </conditionalFormatting>
  <conditionalFormatting sqref="O1422:O1435">
    <cfRule type="expression" dxfId="6773" priority="8148">
      <formula>AND(OR(H1422="△",H1422="×"),#REF!&lt;1,#REF!&lt;&gt;"")</formula>
    </cfRule>
  </conditionalFormatting>
  <conditionalFormatting sqref="R1422:R1455">
    <cfRule type="expression" dxfId="6772" priority="8126">
      <formula>AND(OR(H1422="△",H1422="×"),#REF!&lt;1,#REF!&lt;&gt;"")</formula>
    </cfRule>
  </conditionalFormatting>
  <conditionalFormatting sqref="AE1425">
    <cfRule type="expression" dxfId="6771" priority="8122">
      <formula>AND(OR(H1425="△",H1425="×"),#REF!&lt;1,#REF!&lt;&gt;"")</formula>
    </cfRule>
  </conditionalFormatting>
  <conditionalFormatting sqref="H1305">
    <cfRule type="expression" dxfId="6770" priority="8091">
      <formula>AND(OR(G1305="○",G1305="△",G1305="×"),H1305="")</formula>
    </cfRule>
  </conditionalFormatting>
  <conditionalFormatting sqref="T1297">
    <cfRule type="expression" dxfId="6769" priority="8073">
      <formula>AND(OR(H1297="△",H1297="×"),#REF!&lt;1,#REF!&lt;&gt;"")</formula>
    </cfRule>
  </conditionalFormatting>
  <conditionalFormatting sqref="U1297">
    <cfRule type="expression" dxfId="6768" priority="8071">
      <formula>AND(OR(H1297="△",H1297="×"),#REF!&lt;1,#REF!&lt;&gt;"")</formula>
    </cfRule>
  </conditionalFormatting>
  <conditionalFormatting sqref="AJ1297">
    <cfRule type="expression" dxfId="6767" priority="8057">
      <formula>AND(OR(H1297="△",H1297="×"),#REF!&lt;1,#REF!&lt;&gt;"")</formula>
    </cfRule>
    <cfRule type="expression" dxfId="6766" priority="8069">
      <formula>AND(OR(H1297="△",H1297="×"),#REF!&lt;1,#REF!&lt;&gt;"")</formula>
    </cfRule>
  </conditionalFormatting>
  <conditionalFormatting sqref="AC1297">
    <cfRule type="expression" dxfId="6765" priority="8068">
      <formula>AND(OR(H1297="△",H1297="×"),#REF!&lt;1,#REF!&lt;&gt;"")</formula>
    </cfRule>
  </conditionalFormatting>
  <conditionalFormatting sqref="AD1297">
    <cfRule type="expression" dxfId="6764" priority="8067">
      <formula>AND(OR(H1297="△",H1297="×"),#REF!&lt;1,#REF!&lt;&gt;"")</formula>
    </cfRule>
  </conditionalFormatting>
  <conditionalFormatting sqref="AE1297">
    <cfRule type="expression" dxfId="6763" priority="8066">
      <formula>AND(OR(H1297="△",H1297="×"),#REF!&lt;1,#REF!&lt;&gt;"")</formula>
    </cfRule>
  </conditionalFormatting>
  <conditionalFormatting sqref="AF1297">
    <cfRule type="expression" dxfId="6762" priority="8065">
      <formula>AND(OR(H1297="△",H1297="×"),#REF!&lt;1,#REF!&lt;&gt;"")</formula>
    </cfRule>
  </conditionalFormatting>
  <conditionalFormatting sqref="AG1297">
    <cfRule type="expression" dxfId="6761" priority="8064">
      <formula>AND(OR(H1297="△",H1297="×"),#REF!&lt;1,#REF!&lt;&gt;"")</formula>
    </cfRule>
  </conditionalFormatting>
  <conditionalFormatting sqref="AH1297">
    <cfRule type="expression" dxfId="6760" priority="8063">
      <formula>AND(OR(H1297="△",H1297="×"),#REF!&lt;1,#REF!&lt;&gt;"")</formula>
    </cfRule>
  </conditionalFormatting>
  <conditionalFormatting sqref="AI1297">
    <cfRule type="expression" dxfId="6759" priority="8062">
      <formula>AND(OR(H1297="△",H1297="×"),#REF!&lt;1,#REF!&lt;&gt;"")</formula>
    </cfRule>
  </conditionalFormatting>
  <conditionalFormatting sqref="W1297">
    <cfRule type="expression" dxfId="6758" priority="8061">
      <formula>AND(OR(H1297="△",H1297="×"),#REF!&lt;1,#REF!&lt;&gt;"")</formula>
    </cfRule>
  </conditionalFormatting>
  <conditionalFormatting sqref="X1297">
    <cfRule type="expression" dxfId="6757" priority="8055">
      <formula>AND(OR(H1297="△",H1297="×"),#REF!&lt;1,#REF!&lt;&gt;"")</formula>
    </cfRule>
  </conditionalFormatting>
  <conditionalFormatting sqref="Y1297">
    <cfRule type="expression" dxfId="6756" priority="8056">
      <formula>AND(OR(H1297="△",H1297="×"),#REF!&lt;1,#REF!&lt;&gt;"")</formula>
    </cfRule>
  </conditionalFormatting>
  <conditionalFormatting sqref="Z1297">
    <cfRule type="expression" dxfId="6755" priority="8058">
      <formula>AND(OR(H1297="△",H1297="×"),#REF!&lt;1,#REF!&lt;&gt;"")</formula>
    </cfRule>
  </conditionalFormatting>
  <conditionalFormatting sqref="AA1297">
    <cfRule type="expression" dxfId="6754" priority="8059">
      <formula>AND(OR(H1297="△",H1297="×"),#REF!&lt;1,#REF!&lt;&gt;"")</formula>
    </cfRule>
  </conditionalFormatting>
  <conditionalFormatting sqref="AB1297">
    <cfRule type="expression" dxfId="6753" priority="8060">
      <formula>AND(OR(H1297="△",H1297="×"),#REF!&lt;1,#REF!&lt;&gt;"")</formula>
    </cfRule>
  </conditionalFormatting>
  <conditionalFormatting sqref="P1297">
    <cfRule type="expression" dxfId="6752" priority="8075">
      <formula>AND(OR(H1297="△",H1297="×"),#REF!&lt;1,#REF!&lt;&gt;"")</formula>
    </cfRule>
  </conditionalFormatting>
  <conditionalFormatting sqref="O1297">
    <cfRule type="expression" dxfId="6751" priority="8076">
      <formula>AND(OR(H1297="△",H1297="×"),#REF!&lt;1,#REF!&lt;&gt;"")</formula>
    </cfRule>
  </conditionalFormatting>
  <conditionalFormatting sqref="R1297">
    <cfRule type="expression" dxfId="6750" priority="8054">
      <formula>AND(OR(H1297="△",H1297="×"),#REF!&lt;1,#REF!&lt;&gt;"")</formula>
    </cfRule>
  </conditionalFormatting>
  <conditionalFormatting sqref="T1294">
    <cfRule type="expression" dxfId="6749" priority="8051">
      <formula>AND(OR(H1294="△",H1294="×"),#REF!&lt;1,#REF!&lt;&gt;"")</formula>
    </cfRule>
  </conditionalFormatting>
  <conditionalFormatting sqref="U1294">
    <cfRule type="expression" dxfId="6748" priority="8049">
      <formula>AND(OR(H1294="△",H1294="×"),#REF!&lt;1,#REF!&lt;&gt;"")</formula>
    </cfRule>
  </conditionalFormatting>
  <conditionalFormatting sqref="R1294">
    <cfRule type="expression" dxfId="6747" priority="8048">
      <formula>AND(OR(H1294="△",H1294="×"),#REF!&lt;1,#REF!&lt;&gt;"")</formula>
    </cfRule>
  </conditionalFormatting>
  <conditionalFormatting sqref="P1294">
    <cfRule type="expression" dxfId="6746" priority="8042">
      <formula>AND(OR(H1294="△",H1294="×"),#REF!&lt;1,#REF!&lt;&gt;"")</formula>
    </cfRule>
  </conditionalFormatting>
  <conditionalFormatting sqref="O1294">
    <cfRule type="expression" dxfId="6745" priority="8043">
      <formula>AND(OR(H1294="△",H1294="×"),#REF!&lt;1,#REF!&lt;&gt;"")</formula>
    </cfRule>
  </conditionalFormatting>
  <conditionalFormatting sqref="W1294">
    <cfRule type="expression" dxfId="6744" priority="8040">
      <formula>AND(OR(H1294="△",H1294="×"),#REF!&lt;1,#REF!&lt;&gt;"")</formula>
    </cfRule>
  </conditionalFormatting>
  <conditionalFormatting sqref="X1294">
    <cfRule type="expression" dxfId="6743" priority="8035">
      <formula>AND(OR(H1294="△",H1294="×"),#REF!&lt;1,#REF!&lt;&gt;"")</formula>
    </cfRule>
  </conditionalFormatting>
  <conditionalFormatting sqref="Y1294">
    <cfRule type="expression" dxfId="6742" priority="8036">
      <formula>AND(OR(H1294="△",H1294="×"),#REF!&lt;1,#REF!&lt;&gt;"")</formula>
    </cfRule>
  </conditionalFormatting>
  <conditionalFormatting sqref="Z1294">
    <cfRule type="expression" dxfId="6741" priority="8037">
      <formula>AND(OR(H1294="△",H1294="×"),#REF!&lt;1,#REF!&lt;&gt;"")</formula>
    </cfRule>
  </conditionalFormatting>
  <conditionalFormatting sqref="AA1294">
    <cfRule type="expression" dxfId="6740" priority="8038">
      <formula>AND(OR(H1294="△",H1294="×"),#REF!&lt;1,#REF!&lt;&gt;"")</formula>
    </cfRule>
  </conditionalFormatting>
  <conditionalFormatting sqref="AB1294">
    <cfRule type="expression" dxfId="6739" priority="8039">
      <formula>AND(OR(H1294="△",H1294="×"),#REF!&lt;1,#REF!&lt;&gt;"")</formula>
    </cfRule>
  </conditionalFormatting>
  <conditionalFormatting sqref="AJ1294">
    <cfRule type="expression" dxfId="6738" priority="8027">
      <formula>AND(OR(H1294="△",H1294="×"),#REF!&lt;1,#REF!&lt;&gt;"")</formula>
    </cfRule>
    <cfRule type="expression" dxfId="6737" priority="8034">
      <formula>AND(OR(H1294="△",H1294="×"),#REF!&lt;1,#REF!&lt;&gt;"")</formula>
    </cfRule>
  </conditionalFormatting>
  <conditionalFormatting sqref="AC1294">
    <cfRule type="expression" dxfId="6736" priority="8033">
      <formula>AND(OR(H1294="△",H1294="×"),#REF!&lt;1,#REF!&lt;&gt;"")</formula>
    </cfRule>
  </conditionalFormatting>
  <conditionalFormatting sqref="AD1294">
    <cfRule type="expression" dxfId="6735" priority="8032">
      <formula>AND(OR(H1294="△",H1294="×"),#REF!&lt;1,#REF!&lt;&gt;"")</formula>
    </cfRule>
  </conditionalFormatting>
  <conditionalFormatting sqref="AF1294:AG1294">
    <cfRule type="expression" dxfId="6734" priority="8030">
      <formula>AND(OR(G1294="△",G1294="×"),#REF!&lt;1,#REF!&lt;&gt;"")</formula>
    </cfRule>
  </conditionalFormatting>
  <conditionalFormatting sqref="AH1294">
    <cfRule type="expression" dxfId="6733" priority="8029">
      <formula>AND(OR(H1294="△",H1294="×"),#REF!&lt;1,#REF!&lt;&gt;"")</formula>
    </cfRule>
  </conditionalFormatting>
  <conditionalFormatting sqref="AI1294">
    <cfRule type="expression" dxfId="6732" priority="8028">
      <formula>AND(OR(H1294="△",H1294="×"),#REF!&lt;1,#REF!&lt;&gt;"")</formula>
    </cfRule>
  </conditionalFormatting>
  <conditionalFormatting sqref="T1295">
    <cfRule type="expression" dxfId="6731" priority="8018">
      <formula>AND(OR(H1295="△",H1295="×"),#REF!&lt;1,#REF!&lt;&gt;"")</formula>
    </cfRule>
  </conditionalFormatting>
  <conditionalFormatting sqref="V1295">
    <cfRule type="expression" dxfId="6730" priority="8017">
      <formula>AND(OR(H1295="△",H1295="×"),#REF!&lt;1,#REF!&lt;&gt;"")</formula>
    </cfRule>
  </conditionalFormatting>
  <conditionalFormatting sqref="U1295">
    <cfRule type="expression" dxfId="6729" priority="8016">
      <formula>AND(OR(H1295="△",H1295="×"),#REF!&lt;1,#REF!&lt;&gt;"")</formula>
    </cfRule>
  </conditionalFormatting>
  <conditionalFormatting sqref="AJ1295">
    <cfRule type="expression" dxfId="6728" priority="8002">
      <formula>AND(OR(H1295="△",H1295="×"),#REF!&lt;1,#REF!&lt;&gt;"")</formula>
    </cfRule>
    <cfRule type="expression" dxfId="6727" priority="8014">
      <formula>AND(OR(H1295="△",H1295="×"),#REF!&lt;1,#REF!&lt;&gt;"")</formula>
    </cfRule>
  </conditionalFormatting>
  <conditionalFormatting sqref="AC1295">
    <cfRule type="expression" dxfId="6726" priority="8013">
      <formula>AND(OR(H1295="△",H1295="×"),#REF!&lt;1,#REF!&lt;&gt;"")</formula>
    </cfRule>
  </conditionalFormatting>
  <conditionalFormatting sqref="AD1295">
    <cfRule type="expression" dxfId="6725" priority="8012">
      <formula>AND(OR(H1295="△",H1295="×"),#REF!&lt;1,#REF!&lt;&gt;"")</formula>
    </cfRule>
  </conditionalFormatting>
  <conditionalFormatting sqref="AE1295">
    <cfRule type="expression" dxfId="6724" priority="8011">
      <formula>AND(OR(H1295="△",H1295="×"),#REF!&lt;1,#REF!&lt;&gt;"")</formula>
    </cfRule>
  </conditionalFormatting>
  <conditionalFormatting sqref="AF1295">
    <cfRule type="expression" dxfId="6723" priority="8010">
      <formula>AND(OR(H1295="△",H1295="×"),#REF!&lt;1,#REF!&lt;&gt;"")</formula>
    </cfRule>
  </conditionalFormatting>
  <conditionalFormatting sqref="AG1295">
    <cfRule type="expression" dxfId="6722" priority="8009">
      <formula>AND(OR(H1295="△",H1295="×"),#REF!&lt;1,#REF!&lt;&gt;"")</formula>
    </cfRule>
  </conditionalFormatting>
  <conditionalFormatting sqref="AH1295">
    <cfRule type="expression" dxfId="6721" priority="8008">
      <formula>AND(OR(H1295="△",H1295="×"),#REF!&lt;1,#REF!&lt;&gt;"")</formula>
    </cfRule>
  </conditionalFormatting>
  <conditionalFormatting sqref="W1295">
    <cfRule type="expression" dxfId="6720" priority="8006">
      <formula>AND(OR(H1295="△",H1295="×"),#REF!&lt;1,#REF!&lt;&gt;"")</formula>
    </cfRule>
  </conditionalFormatting>
  <conditionalFormatting sqref="X1295">
    <cfRule type="expression" dxfId="6719" priority="8000">
      <formula>AND(OR(H1295="△",H1295="×"),#REF!&lt;1,#REF!&lt;&gt;"")</formula>
    </cfRule>
  </conditionalFormatting>
  <conditionalFormatting sqref="Y1295">
    <cfRule type="expression" dxfId="6718" priority="8001">
      <formula>AND(OR(H1295="△",H1295="×"),#REF!&lt;1,#REF!&lt;&gt;"")</formula>
    </cfRule>
  </conditionalFormatting>
  <conditionalFormatting sqref="Z1295">
    <cfRule type="expression" dxfId="6717" priority="8003">
      <formula>AND(OR(H1295="△",H1295="×"),#REF!&lt;1,#REF!&lt;&gt;"")</formula>
    </cfRule>
  </conditionalFormatting>
  <conditionalFormatting sqref="AA1295">
    <cfRule type="expression" dxfId="6716" priority="8004">
      <formula>AND(OR(H1295="△",H1295="×"),#REF!&lt;1,#REF!&lt;&gt;"")</formula>
    </cfRule>
  </conditionalFormatting>
  <conditionalFormatting sqref="AB1295">
    <cfRule type="expression" dxfId="6715" priority="8005">
      <formula>AND(OR(H1295="△",H1295="×"),#REF!&lt;1,#REF!&lt;&gt;"")</formula>
    </cfRule>
  </conditionalFormatting>
  <conditionalFormatting sqref="P1295">
    <cfRule type="expression" dxfId="6714" priority="8020">
      <formula>AND(OR(H1295="△",H1295="×"),#REF!&lt;1,#REF!&lt;&gt;"")</formula>
    </cfRule>
  </conditionalFormatting>
  <conditionalFormatting sqref="O1295">
    <cfRule type="expression" dxfId="6713" priority="8021">
      <formula>AND(OR(H1295="△",H1295="×"),#REF!&lt;1,#REF!&lt;&gt;"")</formula>
    </cfRule>
  </conditionalFormatting>
  <conditionalFormatting sqref="R1295">
    <cfRule type="expression" dxfId="6712" priority="7999">
      <formula>AND(OR(H1295="△",H1295="×"),#REF!&lt;1,#REF!&lt;&gt;"")</formula>
    </cfRule>
  </conditionalFormatting>
  <conditionalFormatting sqref="T1296">
    <cfRule type="expression" dxfId="6711" priority="7990">
      <formula>AND(OR(H1296="△",H1296="×"),#REF!&lt;1,#REF!&lt;&gt;"")</formula>
    </cfRule>
  </conditionalFormatting>
  <conditionalFormatting sqref="U1296">
    <cfRule type="expression" dxfId="6710" priority="7988">
      <formula>AND(OR(H1296="△",H1296="×"),#REF!&lt;1,#REF!&lt;&gt;"")</formula>
    </cfRule>
  </conditionalFormatting>
  <conditionalFormatting sqref="AJ1296">
    <cfRule type="expression" dxfId="6709" priority="7974">
      <formula>AND(OR(H1296="△",H1296="×"),#REF!&lt;1,#REF!&lt;&gt;"")</formula>
    </cfRule>
    <cfRule type="expression" dxfId="6708" priority="7986">
      <formula>AND(OR(H1296="△",H1296="×"),#REF!&lt;1,#REF!&lt;&gt;"")</formula>
    </cfRule>
  </conditionalFormatting>
  <conditionalFormatting sqref="AC1296">
    <cfRule type="expression" dxfId="6707" priority="7985">
      <formula>AND(OR(H1296="△",H1296="×"),#REF!&lt;1,#REF!&lt;&gt;"")</formula>
    </cfRule>
  </conditionalFormatting>
  <conditionalFormatting sqref="AD1296">
    <cfRule type="expression" dxfId="6706" priority="7984">
      <formula>AND(OR(H1296="△",H1296="×"),#REF!&lt;1,#REF!&lt;&gt;"")</formula>
    </cfRule>
  </conditionalFormatting>
  <conditionalFormatting sqref="AE1296">
    <cfRule type="expression" dxfId="6705" priority="7983">
      <formula>AND(OR(H1296="△",H1296="×"),#REF!&lt;1,#REF!&lt;&gt;"")</formula>
    </cfRule>
  </conditionalFormatting>
  <conditionalFormatting sqref="AF1296">
    <cfRule type="expression" dxfId="6704" priority="7982">
      <formula>AND(OR(H1296="△",H1296="×"),#REF!&lt;1,#REF!&lt;&gt;"")</formula>
    </cfRule>
  </conditionalFormatting>
  <conditionalFormatting sqref="AG1296">
    <cfRule type="expression" dxfId="6703" priority="7981">
      <formula>AND(OR(H1296="△",H1296="×"),#REF!&lt;1,#REF!&lt;&gt;"")</formula>
    </cfRule>
  </conditionalFormatting>
  <conditionalFormatting sqref="AH1296">
    <cfRule type="expression" dxfId="6702" priority="7980">
      <formula>AND(OR(H1296="△",H1296="×"),#REF!&lt;1,#REF!&lt;&gt;"")</formula>
    </cfRule>
  </conditionalFormatting>
  <conditionalFormatting sqref="AI1296">
    <cfRule type="expression" dxfId="6701" priority="7979">
      <formula>AND(OR(H1296="△",H1296="×"),#REF!&lt;1,#REF!&lt;&gt;"")</formula>
    </cfRule>
  </conditionalFormatting>
  <conditionalFormatting sqref="W1296">
    <cfRule type="expression" dxfId="6700" priority="7978">
      <formula>AND(OR(H1296="△",H1296="×"),#REF!&lt;1,#REF!&lt;&gt;"")</formula>
    </cfRule>
  </conditionalFormatting>
  <conditionalFormatting sqref="X1296">
    <cfRule type="expression" dxfId="6699" priority="7972">
      <formula>AND(OR(H1296="△",H1296="×"),#REF!&lt;1,#REF!&lt;&gt;"")</formula>
    </cfRule>
  </conditionalFormatting>
  <conditionalFormatting sqref="Y1296">
    <cfRule type="expression" dxfId="6698" priority="7973">
      <formula>AND(OR(H1296="△",H1296="×"),#REF!&lt;1,#REF!&lt;&gt;"")</formula>
    </cfRule>
  </conditionalFormatting>
  <conditionalFormatting sqref="Z1296">
    <cfRule type="expression" dxfId="6697" priority="7975">
      <formula>AND(OR(H1296="△",H1296="×"),#REF!&lt;1,#REF!&lt;&gt;"")</formula>
    </cfRule>
  </conditionalFormatting>
  <conditionalFormatting sqref="AA1296">
    <cfRule type="expression" dxfId="6696" priority="7976">
      <formula>AND(OR(H1296="△",H1296="×"),#REF!&lt;1,#REF!&lt;&gt;"")</formula>
    </cfRule>
  </conditionalFormatting>
  <conditionalFormatting sqref="AB1296">
    <cfRule type="expression" dxfId="6695" priority="7977">
      <formula>AND(OR(H1296="△",H1296="×"),#REF!&lt;1,#REF!&lt;&gt;"")</formula>
    </cfRule>
  </conditionalFormatting>
  <conditionalFormatting sqref="P1296">
    <cfRule type="expression" dxfId="6694" priority="7992">
      <formula>AND(OR(H1296="△",H1296="×"),#REF!&lt;1,#REF!&lt;&gt;"")</formula>
    </cfRule>
  </conditionalFormatting>
  <conditionalFormatting sqref="O1296">
    <cfRule type="expression" dxfId="6693" priority="7993">
      <formula>AND(OR(H1296="△",H1296="×"),#REF!&lt;1,#REF!&lt;&gt;"")</formula>
    </cfRule>
  </conditionalFormatting>
  <conditionalFormatting sqref="R1296">
    <cfRule type="expression" dxfId="6692" priority="7971">
      <formula>AND(OR(H1296="△",H1296="×"),#REF!&lt;1,#REF!&lt;&gt;"")</formula>
    </cfRule>
  </conditionalFormatting>
  <conditionalFormatting sqref="T1298">
    <cfRule type="expression" dxfId="6691" priority="7962">
      <formula>AND(OR(H1298="△",H1298="×"),#REF!&lt;1,#REF!&lt;&gt;"")</formula>
    </cfRule>
  </conditionalFormatting>
  <conditionalFormatting sqref="V1298">
    <cfRule type="expression" dxfId="6690" priority="7961">
      <formula>AND(OR(H1298="△",H1298="×"),#REF!&lt;1,#REF!&lt;&gt;"")</formula>
    </cfRule>
  </conditionalFormatting>
  <conditionalFormatting sqref="U1298">
    <cfRule type="expression" dxfId="6689" priority="7960">
      <formula>AND(OR(H1298="△",H1298="×"),#REF!&lt;1,#REF!&lt;&gt;"")</formula>
    </cfRule>
  </conditionalFormatting>
  <conditionalFormatting sqref="AJ1298">
    <cfRule type="expression" dxfId="6688" priority="7946">
      <formula>AND(OR(H1298="△",H1298="×"),#REF!&lt;1,#REF!&lt;&gt;"")</formula>
    </cfRule>
    <cfRule type="expression" dxfId="6687" priority="7958">
      <formula>AND(OR(H1298="△",H1298="×"),#REF!&lt;1,#REF!&lt;&gt;"")</formula>
    </cfRule>
  </conditionalFormatting>
  <conditionalFormatting sqref="AC1298">
    <cfRule type="expression" dxfId="6686" priority="7957">
      <formula>AND(OR(H1298="△",H1298="×"),#REF!&lt;1,#REF!&lt;&gt;"")</formula>
    </cfRule>
  </conditionalFormatting>
  <conditionalFormatting sqref="AD1298">
    <cfRule type="expression" dxfId="6685" priority="7956">
      <formula>AND(OR(H1298="△",H1298="×"),#REF!&lt;1,#REF!&lt;&gt;"")</formula>
    </cfRule>
  </conditionalFormatting>
  <conditionalFormatting sqref="AE1298">
    <cfRule type="expression" dxfId="6684" priority="7955">
      <formula>AND(OR(H1298="△",H1298="×"),#REF!&lt;1,#REF!&lt;&gt;"")</formula>
    </cfRule>
  </conditionalFormatting>
  <conditionalFormatting sqref="AF1298">
    <cfRule type="expression" dxfId="6683" priority="7954">
      <formula>AND(OR(H1298="△",H1298="×"),#REF!&lt;1,#REF!&lt;&gt;"")</formula>
    </cfRule>
  </conditionalFormatting>
  <conditionalFormatting sqref="AG1298">
    <cfRule type="expression" dxfId="6682" priority="7953">
      <formula>AND(OR(H1298="△",H1298="×"),#REF!&lt;1,#REF!&lt;&gt;"")</formula>
    </cfRule>
  </conditionalFormatting>
  <conditionalFormatting sqref="AH1298">
    <cfRule type="expression" dxfId="6681" priority="7952">
      <formula>AND(OR(H1298="△",H1298="×"),#REF!&lt;1,#REF!&lt;&gt;"")</formula>
    </cfRule>
  </conditionalFormatting>
  <conditionalFormatting sqref="AI1298">
    <cfRule type="expression" dxfId="6680" priority="7951">
      <formula>AND(OR(H1298="△",H1298="×"),#REF!&lt;1,#REF!&lt;&gt;"")</formula>
    </cfRule>
  </conditionalFormatting>
  <conditionalFormatting sqref="W1298">
    <cfRule type="expression" dxfId="6679" priority="7950">
      <formula>AND(OR(H1298="△",H1298="×"),#REF!&lt;1,#REF!&lt;&gt;"")</formula>
    </cfRule>
  </conditionalFormatting>
  <conditionalFormatting sqref="X1298">
    <cfRule type="expression" dxfId="6678" priority="7944">
      <formula>AND(OR(H1298="△",H1298="×"),#REF!&lt;1,#REF!&lt;&gt;"")</formula>
    </cfRule>
  </conditionalFormatting>
  <conditionalFormatting sqref="Y1298">
    <cfRule type="expression" dxfId="6677" priority="7945">
      <formula>AND(OR(H1298="△",H1298="×"),#REF!&lt;1,#REF!&lt;&gt;"")</formula>
    </cfRule>
  </conditionalFormatting>
  <conditionalFormatting sqref="Z1298">
    <cfRule type="expression" dxfId="6676" priority="7947">
      <formula>AND(OR(H1298="△",H1298="×"),#REF!&lt;1,#REF!&lt;&gt;"")</formula>
    </cfRule>
  </conditionalFormatting>
  <conditionalFormatting sqref="AA1298">
    <cfRule type="expression" dxfId="6675" priority="7948">
      <formula>AND(OR(H1298="△",H1298="×"),#REF!&lt;1,#REF!&lt;&gt;"")</formula>
    </cfRule>
  </conditionalFormatting>
  <conditionalFormatting sqref="AB1298">
    <cfRule type="expression" dxfId="6674" priority="7949">
      <formula>AND(OR(H1298="△",H1298="×"),#REF!&lt;1,#REF!&lt;&gt;"")</formula>
    </cfRule>
  </conditionalFormatting>
  <conditionalFormatting sqref="P1298">
    <cfRule type="expression" dxfId="6673" priority="7964">
      <formula>AND(OR(H1298="△",H1298="×"),#REF!&lt;1,#REF!&lt;&gt;"")</formula>
    </cfRule>
  </conditionalFormatting>
  <conditionalFormatting sqref="O1298">
    <cfRule type="expression" dxfId="6672" priority="7965">
      <formula>AND(OR(H1298="△",H1298="×"),#REF!&lt;1,#REF!&lt;&gt;"")</formula>
    </cfRule>
  </conditionalFormatting>
  <conditionalFormatting sqref="R1298">
    <cfRule type="expression" dxfId="6671" priority="7943">
      <formula>AND(OR(H1298="△",H1298="×"),#REF!&lt;1,#REF!&lt;&gt;"")</formula>
    </cfRule>
  </conditionalFormatting>
  <conditionalFormatting sqref="T1299">
    <cfRule type="expression" dxfId="6670" priority="7937">
      <formula>AND(OR(H1299="△",H1299="×"),#REF!&lt;1,#REF!&lt;&gt;"")</formula>
    </cfRule>
  </conditionalFormatting>
  <conditionalFormatting sqref="U1299">
    <cfRule type="expression" dxfId="6669" priority="7935">
      <formula>AND(OR(H1299="△",H1299="×"),#REF!&lt;1,#REF!&lt;&gt;"")</formula>
    </cfRule>
  </conditionalFormatting>
  <conditionalFormatting sqref="AJ1299">
    <cfRule type="expression" dxfId="6668" priority="7922">
      <formula>AND(OR(H1299="△",H1299="×"),#REF!&lt;1,#REF!&lt;&gt;"")</formula>
    </cfRule>
    <cfRule type="expression" dxfId="6667" priority="7934">
      <formula>AND(OR(H1299="△",H1299="×"),#REF!&lt;1,#REF!&lt;&gt;"")</formula>
    </cfRule>
  </conditionalFormatting>
  <conditionalFormatting sqref="AC1299">
    <cfRule type="expression" dxfId="6666" priority="7933">
      <formula>AND(OR(H1299="△",H1299="×"),#REF!&lt;1,#REF!&lt;&gt;"")</formula>
    </cfRule>
  </conditionalFormatting>
  <conditionalFormatting sqref="AD1299">
    <cfRule type="expression" dxfId="6665" priority="7932">
      <formula>AND(OR(H1299="△",H1299="×"),#REF!&lt;1,#REF!&lt;&gt;"")</formula>
    </cfRule>
  </conditionalFormatting>
  <conditionalFormatting sqref="AE1299">
    <cfRule type="expression" dxfId="6664" priority="7931">
      <formula>AND(OR(H1299="△",H1299="×"),#REF!&lt;1,#REF!&lt;&gt;"")</formula>
    </cfRule>
  </conditionalFormatting>
  <conditionalFormatting sqref="AF1299">
    <cfRule type="expression" dxfId="6663" priority="7930">
      <formula>AND(OR(H1299="△",H1299="×"),#REF!&lt;1,#REF!&lt;&gt;"")</formula>
    </cfRule>
  </conditionalFormatting>
  <conditionalFormatting sqref="AG1299">
    <cfRule type="expression" dxfId="6662" priority="7929">
      <formula>AND(OR(H1299="△",H1299="×"),#REF!&lt;1,#REF!&lt;&gt;"")</formula>
    </cfRule>
  </conditionalFormatting>
  <conditionalFormatting sqref="AH1299">
    <cfRule type="expression" dxfId="6661" priority="7928">
      <formula>AND(OR(H1299="△",H1299="×"),#REF!&lt;1,#REF!&lt;&gt;"")</formula>
    </cfRule>
  </conditionalFormatting>
  <conditionalFormatting sqref="AI1299">
    <cfRule type="expression" dxfId="6660" priority="7927">
      <formula>AND(OR(H1299="△",H1299="×"),#REF!&lt;1,#REF!&lt;&gt;"")</formula>
    </cfRule>
  </conditionalFormatting>
  <conditionalFormatting sqref="W1299">
    <cfRule type="expression" dxfId="6659" priority="7926">
      <formula>AND(OR(H1299="△",H1299="×"),#REF!&lt;1,#REF!&lt;&gt;"")</formula>
    </cfRule>
  </conditionalFormatting>
  <conditionalFormatting sqref="X1299">
    <cfRule type="expression" dxfId="6658" priority="7920">
      <formula>AND(OR(H1299="△",H1299="×"),#REF!&lt;1,#REF!&lt;&gt;"")</formula>
    </cfRule>
  </conditionalFormatting>
  <conditionalFormatting sqref="Y1299">
    <cfRule type="expression" dxfId="6657" priority="7921">
      <formula>AND(OR(H1299="△",H1299="×"),#REF!&lt;1,#REF!&lt;&gt;"")</formula>
    </cfRule>
  </conditionalFormatting>
  <conditionalFormatting sqref="Z1299">
    <cfRule type="expression" dxfId="6656" priority="7923">
      <formula>AND(OR(H1299="△",H1299="×"),#REF!&lt;1,#REF!&lt;&gt;"")</formula>
    </cfRule>
  </conditionalFormatting>
  <conditionalFormatting sqref="AA1299">
    <cfRule type="expression" dxfId="6655" priority="7924">
      <formula>AND(OR(H1299="△",H1299="×"),#REF!&lt;1,#REF!&lt;&gt;"")</formula>
    </cfRule>
  </conditionalFormatting>
  <conditionalFormatting sqref="AB1299">
    <cfRule type="expression" dxfId="6654" priority="7925">
      <formula>AND(OR(H1299="△",H1299="×"),#REF!&lt;1,#REF!&lt;&gt;"")</formula>
    </cfRule>
  </conditionalFormatting>
  <conditionalFormatting sqref="P1299">
    <cfRule type="expression" dxfId="6653" priority="7939">
      <formula>AND(OR(H1299="△",H1299="×"),#REF!&lt;1,#REF!&lt;&gt;"")</formula>
    </cfRule>
  </conditionalFormatting>
  <conditionalFormatting sqref="O1299">
    <cfRule type="expression" dxfId="6652" priority="7940">
      <formula>AND(OR(H1299="△",H1299="×"),#REF!&lt;1,#REF!&lt;&gt;"")</formula>
    </cfRule>
  </conditionalFormatting>
  <conditionalFormatting sqref="R1299">
    <cfRule type="expression" dxfId="6651" priority="7919">
      <formula>AND(OR(H1299="△",H1299="×"),#REF!&lt;1,#REF!&lt;&gt;"")</formula>
    </cfRule>
  </conditionalFormatting>
  <conditionalFormatting sqref="T1300">
    <cfRule type="expression" dxfId="6650" priority="7910">
      <formula>AND(OR(H1300="△",H1300="×"),#REF!&lt;1,#REF!&lt;&gt;"")</formula>
    </cfRule>
  </conditionalFormatting>
  <conditionalFormatting sqref="V1300">
    <cfRule type="expression" dxfId="6649" priority="7909">
      <formula>AND(OR(H1300="△",H1300="×"),#REF!&lt;1,#REF!&lt;&gt;"")</formula>
    </cfRule>
  </conditionalFormatting>
  <conditionalFormatting sqref="U1300">
    <cfRule type="expression" dxfId="6648" priority="7908">
      <formula>AND(OR(H1300="△",H1300="×"),#REF!&lt;1,#REF!&lt;&gt;"")</formula>
    </cfRule>
  </conditionalFormatting>
  <conditionalFormatting sqref="AJ1300">
    <cfRule type="expression" dxfId="6647" priority="7894">
      <formula>AND(OR(H1300="△",H1300="×"),#REF!&lt;1,#REF!&lt;&gt;"")</formula>
    </cfRule>
    <cfRule type="expression" dxfId="6646" priority="7906">
      <formula>AND(OR(H1300="△",H1300="×"),#REF!&lt;1,#REF!&lt;&gt;"")</formula>
    </cfRule>
  </conditionalFormatting>
  <conditionalFormatting sqref="AC1300">
    <cfRule type="expression" dxfId="6645" priority="7905">
      <formula>AND(OR(H1300="△",H1300="×"),#REF!&lt;1,#REF!&lt;&gt;"")</formula>
    </cfRule>
  </conditionalFormatting>
  <conditionalFormatting sqref="AD1300">
    <cfRule type="expression" dxfId="6644" priority="7904">
      <formula>AND(OR(H1300="△",H1300="×"),#REF!&lt;1,#REF!&lt;&gt;"")</formula>
    </cfRule>
  </conditionalFormatting>
  <conditionalFormatting sqref="AE1300">
    <cfRule type="expression" dxfId="6643" priority="7903">
      <formula>AND(OR(H1300="△",H1300="×"),#REF!&lt;1,#REF!&lt;&gt;"")</formula>
    </cfRule>
  </conditionalFormatting>
  <conditionalFormatting sqref="AF1300">
    <cfRule type="expression" dxfId="6642" priority="7902">
      <formula>AND(OR(H1300="△",H1300="×"),#REF!&lt;1,#REF!&lt;&gt;"")</formula>
    </cfRule>
  </conditionalFormatting>
  <conditionalFormatting sqref="AG1300">
    <cfRule type="expression" dxfId="6641" priority="7901">
      <formula>AND(OR(H1300="△",H1300="×"),#REF!&lt;1,#REF!&lt;&gt;"")</formula>
    </cfRule>
  </conditionalFormatting>
  <conditionalFormatting sqref="AH1300">
    <cfRule type="expression" dxfId="6640" priority="7900">
      <formula>AND(OR(H1300="△",H1300="×"),#REF!&lt;1,#REF!&lt;&gt;"")</formula>
    </cfRule>
  </conditionalFormatting>
  <conditionalFormatting sqref="AI1300">
    <cfRule type="expression" dxfId="6639" priority="7899">
      <formula>AND(OR(H1300="△",H1300="×"),#REF!&lt;1,#REF!&lt;&gt;"")</formula>
    </cfRule>
  </conditionalFormatting>
  <conditionalFormatting sqref="W1300">
    <cfRule type="expression" dxfId="6638" priority="7898">
      <formula>AND(OR(H1300="△",H1300="×"),#REF!&lt;1,#REF!&lt;&gt;"")</formula>
    </cfRule>
  </conditionalFormatting>
  <conditionalFormatting sqref="X1300">
    <cfRule type="expression" dxfId="6637" priority="7892">
      <formula>AND(OR(H1300="△",H1300="×"),#REF!&lt;1,#REF!&lt;&gt;"")</formula>
    </cfRule>
  </conditionalFormatting>
  <conditionalFormatting sqref="Y1300">
    <cfRule type="expression" dxfId="6636" priority="7893">
      <formula>AND(OR(H1300="△",H1300="×"),#REF!&lt;1,#REF!&lt;&gt;"")</formula>
    </cfRule>
  </conditionalFormatting>
  <conditionalFormatting sqref="Z1300">
    <cfRule type="expression" dxfId="6635" priority="7895">
      <formula>AND(OR(H1300="△",H1300="×"),#REF!&lt;1,#REF!&lt;&gt;"")</formula>
    </cfRule>
  </conditionalFormatting>
  <conditionalFormatting sqref="AA1300">
    <cfRule type="expression" dxfId="6634" priority="7896">
      <formula>AND(OR(H1300="△",H1300="×"),#REF!&lt;1,#REF!&lt;&gt;"")</formula>
    </cfRule>
  </conditionalFormatting>
  <conditionalFormatting sqref="AB1300">
    <cfRule type="expression" dxfId="6633" priority="7897">
      <formula>AND(OR(H1300="△",H1300="×"),#REF!&lt;1,#REF!&lt;&gt;"")</formula>
    </cfRule>
  </conditionalFormatting>
  <conditionalFormatting sqref="P1300">
    <cfRule type="expression" dxfId="6632" priority="7912">
      <formula>AND(OR(H1300="△",H1300="×"),#REF!&lt;1,#REF!&lt;&gt;"")</formula>
    </cfRule>
  </conditionalFormatting>
  <conditionalFormatting sqref="O1300">
    <cfRule type="expression" dxfId="6631" priority="7913">
      <formula>AND(OR(H1300="△",H1300="×"),#REF!&lt;1,#REF!&lt;&gt;"")</formula>
    </cfRule>
  </conditionalFormatting>
  <conditionalFormatting sqref="R1300">
    <cfRule type="expression" dxfId="6630" priority="7891">
      <formula>AND(OR(H1300="△",H1300="×"),#REF!&lt;1,#REF!&lt;&gt;"")</formula>
    </cfRule>
  </conditionalFormatting>
  <conditionalFormatting sqref="T1301">
    <cfRule type="expression" dxfId="6629" priority="7882">
      <formula>AND(OR(H1301="△",H1301="×"),#REF!&lt;1,#REF!&lt;&gt;"")</formula>
    </cfRule>
  </conditionalFormatting>
  <conditionalFormatting sqref="V1301">
    <cfRule type="expression" dxfId="6628" priority="7881">
      <formula>AND(OR(H1301="△",H1301="×"),#REF!&lt;1,#REF!&lt;&gt;"")</formula>
    </cfRule>
  </conditionalFormatting>
  <conditionalFormatting sqref="U1301">
    <cfRule type="expression" dxfId="6627" priority="7880">
      <formula>AND(OR(H1301="△",H1301="×"),#REF!&lt;1,#REF!&lt;&gt;"")</formula>
    </cfRule>
  </conditionalFormatting>
  <conditionalFormatting sqref="AJ1301">
    <cfRule type="expression" dxfId="6626" priority="7866">
      <formula>AND(OR(H1301="△",H1301="×"),#REF!&lt;1,#REF!&lt;&gt;"")</formula>
    </cfRule>
    <cfRule type="expression" dxfId="6625" priority="7878">
      <formula>AND(OR(H1301="△",H1301="×"),#REF!&lt;1,#REF!&lt;&gt;"")</formula>
    </cfRule>
  </conditionalFormatting>
  <conditionalFormatting sqref="AC1301">
    <cfRule type="expression" dxfId="6624" priority="7877">
      <formula>AND(OR(H1301="△",H1301="×"),#REF!&lt;1,#REF!&lt;&gt;"")</formula>
    </cfRule>
  </conditionalFormatting>
  <conditionalFormatting sqref="AD1301">
    <cfRule type="expression" dxfId="6623" priority="7876">
      <formula>AND(OR(H1301="△",H1301="×"),#REF!&lt;1,#REF!&lt;&gt;"")</formula>
    </cfRule>
  </conditionalFormatting>
  <conditionalFormatting sqref="AE1301">
    <cfRule type="expression" dxfId="6622" priority="7875">
      <formula>AND(OR(H1301="△",H1301="×"),#REF!&lt;1,#REF!&lt;&gt;"")</formula>
    </cfRule>
  </conditionalFormatting>
  <conditionalFormatting sqref="AF1301">
    <cfRule type="expression" dxfId="6621" priority="7874">
      <formula>AND(OR(H1301="△",H1301="×"),#REF!&lt;1,#REF!&lt;&gt;"")</formula>
    </cfRule>
  </conditionalFormatting>
  <conditionalFormatting sqref="AG1301">
    <cfRule type="expression" dxfId="6620" priority="7873">
      <formula>AND(OR(H1301="△",H1301="×"),#REF!&lt;1,#REF!&lt;&gt;"")</formula>
    </cfRule>
  </conditionalFormatting>
  <conditionalFormatting sqref="AH1301">
    <cfRule type="expression" dxfId="6619" priority="7872">
      <formula>AND(OR(H1301="△",H1301="×"),#REF!&lt;1,#REF!&lt;&gt;"")</formula>
    </cfRule>
  </conditionalFormatting>
  <conditionalFormatting sqref="AI1301">
    <cfRule type="expression" dxfId="6618" priority="7871">
      <formula>AND(OR(H1301="△",H1301="×"),#REF!&lt;1,#REF!&lt;&gt;"")</formula>
    </cfRule>
  </conditionalFormatting>
  <conditionalFormatting sqref="W1301">
    <cfRule type="expression" dxfId="6617" priority="7870">
      <formula>AND(OR(H1301="△",H1301="×"),#REF!&lt;1,#REF!&lt;&gt;"")</formula>
    </cfRule>
  </conditionalFormatting>
  <conditionalFormatting sqref="X1301">
    <cfRule type="expression" dxfId="6616" priority="7864">
      <formula>AND(OR(H1301="△",H1301="×"),#REF!&lt;1,#REF!&lt;&gt;"")</formula>
    </cfRule>
  </conditionalFormatting>
  <conditionalFormatting sqref="Y1301">
    <cfRule type="expression" dxfId="6615" priority="7865">
      <formula>AND(OR(H1301="△",H1301="×"),#REF!&lt;1,#REF!&lt;&gt;"")</formula>
    </cfRule>
  </conditionalFormatting>
  <conditionalFormatting sqref="Z1301">
    <cfRule type="expression" dxfId="6614" priority="7867">
      <formula>AND(OR(H1301="△",H1301="×"),#REF!&lt;1,#REF!&lt;&gt;"")</formula>
    </cfRule>
  </conditionalFormatting>
  <conditionalFormatting sqref="AA1301">
    <cfRule type="expression" dxfId="6613" priority="7868">
      <formula>AND(OR(H1301="△",H1301="×"),#REF!&lt;1,#REF!&lt;&gt;"")</formula>
    </cfRule>
  </conditionalFormatting>
  <conditionalFormatting sqref="AB1301">
    <cfRule type="expression" dxfId="6612" priority="7869">
      <formula>AND(OR(H1301="△",H1301="×"),#REF!&lt;1,#REF!&lt;&gt;"")</formula>
    </cfRule>
  </conditionalFormatting>
  <conditionalFormatting sqref="P1301">
    <cfRule type="expression" dxfId="6611" priority="7884">
      <formula>AND(OR(H1301="△",H1301="×"),#REF!&lt;1,#REF!&lt;&gt;"")</formula>
    </cfRule>
  </conditionalFormatting>
  <conditionalFormatting sqref="O1301">
    <cfRule type="expression" dxfId="6610" priority="7885">
      <formula>AND(OR(H1301="△",H1301="×"),#REF!&lt;1,#REF!&lt;&gt;"")</formula>
    </cfRule>
  </conditionalFormatting>
  <conditionalFormatting sqref="R1301">
    <cfRule type="expression" dxfId="6609" priority="7863">
      <formula>AND(OR(H1301="△",H1301="×"),#REF!&lt;1,#REF!&lt;&gt;"")</formula>
    </cfRule>
  </conditionalFormatting>
  <conditionalFormatting sqref="T1303">
    <cfRule type="expression" dxfId="6608" priority="7854">
      <formula>AND(OR(H1303="△",H1303="×"),#REF!&lt;1,#REF!&lt;&gt;"")</formula>
    </cfRule>
  </conditionalFormatting>
  <conditionalFormatting sqref="V1303">
    <cfRule type="expression" dxfId="6607" priority="7853">
      <formula>AND(OR(H1303="△",H1303="×"),#REF!&lt;1,#REF!&lt;&gt;"")</formula>
    </cfRule>
  </conditionalFormatting>
  <conditionalFormatting sqref="U1303">
    <cfRule type="expression" dxfId="6606" priority="7852">
      <formula>AND(OR(H1303="△",H1303="×"),#REF!&lt;1,#REF!&lt;&gt;"")</formula>
    </cfRule>
  </conditionalFormatting>
  <conditionalFormatting sqref="AJ1303">
    <cfRule type="expression" dxfId="6605" priority="7838">
      <formula>AND(OR(H1303="△",H1303="×"),#REF!&lt;1,#REF!&lt;&gt;"")</formula>
    </cfRule>
    <cfRule type="expression" dxfId="6604" priority="7850">
      <formula>AND(OR(H1303="△",H1303="×"),#REF!&lt;1,#REF!&lt;&gt;"")</formula>
    </cfRule>
  </conditionalFormatting>
  <conditionalFormatting sqref="AC1303">
    <cfRule type="expression" dxfId="6603" priority="7849">
      <formula>AND(OR(H1303="△",H1303="×"),#REF!&lt;1,#REF!&lt;&gt;"")</formula>
    </cfRule>
  </conditionalFormatting>
  <conditionalFormatting sqref="AD1303">
    <cfRule type="expression" dxfId="6602" priority="7848">
      <formula>AND(OR(H1303="△",H1303="×"),#REF!&lt;1,#REF!&lt;&gt;"")</formula>
    </cfRule>
  </conditionalFormatting>
  <conditionalFormatting sqref="AE1303">
    <cfRule type="expression" dxfId="6601" priority="7847">
      <formula>AND(OR(H1303="△",H1303="×"),#REF!&lt;1,#REF!&lt;&gt;"")</formula>
    </cfRule>
  </conditionalFormatting>
  <conditionalFormatting sqref="AF1303">
    <cfRule type="expression" dxfId="6600" priority="7846">
      <formula>AND(OR(H1303="△",H1303="×"),#REF!&lt;1,#REF!&lt;&gt;"")</formula>
    </cfRule>
  </conditionalFormatting>
  <conditionalFormatting sqref="AG1303">
    <cfRule type="expression" dxfId="6599" priority="7845">
      <formula>AND(OR(H1303="△",H1303="×"),#REF!&lt;1,#REF!&lt;&gt;"")</formula>
    </cfRule>
  </conditionalFormatting>
  <conditionalFormatting sqref="AH1303">
    <cfRule type="expression" dxfId="6598" priority="7844">
      <formula>AND(OR(H1303="△",H1303="×"),#REF!&lt;1,#REF!&lt;&gt;"")</formula>
    </cfRule>
  </conditionalFormatting>
  <conditionalFormatting sqref="AI1303">
    <cfRule type="expression" dxfId="6597" priority="7843">
      <formula>AND(OR(H1303="△",H1303="×"),#REF!&lt;1,#REF!&lt;&gt;"")</formula>
    </cfRule>
  </conditionalFormatting>
  <conditionalFormatting sqref="W1303">
    <cfRule type="expression" dxfId="6596" priority="7842">
      <formula>AND(OR(H1303="△",H1303="×"),#REF!&lt;1,#REF!&lt;&gt;"")</formula>
    </cfRule>
  </conditionalFormatting>
  <conditionalFormatting sqref="X1303">
    <cfRule type="expression" dxfId="6595" priority="7836">
      <formula>AND(OR(H1303="△",H1303="×"),#REF!&lt;1,#REF!&lt;&gt;"")</formula>
    </cfRule>
  </conditionalFormatting>
  <conditionalFormatting sqref="Y1303">
    <cfRule type="expression" dxfId="6594" priority="7837">
      <formula>AND(OR(H1303="△",H1303="×"),#REF!&lt;1,#REF!&lt;&gt;"")</formula>
    </cfRule>
  </conditionalFormatting>
  <conditionalFormatting sqref="Z1303">
    <cfRule type="expression" dxfId="6593" priority="7839">
      <formula>AND(OR(H1303="△",H1303="×"),#REF!&lt;1,#REF!&lt;&gt;"")</formula>
    </cfRule>
  </conditionalFormatting>
  <conditionalFormatting sqref="AA1303">
    <cfRule type="expression" dxfId="6592" priority="7840">
      <formula>AND(OR(H1303="△",H1303="×"),#REF!&lt;1,#REF!&lt;&gt;"")</formula>
    </cfRule>
  </conditionalFormatting>
  <conditionalFormatting sqref="AB1303">
    <cfRule type="expression" dxfId="6591" priority="7841">
      <formula>AND(OR(H1303="△",H1303="×"),#REF!&lt;1,#REF!&lt;&gt;"")</formula>
    </cfRule>
  </conditionalFormatting>
  <conditionalFormatting sqref="P1303">
    <cfRule type="expression" dxfId="6590" priority="7856">
      <formula>AND(OR(H1303="△",H1303="×"),#REF!&lt;1,#REF!&lt;&gt;"")</formula>
    </cfRule>
  </conditionalFormatting>
  <conditionalFormatting sqref="O1303">
    <cfRule type="expression" dxfId="6589" priority="7857">
      <formula>AND(OR(H1303="△",H1303="×"),#REF!&lt;1,#REF!&lt;&gt;"")</formula>
    </cfRule>
  </conditionalFormatting>
  <conditionalFormatting sqref="R1303">
    <cfRule type="expression" dxfId="6588" priority="7835">
      <formula>AND(OR(H1303="△",H1303="×"),#REF!&lt;1,#REF!&lt;&gt;"")</formula>
    </cfRule>
  </conditionalFormatting>
  <conditionalFormatting sqref="T1304">
    <cfRule type="expression" dxfId="6587" priority="7826">
      <formula>AND(OR(H1304="△",H1304="×"),#REF!&lt;1,#REF!&lt;&gt;"")</formula>
    </cfRule>
  </conditionalFormatting>
  <conditionalFormatting sqref="U1304">
    <cfRule type="expression" dxfId="6586" priority="7824">
      <formula>AND(OR(H1304="△",H1304="×"),#REF!&lt;1,#REF!&lt;&gt;"")</formula>
    </cfRule>
  </conditionalFormatting>
  <conditionalFormatting sqref="AJ1304">
    <cfRule type="expression" dxfId="6585" priority="7810">
      <formula>AND(OR(H1304="△",H1304="×"),#REF!&lt;1,#REF!&lt;&gt;"")</formula>
    </cfRule>
    <cfRule type="expression" dxfId="6584" priority="7822">
      <formula>AND(OR(H1304="△",H1304="×"),#REF!&lt;1,#REF!&lt;&gt;"")</formula>
    </cfRule>
  </conditionalFormatting>
  <conditionalFormatting sqref="AC1304">
    <cfRule type="expression" dxfId="6583" priority="7821">
      <formula>AND(OR(H1304="△",H1304="×"),#REF!&lt;1,#REF!&lt;&gt;"")</formula>
    </cfRule>
  </conditionalFormatting>
  <conditionalFormatting sqref="AD1304">
    <cfRule type="expression" dxfId="6582" priority="7820">
      <formula>AND(OR(H1304="△",H1304="×"),#REF!&lt;1,#REF!&lt;&gt;"")</formula>
    </cfRule>
  </conditionalFormatting>
  <conditionalFormatting sqref="AE1304">
    <cfRule type="expression" dxfId="6581" priority="7819">
      <formula>AND(OR(H1304="△",H1304="×"),#REF!&lt;1,#REF!&lt;&gt;"")</formula>
    </cfRule>
  </conditionalFormatting>
  <conditionalFormatting sqref="AF1304">
    <cfRule type="expression" dxfId="6580" priority="7818">
      <formula>AND(OR(H1304="△",H1304="×"),#REF!&lt;1,#REF!&lt;&gt;"")</formula>
    </cfRule>
  </conditionalFormatting>
  <conditionalFormatting sqref="AG1304">
    <cfRule type="expression" dxfId="6579" priority="7817">
      <formula>AND(OR(H1304="△",H1304="×"),#REF!&lt;1,#REF!&lt;&gt;"")</formula>
    </cfRule>
  </conditionalFormatting>
  <conditionalFormatting sqref="AH1304">
    <cfRule type="expression" dxfId="6578" priority="7816">
      <formula>AND(OR(H1304="△",H1304="×"),#REF!&lt;1,#REF!&lt;&gt;"")</formula>
    </cfRule>
  </conditionalFormatting>
  <conditionalFormatting sqref="AI1304">
    <cfRule type="expression" dxfId="6577" priority="7815">
      <formula>AND(OR(H1304="△",H1304="×"),#REF!&lt;1,#REF!&lt;&gt;"")</formula>
    </cfRule>
  </conditionalFormatting>
  <conditionalFormatting sqref="W1304">
    <cfRule type="expression" dxfId="6576" priority="7814">
      <formula>AND(OR(H1304="△",H1304="×"),#REF!&lt;1,#REF!&lt;&gt;"")</formula>
    </cfRule>
  </conditionalFormatting>
  <conditionalFormatting sqref="X1304">
    <cfRule type="expression" dxfId="6575" priority="7808">
      <formula>AND(OR(H1304="△",H1304="×"),#REF!&lt;1,#REF!&lt;&gt;"")</formula>
    </cfRule>
  </conditionalFormatting>
  <conditionalFormatting sqref="Y1304">
    <cfRule type="expression" dxfId="6574" priority="7809">
      <formula>AND(OR(H1304="△",H1304="×"),#REF!&lt;1,#REF!&lt;&gt;"")</formula>
    </cfRule>
  </conditionalFormatting>
  <conditionalFormatting sqref="Z1304">
    <cfRule type="expression" dxfId="6573" priority="7811">
      <formula>AND(OR(H1304="△",H1304="×"),#REF!&lt;1,#REF!&lt;&gt;"")</formula>
    </cfRule>
  </conditionalFormatting>
  <conditionalFormatting sqref="AA1304">
    <cfRule type="expression" dxfId="6572" priority="7812">
      <formula>AND(OR(H1304="△",H1304="×"),#REF!&lt;1,#REF!&lt;&gt;"")</formula>
    </cfRule>
  </conditionalFormatting>
  <conditionalFormatting sqref="AB1304">
    <cfRule type="expression" dxfId="6571" priority="7813">
      <formula>AND(OR(H1304="△",H1304="×"),#REF!&lt;1,#REF!&lt;&gt;"")</formula>
    </cfRule>
  </conditionalFormatting>
  <conditionalFormatting sqref="P1304">
    <cfRule type="expression" dxfId="6570" priority="7828">
      <formula>AND(OR(H1304="△",H1304="×"),#REF!&lt;1,#REF!&lt;&gt;"")</formula>
    </cfRule>
  </conditionalFormatting>
  <conditionalFormatting sqref="O1304">
    <cfRule type="expression" dxfId="6569" priority="7829">
      <formula>AND(OR(H1304="△",H1304="×"),#REF!&lt;1,#REF!&lt;&gt;"")</formula>
    </cfRule>
  </conditionalFormatting>
  <conditionalFormatting sqref="R1304">
    <cfRule type="expression" dxfId="6568" priority="7807">
      <formula>AND(OR(H1304="△",H1304="×"),#REF!&lt;1,#REF!&lt;&gt;"")</formula>
    </cfRule>
  </conditionalFormatting>
  <conditionalFormatting sqref="T1305">
    <cfRule type="expression" dxfId="6567" priority="7798">
      <formula>AND(OR(H1305="△",H1305="×"),#REF!&lt;1,#REF!&lt;&gt;"")</formula>
    </cfRule>
  </conditionalFormatting>
  <conditionalFormatting sqref="V1305">
    <cfRule type="expression" dxfId="6566" priority="7797">
      <formula>AND(OR(H1305="△",H1305="×"),#REF!&lt;1,#REF!&lt;&gt;"")</formula>
    </cfRule>
  </conditionalFormatting>
  <conditionalFormatting sqref="U1305">
    <cfRule type="expression" dxfId="6565" priority="7796">
      <formula>AND(OR(H1305="△",H1305="×"),#REF!&lt;1,#REF!&lt;&gt;"")</formula>
    </cfRule>
  </conditionalFormatting>
  <conditionalFormatting sqref="AJ1305">
    <cfRule type="expression" dxfId="6564" priority="7782">
      <formula>AND(OR(H1305="△",H1305="×"),#REF!&lt;1,#REF!&lt;&gt;"")</formula>
    </cfRule>
    <cfRule type="expression" dxfId="6563" priority="7794">
      <formula>AND(OR(H1305="△",H1305="×"),#REF!&lt;1,#REF!&lt;&gt;"")</formula>
    </cfRule>
  </conditionalFormatting>
  <conditionalFormatting sqref="AC1305">
    <cfRule type="expression" dxfId="6562" priority="7793">
      <formula>AND(OR(H1305="△",H1305="×"),#REF!&lt;1,#REF!&lt;&gt;"")</formula>
    </cfRule>
  </conditionalFormatting>
  <conditionalFormatting sqref="AD1305">
    <cfRule type="expression" dxfId="6561" priority="7792">
      <formula>AND(OR(H1305="△",H1305="×"),#REF!&lt;1,#REF!&lt;&gt;"")</formula>
    </cfRule>
  </conditionalFormatting>
  <conditionalFormatting sqref="AE1305">
    <cfRule type="expression" dxfId="6560" priority="7791">
      <formula>AND(OR(H1305="△",H1305="×"),#REF!&lt;1,#REF!&lt;&gt;"")</formula>
    </cfRule>
  </conditionalFormatting>
  <conditionalFormatting sqref="AF1305">
    <cfRule type="expression" dxfId="6559" priority="7790">
      <formula>AND(OR(H1305="△",H1305="×"),#REF!&lt;1,#REF!&lt;&gt;"")</formula>
    </cfRule>
  </conditionalFormatting>
  <conditionalFormatting sqref="AG1305">
    <cfRule type="expression" dxfId="6558" priority="7789">
      <formula>AND(OR(H1305="△",H1305="×"),#REF!&lt;1,#REF!&lt;&gt;"")</formula>
    </cfRule>
  </conditionalFormatting>
  <conditionalFormatting sqref="AH1305">
    <cfRule type="expression" dxfId="6557" priority="7788">
      <formula>AND(OR(H1305="△",H1305="×"),#REF!&lt;1,#REF!&lt;&gt;"")</formula>
    </cfRule>
  </conditionalFormatting>
  <conditionalFormatting sqref="AI1305">
    <cfRule type="expression" dxfId="6556" priority="7787">
      <formula>AND(OR(H1305="△",H1305="×"),#REF!&lt;1,#REF!&lt;&gt;"")</formula>
    </cfRule>
  </conditionalFormatting>
  <conditionalFormatting sqref="W1305">
    <cfRule type="expression" dxfId="6555" priority="7786">
      <formula>AND(OR(H1305="△",H1305="×"),#REF!&lt;1,#REF!&lt;&gt;"")</formula>
    </cfRule>
  </conditionalFormatting>
  <conditionalFormatting sqref="X1305">
    <cfRule type="expression" dxfId="6554" priority="7780">
      <formula>AND(OR(H1305="△",H1305="×"),#REF!&lt;1,#REF!&lt;&gt;"")</formula>
    </cfRule>
  </conditionalFormatting>
  <conditionalFormatting sqref="Y1305">
    <cfRule type="expression" dxfId="6553" priority="7781">
      <formula>AND(OR(H1305="△",H1305="×"),#REF!&lt;1,#REF!&lt;&gt;"")</formula>
    </cfRule>
  </conditionalFormatting>
  <conditionalFormatting sqref="Z1305">
    <cfRule type="expression" dxfId="6552" priority="7783">
      <formula>AND(OR(H1305="△",H1305="×"),#REF!&lt;1,#REF!&lt;&gt;"")</formula>
    </cfRule>
  </conditionalFormatting>
  <conditionalFormatting sqref="AA1305">
    <cfRule type="expression" dxfId="6551" priority="7784">
      <formula>AND(OR(H1305="△",H1305="×"),#REF!&lt;1,#REF!&lt;&gt;"")</formula>
    </cfRule>
  </conditionalFormatting>
  <conditionalFormatting sqref="AB1305">
    <cfRule type="expression" dxfId="6550" priority="7785">
      <formula>AND(OR(H1305="△",H1305="×"),#REF!&lt;1,#REF!&lt;&gt;"")</formula>
    </cfRule>
  </conditionalFormatting>
  <conditionalFormatting sqref="P1305">
    <cfRule type="expression" dxfId="6549" priority="7800">
      <formula>AND(OR(H1305="△",H1305="×"),#REF!&lt;1,#REF!&lt;&gt;"")</formula>
    </cfRule>
  </conditionalFormatting>
  <conditionalFormatting sqref="O1305">
    <cfRule type="expression" dxfId="6548" priority="7801">
      <formula>AND(OR(H1305="△",H1305="×"),#REF!&lt;1,#REF!&lt;&gt;"")</formula>
    </cfRule>
  </conditionalFormatting>
  <conditionalFormatting sqref="R1305">
    <cfRule type="expression" dxfId="6547" priority="7779">
      <formula>AND(OR(H1305="△",H1305="×"),#REF!&lt;1,#REF!&lt;&gt;"")</formula>
    </cfRule>
  </conditionalFormatting>
  <conditionalFormatting sqref="T1307">
    <cfRule type="expression" dxfId="6546" priority="7773">
      <formula>AND(OR(H1307="△",H1307="×"),#REF!&lt;1,#REF!&lt;&gt;"")</formula>
    </cfRule>
  </conditionalFormatting>
  <conditionalFormatting sqref="U1307">
    <cfRule type="expression" dxfId="6545" priority="7771">
      <formula>AND(OR(H1307="△",H1307="×"),#REF!&lt;1,#REF!&lt;&gt;"")</formula>
    </cfRule>
  </conditionalFormatting>
  <conditionalFormatting sqref="AJ1307">
    <cfRule type="expression" dxfId="6544" priority="7758">
      <formula>AND(OR(H1307="△",H1307="×"),#REF!&lt;1,#REF!&lt;&gt;"")</formula>
    </cfRule>
    <cfRule type="expression" dxfId="6543" priority="7770">
      <formula>AND(OR(H1307="△",H1307="×"),#REF!&lt;1,#REF!&lt;&gt;"")</formula>
    </cfRule>
  </conditionalFormatting>
  <conditionalFormatting sqref="AC1307">
    <cfRule type="expression" dxfId="6542" priority="7769">
      <formula>AND(OR(H1307="△",H1307="×"),#REF!&lt;1,#REF!&lt;&gt;"")</formula>
    </cfRule>
  </conditionalFormatting>
  <conditionalFormatting sqref="AD1307">
    <cfRule type="expression" dxfId="6541" priority="7768">
      <formula>AND(OR(H1307="△",H1307="×"),#REF!&lt;1,#REF!&lt;&gt;"")</formula>
    </cfRule>
  </conditionalFormatting>
  <conditionalFormatting sqref="AE1307">
    <cfRule type="expression" dxfId="6540" priority="7767">
      <formula>AND(OR(H1307="△",H1307="×"),#REF!&lt;1,#REF!&lt;&gt;"")</formula>
    </cfRule>
  </conditionalFormatting>
  <conditionalFormatting sqref="AF1307">
    <cfRule type="expression" dxfId="6539" priority="7766">
      <formula>AND(OR(H1307="△",H1307="×"),#REF!&lt;1,#REF!&lt;&gt;"")</formula>
    </cfRule>
  </conditionalFormatting>
  <conditionalFormatting sqref="AG1307">
    <cfRule type="expression" dxfId="6538" priority="7765">
      <formula>AND(OR(H1307="△",H1307="×"),#REF!&lt;1,#REF!&lt;&gt;"")</formula>
    </cfRule>
  </conditionalFormatting>
  <conditionalFormatting sqref="AH1307">
    <cfRule type="expression" dxfId="6537" priority="7764">
      <formula>AND(OR(H1307="△",H1307="×"),#REF!&lt;1,#REF!&lt;&gt;"")</formula>
    </cfRule>
  </conditionalFormatting>
  <conditionalFormatting sqref="AI1307">
    <cfRule type="expression" dxfId="6536" priority="7763">
      <formula>AND(OR(H1307="△",H1307="×"),#REF!&lt;1,#REF!&lt;&gt;"")</formula>
    </cfRule>
  </conditionalFormatting>
  <conditionalFormatting sqref="W1307">
    <cfRule type="expression" dxfId="6535" priority="7762">
      <formula>AND(OR(H1307="△",H1307="×"),#REF!&lt;1,#REF!&lt;&gt;"")</formula>
    </cfRule>
  </conditionalFormatting>
  <conditionalFormatting sqref="X1307">
    <cfRule type="expression" dxfId="6534" priority="7756">
      <formula>AND(OR(H1307="△",H1307="×"),#REF!&lt;1,#REF!&lt;&gt;"")</formula>
    </cfRule>
  </conditionalFormatting>
  <conditionalFormatting sqref="Y1307">
    <cfRule type="expression" dxfId="6533" priority="7757">
      <formula>AND(OR(H1307="△",H1307="×"),#REF!&lt;1,#REF!&lt;&gt;"")</formula>
    </cfRule>
  </conditionalFormatting>
  <conditionalFormatting sqref="Z1307">
    <cfRule type="expression" dxfId="6532" priority="7759">
      <formula>AND(OR(H1307="△",H1307="×"),#REF!&lt;1,#REF!&lt;&gt;"")</formula>
    </cfRule>
  </conditionalFormatting>
  <conditionalFormatting sqref="AA1307">
    <cfRule type="expression" dxfId="6531" priority="7760">
      <formula>AND(OR(H1307="△",H1307="×"),#REF!&lt;1,#REF!&lt;&gt;"")</formula>
    </cfRule>
  </conditionalFormatting>
  <conditionalFormatting sqref="AB1307">
    <cfRule type="expression" dxfId="6530" priority="7761">
      <formula>AND(OR(H1307="△",H1307="×"),#REF!&lt;1,#REF!&lt;&gt;"")</formula>
    </cfRule>
  </conditionalFormatting>
  <conditionalFormatting sqref="P1307">
    <cfRule type="expression" dxfId="6529" priority="7775">
      <formula>AND(OR(H1307="△",H1307="×"),#REF!&lt;1,#REF!&lt;&gt;"")</formula>
    </cfRule>
  </conditionalFormatting>
  <conditionalFormatting sqref="O1307">
    <cfRule type="expression" dxfId="6528" priority="7776">
      <formula>AND(OR(H1307="△",H1307="×"),#REF!&lt;1,#REF!&lt;&gt;"")</formula>
    </cfRule>
  </conditionalFormatting>
  <conditionalFormatting sqref="R1307">
    <cfRule type="expression" dxfId="6527" priority="7755">
      <formula>AND(OR(H1307="△",H1307="×"),#REF!&lt;1,#REF!&lt;&gt;"")</formula>
    </cfRule>
  </conditionalFormatting>
  <conditionalFormatting sqref="T1308">
    <cfRule type="expression" dxfId="6526" priority="7746">
      <formula>AND(OR(H1308="△",H1308="×"),#REF!&lt;1,#REF!&lt;&gt;"")</formula>
    </cfRule>
  </conditionalFormatting>
  <conditionalFormatting sqref="U1308">
    <cfRule type="expression" dxfId="6525" priority="7744">
      <formula>AND(OR(H1308="△",H1308="×"),#REF!&lt;1,#REF!&lt;&gt;"")</formula>
    </cfRule>
  </conditionalFormatting>
  <conditionalFormatting sqref="AJ1308">
    <cfRule type="expression" dxfId="6524" priority="7730">
      <formula>AND(OR(H1308="△",H1308="×"),#REF!&lt;1,#REF!&lt;&gt;"")</formula>
    </cfRule>
    <cfRule type="expression" dxfId="6523" priority="7742">
      <formula>AND(OR(H1308="△",H1308="×"),#REF!&lt;1,#REF!&lt;&gt;"")</formula>
    </cfRule>
  </conditionalFormatting>
  <conditionalFormatting sqref="AC1308">
    <cfRule type="expression" dxfId="6522" priority="7741">
      <formula>AND(OR(H1308="△",H1308="×"),#REF!&lt;1,#REF!&lt;&gt;"")</formula>
    </cfRule>
  </conditionalFormatting>
  <conditionalFormatting sqref="AD1308:AD1309">
    <cfRule type="expression" dxfId="6521" priority="7740">
      <formula>AND(OR(H1308="△",H1308="×"),#REF!&lt;1,#REF!&lt;&gt;"")</formula>
    </cfRule>
  </conditionalFormatting>
  <conditionalFormatting sqref="AE1308:AE1309">
    <cfRule type="expression" dxfId="6520" priority="7739">
      <formula>AND(OR(H1308="△",H1308="×"),#REF!&lt;1,#REF!&lt;&gt;"")</formula>
    </cfRule>
  </conditionalFormatting>
  <conditionalFormatting sqref="AF1308">
    <cfRule type="expression" dxfId="6519" priority="7738">
      <formula>AND(OR(H1308="△",H1308="×"),#REF!&lt;1,#REF!&lt;&gt;"")</formula>
    </cfRule>
  </conditionalFormatting>
  <conditionalFormatting sqref="AG1308">
    <cfRule type="expression" dxfId="6518" priority="7737">
      <formula>AND(OR(H1308="△",H1308="×"),#REF!&lt;1,#REF!&lt;&gt;"")</formula>
    </cfRule>
  </conditionalFormatting>
  <conditionalFormatting sqref="AH1308">
    <cfRule type="expression" dxfId="6517" priority="7736">
      <formula>AND(OR(H1308="△",H1308="×"),#REF!&lt;1,#REF!&lt;&gt;"")</formula>
    </cfRule>
  </conditionalFormatting>
  <conditionalFormatting sqref="AI1308">
    <cfRule type="expression" dxfId="6516" priority="7735">
      <formula>AND(OR(H1308="△",H1308="×"),#REF!&lt;1,#REF!&lt;&gt;"")</formula>
    </cfRule>
  </conditionalFormatting>
  <conditionalFormatting sqref="W1308">
    <cfRule type="expression" dxfId="6515" priority="7734">
      <formula>AND(OR(H1308="△",H1308="×"),#REF!&lt;1,#REF!&lt;&gt;"")</formula>
    </cfRule>
  </conditionalFormatting>
  <conditionalFormatting sqref="X1308">
    <cfRule type="expression" dxfId="6514" priority="7728">
      <formula>AND(OR(H1308="△",H1308="×"),#REF!&lt;1,#REF!&lt;&gt;"")</formula>
    </cfRule>
  </conditionalFormatting>
  <conditionalFormatting sqref="Y1308">
    <cfRule type="expression" dxfId="6513" priority="7729">
      <formula>AND(OR(H1308="△",H1308="×"),#REF!&lt;1,#REF!&lt;&gt;"")</formula>
    </cfRule>
  </conditionalFormatting>
  <conditionalFormatting sqref="Z1308">
    <cfRule type="expression" dxfId="6512" priority="7731">
      <formula>AND(OR(H1308="△",H1308="×"),#REF!&lt;1,#REF!&lt;&gt;"")</formula>
    </cfRule>
  </conditionalFormatting>
  <conditionalFormatting sqref="AA1308">
    <cfRule type="expression" dxfId="6511" priority="7732">
      <formula>AND(OR(H1308="△",H1308="×"),#REF!&lt;1,#REF!&lt;&gt;"")</formula>
    </cfRule>
  </conditionalFormatting>
  <conditionalFormatting sqref="AB1308">
    <cfRule type="expression" dxfId="6510" priority="7733">
      <formula>AND(OR(H1308="△",H1308="×"),#REF!&lt;1,#REF!&lt;&gt;"")</formula>
    </cfRule>
  </conditionalFormatting>
  <conditionalFormatting sqref="P1308">
    <cfRule type="expression" dxfId="6509" priority="7748">
      <formula>AND(OR(H1308="△",H1308="×"),#REF!&lt;1,#REF!&lt;&gt;"")</formula>
    </cfRule>
  </conditionalFormatting>
  <conditionalFormatting sqref="O1308">
    <cfRule type="expression" dxfId="6508" priority="7749">
      <formula>AND(OR(H1308="△",H1308="×"),#REF!&lt;1,#REF!&lt;&gt;"")</formula>
    </cfRule>
  </conditionalFormatting>
  <conditionalFormatting sqref="R1308">
    <cfRule type="expression" dxfId="6507" priority="7727">
      <formula>AND(OR(H1308="△",H1308="×"),#REF!&lt;1,#REF!&lt;&gt;"")</formula>
    </cfRule>
  </conditionalFormatting>
  <conditionalFormatting sqref="T1309">
    <cfRule type="expression" dxfId="6506" priority="7718">
      <formula>AND(OR(H1309="△",H1309="×"),#REF!&lt;1,#REF!&lt;&gt;"")</formula>
    </cfRule>
  </conditionalFormatting>
  <conditionalFormatting sqref="U1309">
    <cfRule type="expression" dxfId="6505" priority="7716">
      <formula>AND(OR(H1309="△",H1309="×"),#REF!&lt;1,#REF!&lt;&gt;"")</formula>
    </cfRule>
  </conditionalFormatting>
  <conditionalFormatting sqref="AJ1309">
    <cfRule type="expression" dxfId="6504" priority="7702">
      <formula>AND(OR(H1309="△",H1309="×"),#REF!&lt;1,#REF!&lt;&gt;"")</formula>
    </cfRule>
    <cfRule type="expression" dxfId="6503" priority="7714">
      <formula>AND(OR(H1309="△",H1309="×"),#REF!&lt;1,#REF!&lt;&gt;"")</formula>
    </cfRule>
  </conditionalFormatting>
  <conditionalFormatting sqref="AC1309">
    <cfRule type="expression" dxfId="6502" priority="7713">
      <formula>AND(OR(H1309="△",H1309="×"),#REF!&lt;1,#REF!&lt;&gt;"")</formula>
    </cfRule>
  </conditionalFormatting>
  <conditionalFormatting sqref="AF1309">
    <cfRule type="expression" dxfId="6501" priority="7710">
      <formula>AND(OR(H1309="△",H1309="×"),#REF!&lt;1,#REF!&lt;&gt;"")</formula>
    </cfRule>
  </conditionalFormatting>
  <conditionalFormatting sqref="AG1309">
    <cfRule type="expression" dxfId="6500" priority="7709">
      <formula>AND(OR(H1309="△",H1309="×"),#REF!&lt;1,#REF!&lt;&gt;"")</formula>
    </cfRule>
  </conditionalFormatting>
  <conditionalFormatting sqref="AH1309">
    <cfRule type="expression" dxfId="6499" priority="7708">
      <formula>AND(OR(H1309="△",H1309="×"),#REF!&lt;1,#REF!&lt;&gt;"")</formula>
    </cfRule>
  </conditionalFormatting>
  <conditionalFormatting sqref="AI1309">
    <cfRule type="expression" dxfId="6498" priority="7707">
      <formula>AND(OR(H1309="△",H1309="×"),#REF!&lt;1,#REF!&lt;&gt;"")</formula>
    </cfRule>
  </conditionalFormatting>
  <conditionalFormatting sqref="W1309">
    <cfRule type="expression" dxfId="6497" priority="7706">
      <formula>AND(OR(H1309="△",H1309="×"),#REF!&lt;1,#REF!&lt;&gt;"")</formula>
    </cfRule>
  </conditionalFormatting>
  <conditionalFormatting sqref="X1309">
    <cfRule type="expression" dxfId="6496" priority="7700">
      <formula>AND(OR(H1309="△",H1309="×"),#REF!&lt;1,#REF!&lt;&gt;"")</formula>
    </cfRule>
  </conditionalFormatting>
  <conditionalFormatting sqref="Y1309">
    <cfRule type="expression" dxfId="6495" priority="7701">
      <formula>AND(OR(H1309="△",H1309="×"),#REF!&lt;1,#REF!&lt;&gt;"")</formula>
    </cfRule>
  </conditionalFormatting>
  <conditionalFormatting sqref="Z1309">
    <cfRule type="expression" dxfId="6494" priority="7703">
      <formula>AND(OR(H1309="△",H1309="×"),#REF!&lt;1,#REF!&lt;&gt;"")</formula>
    </cfRule>
  </conditionalFormatting>
  <conditionalFormatting sqref="AA1309">
    <cfRule type="expression" dxfId="6493" priority="7704">
      <formula>AND(OR(H1309="△",H1309="×"),#REF!&lt;1,#REF!&lt;&gt;"")</formula>
    </cfRule>
  </conditionalFormatting>
  <conditionalFormatting sqref="AB1309">
    <cfRule type="expression" dxfId="6492" priority="7705">
      <formula>AND(OR(H1309="△",H1309="×"),#REF!&lt;1,#REF!&lt;&gt;"")</formula>
    </cfRule>
  </conditionalFormatting>
  <conditionalFormatting sqref="P1309">
    <cfRule type="expression" dxfId="6491" priority="7720">
      <formula>AND(OR(H1309="△",H1309="×"),#REF!&lt;1,#REF!&lt;&gt;"")</formula>
    </cfRule>
  </conditionalFormatting>
  <conditionalFormatting sqref="O1309">
    <cfRule type="expression" dxfId="6490" priority="7721">
      <formula>AND(OR(H1309="△",H1309="×"),#REF!&lt;1,#REF!&lt;&gt;"")</formula>
    </cfRule>
  </conditionalFormatting>
  <conditionalFormatting sqref="R1309">
    <cfRule type="expression" dxfId="6489" priority="7699">
      <formula>AND(OR(H1309="△",H1309="×"),#REF!&lt;1,#REF!&lt;&gt;"")</formula>
    </cfRule>
  </conditionalFormatting>
  <conditionalFormatting sqref="T1310">
    <cfRule type="expression" dxfId="6488" priority="7690">
      <formula>AND(OR(H1310="△",H1310="×"),#REF!&lt;1,#REF!&lt;&gt;"")</formula>
    </cfRule>
  </conditionalFormatting>
  <conditionalFormatting sqref="V1310">
    <cfRule type="expression" dxfId="6487" priority="7689">
      <formula>AND(OR(H1310="△",H1310="×"),#REF!&lt;1,#REF!&lt;&gt;"")</formula>
    </cfRule>
  </conditionalFormatting>
  <conditionalFormatting sqref="U1310">
    <cfRule type="expression" dxfId="6486" priority="7688">
      <formula>AND(OR(H1310="△",H1310="×"),#REF!&lt;1,#REF!&lt;&gt;"")</formula>
    </cfRule>
  </conditionalFormatting>
  <conditionalFormatting sqref="AJ1310">
    <cfRule type="expression" dxfId="6485" priority="7674">
      <formula>AND(OR(H1310="△",H1310="×"),#REF!&lt;1,#REF!&lt;&gt;"")</formula>
    </cfRule>
    <cfRule type="expression" dxfId="6484" priority="7686">
      <formula>AND(OR(H1310="△",H1310="×"),#REF!&lt;1,#REF!&lt;&gt;"")</formula>
    </cfRule>
  </conditionalFormatting>
  <conditionalFormatting sqref="AC1310">
    <cfRule type="expression" dxfId="6483" priority="7685">
      <formula>AND(OR(H1310="△",H1310="×"),#REF!&lt;1,#REF!&lt;&gt;"")</formula>
    </cfRule>
  </conditionalFormatting>
  <conditionalFormatting sqref="AD1310">
    <cfRule type="expression" dxfId="6482" priority="7684">
      <formula>AND(OR(H1310="△",H1310="×"),#REF!&lt;1,#REF!&lt;&gt;"")</formula>
    </cfRule>
  </conditionalFormatting>
  <conditionalFormatting sqref="AE1310">
    <cfRule type="expression" dxfId="6481" priority="7683">
      <formula>AND(OR(H1310="△",H1310="×"),#REF!&lt;1,#REF!&lt;&gt;"")</formula>
    </cfRule>
  </conditionalFormatting>
  <conditionalFormatting sqref="AF1310">
    <cfRule type="expression" dxfId="6480" priority="7682">
      <formula>AND(OR(H1310="△",H1310="×"),#REF!&lt;1,#REF!&lt;&gt;"")</formula>
    </cfRule>
  </conditionalFormatting>
  <conditionalFormatting sqref="AG1310">
    <cfRule type="expression" dxfId="6479" priority="7681">
      <formula>AND(OR(H1310="△",H1310="×"),#REF!&lt;1,#REF!&lt;&gt;"")</formula>
    </cfRule>
  </conditionalFormatting>
  <conditionalFormatting sqref="AH1310">
    <cfRule type="expression" dxfId="6478" priority="7680">
      <formula>AND(OR(H1310="△",H1310="×"),#REF!&lt;1,#REF!&lt;&gt;"")</formula>
    </cfRule>
  </conditionalFormatting>
  <conditionalFormatting sqref="AI1310">
    <cfRule type="expression" dxfId="6477" priority="7679">
      <formula>AND(OR(H1310="△",H1310="×"),#REF!&lt;1,#REF!&lt;&gt;"")</formula>
    </cfRule>
  </conditionalFormatting>
  <conditionalFormatting sqref="W1310">
    <cfRule type="expression" dxfId="6476" priority="7678">
      <formula>AND(OR(H1310="△",H1310="×"),#REF!&lt;1,#REF!&lt;&gt;"")</formula>
    </cfRule>
  </conditionalFormatting>
  <conditionalFormatting sqref="X1310">
    <cfRule type="expression" dxfId="6475" priority="7672">
      <formula>AND(OR(H1310="△",H1310="×"),#REF!&lt;1,#REF!&lt;&gt;"")</formula>
    </cfRule>
  </conditionalFormatting>
  <conditionalFormatting sqref="Y1310">
    <cfRule type="expression" dxfId="6474" priority="7673">
      <formula>AND(OR(H1310="△",H1310="×"),#REF!&lt;1,#REF!&lt;&gt;"")</formula>
    </cfRule>
  </conditionalFormatting>
  <conditionalFormatting sqref="Z1310">
    <cfRule type="expression" dxfId="6473" priority="7675">
      <formula>AND(OR(H1310="△",H1310="×"),#REF!&lt;1,#REF!&lt;&gt;"")</formula>
    </cfRule>
  </conditionalFormatting>
  <conditionalFormatting sqref="AA1310">
    <cfRule type="expression" dxfId="6472" priority="7676">
      <formula>AND(OR(H1310="△",H1310="×"),#REF!&lt;1,#REF!&lt;&gt;"")</formula>
    </cfRule>
  </conditionalFormatting>
  <conditionalFormatting sqref="AB1310">
    <cfRule type="expression" dxfId="6471" priority="7677">
      <formula>AND(OR(H1310="△",H1310="×"),#REF!&lt;1,#REF!&lt;&gt;"")</formula>
    </cfRule>
  </conditionalFormatting>
  <conditionalFormatting sqref="P1310">
    <cfRule type="expression" dxfId="6470" priority="7692">
      <formula>AND(OR(H1310="△",H1310="×"),#REF!&lt;1,#REF!&lt;&gt;"")</formula>
    </cfRule>
  </conditionalFormatting>
  <conditionalFormatting sqref="O1310">
    <cfRule type="expression" dxfId="6469" priority="7693">
      <formula>AND(OR(H1310="△",H1310="×"),#REF!&lt;1,#REF!&lt;&gt;"")</formula>
    </cfRule>
  </conditionalFormatting>
  <conditionalFormatting sqref="R1310">
    <cfRule type="expression" dxfId="6468" priority="7671">
      <formula>AND(OR(H1310="△",H1310="×"),#REF!&lt;1,#REF!&lt;&gt;"")</formula>
    </cfRule>
  </conditionalFormatting>
  <conditionalFormatting sqref="T1311">
    <cfRule type="expression" dxfId="6467" priority="7662">
      <formula>AND(OR(H1311="△",H1311="×"),#REF!&lt;1,#REF!&lt;&gt;"")</formula>
    </cfRule>
  </conditionalFormatting>
  <conditionalFormatting sqref="V1311">
    <cfRule type="expression" dxfId="6466" priority="7661">
      <formula>AND(OR(H1311="△",H1311="×"),#REF!&lt;1,#REF!&lt;&gt;"")</formula>
    </cfRule>
  </conditionalFormatting>
  <conditionalFormatting sqref="U1311">
    <cfRule type="expression" dxfId="6465" priority="7660">
      <formula>AND(OR(H1311="△",H1311="×"),#REF!&lt;1,#REF!&lt;&gt;"")</formula>
    </cfRule>
  </conditionalFormatting>
  <conditionalFormatting sqref="AJ1311">
    <cfRule type="expression" dxfId="6464" priority="7646">
      <formula>AND(OR(H1311="△",H1311="×"),#REF!&lt;1,#REF!&lt;&gt;"")</formula>
    </cfRule>
    <cfRule type="expression" dxfId="6463" priority="7658">
      <formula>AND(OR(H1311="△",H1311="×"),#REF!&lt;1,#REF!&lt;&gt;"")</formula>
    </cfRule>
  </conditionalFormatting>
  <conditionalFormatting sqref="AC1311">
    <cfRule type="expression" dxfId="6462" priority="7657">
      <formula>AND(OR(H1311="△",H1311="×"),#REF!&lt;1,#REF!&lt;&gt;"")</formula>
    </cfRule>
  </conditionalFormatting>
  <conditionalFormatting sqref="AD1311">
    <cfRule type="expression" dxfId="6461" priority="7656">
      <formula>AND(OR(H1311="△",H1311="×"),#REF!&lt;1,#REF!&lt;&gt;"")</formula>
    </cfRule>
  </conditionalFormatting>
  <conditionalFormatting sqref="AE1311">
    <cfRule type="expression" dxfId="6460" priority="7655">
      <formula>AND(OR(H1311="△",H1311="×"),#REF!&lt;1,#REF!&lt;&gt;"")</formula>
    </cfRule>
  </conditionalFormatting>
  <conditionalFormatting sqref="AF1311">
    <cfRule type="expression" dxfId="6459" priority="7654">
      <formula>AND(OR(H1311="△",H1311="×"),#REF!&lt;1,#REF!&lt;&gt;"")</formula>
    </cfRule>
  </conditionalFormatting>
  <conditionalFormatting sqref="AG1311">
    <cfRule type="expression" dxfId="6458" priority="7653">
      <formula>AND(OR(H1311="△",H1311="×"),#REF!&lt;1,#REF!&lt;&gt;"")</formula>
    </cfRule>
  </conditionalFormatting>
  <conditionalFormatting sqref="AH1311">
    <cfRule type="expression" dxfId="6457" priority="7652">
      <formula>AND(OR(H1311="△",H1311="×"),#REF!&lt;1,#REF!&lt;&gt;"")</formula>
    </cfRule>
  </conditionalFormatting>
  <conditionalFormatting sqref="AI1311">
    <cfRule type="expression" dxfId="6456" priority="7651">
      <formula>AND(OR(H1311="△",H1311="×"),#REF!&lt;1,#REF!&lt;&gt;"")</formula>
    </cfRule>
  </conditionalFormatting>
  <conditionalFormatting sqref="W1311">
    <cfRule type="expression" dxfId="6455" priority="7650">
      <formula>AND(OR(H1311="△",H1311="×"),#REF!&lt;1,#REF!&lt;&gt;"")</formula>
    </cfRule>
  </conditionalFormatting>
  <conditionalFormatting sqref="X1311">
    <cfRule type="expression" dxfId="6454" priority="7644">
      <formula>AND(OR(H1311="△",H1311="×"),#REF!&lt;1,#REF!&lt;&gt;"")</formula>
    </cfRule>
  </conditionalFormatting>
  <conditionalFormatting sqref="Y1311">
    <cfRule type="expression" dxfId="6453" priority="7645">
      <formula>AND(OR(H1311="△",H1311="×"),#REF!&lt;1,#REF!&lt;&gt;"")</formula>
    </cfRule>
  </conditionalFormatting>
  <conditionalFormatting sqref="Z1311">
    <cfRule type="expression" dxfId="6452" priority="7647">
      <formula>AND(OR(H1311="△",H1311="×"),#REF!&lt;1,#REF!&lt;&gt;"")</formula>
    </cfRule>
  </conditionalFormatting>
  <conditionalFormatting sqref="AA1311">
    <cfRule type="expression" dxfId="6451" priority="7648">
      <formula>AND(OR(H1311="△",H1311="×"),#REF!&lt;1,#REF!&lt;&gt;"")</formula>
    </cfRule>
  </conditionalFormatting>
  <conditionalFormatting sqref="AB1311">
    <cfRule type="expression" dxfId="6450" priority="7649">
      <formula>AND(OR(H1311="△",H1311="×"),#REF!&lt;1,#REF!&lt;&gt;"")</formula>
    </cfRule>
  </conditionalFormatting>
  <conditionalFormatting sqref="P1311">
    <cfRule type="expression" dxfId="6449" priority="7664">
      <formula>AND(OR(H1311="△",H1311="×"),#REF!&lt;1,#REF!&lt;&gt;"")</formula>
    </cfRule>
  </conditionalFormatting>
  <conditionalFormatting sqref="O1311">
    <cfRule type="expression" dxfId="6448" priority="7665">
      <formula>AND(OR(H1311="△",H1311="×"),#REF!&lt;1,#REF!&lt;&gt;"")</formula>
    </cfRule>
  </conditionalFormatting>
  <conditionalFormatting sqref="R1311">
    <cfRule type="expression" dxfId="6447" priority="7643">
      <formula>AND(OR(H1311="△",H1311="×"),#REF!&lt;1,#REF!&lt;&gt;"")</formula>
    </cfRule>
  </conditionalFormatting>
  <conditionalFormatting sqref="T1312">
    <cfRule type="expression" dxfId="6446" priority="7634">
      <formula>AND(OR(H1312="△",H1312="×"),#REF!&lt;1,#REF!&lt;&gt;"")</formula>
    </cfRule>
  </conditionalFormatting>
  <conditionalFormatting sqref="U1312">
    <cfRule type="expression" dxfId="6445" priority="7632">
      <formula>AND(OR(H1312="△",H1312="×"),#REF!&lt;1,#REF!&lt;&gt;"")</formula>
    </cfRule>
  </conditionalFormatting>
  <conditionalFormatting sqref="AJ1312">
    <cfRule type="expression" dxfId="6444" priority="7618">
      <formula>AND(OR(H1312="△",H1312="×"),#REF!&lt;1,#REF!&lt;&gt;"")</formula>
    </cfRule>
    <cfRule type="expression" dxfId="6443" priority="7630">
      <formula>AND(OR(H1312="△",H1312="×"),#REF!&lt;1,#REF!&lt;&gt;"")</formula>
    </cfRule>
  </conditionalFormatting>
  <conditionalFormatting sqref="AC1312">
    <cfRule type="expression" dxfId="6442" priority="7629">
      <formula>AND(OR(H1312="△",H1312="×"),#REF!&lt;1,#REF!&lt;&gt;"")</formula>
    </cfRule>
  </conditionalFormatting>
  <conditionalFormatting sqref="AH1312">
    <cfRule type="expression" dxfId="6441" priority="7624">
      <formula>AND(OR(H1312="△",H1312="×"),#REF!&lt;1,#REF!&lt;&gt;"")</formula>
    </cfRule>
  </conditionalFormatting>
  <conditionalFormatting sqref="W1312">
    <cfRule type="expression" dxfId="6440" priority="7622">
      <formula>AND(OR(H1312="△",H1312="×"),#REF!&lt;1,#REF!&lt;&gt;"")</formula>
    </cfRule>
  </conditionalFormatting>
  <conditionalFormatting sqref="X1312">
    <cfRule type="expression" dxfId="6439" priority="7616">
      <formula>AND(OR(H1312="△",H1312="×"),#REF!&lt;1,#REF!&lt;&gt;"")</formula>
    </cfRule>
  </conditionalFormatting>
  <conditionalFormatting sqref="Y1312">
    <cfRule type="expression" dxfId="6438" priority="7617">
      <formula>AND(OR(H1312="△",H1312="×"),#REF!&lt;1,#REF!&lt;&gt;"")</formula>
    </cfRule>
  </conditionalFormatting>
  <conditionalFormatting sqref="Z1312">
    <cfRule type="expression" dxfId="6437" priority="7619">
      <formula>AND(OR(H1312="△",H1312="×"),#REF!&lt;1,#REF!&lt;&gt;"")</formula>
    </cfRule>
  </conditionalFormatting>
  <conditionalFormatting sqref="AA1312">
    <cfRule type="expression" dxfId="6436" priority="7620">
      <formula>AND(OR(H1312="△",H1312="×"),#REF!&lt;1,#REF!&lt;&gt;"")</formula>
    </cfRule>
  </conditionalFormatting>
  <conditionalFormatting sqref="AB1312">
    <cfRule type="expression" dxfId="6435" priority="7621">
      <formula>AND(OR(H1312="△",H1312="×"),#REF!&lt;1,#REF!&lt;&gt;"")</formula>
    </cfRule>
  </conditionalFormatting>
  <conditionalFormatting sqref="P1312">
    <cfRule type="expression" dxfId="6434" priority="7636">
      <formula>AND(OR(H1312="△",H1312="×"),#REF!&lt;1,#REF!&lt;&gt;"")</formula>
    </cfRule>
  </conditionalFormatting>
  <conditionalFormatting sqref="O1312">
    <cfRule type="expression" dxfId="6433" priority="7637">
      <formula>AND(OR(H1312="△",H1312="×"),#REF!&lt;1,#REF!&lt;&gt;"")</formula>
    </cfRule>
  </conditionalFormatting>
  <conditionalFormatting sqref="R1312">
    <cfRule type="expression" dxfId="6432" priority="7615">
      <formula>AND(OR(H1312="△",H1312="×"),#REF!&lt;1,#REF!&lt;&gt;"")</formula>
    </cfRule>
  </conditionalFormatting>
  <conditionalFormatting sqref="T1313">
    <cfRule type="expression" dxfId="6431" priority="7609">
      <formula>AND(OR(H1313="△",H1313="×"),#REF!&lt;1,#REF!&lt;&gt;"")</formula>
    </cfRule>
  </conditionalFormatting>
  <conditionalFormatting sqref="U1313">
    <cfRule type="expression" dxfId="6430" priority="7607">
      <formula>AND(OR(H1313="△",H1313="×"),#REF!&lt;1,#REF!&lt;&gt;"")</formula>
    </cfRule>
  </conditionalFormatting>
  <conditionalFormatting sqref="AJ1313">
    <cfRule type="expression" dxfId="6429" priority="7594">
      <formula>AND(OR(H1313="△",H1313="×"),#REF!&lt;1,#REF!&lt;&gt;"")</formula>
    </cfRule>
    <cfRule type="expression" dxfId="6428" priority="7606">
      <formula>AND(OR(H1313="△",H1313="×"),#REF!&lt;1,#REF!&lt;&gt;"")</formula>
    </cfRule>
  </conditionalFormatting>
  <conditionalFormatting sqref="AC1313">
    <cfRule type="expression" dxfId="6427" priority="7605">
      <formula>AND(OR(H1313="△",H1313="×"),#REF!&lt;1,#REF!&lt;&gt;"")</formula>
    </cfRule>
  </conditionalFormatting>
  <conditionalFormatting sqref="AD1313">
    <cfRule type="expression" dxfId="6426" priority="7604">
      <formula>AND(OR(H1313="△",H1313="×"),#REF!&lt;1,#REF!&lt;&gt;"")</formula>
    </cfRule>
  </conditionalFormatting>
  <conditionalFormatting sqref="AE1313">
    <cfRule type="expression" dxfId="6425" priority="7603">
      <formula>AND(OR(H1313="△",H1313="×"),#REF!&lt;1,#REF!&lt;&gt;"")</formula>
    </cfRule>
  </conditionalFormatting>
  <conditionalFormatting sqref="AF1313">
    <cfRule type="expression" dxfId="6424" priority="7602">
      <formula>AND(OR(H1313="△",H1313="×"),#REF!&lt;1,#REF!&lt;&gt;"")</formula>
    </cfRule>
  </conditionalFormatting>
  <conditionalFormatting sqref="AG1313">
    <cfRule type="expression" dxfId="6423" priority="7601">
      <formula>AND(OR(H1313="△",H1313="×"),#REF!&lt;1,#REF!&lt;&gt;"")</formula>
    </cfRule>
  </conditionalFormatting>
  <conditionalFormatting sqref="AH1313">
    <cfRule type="expression" dxfId="6422" priority="7600">
      <formula>AND(OR(H1313="△",H1313="×"),#REF!&lt;1,#REF!&lt;&gt;"")</formula>
    </cfRule>
  </conditionalFormatting>
  <conditionalFormatting sqref="AI1313">
    <cfRule type="expression" dxfId="6421" priority="7599">
      <formula>AND(OR(H1313="△",H1313="×"),#REF!&lt;1,#REF!&lt;&gt;"")</formula>
    </cfRule>
  </conditionalFormatting>
  <conditionalFormatting sqref="W1313">
    <cfRule type="expression" dxfId="6420" priority="7598">
      <formula>AND(OR(H1313="△",H1313="×"),#REF!&lt;1,#REF!&lt;&gt;"")</formula>
    </cfRule>
  </conditionalFormatting>
  <conditionalFormatting sqref="X1313">
    <cfRule type="expression" dxfId="6419" priority="7592">
      <formula>AND(OR(H1313="△",H1313="×"),#REF!&lt;1,#REF!&lt;&gt;"")</formula>
    </cfRule>
  </conditionalFormatting>
  <conditionalFormatting sqref="Y1313">
    <cfRule type="expression" dxfId="6418" priority="7593">
      <formula>AND(OR(H1313="△",H1313="×"),#REF!&lt;1,#REF!&lt;&gt;"")</formula>
    </cfRule>
  </conditionalFormatting>
  <conditionalFormatting sqref="Z1313">
    <cfRule type="expression" dxfId="6417" priority="7595">
      <formula>AND(OR(H1313="△",H1313="×"),#REF!&lt;1,#REF!&lt;&gt;"")</formula>
    </cfRule>
  </conditionalFormatting>
  <conditionalFormatting sqref="AA1313">
    <cfRule type="expression" dxfId="6416" priority="7596">
      <formula>AND(OR(H1313="△",H1313="×"),#REF!&lt;1,#REF!&lt;&gt;"")</formula>
    </cfRule>
  </conditionalFormatting>
  <conditionalFormatting sqref="AB1313">
    <cfRule type="expression" dxfId="6415" priority="7597">
      <formula>AND(OR(H1313="△",H1313="×"),#REF!&lt;1,#REF!&lt;&gt;"")</formula>
    </cfRule>
  </conditionalFormatting>
  <conditionalFormatting sqref="P1313">
    <cfRule type="expression" dxfId="6414" priority="7611">
      <formula>AND(OR(H1313="△",H1313="×"),#REF!&lt;1,#REF!&lt;&gt;"")</formula>
    </cfRule>
  </conditionalFormatting>
  <conditionalFormatting sqref="O1313">
    <cfRule type="expression" dxfId="6413" priority="7612">
      <formula>AND(OR(H1313="△",H1313="×"),#REF!&lt;1,#REF!&lt;&gt;"")</formula>
    </cfRule>
  </conditionalFormatting>
  <conditionalFormatting sqref="R1313">
    <cfRule type="expression" dxfId="6412" priority="7591">
      <formula>AND(OR(H1313="△",H1313="×"),#REF!&lt;1,#REF!&lt;&gt;"")</formula>
    </cfRule>
  </conditionalFormatting>
  <conditionalFormatting sqref="T1314">
    <cfRule type="expression" dxfId="6411" priority="7585">
      <formula>AND(OR(H1314="△",H1314="×"),#REF!&lt;1,#REF!&lt;&gt;"")</formula>
    </cfRule>
  </conditionalFormatting>
  <conditionalFormatting sqref="U1314">
    <cfRule type="expression" dxfId="6410" priority="7583">
      <formula>AND(OR(H1314="△",H1314="×"),#REF!&lt;1,#REF!&lt;&gt;"")</formula>
    </cfRule>
  </conditionalFormatting>
  <conditionalFormatting sqref="AJ1314">
    <cfRule type="expression" dxfId="6409" priority="7570">
      <formula>AND(OR(H1314="△",H1314="×"),#REF!&lt;1,#REF!&lt;&gt;"")</formula>
    </cfRule>
    <cfRule type="expression" dxfId="6408" priority="7582">
      <formula>AND(OR(H1314="△",H1314="×"),#REF!&lt;1,#REF!&lt;&gt;"")</formula>
    </cfRule>
  </conditionalFormatting>
  <conditionalFormatting sqref="AC1314">
    <cfRule type="expression" dxfId="6407" priority="7581">
      <formula>AND(OR(H1314="△",H1314="×"),#REF!&lt;1,#REF!&lt;&gt;"")</formula>
    </cfRule>
  </conditionalFormatting>
  <conditionalFormatting sqref="AD1314">
    <cfRule type="expression" dxfId="6406" priority="7580">
      <formula>AND(OR(H1314="△",H1314="×"),#REF!&lt;1,#REF!&lt;&gt;"")</formula>
    </cfRule>
  </conditionalFormatting>
  <conditionalFormatting sqref="AE1314">
    <cfRule type="expression" dxfId="6405" priority="7579">
      <formula>AND(OR(H1314="△",H1314="×"),#REF!&lt;1,#REF!&lt;&gt;"")</formula>
    </cfRule>
  </conditionalFormatting>
  <conditionalFormatting sqref="AF1314">
    <cfRule type="expression" dxfId="6404" priority="7578">
      <formula>AND(OR(H1314="△",H1314="×"),#REF!&lt;1,#REF!&lt;&gt;"")</formula>
    </cfRule>
  </conditionalFormatting>
  <conditionalFormatting sqref="AG1314">
    <cfRule type="expression" dxfId="6403" priority="7577">
      <formula>AND(OR(H1314="△",H1314="×"),#REF!&lt;1,#REF!&lt;&gt;"")</formula>
    </cfRule>
  </conditionalFormatting>
  <conditionalFormatting sqref="AH1314">
    <cfRule type="expression" dxfId="6402" priority="7576">
      <formula>AND(OR(H1314="△",H1314="×"),#REF!&lt;1,#REF!&lt;&gt;"")</formula>
    </cfRule>
  </conditionalFormatting>
  <conditionalFormatting sqref="AI1314">
    <cfRule type="expression" dxfId="6401" priority="7575">
      <formula>AND(OR(H1314="△",H1314="×"),#REF!&lt;1,#REF!&lt;&gt;"")</formula>
    </cfRule>
  </conditionalFormatting>
  <conditionalFormatting sqref="W1314">
    <cfRule type="expression" dxfId="6400" priority="7574">
      <formula>AND(OR(H1314="△",H1314="×"),#REF!&lt;1,#REF!&lt;&gt;"")</formula>
    </cfRule>
  </conditionalFormatting>
  <conditionalFormatting sqref="X1314">
    <cfRule type="expression" dxfId="6399" priority="7568">
      <formula>AND(OR(H1314="△",H1314="×"),#REF!&lt;1,#REF!&lt;&gt;"")</formula>
    </cfRule>
  </conditionalFormatting>
  <conditionalFormatting sqref="Y1314">
    <cfRule type="expression" dxfId="6398" priority="7569">
      <formula>AND(OR(H1314="△",H1314="×"),#REF!&lt;1,#REF!&lt;&gt;"")</formula>
    </cfRule>
  </conditionalFormatting>
  <conditionalFormatting sqref="Z1314">
    <cfRule type="expression" dxfId="6397" priority="7571">
      <formula>AND(OR(H1314="△",H1314="×"),#REF!&lt;1,#REF!&lt;&gt;"")</formula>
    </cfRule>
  </conditionalFormatting>
  <conditionalFormatting sqref="AA1314">
    <cfRule type="expression" dxfId="6396" priority="7572">
      <formula>AND(OR(H1314="△",H1314="×"),#REF!&lt;1,#REF!&lt;&gt;"")</formula>
    </cfRule>
  </conditionalFormatting>
  <conditionalFormatting sqref="AB1314">
    <cfRule type="expression" dxfId="6395" priority="7573">
      <formula>AND(OR(H1314="△",H1314="×"),#REF!&lt;1,#REF!&lt;&gt;"")</formula>
    </cfRule>
  </conditionalFormatting>
  <conditionalFormatting sqref="P1314">
    <cfRule type="expression" dxfId="6394" priority="7587">
      <formula>AND(OR(H1314="△",H1314="×"),#REF!&lt;1,#REF!&lt;&gt;"")</formula>
    </cfRule>
  </conditionalFormatting>
  <conditionalFormatting sqref="O1314">
    <cfRule type="expression" dxfId="6393" priority="7588">
      <formula>AND(OR(H1314="△",H1314="×"),#REF!&lt;1,#REF!&lt;&gt;"")</formula>
    </cfRule>
  </conditionalFormatting>
  <conditionalFormatting sqref="R1314">
    <cfRule type="expression" dxfId="6392" priority="7567">
      <formula>AND(OR(H1314="△",H1314="×"),#REF!&lt;1,#REF!&lt;&gt;"")</formula>
    </cfRule>
  </conditionalFormatting>
  <conditionalFormatting sqref="T1318">
    <cfRule type="expression" dxfId="6391" priority="7558">
      <formula>AND(OR(H1318="△",H1318="×"),#REF!&lt;1,#REF!&lt;&gt;"")</formula>
    </cfRule>
  </conditionalFormatting>
  <conditionalFormatting sqref="V1318">
    <cfRule type="expression" dxfId="6390" priority="7557">
      <formula>AND(OR(H1318="△",H1318="×"),#REF!&lt;1,#REF!&lt;&gt;"")</formula>
    </cfRule>
  </conditionalFormatting>
  <conditionalFormatting sqref="U1318">
    <cfRule type="expression" dxfId="6389" priority="7556">
      <formula>AND(OR(H1318="△",H1318="×"),#REF!&lt;1,#REF!&lt;&gt;"")</formula>
    </cfRule>
  </conditionalFormatting>
  <conditionalFormatting sqref="AJ1318">
    <cfRule type="expression" dxfId="6388" priority="7542">
      <formula>AND(OR(H1318="△",H1318="×"),#REF!&lt;1,#REF!&lt;&gt;"")</formula>
    </cfRule>
    <cfRule type="expression" dxfId="6387" priority="7554">
      <formula>AND(OR(H1318="△",H1318="×"),#REF!&lt;1,#REF!&lt;&gt;"")</formula>
    </cfRule>
  </conditionalFormatting>
  <conditionalFormatting sqref="AC1318">
    <cfRule type="expression" dxfId="6386" priority="7553">
      <formula>AND(OR(H1318="△",H1318="×"),#REF!&lt;1,#REF!&lt;&gt;"")</formula>
    </cfRule>
  </conditionalFormatting>
  <conditionalFormatting sqref="AD1318">
    <cfRule type="expression" dxfId="6385" priority="7552">
      <formula>AND(OR(H1318="△",H1318="×"),#REF!&lt;1,#REF!&lt;&gt;"")</formula>
    </cfRule>
  </conditionalFormatting>
  <conditionalFormatting sqref="AE1318">
    <cfRule type="expression" dxfId="6384" priority="7551">
      <formula>AND(OR(H1318="△",H1318="×"),#REF!&lt;1,#REF!&lt;&gt;"")</formula>
    </cfRule>
  </conditionalFormatting>
  <conditionalFormatting sqref="AF1318">
    <cfRule type="expression" dxfId="6383" priority="7550">
      <formula>AND(OR(H1318="△",H1318="×"),#REF!&lt;1,#REF!&lt;&gt;"")</formula>
    </cfRule>
  </conditionalFormatting>
  <conditionalFormatting sqref="AG1318">
    <cfRule type="expression" dxfId="6382" priority="7549">
      <formula>AND(OR(H1318="△",H1318="×"),#REF!&lt;1,#REF!&lt;&gt;"")</formula>
    </cfRule>
  </conditionalFormatting>
  <conditionalFormatting sqref="AH1318">
    <cfRule type="expression" dxfId="6381" priority="7548">
      <formula>AND(OR(H1318="△",H1318="×"),#REF!&lt;1,#REF!&lt;&gt;"")</formula>
    </cfRule>
  </conditionalFormatting>
  <conditionalFormatting sqref="AI1318">
    <cfRule type="expression" dxfId="6380" priority="7547">
      <formula>AND(OR(H1318="△",H1318="×"),#REF!&lt;1,#REF!&lt;&gt;"")</formula>
    </cfRule>
  </conditionalFormatting>
  <conditionalFormatting sqref="W1318">
    <cfRule type="expression" dxfId="6379" priority="7546">
      <formula>AND(OR(H1318="△",H1318="×"),#REF!&lt;1,#REF!&lt;&gt;"")</formula>
    </cfRule>
  </conditionalFormatting>
  <conditionalFormatting sqref="X1318">
    <cfRule type="expression" dxfId="6378" priority="7540">
      <formula>AND(OR(H1318="△",H1318="×"),#REF!&lt;1,#REF!&lt;&gt;"")</formula>
    </cfRule>
  </conditionalFormatting>
  <conditionalFormatting sqref="Y1318">
    <cfRule type="expression" dxfId="6377" priority="7541">
      <formula>AND(OR(H1318="△",H1318="×"),#REF!&lt;1,#REF!&lt;&gt;"")</formula>
    </cfRule>
  </conditionalFormatting>
  <conditionalFormatting sqref="Z1318">
    <cfRule type="expression" dxfId="6376" priority="7543">
      <formula>AND(OR(H1318="△",H1318="×"),#REF!&lt;1,#REF!&lt;&gt;"")</formula>
    </cfRule>
  </conditionalFormatting>
  <conditionalFormatting sqref="AA1318">
    <cfRule type="expression" dxfId="6375" priority="7544">
      <formula>AND(OR(H1318="△",H1318="×"),#REF!&lt;1,#REF!&lt;&gt;"")</formula>
    </cfRule>
  </conditionalFormatting>
  <conditionalFormatting sqref="AB1318">
    <cfRule type="expression" dxfId="6374" priority="7545">
      <formula>AND(OR(H1318="△",H1318="×"),#REF!&lt;1,#REF!&lt;&gt;"")</formula>
    </cfRule>
  </conditionalFormatting>
  <conditionalFormatting sqref="P1318">
    <cfRule type="expression" dxfId="6373" priority="7560">
      <formula>AND(OR(H1318="△",H1318="×"),#REF!&lt;1,#REF!&lt;&gt;"")</formula>
    </cfRule>
  </conditionalFormatting>
  <conditionalFormatting sqref="O1318">
    <cfRule type="expression" dxfId="6372" priority="7561">
      <formula>AND(OR(H1318="△",H1318="×"),#REF!&lt;1,#REF!&lt;&gt;"")</formula>
    </cfRule>
  </conditionalFormatting>
  <conditionalFormatting sqref="R1318">
    <cfRule type="expression" dxfId="6371" priority="7539">
      <formula>AND(OR(H1318="△",H1318="×"),#REF!&lt;1,#REF!&lt;&gt;"")</formula>
    </cfRule>
  </conditionalFormatting>
  <conditionalFormatting sqref="AE1319">
    <cfRule type="expression" dxfId="6370" priority="7518">
      <formula>AND(OR(H1319="△",H1319="×"),#REF!&lt;1,#REF!&lt;&gt;"")</formula>
    </cfRule>
  </conditionalFormatting>
  <conditionalFormatting sqref="AE1294">
    <cfRule type="expression" dxfId="6369" priority="7517">
      <formula>AND(OR(H1294="△",H1294="×"),#REF!&lt;1,#REF!&lt;&gt;"")</formula>
    </cfRule>
  </conditionalFormatting>
  <conditionalFormatting sqref="T355">
    <cfRule type="expression" dxfId="6368" priority="7507">
      <formula>AND(OR(H355="△",H355="×"),#REF!&lt;1,#REF!&lt;&gt;"")</formula>
    </cfRule>
  </conditionalFormatting>
  <conditionalFormatting sqref="U355">
    <cfRule type="expression" dxfId="6367" priority="7505">
      <formula>AND(OR(H355="△",H355="×"),#REF!&lt;1,#REF!&lt;&gt;"")</formula>
    </cfRule>
  </conditionalFormatting>
  <conditionalFormatting sqref="AJ355">
    <cfRule type="expression" dxfId="6366" priority="7491">
      <formula>AND(OR(H355="△",H355="×"),#REF!&lt;1,#REF!&lt;&gt;"")</formula>
    </cfRule>
    <cfRule type="expression" dxfId="6365" priority="7503">
      <formula>AND(OR(H355="△",H355="×"),#REF!&lt;1,#REF!&lt;&gt;"")</formula>
    </cfRule>
  </conditionalFormatting>
  <conditionalFormatting sqref="AC355">
    <cfRule type="expression" dxfId="6364" priority="7502">
      <formula>AND(OR(H355="△",H355="×"),#REF!&lt;1,#REF!&lt;&gt;"")</formula>
    </cfRule>
  </conditionalFormatting>
  <conditionalFormatting sqref="AD355">
    <cfRule type="expression" dxfId="6363" priority="7501">
      <formula>AND(OR(H355="△",H355="×"),#REF!&lt;1,#REF!&lt;&gt;"")</formula>
    </cfRule>
  </conditionalFormatting>
  <conditionalFormatting sqref="AE355">
    <cfRule type="expression" dxfId="6362" priority="7500">
      <formula>AND(OR(H355="△",H355="×"),#REF!&lt;1,#REF!&lt;&gt;"")</formula>
    </cfRule>
  </conditionalFormatting>
  <conditionalFormatting sqref="W355">
    <cfRule type="expression" dxfId="6361" priority="7495">
      <formula>AND(OR(H355="△",H355="×"),#REF!&lt;1,#REF!&lt;&gt;"")</formula>
    </cfRule>
  </conditionalFormatting>
  <conditionalFormatting sqref="X355">
    <cfRule type="expression" dxfId="6360" priority="7489">
      <formula>AND(OR(H355="△",H355="×"),#REF!&lt;1,#REF!&lt;&gt;"")</formula>
    </cfRule>
  </conditionalFormatting>
  <conditionalFormatting sqref="Y355">
    <cfRule type="expression" dxfId="6359" priority="7490">
      <formula>AND(OR(H355="△",H355="×"),#REF!&lt;1,#REF!&lt;&gt;"")</formula>
    </cfRule>
  </conditionalFormatting>
  <conditionalFormatting sqref="Z355">
    <cfRule type="expression" dxfId="6358" priority="7492">
      <formula>AND(OR(H355="△",H355="×"),#REF!&lt;1,#REF!&lt;&gt;"")</formula>
    </cfRule>
  </conditionalFormatting>
  <conditionalFormatting sqref="AA355">
    <cfRule type="expression" dxfId="6357" priority="7493">
      <formula>AND(OR(H355="△",H355="×"),#REF!&lt;1,#REF!&lt;&gt;"")</formula>
    </cfRule>
  </conditionalFormatting>
  <conditionalFormatting sqref="AB355">
    <cfRule type="expression" dxfId="6356" priority="7494">
      <formula>AND(OR(H355="△",H355="×"),#REF!&lt;1,#REF!&lt;&gt;"")</formula>
    </cfRule>
  </conditionalFormatting>
  <conditionalFormatting sqref="P355">
    <cfRule type="expression" dxfId="6355" priority="7508">
      <formula>AND(OR(H355="△",H355="×"),#REF!&lt;1,#REF!&lt;&gt;"")</formula>
    </cfRule>
  </conditionalFormatting>
  <conditionalFormatting sqref="R355">
    <cfRule type="expression" dxfId="6354" priority="7488">
      <formula>AND(OR(H355="△",H355="×"),#REF!&lt;1,#REF!&lt;&gt;"")</formula>
    </cfRule>
  </conditionalFormatting>
  <conditionalFormatting sqref="T370">
    <cfRule type="expression" dxfId="6353" priority="7475">
      <formula>AND(OR(H370="△",H370="×"),#REF!&lt;1,#REF!&lt;&gt;"")</formula>
    </cfRule>
  </conditionalFormatting>
  <conditionalFormatting sqref="U370">
    <cfRule type="expression" dxfId="6352" priority="7473">
      <formula>AND(OR(H370="△",H370="×"),#REF!&lt;1,#REF!&lt;&gt;"")</formula>
    </cfRule>
  </conditionalFormatting>
  <conditionalFormatting sqref="AJ370">
    <cfRule type="expression" dxfId="6351" priority="7459">
      <formula>AND(OR(H370="△",H370="×"),#REF!&lt;1,#REF!&lt;&gt;"")</formula>
    </cfRule>
    <cfRule type="expression" dxfId="6350" priority="7471">
      <formula>AND(OR(H370="△",H370="×"),#REF!&lt;1,#REF!&lt;&gt;"")</formula>
    </cfRule>
  </conditionalFormatting>
  <conditionalFormatting sqref="AC370">
    <cfRule type="expression" dxfId="6349" priority="7470">
      <formula>AND(OR(H370="△",H370="×"),#REF!&lt;1,#REF!&lt;&gt;"")</formula>
    </cfRule>
  </conditionalFormatting>
  <conditionalFormatting sqref="AG370">
    <cfRule type="expression" dxfId="6348" priority="7466">
      <formula>AND(OR(H370="△",H370="×"),#REF!&lt;1,#REF!&lt;&gt;"")</formula>
    </cfRule>
  </conditionalFormatting>
  <conditionalFormatting sqref="AI370">
    <cfRule type="expression" dxfId="6347" priority="7464">
      <formula>AND(OR(H370="△",H370="×"),#REF!&lt;1,#REF!&lt;&gt;"")</formula>
    </cfRule>
  </conditionalFormatting>
  <conditionalFormatting sqref="W370">
    <cfRule type="expression" dxfId="6346" priority="7463">
      <formula>AND(OR(H370="△",H370="×"),#REF!&lt;1,#REF!&lt;&gt;"")</formula>
    </cfRule>
  </conditionalFormatting>
  <conditionalFormatting sqref="X370">
    <cfRule type="expression" dxfId="6345" priority="7457">
      <formula>AND(OR(H370="△",H370="×"),#REF!&lt;1,#REF!&lt;&gt;"")</formula>
    </cfRule>
  </conditionalFormatting>
  <conditionalFormatting sqref="Y370">
    <cfRule type="expression" dxfId="6344" priority="7458">
      <formula>AND(OR(H370="△",H370="×"),#REF!&lt;1,#REF!&lt;&gt;"")</formula>
    </cfRule>
  </conditionalFormatting>
  <conditionalFormatting sqref="R370">
    <cfRule type="expression" dxfId="6343" priority="7456">
      <formula>AND(OR(H370="△",H370="×"),#REF!&lt;1,#REF!&lt;&gt;"")</formula>
    </cfRule>
  </conditionalFormatting>
  <conditionalFormatting sqref="T1145">
    <cfRule type="expression" dxfId="6342" priority="7446">
      <formula>AND(OR(H1145="△",H1145="×"),#REF!&lt;1,#REF!&lt;&gt;"")</formula>
    </cfRule>
  </conditionalFormatting>
  <conditionalFormatting sqref="U1145">
    <cfRule type="expression" dxfId="6341" priority="7444">
      <formula>AND(OR(H1145="△",H1145="×"),#REF!&lt;1,#REF!&lt;&gt;"")</formula>
    </cfRule>
  </conditionalFormatting>
  <conditionalFormatting sqref="AJ1145">
    <cfRule type="expression" dxfId="6340" priority="7430">
      <formula>AND(OR(H1145="△",H1145="×"),#REF!&lt;1,#REF!&lt;&gt;"")</formula>
    </cfRule>
    <cfRule type="expression" dxfId="6339" priority="7442">
      <formula>AND(OR(H1145="△",H1145="×"),#REF!&lt;1,#REF!&lt;&gt;"")</formula>
    </cfRule>
  </conditionalFormatting>
  <conditionalFormatting sqref="AC1145">
    <cfRule type="expression" dxfId="6338" priority="7441">
      <formula>AND(OR(H1145="△",H1145="×"),#REF!&lt;1,#REF!&lt;&gt;"")</formula>
    </cfRule>
  </conditionalFormatting>
  <conditionalFormatting sqref="AD1145">
    <cfRule type="expression" dxfId="6337" priority="7440">
      <formula>AND(OR(H1145="△",H1145="×"),#REF!&lt;1,#REF!&lt;&gt;"")</formula>
    </cfRule>
  </conditionalFormatting>
  <conditionalFormatting sqref="AE1145">
    <cfRule type="expression" dxfId="6336" priority="7439">
      <formula>AND(OR(H1145="△",H1145="×"),#REF!&lt;1,#REF!&lt;&gt;"")</formula>
    </cfRule>
  </conditionalFormatting>
  <conditionalFormatting sqref="AF1145">
    <cfRule type="expression" dxfId="6335" priority="7438">
      <formula>AND(OR(H1145="△",H1145="×"),#REF!&lt;1,#REF!&lt;&gt;"")</formula>
    </cfRule>
  </conditionalFormatting>
  <conditionalFormatting sqref="AG1145">
    <cfRule type="expression" dxfId="6334" priority="7437">
      <formula>AND(OR(H1145="△",H1145="×"),#REF!&lt;1,#REF!&lt;&gt;"")</formula>
    </cfRule>
  </conditionalFormatting>
  <conditionalFormatting sqref="AH1145">
    <cfRule type="expression" dxfId="6333" priority="7436">
      <formula>AND(OR(H1145="△",H1145="×"),#REF!&lt;1,#REF!&lt;&gt;"")</formula>
    </cfRule>
  </conditionalFormatting>
  <conditionalFormatting sqref="AI1145">
    <cfRule type="expression" dxfId="6332" priority="7435">
      <formula>AND(OR(H1145="△",H1145="×"),#REF!&lt;1,#REF!&lt;&gt;"")</formula>
    </cfRule>
  </conditionalFormatting>
  <conditionalFormatting sqref="W1145">
    <cfRule type="expression" dxfId="6331" priority="7434">
      <formula>AND(OR(H1145="△",H1145="×"),#REF!&lt;1,#REF!&lt;&gt;"")</formula>
    </cfRule>
  </conditionalFormatting>
  <conditionalFormatting sqref="X1145">
    <cfRule type="expression" dxfId="6330" priority="7428">
      <formula>AND(OR(H1145="△",H1145="×"),#REF!&lt;1,#REF!&lt;&gt;"")</formula>
    </cfRule>
  </conditionalFormatting>
  <conditionalFormatting sqref="Y1145">
    <cfRule type="expression" dxfId="6329" priority="7429">
      <formula>AND(OR(H1145="△",H1145="×"),#REF!&lt;1,#REF!&lt;&gt;"")</formula>
    </cfRule>
  </conditionalFormatting>
  <conditionalFormatting sqref="Z1145">
    <cfRule type="expression" dxfId="6328" priority="7431">
      <formula>AND(OR(H1145="△",H1145="×"),#REF!&lt;1,#REF!&lt;&gt;"")</formula>
    </cfRule>
  </conditionalFormatting>
  <conditionalFormatting sqref="AA1145">
    <cfRule type="expression" dxfId="6327" priority="7432">
      <formula>AND(OR(H1145="△",H1145="×"),#REF!&lt;1,#REF!&lt;&gt;"")</formula>
    </cfRule>
  </conditionalFormatting>
  <conditionalFormatting sqref="AB1145">
    <cfRule type="expression" dxfId="6326" priority="7433">
      <formula>AND(OR(H1145="△",H1145="×"),#REF!&lt;1,#REF!&lt;&gt;"")</formula>
    </cfRule>
  </conditionalFormatting>
  <conditionalFormatting sqref="P1145">
    <cfRule type="expression" dxfId="6325" priority="7448">
      <formula>AND(OR(H1145="△",H1145="×"),#REF!&lt;1,#REF!&lt;&gt;"")</formula>
    </cfRule>
  </conditionalFormatting>
  <conditionalFormatting sqref="O1145">
    <cfRule type="expression" dxfId="6324" priority="7449">
      <formula>AND(OR(H1145="△",H1145="×"),#REF!&lt;1,#REF!&lt;&gt;"")</formula>
    </cfRule>
  </conditionalFormatting>
  <conditionalFormatting sqref="R1145">
    <cfRule type="expression" dxfId="6323" priority="7427">
      <formula>AND(OR(H1145="△",H1145="×"),#REF!&lt;1,#REF!&lt;&gt;"")</formula>
    </cfRule>
  </conditionalFormatting>
  <conditionalFormatting sqref="T1132">
    <cfRule type="expression" dxfId="6322" priority="7417">
      <formula>AND(OR(H1132="△",H1132="×"),#REF!&lt;1,#REF!&lt;&gt;"")</formula>
    </cfRule>
  </conditionalFormatting>
  <conditionalFormatting sqref="U1132">
    <cfRule type="expression" dxfId="6321" priority="7415">
      <formula>AND(OR(H1132="△",H1132="×"),#REF!&lt;1,#REF!&lt;&gt;"")</formula>
    </cfRule>
  </conditionalFormatting>
  <conditionalFormatting sqref="AJ1132">
    <cfRule type="expression" dxfId="6320" priority="7401">
      <formula>AND(OR(H1132="△",H1132="×"),#REF!&lt;1,#REF!&lt;&gt;"")</formula>
    </cfRule>
    <cfRule type="expression" dxfId="6319" priority="7413">
      <formula>AND(OR(H1132="△",H1132="×"),#REF!&lt;1,#REF!&lt;&gt;"")</formula>
    </cfRule>
  </conditionalFormatting>
  <conditionalFormatting sqref="AC1132">
    <cfRule type="expression" dxfId="6318" priority="7412">
      <formula>AND(OR(H1132="△",H1132="×"),#REF!&lt;1,#REF!&lt;&gt;"")</formula>
    </cfRule>
  </conditionalFormatting>
  <conditionalFormatting sqref="AD1132">
    <cfRule type="expression" dxfId="6317" priority="7411">
      <formula>AND(OR(H1132="△",H1132="×"),#REF!&lt;1,#REF!&lt;&gt;"")</formula>
    </cfRule>
  </conditionalFormatting>
  <conditionalFormatting sqref="AE1132">
    <cfRule type="expression" dxfId="6316" priority="7410">
      <formula>AND(OR(H1132="△",H1132="×"),#REF!&lt;1,#REF!&lt;&gt;"")</formula>
    </cfRule>
  </conditionalFormatting>
  <conditionalFormatting sqref="AF1132">
    <cfRule type="expression" dxfId="6315" priority="7409">
      <formula>AND(OR(H1132="△",H1132="×"),#REF!&lt;1,#REF!&lt;&gt;"")</formula>
    </cfRule>
  </conditionalFormatting>
  <conditionalFormatting sqref="AG1132">
    <cfRule type="expression" dxfId="6314" priority="7408">
      <formula>AND(OR(H1132="△",H1132="×"),#REF!&lt;1,#REF!&lt;&gt;"")</formula>
    </cfRule>
  </conditionalFormatting>
  <conditionalFormatting sqref="AH1132">
    <cfRule type="expression" dxfId="6313" priority="7407">
      <formula>AND(OR(H1132="△",H1132="×"),#REF!&lt;1,#REF!&lt;&gt;"")</formula>
    </cfRule>
  </conditionalFormatting>
  <conditionalFormatting sqref="W1132">
    <cfRule type="expression" dxfId="6312" priority="7405">
      <formula>AND(OR(H1132="△",H1132="×"),#REF!&lt;1,#REF!&lt;&gt;"")</formula>
    </cfRule>
  </conditionalFormatting>
  <conditionalFormatting sqref="X1132">
    <cfRule type="expression" dxfId="6311" priority="7399">
      <formula>AND(OR(H1132="△",H1132="×"),#REF!&lt;1,#REF!&lt;&gt;"")</formula>
    </cfRule>
  </conditionalFormatting>
  <conditionalFormatting sqref="Y1132">
    <cfRule type="expression" dxfId="6310" priority="7400">
      <formula>AND(OR(H1132="△",H1132="×"),#REF!&lt;1,#REF!&lt;&gt;"")</formula>
    </cfRule>
  </conditionalFormatting>
  <conditionalFormatting sqref="Z1132">
    <cfRule type="expression" dxfId="6309" priority="7402">
      <formula>AND(OR(H1132="△",H1132="×"),#REF!&lt;1,#REF!&lt;&gt;"")</formula>
    </cfRule>
  </conditionalFormatting>
  <conditionalFormatting sqref="P1132">
    <cfRule type="expression" dxfId="6308" priority="7419">
      <formula>AND(OR(H1132="△",H1132="×"),#REF!&lt;1,#REF!&lt;&gt;"")</formula>
    </cfRule>
  </conditionalFormatting>
  <conditionalFormatting sqref="O1132">
    <cfRule type="expression" dxfId="6307" priority="7420">
      <formula>AND(OR(H1132="△",H1132="×"),#REF!&lt;1,#REF!&lt;&gt;"")</formula>
    </cfRule>
  </conditionalFormatting>
  <conditionalFormatting sqref="R1132">
    <cfRule type="expression" dxfId="6306" priority="7398">
      <formula>AND(OR(H1132="△",H1132="×"),#REF!&lt;1,#REF!&lt;&gt;"")</formula>
    </cfRule>
  </conditionalFormatting>
  <conditionalFormatting sqref="E1536">
    <cfRule type="expression" dxfId="6305" priority="7396">
      <formula>OR(H1536="△",H1536="×")</formula>
    </cfRule>
  </conditionalFormatting>
  <conditionalFormatting sqref="T1549">
    <cfRule type="expression" dxfId="6304" priority="7347">
      <formula>AND(OR(H1549="△",H1549="×"),#REF!&lt;1,#REF!&lt;&gt;"")</formula>
    </cfRule>
  </conditionalFormatting>
  <conditionalFormatting sqref="U1549">
    <cfRule type="expression" dxfId="6303" priority="7345">
      <formula>AND(OR(H1549="△",H1549="×"),#REF!&lt;1,#REF!&lt;&gt;"")</formula>
    </cfRule>
  </conditionalFormatting>
  <conditionalFormatting sqref="AJ1549">
    <cfRule type="expression" dxfId="6302" priority="7331">
      <formula>AND(OR(H1549="△",H1549="×"),#REF!&lt;1,#REF!&lt;&gt;"")</formula>
    </cfRule>
    <cfRule type="expression" dxfId="6301" priority="7343">
      <formula>AND(OR(H1549="△",H1549="×"),#REF!&lt;1,#REF!&lt;&gt;"")</formula>
    </cfRule>
  </conditionalFormatting>
  <conditionalFormatting sqref="AC1549">
    <cfRule type="expression" dxfId="6300" priority="7342">
      <formula>AND(OR(H1549="△",H1549="×"),#REF!&lt;1,#REF!&lt;&gt;"")</formula>
    </cfRule>
  </conditionalFormatting>
  <conditionalFormatting sqref="AD1549">
    <cfRule type="expression" dxfId="6299" priority="7341">
      <formula>AND(OR(H1549="△",H1549="×"),#REF!&lt;1,#REF!&lt;&gt;"")</formula>
    </cfRule>
  </conditionalFormatting>
  <conditionalFormatting sqref="AE1549">
    <cfRule type="expression" dxfId="6298" priority="7340">
      <formula>AND(OR(H1549="△",H1549="×"),#REF!&lt;1,#REF!&lt;&gt;"")</formula>
    </cfRule>
  </conditionalFormatting>
  <conditionalFormatting sqref="AF1549">
    <cfRule type="expression" dxfId="6297" priority="7339">
      <formula>AND(OR(H1549="△",H1549="×"),#REF!&lt;1,#REF!&lt;&gt;"")</formula>
    </cfRule>
  </conditionalFormatting>
  <conditionalFormatting sqref="AG1549">
    <cfRule type="expression" dxfId="6296" priority="7338">
      <formula>AND(OR(H1549="△",H1549="×"),#REF!&lt;1,#REF!&lt;&gt;"")</formula>
    </cfRule>
  </conditionalFormatting>
  <conditionalFormatting sqref="AH1549">
    <cfRule type="expression" dxfId="6295" priority="7337">
      <formula>AND(OR(H1549="△",H1549="×"),#REF!&lt;1,#REF!&lt;&gt;"")</formula>
    </cfRule>
  </conditionalFormatting>
  <conditionalFormatting sqref="AI1549">
    <cfRule type="expression" dxfId="6294" priority="7336">
      <formula>AND(OR(H1549="△",H1549="×"),#REF!&lt;1,#REF!&lt;&gt;"")</formula>
    </cfRule>
  </conditionalFormatting>
  <conditionalFormatting sqref="W1549">
    <cfRule type="expression" dxfId="6293" priority="7335">
      <formula>AND(OR(H1549="△",H1549="×"),#REF!&lt;1,#REF!&lt;&gt;"")</formula>
    </cfRule>
  </conditionalFormatting>
  <conditionalFormatting sqref="X1549">
    <cfRule type="expression" dxfId="6292" priority="7329">
      <formula>AND(OR(H1549="△",H1549="×"),#REF!&lt;1,#REF!&lt;&gt;"")</formula>
    </cfRule>
  </conditionalFormatting>
  <conditionalFormatting sqref="Y1549">
    <cfRule type="expression" dxfId="6291" priority="7330">
      <formula>AND(OR(H1549="△",H1549="×"),#REF!&lt;1,#REF!&lt;&gt;"")</formula>
    </cfRule>
  </conditionalFormatting>
  <conditionalFormatting sqref="Z1549">
    <cfRule type="expression" dxfId="6290" priority="7332">
      <formula>AND(OR(H1549="△",H1549="×"),#REF!&lt;1,#REF!&lt;&gt;"")</formula>
    </cfRule>
  </conditionalFormatting>
  <conditionalFormatting sqref="AA1548:AA1554">
    <cfRule type="expression" dxfId="6289" priority="7333">
      <formula>AND(OR(H1548="△",H1548="×"),#REF!&lt;1,#REF!&lt;&gt;"")</formula>
    </cfRule>
  </conditionalFormatting>
  <conditionalFormatting sqref="AB1548:AB1554">
    <cfRule type="expression" dxfId="6288" priority="7334">
      <formula>AND(OR(H1548="△",H1548="×"),#REF!&lt;1,#REF!&lt;&gt;"")</formula>
    </cfRule>
  </conditionalFormatting>
  <conditionalFormatting sqref="P1549">
    <cfRule type="expression" dxfId="6287" priority="7349">
      <formula>AND(OR(H1549="△",H1549="×"),#REF!&lt;1,#REF!&lt;&gt;"")</formula>
    </cfRule>
  </conditionalFormatting>
  <conditionalFormatting sqref="O1549">
    <cfRule type="expression" dxfId="6286" priority="7350">
      <formula>AND(OR(H1549="△",H1549="×"),#REF!&lt;1,#REF!&lt;&gt;"")</formula>
    </cfRule>
  </conditionalFormatting>
  <conditionalFormatting sqref="R1549">
    <cfRule type="expression" dxfId="6285" priority="7328">
      <formula>AND(OR(H1549="△",H1549="×"),#REF!&lt;1,#REF!&lt;&gt;"")</formula>
    </cfRule>
  </conditionalFormatting>
  <conditionalFormatting sqref="AJ1536">
    <cfRule type="expression" dxfId="6284" priority="7318">
      <formula>AND(OR(H1536="△",H1536="×"),#REF!&lt;1,#REF!&lt;&gt;"")</formula>
    </cfRule>
    <cfRule type="expression" dxfId="6283" priority="7319">
      <formula>AND(OR(H1536="△",H1536="×"),#REF!&lt;1,#REF!&lt;&gt;"")</formula>
    </cfRule>
  </conditionalFormatting>
  <conditionalFormatting sqref="P1536">
    <cfRule type="expression" dxfId="6282" priority="7322">
      <formula>AND(OR(H1536="△",H1536="×"),#REF!&lt;1,#REF!&lt;&gt;"")</formula>
    </cfRule>
  </conditionalFormatting>
  <conditionalFormatting sqref="O1536">
    <cfRule type="expression" dxfId="6281" priority="7323">
      <formula>AND(OR(H1536="△",H1536="×"),#REF!&lt;1,#REF!&lt;&gt;"")</formula>
    </cfRule>
  </conditionalFormatting>
  <conditionalFormatting sqref="R1536">
    <cfRule type="expression" dxfId="6280" priority="7317">
      <formula>OR(P1536="△",P1536="×")</formula>
    </cfRule>
  </conditionalFormatting>
  <conditionalFormatting sqref="S1536">
    <cfRule type="expression" dxfId="6279" priority="7316">
      <formula>OR(P1536="△",P1536="×")</formula>
    </cfRule>
  </conditionalFormatting>
  <conditionalFormatting sqref="T1536">
    <cfRule type="expression" dxfId="6278" priority="7315">
      <formula>OR(P1536="△",P1536="×")</formula>
    </cfRule>
  </conditionalFormatting>
  <conditionalFormatting sqref="U1536">
    <cfRule type="expression" dxfId="6277" priority="7314">
      <formula>OR(P1536="△",P1536="×")</formula>
    </cfRule>
  </conditionalFormatting>
  <conditionalFormatting sqref="W1536">
    <cfRule type="expression" dxfId="6276" priority="7313">
      <formula>OR(Q1536="△",Q1536="×")</formula>
    </cfRule>
  </conditionalFormatting>
  <conditionalFormatting sqref="X1536">
    <cfRule type="expression" dxfId="6275" priority="7312">
      <formula>OR(Q1536="△",Q1536="×")</formula>
    </cfRule>
  </conditionalFormatting>
  <conditionalFormatting sqref="Y1536">
    <cfRule type="expression" dxfId="6274" priority="7311">
      <formula>OR(Q1536="△",Q1536="×")</formula>
    </cfRule>
  </conditionalFormatting>
  <conditionalFormatting sqref="Z1536">
    <cfRule type="expression" dxfId="6273" priority="7310">
      <formula>OR(Q1536="△",Q1536="×")</formula>
    </cfRule>
  </conditionalFormatting>
  <conditionalFormatting sqref="AC1536">
    <cfRule type="expression" dxfId="6272" priority="7307">
      <formula>OR(Q1536="△",Q1536="×")</formula>
    </cfRule>
  </conditionalFormatting>
  <conditionalFormatting sqref="AD1536">
    <cfRule type="expression" dxfId="6271" priority="7306">
      <formula>OR(Q1536="△",Q1536="×")</formula>
    </cfRule>
  </conditionalFormatting>
  <conditionalFormatting sqref="AE1536">
    <cfRule type="expression" dxfId="6270" priority="7305">
      <formula>OR(Q1536="△",Q1536="×")</formula>
    </cfRule>
  </conditionalFormatting>
  <conditionalFormatting sqref="AF1536">
    <cfRule type="expression" dxfId="6269" priority="7304">
      <formula>OR(Q1536="△",Q1536="×")</formula>
    </cfRule>
  </conditionalFormatting>
  <conditionalFormatting sqref="AG1536">
    <cfRule type="expression" dxfId="6268" priority="7303">
      <formula>OR(Q1536="△",Q1536="×")</formula>
    </cfRule>
  </conditionalFormatting>
  <conditionalFormatting sqref="AH1536">
    <cfRule type="expression" dxfId="6267" priority="7302">
      <formula>OR(R1536="△",R1536="×")</formula>
    </cfRule>
  </conditionalFormatting>
  <conditionalFormatting sqref="T1552">
    <cfRule type="expression" dxfId="6266" priority="7291">
      <formula>AND(OR(H1552="△",H1552="×"),#REF!&lt;1,#REF!&lt;&gt;"")</formula>
    </cfRule>
  </conditionalFormatting>
  <conditionalFormatting sqref="U1552">
    <cfRule type="expression" dxfId="6265" priority="7289">
      <formula>AND(OR(H1552="△",H1552="×"),#REF!&lt;1,#REF!&lt;&gt;"")</formula>
    </cfRule>
  </conditionalFormatting>
  <conditionalFormatting sqref="AJ1552">
    <cfRule type="expression" dxfId="6264" priority="7277">
      <formula>AND(OR(H1552="△",H1552="×"),#REF!&lt;1,#REF!&lt;&gt;"")</formula>
    </cfRule>
    <cfRule type="expression" dxfId="6263" priority="7287">
      <formula>AND(OR(H1552="△",H1552="×"),#REF!&lt;1,#REF!&lt;&gt;"")</formula>
    </cfRule>
  </conditionalFormatting>
  <conditionalFormatting sqref="AC1552">
    <cfRule type="expression" dxfId="6262" priority="7286">
      <formula>AND(OR(H1552="△",H1552="×"),#REF!&lt;1,#REF!&lt;&gt;"")</formula>
    </cfRule>
  </conditionalFormatting>
  <conditionalFormatting sqref="AD1552">
    <cfRule type="expression" dxfId="6261" priority="7285">
      <formula>AND(OR(H1552="△",H1552="×"),#REF!&lt;1,#REF!&lt;&gt;"")</formula>
    </cfRule>
  </conditionalFormatting>
  <conditionalFormatting sqref="AG1552">
    <cfRule type="expression" dxfId="6260" priority="7284">
      <formula>AND(OR(H1552="△",H1552="×"),#REF!&lt;1,#REF!&lt;&gt;"")</formula>
    </cfRule>
  </conditionalFormatting>
  <conditionalFormatting sqref="AH1552">
    <cfRule type="expression" dxfId="6259" priority="7283">
      <formula>AND(OR(H1552="△",H1552="×"),#REF!&lt;1,#REF!&lt;&gt;"")</formula>
    </cfRule>
  </conditionalFormatting>
  <conditionalFormatting sqref="W1552">
    <cfRule type="expression" dxfId="6258" priority="7281">
      <formula>AND(OR(H1552="△",H1552="×"),#REF!&lt;1,#REF!&lt;&gt;"")</formula>
    </cfRule>
  </conditionalFormatting>
  <conditionalFormatting sqref="X1552">
    <cfRule type="expression" dxfId="6257" priority="7275">
      <formula>AND(OR(H1552="△",H1552="×"),#REF!&lt;1,#REF!&lt;&gt;"")</formula>
    </cfRule>
  </conditionalFormatting>
  <conditionalFormatting sqref="Y1552">
    <cfRule type="expression" dxfId="6256" priority="7276">
      <formula>AND(OR(H1552="△",H1552="×"),#REF!&lt;1,#REF!&lt;&gt;"")</formula>
    </cfRule>
  </conditionalFormatting>
  <conditionalFormatting sqref="Z1552">
    <cfRule type="expression" dxfId="6255" priority="7278">
      <formula>AND(OR(H1552="△",H1552="×"),#REF!&lt;1,#REF!&lt;&gt;"")</formula>
    </cfRule>
  </conditionalFormatting>
  <conditionalFormatting sqref="P1552">
    <cfRule type="expression" dxfId="6254" priority="7293">
      <formula>AND(OR(H1552="△",H1552="×"),#REF!&lt;1,#REF!&lt;&gt;"")</formula>
    </cfRule>
  </conditionalFormatting>
  <conditionalFormatting sqref="O1552">
    <cfRule type="expression" dxfId="6253" priority="7294">
      <formula>AND(OR(H1552="△",H1552="×"),#REF!&lt;1,#REF!&lt;&gt;"")</formula>
    </cfRule>
  </conditionalFormatting>
  <conditionalFormatting sqref="T1548">
    <cfRule type="expression" dxfId="6252" priority="7265">
      <formula>AND(OR(H1548="△",H1548="×"),#REF!&lt;1,#REF!&lt;&gt;"")</formula>
    </cfRule>
  </conditionalFormatting>
  <conditionalFormatting sqref="U1548">
    <cfRule type="expression" dxfId="6251" priority="7263">
      <formula>AND(OR(H1548="△",H1548="×"),#REF!&lt;1,#REF!&lt;&gt;"")</formula>
    </cfRule>
  </conditionalFormatting>
  <conditionalFormatting sqref="AJ1548">
    <cfRule type="expression" dxfId="6250" priority="7249">
      <formula>AND(OR(H1548="△",H1548="×"),#REF!&lt;1,#REF!&lt;&gt;"")</formula>
    </cfRule>
    <cfRule type="expression" dxfId="6249" priority="7261">
      <formula>AND(OR(H1548="△",H1548="×"),#REF!&lt;1,#REF!&lt;&gt;"")</formula>
    </cfRule>
  </conditionalFormatting>
  <conditionalFormatting sqref="AC1548">
    <cfRule type="expression" dxfId="6248" priority="7260">
      <formula>AND(OR(H1548="△",H1548="×"),#REF!&lt;1,#REF!&lt;&gt;"")</formula>
    </cfRule>
  </conditionalFormatting>
  <conditionalFormatting sqref="AD1548">
    <cfRule type="expression" dxfId="6247" priority="7259">
      <formula>AND(OR(H1548="△",H1548="×"),#REF!&lt;1,#REF!&lt;&gt;"")</formula>
    </cfRule>
  </conditionalFormatting>
  <conditionalFormatting sqref="AE1548">
    <cfRule type="expression" dxfId="6246" priority="7258">
      <formula>AND(OR(H1548="△",H1548="×"),#REF!&lt;1,#REF!&lt;&gt;"")</formula>
    </cfRule>
  </conditionalFormatting>
  <conditionalFormatting sqref="AF1548">
    <cfRule type="expression" dxfId="6245" priority="7257">
      <formula>AND(OR(H1548="△",H1548="×"),#REF!&lt;1,#REF!&lt;&gt;"")</formula>
    </cfRule>
  </conditionalFormatting>
  <conditionalFormatting sqref="AG1548">
    <cfRule type="expression" dxfId="6244" priority="7256">
      <formula>AND(OR(H1548="△",H1548="×"),#REF!&lt;1,#REF!&lt;&gt;"")</formula>
    </cfRule>
  </conditionalFormatting>
  <conditionalFormatting sqref="AH1548">
    <cfRule type="expression" dxfId="6243" priority="7255">
      <formula>AND(OR(H1548="△",H1548="×"),#REF!&lt;1,#REF!&lt;&gt;"")</formula>
    </cfRule>
  </conditionalFormatting>
  <conditionalFormatting sqref="AI1548">
    <cfRule type="expression" dxfId="6242" priority="7254">
      <formula>AND(OR(H1548="△",H1548="×"),#REF!&lt;1,#REF!&lt;&gt;"")</formula>
    </cfRule>
  </conditionalFormatting>
  <conditionalFormatting sqref="W1548">
    <cfRule type="expression" dxfId="6241" priority="7253">
      <formula>AND(OR(H1548="△",H1548="×"),#REF!&lt;1,#REF!&lt;&gt;"")</formula>
    </cfRule>
  </conditionalFormatting>
  <conditionalFormatting sqref="X1548">
    <cfRule type="expression" dxfId="6240" priority="7247">
      <formula>AND(OR(H1548="△",H1548="×"),#REF!&lt;1,#REF!&lt;&gt;"")</formula>
    </cfRule>
  </conditionalFormatting>
  <conditionalFormatting sqref="Y1548">
    <cfRule type="expression" dxfId="6239" priority="7248">
      <formula>AND(OR(H1548="△",H1548="×"),#REF!&lt;1,#REF!&lt;&gt;"")</formula>
    </cfRule>
  </conditionalFormatting>
  <conditionalFormatting sqref="Z1548">
    <cfRule type="expression" dxfId="6238" priority="7250">
      <formula>AND(OR(H1548="△",H1548="×"),#REF!&lt;1,#REF!&lt;&gt;"")</formula>
    </cfRule>
  </conditionalFormatting>
  <conditionalFormatting sqref="P1548">
    <cfRule type="expression" dxfId="6237" priority="7267">
      <formula>AND(OR(H1548="△",H1548="×"),#REF!&lt;1,#REF!&lt;&gt;"")</formula>
    </cfRule>
  </conditionalFormatting>
  <conditionalFormatting sqref="O1548">
    <cfRule type="expression" dxfId="6236" priority="7268">
      <formula>AND(OR(H1548="△",H1548="×"),#REF!&lt;1,#REF!&lt;&gt;"")</formula>
    </cfRule>
  </conditionalFormatting>
  <conditionalFormatting sqref="R1548">
    <cfRule type="expression" dxfId="6235" priority="7246">
      <formula>AND(OR(H1548="△",H1548="×"),#REF!&lt;1,#REF!&lt;&gt;"")</formula>
    </cfRule>
  </conditionalFormatting>
  <conditionalFormatting sqref="T1545">
    <cfRule type="expression" dxfId="6234" priority="7237">
      <formula>AND(OR(H1545="△",H1545="×"),#REF!&lt;1,#REF!&lt;&gt;"")</formula>
    </cfRule>
  </conditionalFormatting>
  <conditionalFormatting sqref="V1545">
    <cfRule type="expression" dxfId="6233" priority="7236">
      <formula>AND(OR(H1545="△",H1545="×"),#REF!&lt;1,#REF!&lt;&gt;"")</formula>
    </cfRule>
  </conditionalFormatting>
  <conditionalFormatting sqref="U1545">
    <cfRule type="expression" dxfId="6232" priority="7235">
      <formula>AND(OR(H1545="△",H1545="×"),#REF!&lt;1,#REF!&lt;&gt;"")</formula>
    </cfRule>
  </conditionalFormatting>
  <conditionalFormatting sqref="AJ1545">
    <cfRule type="expression" dxfId="6231" priority="7221">
      <formula>AND(OR(H1545="△",H1545="×"),#REF!&lt;1,#REF!&lt;&gt;"")</formula>
    </cfRule>
    <cfRule type="expression" dxfId="6230" priority="7233">
      <formula>AND(OR(H1545="△",H1545="×"),#REF!&lt;1,#REF!&lt;&gt;"")</formula>
    </cfRule>
  </conditionalFormatting>
  <conditionalFormatting sqref="AC1545">
    <cfRule type="expression" dxfId="6229" priority="7232">
      <formula>AND(OR(H1545="△",H1545="×"),#REF!&lt;1,#REF!&lt;&gt;"")</formula>
    </cfRule>
  </conditionalFormatting>
  <conditionalFormatting sqref="AD1545">
    <cfRule type="expression" dxfId="6228" priority="7231">
      <formula>AND(OR(H1545="△",H1545="×"),#REF!&lt;1,#REF!&lt;&gt;"")</formula>
    </cfRule>
  </conditionalFormatting>
  <conditionalFormatting sqref="AE1545">
    <cfRule type="expression" dxfId="6227" priority="7230">
      <formula>AND(OR(H1545="△",H1545="×"),#REF!&lt;1,#REF!&lt;&gt;"")</formula>
    </cfRule>
  </conditionalFormatting>
  <conditionalFormatting sqref="AF1545">
    <cfRule type="expression" dxfId="6226" priority="7229">
      <formula>AND(OR(H1545="△",H1545="×"),#REF!&lt;1,#REF!&lt;&gt;"")</formula>
    </cfRule>
  </conditionalFormatting>
  <conditionalFormatting sqref="AG1545">
    <cfRule type="expression" dxfId="6225" priority="7228">
      <formula>AND(OR(H1545="△",H1545="×"),#REF!&lt;1,#REF!&lt;&gt;"")</formula>
    </cfRule>
  </conditionalFormatting>
  <conditionalFormatting sqref="AH1545">
    <cfRule type="expression" dxfId="6224" priority="7227">
      <formula>AND(OR(H1545="△",H1545="×"),#REF!&lt;1,#REF!&lt;&gt;"")</formula>
    </cfRule>
  </conditionalFormatting>
  <conditionalFormatting sqref="W1545">
    <cfRule type="expression" dxfId="6223" priority="7225">
      <formula>AND(OR(H1545="△",H1545="×"),#REF!&lt;1,#REF!&lt;&gt;"")</formula>
    </cfRule>
  </conditionalFormatting>
  <conditionalFormatting sqref="X1545">
    <cfRule type="expression" dxfId="6222" priority="7219">
      <formula>AND(OR(H1545="△",H1545="×"),#REF!&lt;1,#REF!&lt;&gt;"")</formula>
    </cfRule>
  </conditionalFormatting>
  <conditionalFormatting sqref="Y1545">
    <cfRule type="expression" dxfId="6221" priority="7220">
      <formula>AND(OR(H1545="△",H1545="×"),#REF!&lt;1,#REF!&lt;&gt;"")</formula>
    </cfRule>
  </conditionalFormatting>
  <conditionalFormatting sqref="Z1545">
    <cfRule type="expression" dxfId="6220" priority="7222">
      <formula>AND(OR(H1545="△",H1545="×"),#REF!&lt;1,#REF!&lt;&gt;"")</formula>
    </cfRule>
  </conditionalFormatting>
  <conditionalFormatting sqref="AA1545">
    <cfRule type="expression" dxfId="6219" priority="7223">
      <formula>AND(OR(H1545="△",H1545="×"),#REF!&lt;1,#REF!&lt;&gt;"")</formula>
    </cfRule>
  </conditionalFormatting>
  <conditionalFormatting sqref="AB1545">
    <cfRule type="expression" dxfId="6218" priority="7224">
      <formula>AND(OR(H1545="△",H1545="×"),#REF!&lt;1,#REF!&lt;&gt;"")</formula>
    </cfRule>
  </conditionalFormatting>
  <conditionalFormatting sqref="P1545">
    <cfRule type="expression" dxfId="6217" priority="7239">
      <formula>AND(OR(H1545="△",H1545="×"),#REF!&lt;1,#REF!&lt;&gt;"")</formula>
    </cfRule>
  </conditionalFormatting>
  <conditionalFormatting sqref="O1545">
    <cfRule type="expression" dxfId="6216" priority="7240">
      <formula>AND(OR(H1545="△",H1545="×"),#REF!&lt;1,#REF!&lt;&gt;"")</formula>
    </cfRule>
  </conditionalFormatting>
  <conditionalFormatting sqref="R1545">
    <cfRule type="expression" dxfId="6215" priority="7218">
      <formula>AND(OR(H1545="△",H1545="×"),#REF!&lt;1,#REF!&lt;&gt;"")</formula>
    </cfRule>
  </conditionalFormatting>
  <conditionalFormatting sqref="T1551">
    <cfRule type="expression" dxfId="6214" priority="7213">
      <formula>AND(OR(H1551="△",H1551="×"),#REF!&lt;1,#REF!&lt;&gt;"")</formula>
    </cfRule>
  </conditionalFormatting>
  <conditionalFormatting sqref="U1551">
    <cfRule type="expression" dxfId="6213" priority="7211">
      <formula>AND(OR(H1551="△",H1551="×"),#REF!&lt;1,#REF!&lt;&gt;"")</formula>
    </cfRule>
  </conditionalFormatting>
  <conditionalFormatting sqref="AJ1551">
    <cfRule type="expression" dxfId="6212" priority="7199">
      <formula>AND(OR(H1551="△",H1551="×"),#REF!&lt;1,#REF!&lt;&gt;"")</formula>
    </cfRule>
    <cfRule type="expression" dxfId="6211" priority="7209">
      <formula>AND(OR(H1551="△",H1551="×"),#REF!&lt;1,#REF!&lt;&gt;"")</formula>
    </cfRule>
  </conditionalFormatting>
  <conditionalFormatting sqref="AC1551">
    <cfRule type="expression" dxfId="6210" priority="7208">
      <formula>AND(OR(H1551="△",H1551="×"),#REF!&lt;1,#REF!&lt;&gt;"")</formula>
    </cfRule>
  </conditionalFormatting>
  <conditionalFormatting sqref="AG1551">
    <cfRule type="expression" dxfId="6209" priority="7206">
      <formula>AND(OR(H1551="△",H1551="×"),#REF!&lt;1,#REF!&lt;&gt;"")</formula>
    </cfRule>
  </conditionalFormatting>
  <conditionalFormatting sqref="AH1551">
    <cfRule type="expression" dxfId="6208" priority="7205">
      <formula>AND(OR(H1551="△",H1551="×"),#REF!&lt;1,#REF!&lt;&gt;"")</formula>
    </cfRule>
  </conditionalFormatting>
  <conditionalFormatting sqref="AI1551">
    <cfRule type="expression" dxfId="6207" priority="7204">
      <formula>AND(OR(H1551="△",H1551="×"),#REF!&lt;1,#REF!&lt;&gt;"")</formula>
    </cfRule>
  </conditionalFormatting>
  <conditionalFormatting sqref="W1551">
    <cfRule type="expression" dxfId="6206" priority="7203">
      <formula>AND(OR(H1551="△",H1551="×"),#REF!&lt;1,#REF!&lt;&gt;"")</formula>
    </cfRule>
  </conditionalFormatting>
  <conditionalFormatting sqref="X1551">
    <cfRule type="expression" dxfId="6205" priority="7197">
      <formula>AND(OR(H1551="△",H1551="×"),#REF!&lt;1,#REF!&lt;&gt;"")</formula>
    </cfRule>
  </conditionalFormatting>
  <conditionalFormatting sqref="Y1551">
    <cfRule type="expression" dxfId="6204" priority="7198">
      <formula>AND(OR(H1551="△",H1551="×"),#REF!&lt;1,#REF!&lt;&gt;"")</formula>
    </cfRule>
  </conditionalFormatting>
  <conditionalFormatting sqref="R1551">
    <cfRule type="expression" dxfId="6203" priority="7196">
      <formula>AND(OR(H1551="△",H1551="×"),#REF!&lt;1,#REF!&lt;&gt;"")</formula>
    </cfRule>
  </conditionalFormatting>
  <conditionalFormatting sqref="T1542">
    <cfRule type="expression" dxfId="6202" priority="7187">
      <formula>AND(OR(H1542="△",H1542="×"),#REF!&lt;1,#REF!&lt;&gt;"")</formula>
    </cfRule>
  </conditionalFormatting>
  <conditionalFormatting sqref="V1542">
    <cfRule type="expression" dxfId="6201" priority="7186">
      <formula>AND(OR(H1542="△",H1542="×"),#REF!&lt;1,#REF!&lt;&gt;"")</formula>
    </cfRule>
  </conditionalFormatting>
  <conditionalFormatting sqref="U1542">
    <cfRule type="expression" dxfId="6200" priority="7185">
      <formula>AND(OR(H1542="△",H1542="×"),#REF!&lt;1,#REF!&lt;&gt;"")</formula>
    </cfRule>
  </conditionalFormatting>
  <conditionalFormatting sqref="AJ1542">
    <cfRule type="expression" dxfId="6199" priority="7171">
      <formula>AND(OR(H1542="△",H1542="×"),#REF!&lt;1,#REF!&lt;&gt;"")</formula>
    </cfRule>
    <cfRule type="expression" dxfId="6198" priority="7183">
      <formula>AND(OR(H1542="△",H1542="×"),#REF!&lt;1,#REF!&lt;&gt;"")</formula>
    </cfRule>
  </conditionalFormatting>
  <conditionalFormatting sqref="AC1542">
    <cfRule type="expression" dxfId="6197" priority="7182">
      <formula>AND(OR(H1542="△",H1542="×"),#REF!&lt;1,#REF!&lt;&gt;"")</formula>
    </cfRule>
  </conditionalFormatting>
  <conditionalFormatting sqref="AD1542">
    <cfRule type="expression" dxfId="6196" priority="7181">
      <formula>AND(OR(H1542="△",H1542="×"),#REF!&lt;1,#REF!&lt;&gt;"")</formula>
    </cfRule>
  </conditionalFormatting>
  <conditionalFormatting sqref="AE1542">
    <cfRule type="expression" dxfId="6195" priority="7180">
      <formula>AND(OR(H1542="△",H1542="×"),#REF!&lt;1,#REF!&lt;&gt;"")</formula>
    </cfRule>
  </conditionalFormatting>
  <conditionalFormatting sqref="AF1542">
    <cfRule type="expression" dxfId="6194" priority="7179">
      <formula>AND(OR(H1542="△",H1542="×"),#REF!&lt;1,#REF!&lt;&gt;"")</formula>
    </cfRule>
  </conditionalFormatting>
  <conditionalFormatting sqref="AG1542">
    <cfRule type="expression" dxfId="6193" priority="7178">
      <formula>AND(OR(H1542="△",H1542="×"),#REF!&lt;1,#REF!&lt;&gt;"")</formula>
    </cfRule>
  </conditionalFormatting>
  <conditionalFormatting sqref="AH1542">
    <cfRule type="expression" dxfId="6192" priority="7177">
      <formula>AND(OR(H1542="△",H1542="×"),#REF!&lt;1,#REF!&lt;&gt;"")</formula>
    </cfRule>
  </conditionalFormatting>
  <conditionalFormatting sqref="AI1542">
    <cfRule type="expression" dxfId="6191" priority="7176">
      <formula>AND(OR(H1542="△",H1542="×"),#REF!&lt;1,#REF!&lt;&gt;"")</formula>
    </cfRule>
  </conditionalFormatting>
  <conditionalFormatting sqref="W1542">
    <cfRule type="expression" dxfId="6190" priority="7175">
      <formula>AND(OR(H1542="△",H1542="×"),#REF!&lt;1,#REF!&lt;&gt;"")</formula>
    </cfRule>
  </conditionalFormatting>
  <conditionalFormatting sqref="X1542">
    <cfRule type="expression" dxfId="6189" priority="7169">
      <formula>AND(OR(H1542="△",H1542="×"),#REF!&lt;1,#REF!&lt;&gt;"")</formula>
    </cfRule>
  </conditionalFormatting>
  <conditionalFormatting sqref="Y1542">
    <cfRule type="expression" dxfId="6188" priority="7170">
      <formula>AND(OR(H1542="△",H1542="×"),#REF!&lt;1,#REF!&lt;&gt;"")</formula>
    </cfRule>
  </conditionalFormatting>
  <conditionalFormatting sqref="Z1542">
    <cfRule type="expression" dxfId="6187" priority="7172">
      <formula>AND(OR(H1542="△",H1542="×"),#REF!&lt;1,#REF!&lt;&gt;"")</formula>
    </cfRule>
  </conditionalFormatting>
  <conditionalFormatting sqref="P1542">
    <cfRule type="expression" dxfId="6186" priority="7189">
      <formula>AND(OR(H1542="△",H1542="×"),#REF!&lt;1,#REF!&lt;&gt;"")</formula>
    </cfRule>
  </conditionalFormatting>
  <conditionalFormatting sqref="O1542">
    <cfRule type="expression" dxfId="6185" priority="7190">
      <formula>AND(OR(H1542="△",H1542="×"),#REF!&lt;1,#REF!&lt;&gt;"")</formula>
    </cfRule>
  </conditionalFormatting>
  <conditionalFormatting sqref="R1542">
    <cfRule type="expression" dxfId="6184" priority="7168">
      <formula>AND(OR(H1542="△",H1542="×"),#REF!&lt;1,#REF!&lt;&gt;"")</formula>
    </cfRule>
  </conditionalFormatting>
  <conditionalFormatting sqref="T1553">
    <cfRule type="expression" dxfId="6183" priority="7159">
      <formula>AND(OR(H1553="△",H1553="×"),#REF!&lt;1,#REF!&lt;&gt;"")</formula>
    </cfRule>
  </conditionalFormatting>
  <conditionalFormatting sqref="V1553">
    <cfRule type="expression" dxfId="6182" priority="7158">
      <formula>AND(OR(H1553="△",H1553="×"),#REF!&lt;1,#REF!&lt;&gt;"")</formula>
    </cfRule>
  </conditionalFormatting>
  <conditionalFormatting sqref="U1553">
    <cfRule type="expression" dxfId="6181" priority="7157">
      <formula>AND(OR(H1553="△",H1553="×"),#REF!&lt;1,#REF!&lt;&gt;"")</formula>
    </cfRule>
  </conditionalFormatting>
  <conditionalFormatting sqref="AJ1553">
    <cfRule type="expression" dxfId="6180" priority="7143">
      <formula>AND(OR(H1553="△",H1553="×"),#REF!&lt;1,#REF!&lt;&gt;"")</formula>
    </cfRule>
    <cfRule type="expression" dxfId="6179" priority="7155">
      <formula>AND(OR(H1553="△",H1553="×"),#REF!&lt;1,#REF!&lt;&gt;"")</formula>
    </cfRule>
  </conditionalFormatting>
  <conditionalFormatting sqref="AC1553">
    <cfRule type="expression" dxfId="6178" priority="7154">
      <formula>AND(OR(H1553="△",H1553="×"),#REF!&lt;1,#REF!&lt;&gt;"")</formula>
    </cfRule>
  </conditionalFormatting>
  <conditionalFormatting sqref="AD1553">
    <cfRule type="expression" dxfId="6177" priority="7153">
      <formula>AND(OR(H1553="△",H1553="×"),#REF!&lt;1,#REF!&lt;&gt;"")</formula>
    </cfRule>
  </conditionalFormatting>
  <conditionalFormatting sqref="AE1553">
    <cfRule type="expression" dxfId="6176" priority="7152">
      <formula>AND(OR(H1553="△",H1553="×"),#REF!&lt;1,#REF!&lt;&gt;"")</formula>
    </cfRule>
  </conditionalFormatting>
  <conditionalFormatting sqref="AF1553">
    <cfRule type="expression" dxfId="6175" priority="7151">
      <formula>AND(OR(H1553="△",H1553="×"),#REF!&lt;1,#REF!&lt;&gt;"")</formula>
    </cfRule>
  </conditionalFormatting>
  <conditionalFormatting sqref="AG1553">
    <cfRule type="expression" dxfId="6174" priority="7150">
      <formula>AND(OR(H1553="△",H1553="×"),#REF!&lt;1,#REF!&lt;&gt;"")</formula>
    </cfRule>
  </conditionalFormatting>
  <conditionalFormatting sqref="AH1553">
    <cfRule type="expression" dxfId="6173" priority="7149">
      <formula>AND(OR(H1553="△",H1553="×"),#REF!&lt;1,#REF!&lt;&gt;"")</formula>
    </cfRule>
  </conditionalFormatting>
  <conditionalFormatting sqref="AI1553">
    <cfRule type="expression" dxfId="6172" priority="7148">
      <formula>AND(OR(H1553="△",H1553="×"),#REF!&lt;1,#REF!&lt;&gt;"")</formula>
    </cfRule>
  </conditionalFormatting>
  <conditionalFormatting sqref="W1553">
    <cfRule type="expression" dxfId="6171" priority="7147">
      <formula>AND(OR(H1553="△",H1553="×"),#REF!&lt;1,#REF!&lt;&gt;"")</formula>
    </cfRule>
  </conditionalFormatting>
  <conditionalFormatting sqref="X1553">
    <cfRule type="expression" dxfId="6170" priority="7141">
      <formula>AND(OR(H1553="△",H1553="×"),#REF!&lt;1,#REF!&lt;&gt;"")</formula>
    </cfRule>
  </conditionalFormatting>
  <conditionalFormatting sqref="Y1553">
    <cfRule type="expression" dxfId="6169" priority="7142">
      <formula>AND(OR(H1553="△",H1553="×"),#REF!&lt;1,#REF!&lt;&gt;"")</formula>
    </cfRule>
  </conditionalFormatting>
  <conditionalFormatting sqref="Z1553">
    <cfRule type="expression" dxfId="6168" priority="7144">
      <formula>AND(OR(H1553="△",H1553="×"),#REF!&lt;1,#REF!&lt;&gt;"")</formula>
    </cfRule>
  </conditionalFormatting>
  <conditionalFormatting sqref="P1553">
    <cfRule type="expression" dxfId="6167" priority="7161">
      <formula>AND(OR(H1553="△",H1553="×"),#REF!&lt;1,#REF!&lt;&gt;"")</formula>
    </cfRule>
  </conditionalFormatting>
  <conditionalFormatting sqref="O1553">
    <cfRule type="expression" dxfId="6166" priority="7162">
      <formula>AND(OR(H1553="△",H1553="×"),#REF!&lt;1,#REF!&lt;&gt;"")</formula>
    </cfRule>
  </conditionalFormatting>
  <conditionalFormatting sqref="R1553">
    <cfRule type="expression" dxfId="6165" priority="7140">
      <formula>AND(OR(H1553="△",H1553="×"),#REF!&lt;1,#REF!&lt;&gt;"")</formula>
    </cfRule>
  </conditionalFormatting>
  <conditionalFormatting sqref="T1537">
    <cfRule type="expression" dxfId="6164" priority="7131">
      <formula>AND(OR(H1537="△",H1537="×"),#REF!&lt;1,#REF!&lt;&gt;"")</formula>
    </cfRule>
  </conditionalFormatting>
  <conditionalFormatting sqref="U1537">
    <cfRule type="expression" dxfId="6163" priority="7129">
      <formula>AND(OR(H1537="△",H1537="×"),#REF!&lt;1,#REF!&lt;&gt;"")</formula>
    </cfRule>
  </conditionalFormatting>
  <conditionalFormatting sqref="AJ1537">
    <cfRule type="expression" dxfId="6162" priority="7115">
      <formula>AND(OR(H1537="△",H1537="×"),#REF!&lt;1,#REF!&lt;&gt;"")</formula>
    </cfRule>
    <cfRule type="expression" dxfId="6161" priority="7127">
      <formula>AND(OR(H1537="△",H1537="×"),#REF!&lt;1,#REF!&lt;&gt;"")</formula>
    </cfRule>
  </conditionalFormatting>
  <conditionalFormatting sqref="AC1537">
    <cfRule type="expression" dxfId="6160" priority="7126">
      <formula>AND(OR(H1537="△",H1537="×"),#REF!&lt;1,#REF!&lt;&gt;"")</formula>
    </cfRule>
  </conditionalFormatting>
  <conditionalFormatting sqref="AD1537">
    <cfRule type="expression" dxfId="6159" priority="7125">
      <formula>AND(OR(H1537="△",H1537="×"),#REF!&lt;1,#REF!&lt;&gt;"")</formula>
    </cfRule>
  </conditionalFormatting>
  <conditionalFormatting sqref="AE1537">
    <cfRule type="expression" dxfId="6158" priority="7124">
      <formula>AND(OR(H1537="△",H1537="×"),#REF!&lt;1,#REF!&lt;&gt;"")</formula>
    </cfRule>
  </conditionalFormatting>
  <conditionalFormatting sqref="AF1537">
    <cfRule type="expression" dxfId="6157" priority="7123">
      <formula>AND(OR(H1537="△",H1537="×"),#REF!&lt;1,#REF!&lt;&gt;"")</formula>
    </cfRule>
  </conditionalFormatting>
  <conditionalFormatting sqref="AG1537">
    <cfRule type="expression" dxfId="6156" priority="7122">
      <formula>AND(OR(H1537="△",H1537="×"),#REF!&lt;1,#REF!&lt;&gt;"")</formula>
    </cfRule>
  </conditionalFormatting>
  <conditionalFormatting sqref="AH1537">
    <cfRule type="expression" dxfId="6155" priority="7121">
      <formula>AND(OR(H1537="△",H1537="×"),#REF!&lt;1,#REF!&lt;&gt;"")</formula>
    </cfRule>
  </conditionalFormatting>
  <conditionalFormatting sqref="AI1537">
    <cfRule type="expression" dxfId="6154" priority="7120">
      <formula>AND(OR(H1537="△",H1537="×"),#REF!&lt;1,#REF!&lt;&gt;"")</formula>
    </cfRule>
  </conditionalFormatting>
  <conditionalFormatting sqref="W1537">
    <cfRule type="expression" dxfId="6153" priority="7119">
      <formula>AND(OR(H1537="△",H1537="×"),#REF!&lt;1,#REF!&lt;&gt;"")</formula>
    </cfRule>
  </conditionalFormatting>
  <conditionalFormatting sqref="X1537">
    <cfRule type="expression" dxfId="6152" priority="7113">
      <formula>AND(OR(H1537="△",H1537="×"),#REF!&lt;1,#REF!&lt;&gt;"")</formula>
    </cfRule>
  </conditionalFormatting>
  <conditionalFormatting sqref="Y1537">
    <cfRule type="expression" dxfId="6151" priority="7114">
      <formula>AND(OR(H1537="△",H1537="×"),#REF!&lt;1,#REF!&lt;&gt;"")</formula>
    </cfRule>
  </conditionalFormatting>
  <conditionalFormatting sqref="Z1537">
    <cfRule type="expression" dxfId="6150" priority="7116">
      <formula>AND(OR(H1537="△",H1537="×"),#REF!&lt;1,#REF!&lt;&gt;"")</formula>
    </cfRule>
  </conditionalFormatting>
  <conditionalFormatting sqref="P1537">
    <cfRule type="expression" dxfId="6149" priority="7133">
      <formula>AND(OR(H1537="△",H1537="×"),#REF!&lt;1,#REF!&lt;&gt;"")</formula>
    </cfRule>
  </conditionalFormatting>
  <conditionalFormatting sqref="O1537">
    <cfRule type="expression" dxfId="6148" priority="7134">
      <formula>AND(OR(H1537="△",H1537="×"),#REF!&lt;1,#REF!&lt;&gt;"")</formula>
    </cfRule>
  </conditionalFormatting>
  <conditionalFormatting sqref="R1537">
    <cfRule type="expression" dxfId="6147" priority="7112">
      <formula>AND(OR(H1537="△",H1537="×"),#REF!&lt;1,#REF!&lt;&gt;"")</formula>
    </cfRule>
  </conditionalFormatting>
  <conditionalFormatting sqref="T1543">
    <cfRule type="expression" dxfId="6146" priority="7103">
      <formula>AND(OR(H1543="△",H1543="×"),#REF!&lt;1,#REF!&lt;&gt;"")</formula>
    </cfRule>
  </conditionalFormatting>
  <conditionalFormatting sqref="U1543">
    <cfRule type="expression" dxfId="6145" priority="7101">
      <formula>AND(OR(H1543="△",H1543="×"),#REF!&lt;1,#REF!&lt;&gt;"")</formula>
    </cfRule>
  </conditionalFormatting>
  <conditionalFormatting sqref="AJ1543">
    <cfRule type="expression" dxfId="6144" priority="7087">
      <formula>AND(OR(H1543="△",H1543="×"),#REF!&lt;1,#REF!&lt;&gt;"")</formula>
    </cfRule>
    <cfRule type="expression" dxfId="6143" priority="7099">
      <formula>AND(OR(H1543="△",H1543="×"),#REF!&lt;1,#REF!&lt;&gt;"")</formula>
    </cfRule>
  </conditionalFormatting>
  <conditionalFormatting sqref="AC1543">
    <cfRule type="expression" dxfId="6142" priority="7098">
      <formula>AND(OR(H1543="△",H1543="×"),#REF!&lt;1,#REF!&lt;&gt;"")</formula>
    </cfRule>
  </conditionalFormatting>
  <conditionalFormatting sqref="AD1543">
    <cfRule type="expression" dxfId="6141" priority="7097">
      <formula>AND(OR(H1543="△",H1543="×"),#REF!&lt;1,#REF!&lt;&gt;"")</formula>
    </cfRule>
  </conditionalFormatting>
  <conditionalFormatting sqref="AF1543">
    <cfRule type="expression" dxfId="6140" priority="7095">
      <formula>AND(OR(H1543="△",H1543="×"),#REF!&lt;1,#REF!&lt;&gt;"")</formula>
    </cfRule>
  </conditionalFormatting>
  <conditionalFormatting sqref="AG1543">
    <cfRule type="expression" dxfId="6139" priority="7094">
      <formula>AND(OR(H1543="△",H1543="×"),#REF!&lt;1,#REF!&lt;&gt;"")</formula>
    </cfRule>
  </conditionalFormatting>
  <conditionalFormatting sqref="AH1543">
    <cfRule type="expression" dxfId="6138" priority="7093">
      <formula>AND(OR(H1543="△",H1543="×"),#REF!&lt;1,#REF!&lt;&gt;"")</formula>
    </cfRule>
  </conditionalFormatting>
  <conditionalFormatting sqref="W1543">
    <cfRule type="expression" dxfId="6137" priority="7091">
      <formula>AND(OR(H1543="△",H1543="×"),#REF!&lt;1,#REF!&lt;&gt;"")</formula>
    </cfRule>
  </conditionalFormatting>
  <conditionalFormatting sqref="X1543">
    <cfRule type="expression" dxfId="6136" priority="7085">
      <formula>AND(OR(H1543="△",H1543="×"),#REF!&lt;1,#REF!&lt;&gt;"")</formula>
    </cfRule>
  </conditionalFormatting>
  <conditionalFormatting sqref="Y1543">
    <cfRule type="expression" dxfId="6135" priority="7086">
      <formula>AND(OR(H1543="△",H1543="×"),#REF!&lt;1,#REF!&lt;&gt;"")</formula>
    </cfRule>
  </conditionalFormatting>
  <conditionalFormatting sqref="Z1543">
    <cfRule type="expression" dxfId="6134" priority="7088">
      <formula>AND(OR(H1543="△",H1543="×"),#REF!&lt;1,#REF!&lt;&gt;"")</formula>
    </cfRule>
  </conditionalFormatting>
  <conditionalFormatting sqref="P1543">
    <cfRule type="expression" dxfId="6133" priority="7105">
      <formula>AND(OR(H1543="△",H1543="×"),#REF!&lt;1,#REF!&lt;&gt;"")</formula>
    </cfRule>
  </conditionalFormatting>
  <conditionalFormatting sqref="O1543">
    <cfRule type="expression" dxfId="6132" priority="7106">
      <formula>AND(OR(H1543="△",H1543="×"),#REF!&lt;1,#REF!&lt;&gt;"")</formula>
    </cfRule>
  </conditionalFormatting>
  <conditionalFormatting sqref="R1543">
    <cfRule type="expression" dxfId="6131" priority="7084">
      <formula>AND(OR(H1543="△",H1543="×"),#REF!&lt;1,#REF!&lt;&gt;"")</formula>
    </cfRule>
  </conditionalFormatting>
  <conditionalFormatting sqref="T1554">
    <cfRule type="expression" dxfId="6130" priority="7075">
      <formula>AND(OR(H1554="△",H1554="×"),#REF!&lt;1,#REF!&lt;&gt;"")</formula>
    </cfRule>
  </conditionalFormatting>
  <conditionalFormatting sqref="U1554">
    <cfRule type="expression" dxfId="6129" priority="7073">
      <formula>AND(OR(H1554="△",H1554="×"),#REF!&lt;1,#REF!&lt;&gt;"")</formula>
    </cfRule>
  </conditionalFormatting>
  <conditionalFormatting sqref="AJ1554">
    <cfRule type="expression" dxfId="6128" priority="7059">
      <formula>AND(OR(H1554="△",H1554="×"),#REF!&lt;1,#REF!&lt;&gt;"")</formula>
    </cfRule>
    <cfRule type="expression" dxfId="6127" priority="7071">
      <formula>AND(OR(H1554="△",H1554="×"),#REF!&lt;1,#REF!&lt;&gt;"")</formula>
    </cfRule>
  </conditionalFormatting>
  <conditionalFormatting sqref="AC1554">
    <cfRule type="expression" dxfId="6126" priority="7070">
      <formula>AND(OR(H1554="△",H1554="×"),#REF!&lt;1,#REF!&lt;&gt;"")</formula>
    </cfRule>
  </conditionalFormatting>
  <conditionalFormatting sqref="AD1554">
    <cfRule type="expression" dxfId="6125" priority="7069">
      <formula>AND(OR(H1554="△",H1554="×"),#REF!&lt;1,#REF!&lt;&gt;"")</formula>
    </cfRule>
  </conditionalFormatting>
  <conditionalFormatting sqref="AE1554">
    <cfRule type="expression" dxfId="6124" priority="7068">
      <formula>AND(OR(H1554="△",H1554="×"),#REF!&lt;1,#REF!&lt;&gt;"")</formula>
    </cfRule>
  </conditionalFormatting>
  <conditionalFormatting sqref="AF1554">
    <cfRule type="expression" dxfId="6123" priority="7067">
      <formula>AND(OR(H1554="△",H1554="×"),#REF!&lt;1,#REF!&lt;&gt;"")</formula>
    </cfRule>
  </conditionalFormatting>
  <conditionalFormatting sqref="AG1554">
    <cfRule type="expression" dxfId="6122" priority="7066">
      <formula>AND(OR(H1554="△",H1554="×"),#REF!&lt;1,#REF!&lt;&gt;"")</formula>
    </cfRule>
  </conditionalFormatting>
  <conditionalFormatting sqref="AH1554">
    <cfRule type="expression" dxfId="6121" priority="7065">
      <formula>AND(OR(H1554="△",H1554="×"),#REF!&lt;1,#REF!&lt;&gt;"")</formula>
    </cfRule>
  </conditionalFormatting>
  <conditionalFormatting sqref="W1554">
    <cfRule type="expression" dxfId="6120" priority="7063">
      <formula>AND(OR(H1554="△",H1554="×"),#REF!&lt;1,#REF!&lt;&gt;"")</formula>
    </cfRule>
  </conditionalFormatting>
  <conditionalFormatting sqref="X1554">
    <cfRule type="expression" dxfId="6119" priority="7057">
      <formula>AND(OR(H1554="△",H1554="×"),#REF!&lt;1,#REF!&lt;&gt;"")</formula>
    </cfRule>
  </conditionalFormatting>
  <conditionalFormatting sqref="Y1554">
    <cfRule type="expression" dxfId="6118" priority="7058">
      <formula>AND(OR(H1554="△",H1554="×"),#REF!&lt;1,#REF!&lt;&gt;"")</formula>
    </cfRule>
  </conditionalFormatting>
  <conditionalFormatting sqref="Z1554">
    <cfRule type="expression" dxfId="6117" priority="7060">
      <formula>AND(OR(H1554="△",H1554="×"),#REF!&lt;1,#REF!&lt;&gt;"")</formula>
    </cfRule>
  </conditionalFormatting>
  <conditionalFormatting sqref="P1554">
    <cfRule type="expression" dxfId="6116" priority="7077">
      <formula>AND(OR(H1554="△",H1554="×"),#REF!&lt;1,#REF!&lt;&gt;"")</formula>
    </cfRule>
  </conditionalFormatting>
  <conditionalFormatting sqref="O1554">
    <cfRule type="expression" dxfId="6115" priority="7078">
      <formula>AND(OR(H1554="△",H1554="×"),#REF!&lt;1,#REF!&lt;&gt;"")</formula>
    </cfRule>
  </conditionalFormatting>
  <conditionalFormatting sqref="R1554">
    <cfRule type="expression" dxfId="6114" priority="7056">
      <formula>AND(OR(H1554="△",H1554="×"),#REF!&lt;1,#REF!&lt;&gt;"")</formula>
    </cfRule>
  </conditionalFormatting>
  <conditionalFormatting sqref="T1534">
    <cfRule type="expression" dxfId="6113" priority="7049">
      <formula>AND(OR(H1534="△",H1534="×"),#REF!&lt;1,#REF!&lt;&gt;"")</formula>
    </cfRule>
  </conditionalFormatting>
  <conditionalFormatting sqref="U1534">
    <cfRule type="expression" dxfId="6112" priority="7048">
      <formula>AND(OR(H1534="△",H1534="×"),#REF!&lt;1,#REF!&lt;&gt;"")</formula>
    </cfRule>
  </conditionalFormatting>
  <conditionalFormatting sqref="AJ1534">
    <cfRule type="expression" dxfId="6111" priority="7034">
      <formula>AND(OR(H1534="△",H1534="×"),#REF!&lt;1,#REF!&lt;&gt;"")</formula>
    </cfRule>
    <cfRule type="expression" dxfId="6110" priority="7046">
      <formula>AND(OR(H1534="△",H1534="×"),#REF!&lt;1,#REF!&lt;&gt;"")</formula>
    </cfRule>
  </conditionalFormatting>
  <conditionalFormatting sqref="AC1534">
    <cfRule type="expression" dxfId="6109" priority="7045">
      <formula>AND(OR(H1534="△",H1534="×"),#REF!&lt;1,#REF!&lt;&gt;"")</formula>
    </cfRule>
  </conditionalFormatting>
  <conditionalFormatting sqref="AD1534">
    <cfRule type="expression" dxfId="6108" priority="7044">
      <formula>AND(OR(H1534="△",H1534="×"),#REF!&lt;1,#REF!&lt;&gt;"")</formula>
    </cfRule>
  </conditionalFormatting>
  <conditionalFormatting sqref="AE1534">
    <cfRule type="expression" dxfId="6107" priority="7043">
      <formula>AND(OR(H1534="△",H1534="×"),#REF!&lt;1,#REF!&lt;&gt;"")</formula>
    </cfRule>
  </conditionalFormatting>
  <conditionalFormatting sqref="AF1534">
    <cfRule type="expression" dxfId="6106" priority="7042">
      <formula>AND(OR(H1534="△",H1534="×"),#REF!&lt;1,#REF!&lt;&gt;"")</formula>
    </cfRule>
  </conditionalFormatting>
  <conditionalFormatting sqref="AG1534">
    <cfRule type="expression" dxfId="6105" priority="7041">
      <formula>AND(OR(H1534="△",H1534="×"),#REF!&lt;1,#REF!&lt;&gt;"")</formula>
    </cfRule>
  </conditionalFormatting>
  <conditionalFormatting sqref="AH1534">
    <cfRule type="expression" dxfId="6104" priority="7040">
      <formula>AND(OR(H1534="△",H1534="×"),#REF!&lt;1,#REF!&lt;&gt;"")</formula>
    </cfRule>
  </conditionalFormatting>
  <conditionalFormatting sqref="W1534">
    <cfRule type="expression" dxfId="6103" priority="7038">
      <formula>AND(OR(H1534="△",H1534="×"),#REF!&lt;1,#REF!&lt;&gt;"")</formula>
    </cfRule>
  </conditionalFormatting>
  <conditionalFormatting sqref="X1534">
    <cfRule type="expression" dxfId="6102" priority="7032">
      <formula>AND(OR(H1534="△",H1534="×"),#REF!&lt;1,#REF!&lt;&gt;"")</formula>
    </cfRule>
  </conditionalFormatting>
  <conditionalFormatting sqref="Y1534">
    <cfRule type="expression" dxfId="6101" priority="7033">
      <formula>AND(OR(H1534="△",H1534="×"),#REF!&lt;1,#REF!&lt;&gt;"")</formula>
    </cfRule>
  </conditionalFormatting>
  <conditionalFormatting sqref="Z1534">
    <cfRule type="expression" dxfId="6100" priority="7035">
      <formula>AND(OR(H1534="△",H1534="×"),#REF!&lt;1,#REF!&lt;&gt;"")</formula>
    </cfRule>
  </conditionalFormatting>
  <conditionalFormatting sqref="AA1534:AA1544">
    <cfRule type="expression" dxfId="6099" priority="7036">
      <formula>AND(OR(H1534="△",H1534="×"),#REF!&lt;1,#REF!&lt;&gt;"")</formula>
    </cfRule>
  </conditionalFormatting>
  <conditionalFormatting sqref="AB1534:AB1544">
    <cfRule type="expression" dxfId="6098" priority="7037">
      <formula>AND(OR(H1534="△",H1534="×"),#REF!&lt;1,#REF!&lt;&gt;"")</formula>
    </cfRule>
  </conditionalFormatting>
  <conditionalFormatting sqref="P1534">
    <cfRule type="expression" dxfId="6097" priority="7050">
      <formula>AND(OR(H1534="△",H1534="×"),#REF!&lt;1,#REF!&lt;&gt;"")</formula>
    </cfRule>
  </conditionalFormatting>
  <conditionalFormatting sqref="O1534">
    <cfRule type="expression" dxfId="6096" priority="7051">
      <formula>AND(OR(H1534="△",H1534="×"),#REF!&lt;1,#REF!&lt;&gt;"")</formula>
    </cfRule>
  </conditionalFormatting>
  <conditionalFormatting sqref="R1534">
    <cfRule type="expression" dxfId="6095" priority="7031">
      <formula>AND(OR(H1534="△",H1534="×"),#REF!&lt;1,#REF!&lt;&gt;"")</formula>
    </cfRule>
  </conditionalFormatting>
  <conditionalFormatting sqref="V1534">
    <cfRule type="expression" dxfId="6094" priority="7028">
      <formula>AND(OR(H1534="△",H1534="×"),#REF!&lt;1,#REF!&lt;&gt;"")</formula>
    </cfRule>
  </conditionalFormatting>
  <conditionalFormatting sqref="T1535">
    <cfRule type="expression" dxfId="6093" priority="7019">
      <formula>AND(OR(H1535="△",H1535="×"),#REF!&lt;1,#REF!&lt;&gt;"")</formula>
    </cfRule>
  </conditionalFormatting>
  <conditionalFormatting sqref="U1535">
    <cfRule type="expression" dxfId="6092" priority="7017">
      <formula>AND(OR(H1535="△",H1535="×"),#REF!&lt;1,#REF!&lt;&gt;"")</formula>
    </cfRule>
  </conditionalFormatting>
  <conditionalFormatting sqref="AJ1535">
    <cfRule type="expression" dxfId="6091" priority="7003">
      <formula>AND(OR(H1535="△",H1535="×"),#REF!&lt;1,#REF!&lt;&gt;"")</formula>
    </cfRule>
    <cfRule type="expression" dxfId="6090" priority="7015">
      <formula>AND(OR(H1535="△",H1535="×"),#REF!&lt;1,#REF!&lt;&gt;"")</formula>
    </cfRule>
  </conditionalFormatting>
  <conditionalFormatting sqref="AC1535">
    <cfRule type="expression" dxfId="6089" priority="7014">
      <formula>AND(OR(H1535="△",H1535="×"),#REF!&lt;1,#REF!&lt;&gt;"")</formula>
    </cfRule>
  </conditionalFormatting>
  <conditionalFormatting sqref="AD1535">
    <cfRule type="expression" dxfId="6088" priority="7013">
      <formula>AND(OR(H1535="△",H1535="×"),#REF!&lt;1,#REF!&lt;&gt;"")</formula>
    </cfRule>
  </conditionalFormatting>
  <conditionalFormatting sqref="AE1535">
    <cfRule type="expression" dxfId="6087" priority="7012">
      <formula>AND(OR(H1535="△",H1535="×"),#REF!&lt;1,#REF!&lt;&gt;"")</formula>
    </cfRule>
  </conditionalFormatting>
  <conditionalFormatting sqref="AF1535">
    <cfRule type="expression" dxfId="6086" priority="7011">
      <formula>AND(OR(H1535="△",H1535="×"),#REF!&lt;1,#REF!&lt;&gt;"")</formula>
    </cfRule>
  </conditionalFormatting>
  <conditionalFormatting sqref="AG1535">
    <cfRule type="expression" dxfId="6085" priority="7010">
      <formula>AND(OR(H1535="△",H1535="×"),#REF!&lt;1,#REF!&lt;&gt;"")</formula>
    </cfRule>
  </conditionalFormatting>
  <conditionalFormatting sqref="AH1535">
    <cfRule type="expression" dxfId="6084" priority="7009">
      <formula>AND(OR(H1535="△",H1535="×"),#REF!&lt;1,#REF!&lt;&gt;"")</formula>
    </cfRule>
  </conditionalFormatting>
  <conditionalFormatting sqref="W1535">
    <cfRule type="expression" dxfId="6083" priority="7007">
      <formula>AND(OR(H1535="△",H1535="×"),#REF!&lt;1,#REF!&lt;&gt;"")</formula>
    </cfRule>
  </conditionalFormatting>
  <conditionalFormatting sqref="X1535">
    <cfRule type="expression" dxfId="6082" priority="7001">
      <formula>AND(OR(H1535="△",H1535="×"),#REF!&lt;1,#REF!&lt;&gt;"")</formula>
    </cfRule>
  </conditionalFormatting>
  <conditionalFormatting sqref="Y1535">
    <cfRule type="expression" dxfId="6081" priority="7002">
      <formula>AND(OR(H1535="△",H1535="×"),#REF!&lt;1,#REF!&lt;&gt;"")</formula>
    </cfRule>
  </conditionalFormatting>
  <conditionalFormatting sqref="Z1535">
    <cfRule type="expression" dxfId="6080" priority="7004">
      <formula>AND(OR(H1535="△",H1535="×"),#REF!&lt;1,#REF!&lt;&gt;"")</formula>
    </cfRule>
  </conditionalFormatting>
  <conditionalFormatting sqref="P1535">
    <cfRule type="expression" dxfId="6079" priority="7021">
      <formula>AND(OR(H1535="△",H1535="×"),#REF!&lt;1,#REF!&lt;&gt;"")</formula>
    </cfRule>
  </conditionalFormatting>
  <conditionalFormatting sqref="O1535">
    <cfRule type="expression" dxfId="6078" priority="7022">
      <formula>AND(OR(H1535="△",H1535="×"),#REF!&lt;1,#REF!&lt;&gt;"")</formula>
    </cfRule>
  </conditionalFormatting>
  <conditionalFormatting sqref="R1535">
    <cfRule type="expression" dxfId="6077" priority="7000">
      <formula>AND(OR(H1535="△",H1535="×"),#REF!&lt;1,#REF!&lt;&gt;"")</formula>
    </cfRule>
  </conditionalFormatting>
  <conditionalFormatting sqref="T1544">
    <cfRule type="expression" dxfId="6076" priority="6991">
      <formula>AND(OR(H1544="△",H1544="×"),#REF!&lt;1,#REF!&lt;&gt;"")</formula>
    </cfRule>
  </conditionalFormatting>
  <conditionalFormatting sqref="U1544">
    <cfRule type="expression" dxfId="6075" priority="6989">
      <formula>AND(OR(H1544="△",H1544="×"),#REF!&lt;1,#REF!&lt;&gt;"")</formula>
    </cfRule>
  </conditionalFormatting>
  <conditionalFormatting sqref="AJ1544">
    <cfRule type="expression" dxfId="6074" priority="6975">
      <formula>AND(OR(H1544="△",H1544="×"),#REF!&lt;1,#REF!&lt;&gt;"")</formula>
    </cfRule>
    <cfRule type="expression" dxfId="6073" priority="6987">
      <formula>AND(OR(H1544="△",H1544="×"),#REF!&lt;1,#REF!&lt;&gt;"")</formula>
    </cfRule>
  </conditionalFormatting>
  <conditionalFormatting sqref="AC1544">
    <cfRule type="expression" dxfId="6072" priority="6986">
      <formula>AND(OR(H1544="△",H1544="×"),#REF!&lt;1,#REF!&lt;&gt;"")</formula>
    </cfRule>
  </conditionalFormatting>
  <conditionalFormatting sqref="AD1544">
    <cfRule type="expression" dxfId="6071" priority="6985">
      <formula>AND(OR(H1544="△",H1544="×"),#REF!&lt;1,#REF!&lt;&gt;"")</formula>
    </cfRule>
  </conditionalFormatting>
  <conditionalFormatting sqref="AE1544">
    <cfRule type="expression" dxfId="6070" priority="6984">
      <formula>AND(OR(H1544="△",H1544="×"),#REF!&lt;1,#REF!&lt;&gt;"")</formula>
    </cfRule>
  </conditionalFormatting>
  <conditionalFormatting sqref="AF1544">
    <cfRule type="expression" dxfId="6069" priority="6983">
      <formula>AND(OR(H1544="△",H1544="×"),#REF!&lt;1,#REF!&lt;&gt;"")</formula>
    </cfRule>
  </conditionalFormatting>
  <conditionalFormatting sqref="AG1544">
    <cfRule type="expression" dxfId="6068" priority="6982">
      <formula>AND(OR(H1544="△",H1544="×"),#REF!&lt;1,#REF!&lt;&gt;"")</formula>
    </cfRule>
  </conditionalFormatting>
  <conditionalFormatting sqref="AH1544">
    <cfRule type="expression" dxfId="6067" priority="6981">
      <formula>AND(OR(H1544="△",H1544="×"),#REF!&lt;1,#REF!&lt;&gt;"")</formula>
    </cfRule>
  </conditionalFormatting>
  <conditionalFormatting sqref="AI1544">
    <cfRule type="expression" dxfId="6066" priority="6980">
      <formula>AND(OR(H1544="△",H1544="×"),#REF!&lt;1,#REF!&lt;&gt;"")</formula>
    </cfRule>
  </conditionalFormatting>
  <conditionalFormatting sqref="W1544">
    <cfRule type="expression" dxfId="6065" priority="6979">
      <formula>AND(OR(H1544="△",H1544="×"),#REF!&lt;1,#REF!&lt;&gt;"")</formula>
    </cfRule>
  </conditionalFormatting>
  <conditionalFormatting sqref="X1544">
    <cfRule type="expression" dxfId="6064" priority="6973">
      <formula>AND(OR(H1544="△",H1544="×"),#REF!&lt;1,#REF!&lt;&gt;"")</formula>
    </cfRule>
  </conditionalFormatting>
  <conditionalFormatting sqref="Y1544">
    <cfRule type="expression" dxfId="6063" priority="6974">
      <formula>AND(OR(H1544="△",H1544="×"),#REF!&lt;1,#REF!&lt;&gt;"")</formula>
    </cfRule>
  </conditionalFormatting>
  <conditionalFormatting sqref="Z1544">
    <cfRule type="expression" dxfId="6062" priority="6976">
      <formula>AND(OR(H1544="△",H1544="×"),#REF!&lt;1,#REF!&lt;&gt;"")</formula>
    </cfRule>
  </conditionalFormatting>
  <conditionalFormatting sqref="P1544">
    <cfRule type="expression" dxfId="6061" priority="6993">
      <formula>AND(OR(H1544="△",H1544="×"),#REF!&lt;1,#REF!&lt;&gt;"")</formula>
    </cfRule>
  </conditionalFormatting>
  <conditionalFormatting sqref="O1544">
    <cfRule type="expression" dxfId="6060" priority="6994">
      <formula>AND(OR(H1544="△",H1544="×"),#REF!&lt;1,#REF!&lt;&gt;"")</formula>
    </cfRule>
  </conditionalFormatting>
  <conditionalFormatting sqref="R1544">
    <cfRule type="expression" dxfId="6059" priority="6972">
      <formula>AND(OR(H1544="△",H1544="×"),#REF!&lt;1,#REF!&lt;&gt;"")</formula>
    </cfRule>
  </conditionalFormatting>
  <conditionalFormatting sqref="T1546">
    <cfRule type="expression" dxfId="6058" priority="6963">
      <formula>AND(OR(H1546="△",H1546="×"),#REF!&lt;1,#REF!&lt;&gt;"")</formula>
    </cfRule>
  </conditionalFormatting>
  <conditionalFormatting sqref="U1546">
    <cfRule type="expression" dxfId="6057" priority="6961">
      <formula>AND(OR(H1546="△",H1546="×"),#REF!&lt;1,#REF!&lt;&gt;"")</formula>
    </cfRule>
  </conditionalFormatting>
  <conditionalFormatting sqref="AJ1546">
    <cfRule type="expression" dxfId="6056" priority="6947">
      <formula>AND(OR(H1546="△",H1546="×"),#REF!&lt;1,#REF!&lt;&gt;"")</formula>
    </cfRule>
    <cfRule type="expression" dxfId="6055" priority="6959">
      <formula>AND(OR(H1546="△",H1546="×"),#REF!&lt;1,#REF!&lt;&gt;"")</formula>
    </cfRule>
  </conditionalFormatting>
  <conditionalFormatting sqref="AC1546">
    <cfRule type="expression" dxfId="6054" priority="6958">
      <formula>AND(OR(H1546="△",H1546="×"),#REF!&lt;1,#REF!&lt;&gt;"")</formula>
    </cfRule>
  </conditionalFormatting>
  <conditionalFormatting sqref="AD1546">
    <cfRule type="expression" dxfId="6053" priority="6957">
      <formula>AND(OR(H1546="△",H1546="×"),#REF!&lt;1,#REF!&lt;&gt;"")</formula>
    </cfRule>
  </conditionalFormatting>
  <conditionalFormatting sqref="AE1546">
    <cfRule type="expression" dxfId="6052" priority="6956">
      <formula>AND(OR(H1546="△",H1546="×"),#REF!&lt;1,#REF!&lt;&gt;"")</formula>
    </cfRule>
  </conditionalFormatting>
  <conditionalFormatting sqref="AF1546">
    <cfRule type="expression" dxfId="6051" priority="6955">
      <formula>AND(OR(H1546="△",H1546="×"),#REF!&lt;1,#REF!&lt;&gt;"")</formula>
    </cfRule>
  </conditionalFormatting>
  <conditionalFormatting sqref="AG1546">
    <cfRule type="expression" dxfId="6050" priority="6954">
      <formula>AND(OR(H1546="△",H1546="×"),#REF!&lt;1,#REF!&lt;&gt;"")</formula>
    </cfRule>
  </conditionalFormatting>
  <conditionalFormatting sqref="AH1546">
    <cfRule type="expression" dxfId="6049" priority="6953">
      <formula>AND(OR(H1546="△",H1546="×"),#REF!&lt;1,#REF!&lt;&gt;"")</formula>
    </cfRule>
  </conditionalFormatting>
  <conditionalFormatting sqref="AI1546">
    <cfRule type="expression" dxfId="6048" priority="6952">
      <formula>AND(OR(H1546="△",H1546="×"),#REF!&lt;1,#REF!&lt;&gt;"")</formula>
    </cfRule>
  </conditionalFormatting>
  <conditionalFormatting sqref="W1546">
    <cfRule type="expression" dxfId="6047" priority="6951">
      <formula>AND(OR(H1546="△",H1546="×"),#REF!&lt;1,#REF!&lt;&gt;"")</formula>
    </cfRule>
  </conditionalFormatting>
  <conditionalFormatting sqref="X1546">
    <cfRule type="expression" dxfId="6046" priority="6945">
      <formula>AND(OR(H1546="△",H1546="×"),#REF!&lt;1,#REF!&lt;&gt;"")</formula>
    </cfRule>
  </conditionalFormatting>
  <conditionalFormatting sqref="Y1546">
    <cfRule type="expression" dxfId="6045" priority="6946">
      <formula>AND(OR(H1546="△",H1546="×"),#REF!&lt;1,#REF!&lt;&gt;"")</formula>
    </cfRule>
  </conditionalFormatting>
  <conditionalFormatting sqref="Z1546">
    <cfRule type="expression" dxfId="6044" priority="6948">
      <formula>AND(OR(H1546="△",H1546="×"),#REF!&lt;1,#REF!&lt;&gt;"")</formula>
    </cfRule>
  </conditionalFormatting>
  <conditionalFormatting sqref="AA1546">
    <cfRule type="expression" dxfId="6043" priority="6949">
      <formula>AND(OR(H1546="△",H1546="×"),#REF!&lt;1,#REF!&lt;&gt;"")</formula>
    </cfRule>
  </conditionalFormatting>
  <conditionalFormatting sqref="AB1546">
    <cfRule type="expression" dxfId="6042" priority="6950">
      <formula>AND(OR(H1546="△",H1546="×"),#REF!&lt;1,#REF!&lt;&gt;"")</formula>
    </cfRule>
  </conditionalFormatting>
  <conditionalFormatting sqref="P1546">
    <cfRule type="expression" dxfId="6041" priority="6965">
      <formula>AND(OR(H1546="△",H1546="×"),#REF!&lt;1,#REF!&lt;&gt;"")</formula>
    </cfRule>
  </conditionalFormatting>
  <conditionalFormatting sqref="O1546">
    <cfRule type="expression" dxfId="6040" priority="6966">
      <formula>AND(OR(H1546="△",H1546="×"),#REF!&lt;1,#REF!&lt;&gt;"")</formula>
    </cfRule>
  </conditionalFormatting>
  <conditionalFormatting sqref="R1546">
    <cfRule type="expression" dxfId="6039" priority="6944">
      <formula>AND(OR(H1546="△",H1546="×"),#REF!&lt;1,#REF!&lt;&gt;"")</formula>
    </cfRule>
  </conditionalFormatting>
  <conditionalFormatting sqref="T1547">
    <cfRule type="expression" dxfId="6038" priority="6935">
      <formula>AND(OR(H1547="△",H1547="×"),#REF!&lt;1,#REF!&lt;&gt;"")</formula>
    </cfRule>
  </conditionalFormatting>
  <conditionalFormatting sqref="U1547">
    <cfRule type="expression" dxfId="6037" priority="6933">
      <formula>AND(OR(H1547="△",H1547="×"),#REF!&lt;1,#REF!&lt;&gt;"")</formula>
    </cfRule>
  </conditionalFormatting>
  <conditionalFormatting sqref="AJ1547">
    <cfRule type="expression" dxfId="6036" priority="6919">
      <formula>AND(OR(H1547="△",H1547="×"),#REF!&lt;1,#REF!&lt;&gt;"")</formula>
    </cfRule>
    <cfRule type="expression" dxfId="6035" priority="6931">
      <formula>AND(OR(H1547="△",H1547="×"),#REF!&lt;1,#REF!&lt;&gt;"")</formula>
    </cfRule>
  </conditionalFormatting>
  <conditionalFormatting sqref="AC1547">
    <cfRule type="expression" dxfId="6034" priority="6930">
      <formula>AND(OR(H1547="△",H1547="×"),#REF!&lt;1,#REF!&lt;&gt;"")</formula>
    </cfRule>
  </conditionalFormatting>
  <conditionalFormatting sqref="AD1547">
    <cfRule type="expression" dxfId="6033" priority="6929">
      <formula>AND(OR(H1547="△",H1547="×"),#REF!&lt;1,#REF!&lt;&gt;"")</formula>
    </cfRule>
  </conditionalFormatting>
  <conditionalFormatting sqref="AE1547">
    <cfRule type="expression" dxfId="6032" priority="6928">
      <formula>AND(OR(H1547="△",H1547="×"),#REF!&lt;1,#REF!&lt;&gt;"")</formula>
    </cfRule>
  </conditionalFormatting>
  <conditionalFormatting sqref="AF1547">
    <cfRule type="expression" dxfId="6031" priority="6927">
      <formula>AND(OR(H1547="△",H1547="×"),#REF!&lt;1,#REF!&lt;&gt;"")</formula>
    </cfRule>
  </conditionalFormatting>
  <conditionalFormatting sqref="AG1547">
    <cfRule type="expression" dxfId="6030" priority="6926">
      <formula>AND(OR(H1547="△",H1547="×"),#REF!&lt;1,#REF!&lt;&gt;"")</formula>
    </cfRule>
  </conditionalFormatting>
  <conditionalFormatting sqref="AH1547">
    <cfRule type="expression" dxfId="6029" priority="6925">
      <formula>AND(OR(H1547="△",H1547="×"),#REF!&lt;1,#REF!&lt;&gt;"")</formula>
    </cfRule>
  </conditionalFormatting>
  <conditionalFormatting sqref="AI1547">
    <cfRule type="expression" dxfId="6028" priority="6924">
      <formula>AND(OR(H1547="△",H1547="×"),#REF!&lt;1,#REF!&lt;&gt;"")</formula>
    </cfRule>
  </conditionalFormatting>
  <conditionalFormatting sqref="W1547">
    <cfRule type="expression" dxfId="6027" priority="6923">
      <formula>AND(OR(H1547="△",H1547="×"),#REF!&lt;1,#REF!&lt;&gt;"")</formula>
    </cfRule>
  </conditionalFormatting>
  <conditionalFormatting sqref="X1547">
    <cfRule type="expression" dxfId="6026" priority="6917">
      <formula>AND(OR(H1547="△",H1547="×"),#REF!&lt;1,#REF!&lt;&gt;"")</formula>
    </cfRule>
  </conditionalFormatting>
  <conditionalFormatting sqref="Y1547">
    <cfRule type="expression" dxfId="6025" priority="6918">
      <formula>AND(OR(H1547="△",H1547="×"),#REF!&lt;1,#REF!&lt;&gt;"")</formula>
    </cfRule>
  </conditionalFormatting>
  <conditionalFormatting sqref="Z1547">
    <cfRule type="expression" dxfId="6024" priority="6920">
      <formula>AND(OR(H1547="△",H1547="×"),#REF!&lt;1,#REF!&lt;&gt;"")</formula>
    </cfRule>
  </conditionalFormatting>
  <conditionalFormatting sqref="AA1547">
    <cfRule type="expression" dxfId="6023" priority="6921">
      <formula>AND(OR(H1547="△",H1547="×"),#REF!&lt;1,#REF!&lt;&gt;"")</formula>
    </cfRule>
  </conditionalFormatting>
  <conditionalFormatting sqref="AB1547">
    <cfRule type="expression" dxfId="6022" priority="6922">
      <formula>AND(OR(H1547="△",H1547="×"),#REF!&lt;1,#REF!&lt;&gt;"")</formula>
    </cfRule>
  </conditionalFormatting>
  <conditionalFormatting sqref="P1547">
    <cfRule type="expression" dxfId="6021" priority="6937">
      <formula>AND(OR(H1547="△",H1547="×"),#REF!&lt;1,#REF!&lt;&gt;"")</formula>
    </cfRule>
  </conditionalFormatting>
  <conditionalFormatting sqref="O1547">
    <cfRule type="expression" dxfId="6020" priority="6938">
      <formula>AND(OR(H1547="△",H1547="×"),#REF!&lt;1,#REF!&lt;&gt;"")</formula>
    </cfRule>
  </conditionalFormatting>
  <conditionalFormatting sqref="R1547">
    <cfRule type="expression" dxfId="6019" priority="6916">
      <formula>AND(OR(H1547="△",H1547="×"),#REF!&lt;1,#REF!&lt;&gt;"")</formula>
    </cfRule>
  </conditionalFormatting>
  <conditionalFormatting sqref="T1541">
    <cfRule type="expression" dxfId="6018" priority="6907">
      <formula>AND(OR(H1541="△",H1541="×"),#REF!&lt;1,#REF!&lt;&gt;"")</formula>
    </cfRule>
  </conditionalFormatting>
  <conditionalFormatting sqref="U1541">
    <cfRule type="expression" dxfId="6017" priority="6905">
      <formula>AND(OR(H1541="△",H1541="×"),#REF!&lt;1,#REF!&lt;&gt;"")</formula>
    </cfRule>
  </conditionalFormatting>
  <conditionalFormatting sqref="AJ1541">
    <cfRule type="expression" dxfId="6016" priority="6891">
      <formula>AND(OR(H1541="△",H1541="×"),#REF!&lt;1,#REF!&lt;&gt;"")</formula>
    </cfRule>
    <cfRule type="expression" dxfId="6015" priority="6903">
      <formula>AND(OR(H1541="△",H1541="×"),#REF!&lt;1,#REF!&lt;&gt;"")</formula>
    </cfRule>
  </conditionalFormatting>
  <conditionalFormatting sqref="AC1541">
    <cfRule type="expression" dxfId="6014" priority="6902">
      <formula>AND(OR(H1541="△",H1541="×"),#REF!&lt;1,#REF!&lt;&gt;"")</formula>
    </cfRule>
  </conditionalFormatting>
  <conditionalFormatting sqref="AD1541">
    <cfRule type="expression" dxfId="6013" priority="6901">
      <formula>AND(OR(H1541="△",H1541="×"),#REF!&lt;1,#REF!&lt;&gt;"")</formula>
    </cfRule>
  </conditionalFormatting>
  <conditionalFormatting sqref="AE1541">
    <cfRule type="expression" dxfId="6012" priority="6900">
      <formula>AND(OR(H1541="△",H1541="×"),#REF!&lt;1,#REF!&lt;&gt;"")</formula>
    </cfRule>
  </conditionalFormatting>
  <conditionalFormatting sqref="AF1541">
    <cfRule type="expression" dxfId="6011" priority="6899">
      <formula>AND(OR(H1541="△",H1541="×"),#REF!&lt;1,#REF!&lt;&gt;"")</formula>
    </cfRule>
  </conditionalFormatting>
  <conditionalFormatting sqref="AG1541">
    <cfRule type="expression" dxfId="6010" priority="6898">
      <formula>AND(OR(H1541="△",H1541="×"),#REF!&lt;1,#REF!&lt;&gt;"")</formula>
    </cfRule>
  </conditionalFormatting>
  <conditionalFormatting sqref="AH1541">
    <cfRule type="expression" dxfId="6009" priority="6897">
      <formula>AND(OR(H1541="△",H1541="×"),#REF!&lt;1,#REF!&lt;&gt;"")</formula>
    </cfRule>
  </conditionalFormatting>
  <conditionalFormatting sqref="W1541">
    <cfRule type="expression" dxfId="6008" priority="6895">
      <formula>AND(OR(H1541="△",H1541="×"),#REF!&lt;1,#REF!&lt;&gt;"")</formula>
    </cfRule>
  </conditionalFormatting>
  <conditionalFormatting sqref="X1541">
    <cfRule type="expression" dxfId="6007" priority="6889">
      <formula>AND(OR(H1541="△",H1541="×"),#REF!&lt;1,#REF!&lt;&gt;"")</formula>
    </cfRule>
  </conditionalFormatting>
  <conditionalFormatting sqref="Y1541">
    <cfRule type="expression" dxfId="6006" priority="6890">
      <formula>AND(OR(H1541="△",H1541="×"),#REF!&lt;1,#REF!&lt;&gt;"")</formula>
    </cfRule>
  </conditionalFormatting>
  <conditionalFormatting sqref="Z1541">
    <cfRule type="expression" dxfId="6005" priority="6892">
      <formula>AND(OR(H1541="△",H1541="×"),#REF!&lt;1,#REF!&lt;&gt;"")</formula>
    </cfRule>
  </conditionalFormatting>
  <conditionalFormatting sqref="P1541">
    <cfRule type="expression" dxfId="6004" priority="6909">
      <formula>AND(OR(H1541="△",H1541="×"),#REF!&lt;1,#REF!&lt;&gt;"")</formula>
    </cfRule>
  </conditionalFormatting>
  <conditionalFormatting sqref="O1541">
    <cfRule type="expression" dxfId="6003" priority="6910">
      <formula>AND(OR(H1541="△",H1541="×"),#REF!&lt;1,#REF!&lt;&gt;"")</formula>
    </cfRule>
  </conditionalFormatting>
  <conditionalFormatting sqref="R1541">
    <cfRule type="expression" dxfId="6002" priority="6888">
      <formula>AND(OR(H1541="△",H1541="×"),#REF!&lt;1,#REF!&lt;&gt;"")</formula>
    </cfRule>
  </conditionalFormatting>
  <conditionalFormatting sqref="T1538">
    <cfRule type="expression" dxfId="6001" priority="6881">
      <formula>AND(OR(H1538="△",H1538="×"),#REF!&lt;1,#REF!&lt;&gt;"")</formula>
    </cfRule>
  </conditionalFormatting>
  <conditionalFormatting sqref="U1538">
    <cfRule type="expression" dxfId="6000" priority="6879">
      <formula>AND(OR(H1538="△",H1538="×"),#REF!&lt;1,#REF!&lt;&gt;"")</formula>
    </cfRule>
  </conditionalFormatting>
  <conditionalFormatting sqref="AJ1538">
    <cfRule type="expression" dxfId="5999" priority="6865">
      <formula>AND(OR(H1538="△",H1538="×"),#REF!&lt;1,#REF!&lt;&gt;"")</formula>
    </cfRule>
    <cfRule type="expression" dxfId="5998" priority="6877">
      <formula>AND(OR(H1538="△",H1538="×"),#REF!&lt;1,#REF!&lt;&gt;"")</formula>
    </cfRule>
  </conditionalFormatting>
  <conditionalFormatting sqref="AC1538">
    <cfRule type="expression" dxfId="5997" priority="6876">
      <formula>AND(OR(H1538="△",H1538="×"),#REF!&lt;1,#REF!&lt;&gt;"")</formula>
    </cfRule>
  </conditionalFormatting>
  <conditionalFormatting sqref="AD1538">
    <cfRule type="expression" dxfId="5996" priority="6875">
      <formula>AND(OR(H1538="△",H1538="×"),#REF!&lt;1,#REF!&lt;&gt;"")</formula>
    </cfRule>
  </conditionalFormatting>
  <conditionalFormatting sqref="AE1538">
    <cfRule type="expression" dxfId="5995" priority="6874">
      <formula>AND(OR(H1538="△",H1538="×"),#REF!&lt;1,#REF!&lt;&gt;"")</formula>
    </cfRule>
  </conditionalFormatting>
  <conditionalFormatting sqref="AF1538">
    <cfRule type="expression" dxfId="5994" priority="6873">
      <formula>AND(OR(H1538="△",H1538="×"),#REF!&lt;1,#REF!&lt;&gt;"")</formula>
    </cfRule>
  </conditionalFormatting>
  <conditionalFormatting sqref="AG1538">
    <cfRule type="expression" dxfId="5993" priority="6872">
      <formula>AND(OR(H1538="△",H1538="×"),#REF!&lt;1,#REF!&lt;&gt;"")</formula>
    </cfRule>
  </conditionalFormatting>
  <conditionalFormatting sqref="AH1538">
    <cfRule type="expression" dxfId="5992" priority="6871">
      <formula>AND(OR(H1538="△",H1538="×"),#REF!&lt;1,#REF!&lt;&gt;"")</formula>
    </cfRule>
  </conditionalFormatting>
  <conditionalFormatting sqref="AI1538">
    <cfRule type="expression" dxfId="5991" priority="6870">
      <formula>AND(OR(H1538="△",H1538="×"),#REF!&lt;1,#REF!&lt;&gt;"")</formula>
    </cfRule>
  </conditionalFormatting>
  <conditionalFormatting sqref="W1538">
    <cfRule type="expression" dxfId="5990" priority="6869">
      <formula>AND(OR(H1538="△",H1538="×"),#REF!&lt;1,#REF!&lt;&gt;"")</formula>
    </cfRule>
  </conditionalFormatting>
  <conditionalFormatting sqref="X1538">
    <cfRule type="expression" dxfId="5989" priority="6863">
      <formula>AND(OR(H1538="△",H1538="×"),#REF!&lt;1,#REF!&lt;&gt;"")</formula>
    </cfRule>
  </conditionalFormatting>
  <conditionalFormatting sqref="Y1538">
    <cfRule type="expression" dxfId="5988" priority="6864">
      <formula>AND(OR(H1538="△",H1538="×"),#REF!&lt;1,#REF!&lt;&gt;"")</formula>
    </cfRule>
  </conditionalFormatting>
  <conditionalFormatting sqref="Z1538">
    <cfRule type="expression" dxfId="5987" priority="6866">
      <formula>AND(OR(H1538="△",H1538="×"),#REF!&lt;1,#REF!&lt;&gt;"")</formula>
    </cfRule>
  </conditionalFormatting>
  <conditionalFormatting sqref="P1538">
    <cfRule type="expression" dxfId="5986" priority="6882">
      <formula>AND(OR(H1538="△",H1538="×"),#REF!&lt;1,#REF!&lt;&gt;"")</formula>
    </cfRule>
  </conditionalFormatting>
  <conditionalFormatting sqref="O1538">
    <cfRule type="expression" dxfId="5985" priority="6883">
      <formula>AND(OR(H1538="△",H1538="×"),#REF!&lt;1,#REF!&lt;&gt;"")</formula>
    </cfRule>
  </conditionalFormatting>
  <conditionalFormatting sqref="R1538">
    <cfRule type="expression" dxfId="5984" priority="6862">
      <formula>AND(OR(H1538="△",H1538="×"),#REF!&lt;1,#REF!&lt;&gt;"")</formula>
    </cfRule>
  </conditionalFormatting>
  <conditionalFormatting sqref="T1540">
    <cfRule type="expression" dxfId="5983" priority="6853">
      <formula>AND(OR(H1540="△",H1540="×"),#REF!&lt;1,#REF!&lt;&gt;"")</formula>
    </cfRule>
  </conditionalFormatting>
  <conditionalFormatting sqref="V1540">
    <cfRule type="expression" dxfId="5982" priority="6852">
      <formula>AND(OR(H1540="△",H1540="×"),#REF!&lt;1,#REF!&lt;&gt;"")</formula>
    </cfRule>
  </conditionalFormatting>
  <conditionalFormatting sqref="U1540">
    <cfRule type="expression" dxfId="5981" priority="6851">
      <formula>AND(OR(H1540="△",H1540="×"),#REF!&lt;1,#REF!&lt;&gt;"")</formula>
    </cfRule>
  </conditionalFormatting>
  <conditionalFormatting sqref="AJ1540">
    <cfRule type="expression" dxfId="5980" priority="6837">
      <formula>AND(OR(H1540="△",H1540="×"),#REF!&lt;1,#REF!&lt;&gt;"")</formula>
    </cfRule>
    <cfRule type="expression" dxfId="5979" priority="6849">
      <formula>AND(OR(H1540="△",H1540="×"),#REF!&lt;1,#REF!&lt;&gt;"")</formula>
    </cfRule>
  </conditionalFormatting>
  <conditionalFormatting sqref="AC1540">
    <cfRule type="expression" dxfId="5978" priority="6848">
      <formula>AND(OR(H1540="△",H1540="×"),#REF!&lt;1,#REF!&lt;&gt;"")</formula>
    </cfRule>
  </conditionalFormatting>
  <conditionalFormatting sqref="AD1540">
    <cfRule type="expression" dxfId="5977" priority="6847">
      <formula>AND(OR(H1540="△",H1540="×"),#REF!&lt;1,#REF!&lt;&gt;"")</formula>
    </cfRule>
  </conditionalFormatting>
  <conditionalFormatting sqref="AE1540">
    <cfRule type="expression" dxfId="5976" priority="6846">
      <formula>AND(OR(H1540="△",H1540="×"),#REF!&lt;1,#REF!&lt;&gt;"")</formula>
    </cfRule>
  </conditionalFormatting>
  <conditionalFormatting sqref="AF1539:AF1540">
    <cfRule type="expression" dxfId="5975" priority="6845">
      <formula>AND(OR(H1539="△",H1539="×"),#REF!&lt;1,#REF!&lt;&gt;"")</formula>
    </cfRule>
  </conditionalFormatting>
  <conditionalFormatting sqref="AG1540">
    <cfRule type="expression" dxfId="5974" priority="6844">
      <formula>AND(OR(H1540="△",H1540="×"),#REF!&lt;1,#REF!&lt;&gt;"")</formula>
    </cfRule>
  </conditionalFormatting>
  <conditionalFormatting sqref="AH1540">
    <cfRule type="expression" dxfId="5973" priority="6843">
      <formula>AND(OR(H1540="△",H1540="×"),#REF!&lt;1,#REF!&lt;&gt;"")</formula>
    </cfRule>
  </conditionalFormatting>
  <conditionalFormatting sqref="AI1540">
    <cfRule type="expression" dxfId="5972" priority="6842">
      <formula>AND(OR(H1540="△",H1540="×"),#REF!&lt;1,#REF!&lt;&gt;"")</formula>
    </cfRule>
  </conditionalFormatting>
  <conditionalFormatting sqref="W1540">
    <cfRule type="expression" dxfId="5971" priority="6841">
      <formula>AND(OR(H1540="△",H1540="×"),#REF!&lt;1,#REF!&lt;&gt;"")</formula>
    </cfRule>
  </conditionalFormatting>
  <conditionalFormatting sqref="X1540">
    <cfRule type="expression" dxfId="5970" priority="6835">
      <formula>AND(OR(H1540="△",H1540="×"),#REF!&lt;1,#REF!&lt;&gt;"")</formula>
    </cfRule>
  </conditionalFormatting>
  <conditionalFormatting sqref="Y1540">
    <cfRule type="expression" dxfId="5969" priority="6836">
      <formula>AND(OR(H1540="△",H1540="×"),#REF!&lt;1,#REF!&lt;&gt;"")</formula>
    </cfRule>
  </conditionalFormatting>
  <conditionalFormatting sqref="Z1540">
    <cfRule type="expression" dxfId="5968" priority="6838">
      <formula>AND(OR(H1540="△",H1540="×"),#REF!&lt;1,#REF!&lt;&gt;"")</formula>
    </cfRule>
  </conditionalFormatting>
  <conditionalFormatting sqref="P1540">
    <cfRule type="expression" dxfId="5967" priority="6855">
      <formula>AND(OR(H1540="△",H1540="×"),#REF!&lt;1,#REF!&lt;&gt;"")</formula>
    </cfRule>
  </conditionalFormatting>
  <conditionalFormatting sqref="O1540">
    <cfRule type="expression" dxfId="5966" priority="6856">
      <formula>AND(OR(H1540="△",H1540="×"),#REF!&lt;1,#REF!&lt;&gt;"")</formula>
    </cfRule>
  </conditionalFormatting>
  <conditionalFormatting sqref="R1540">
    <cfRule type="expression" dxfId="5965" priority="6834">
      <formula>AND(OR(H1540="△",H1540="×"),#REF!&lt;1,#REF!&lt;&gt;"")</formula>
    </cfRule>
  </conditionalFormatting>
  <conditionalFormatting sqref="T1550">
    <cfRule type="expression" dxfId="5964" priority="6825">
      <formula>AND(OR(H1550="△",H1550="×"),#REF!&lt;1,#REF!&lt;&gt;"")</formula>
    </cfRule>
  </conditionalFormatting>
  <conditionalFormatting sqref="U1550">
    <cfRule type="expression" dxfId="5963" priority="6823">
      <formula>AND(OR(H1550="△",H1550="×"),#REF!&lt;1,#REF!&lt;&gt;"")</formula>
    </cfRule>
  </conditionalFormatting>
  <conditionalFormatting sqref="AJ1550">
    <cfRule type="expression" dxfId="5962" priority="6809">
      <formula>AND(OR(H1550="△",H1550="×"),#REF!&lt;1,#REF!&lt;&gt;"")</formula>
    </cfRule>
    <cfRule type="expression" dxfId="5961" priority="6821">
      <formula>AND(OR(H1550="△",H1550="×"),#REF!&lt;1,#REF!&lt;&gt;"")</formula>
    </cfRule>
  </conditionalFormatting>
  <conditionalFormatting sqref="AC1550">
    <cfRule type="expression" dxfId="5960" priority="6820">
      <formula>AND(OR(H1550="△",H1550="×"),#REF!&lt;1,#REF!&lt;&gt;"")</formula>
    </cfRule>
  </conditionalFormatting>
  <conditionalFormatting sqref="AD1550:AD1551">
    <cfRule type="expression" dxfId="5959" priority="6819">
      <formula>AND(OR(H1550="△",H1550="×"),#REF!&lt;1,#REF!&lt;&gt;"")</formula>
    </cfRule>
  </conditionalFormatting>
  <conditionalFormatting sqref="AE1550:AE1552">
    <cfRule type="expression" dxfId="5958" priority="6818">
      <formula>AND(OR(H1550="△",H1550="×"),#REF!&lt;1,#REF!&lt;&gt;"")</formula>
    </cfRule>
  </conditionalFormatting>
  <conditionalFormatting sqref="AF1550:AF1552">
    <cfRule type="expression" dxfId="5957" priority="6817">
      <formula>AND(OR(H1550="△",H1550="×"),#REF!&lt;1,#REF!&lt;&gt;"")</formula>
    </cfRule>
  </conditionalFormatting>
  <conditionalFormatting sqref="AG1550">
    <cfRule type="expression" dxfId="5956" priority="6816">
      <formula>AND(OR(H1550="△",H1550="×"),#REF!&lt;1,#REF!&lt;&gt;"")</formula>
    </cfRule>
  </conditionalFormatting>
  <conditionalFormatting sqref="AH1550">
    <cfRule type="expression" dxfId="5955" priority="6815">
      <formula>AND(OR(H1550="△",H1550="×"),#REF!&lt;1,#REF!&lt;&gt;"")</formula>
    </cfRule>
  </conditionalFormatting>
  <conditionalFormatting sqref="AI1550">
    <cfRule type="expression" dxfId="5954" priority="6814">
      <formula>AND(OR(H1550="△",H1550="×"),#REF!&lt;1,#REF!&lt;&gt;"")</formula>
    </cfRule>
  </conditionalFormatting>
  <conditionalFormatting sqref="W1550">
    <cfRule type="expression" dxfId="5953" priority="6813">
      <formula>AND(OR(H1550="△",H1550="×"),#REF!&lt;1,#REF!&lt;&gt;"")</formula>
    </cfRule>
  </conditionalFormatting>
  <conditionalFormatting sqref="X1550">
    <cfRule type="expression" dxfId="5952" priority="6807">
      <formula>AND(OR(H1550="△",H1550="×"),#REF!&lt;1,#REF!&lt;&gt;"")</formula>
    </cfRule>
  </conditionalFormatting>
  <conditionalFormatting sqref="Y1550">
    <cfRule type="expression" dxfId="5951" priority="6808">
      <formula>AND(OR(H1550="△",H1550="×"),#REF!&lt;1,#REF!&lt;&gt;"")</formula>
    </cfRule>
  </conditionalFormatting>
  <conditionalFormatting sqref="Z1550">
    <cfRule type="expression" dxfId="5950" priority="6810">
      <formula>AND(OR(H1550="△",H1550="×"),#REF!&lt;1,#REF!&lt;&gt;"")</formula>
    </cfRule>
  </conditionalFormatting>
  <conditionalFormatting sqref="P1550:P1551">
    <cfRule type="expression" dxfId="5949" priority="6827">
      <formula>AND(OR(H1550="△",H1550="×"),#REF!&lt;1,#REF!&lt;&gt;"")</formula>
    </cfRule>
  </conditionalFormatting>
  <conditionalFormatting sqref="O1550:O1551">
    <cfRule type="expression" dxfId="5948" priority="6828">
      <formula>AND(OR(H1550="△",H1550="×"),#REF!&lt;1,#REF!&lt;&gt;"")</formula>
    </cfRule>
  </conditionalFormatting>
  <conditionalFormatting sqref="R1550">
    <cfRule type="expression" dxfId="5947" priority="6806">
      <formula>AND(OR(H1550="△",H1550="×"),#REF!&lt;1,#REF!&lt;&gt;"")</formula>
    </cfRule>
  </conditionalFormatting>
  <conditionalFormatting sqref="T1539">
    <cfRule type="expression" dxfId="5946" priority="6797">
      <formula>AND(OR(H1539="△",H1539="×"),#REF!&lt;1,#REF!&lt;&gt;"")</formula>
    </cfRule>
  </conditionalFormatting>
  <conditionalFormatting sqref="V1539">
    <cfRule type="expression" dxfId="5945" priority="6796">
      <formula>AND(OR(H1539="△",H1539="×"),#REF!&lt;1,#REF!&lt;&gt;"")</formula>
    </cfRule>
  </conditionalFormatting>
  <conditionalFormatting sqref="U1539">
    <cfRule type="expression" dxfId="5944" priority="6795">
      <formula>AND(OR(H1539="△",H1539="×"),#REF!&lt;1,#REF!&lt;&gt;"")</formula>
    </cfRule>
  </conditionalFormatting>
  <conditionalFormatting sqref="AJ1539">
    <cfRule type="expression" dxfId="5943" priority="6781">
      <formula>AND(OR(H1539="△",H1539="×"),#REF!&lt;1,#REF!&lt;&gt;"")</formula>
    </cfRule>
    <cfRule type="expression" dxfId="5942" priority="6793">
      <formula>AND(OR(H1539="△",H1539="×"),#REF!&lt;1,#REF!&lt;&gt;"")</formula>
    </cfRule>
  </conditionalFormatting>
  <conditionalFormatting sqref="AC1539">
    <cfRule type="expression" dxfId="5941" priority="6792">
      <formula>AND(OR(H1539="△",H1539="×"),#REF!&lt;1,#REF!&lt;&gt;"")</formula>
    </cfRule>
  </conditionalFormatting>
  <conditionalFormatting sqref="AE1539">
    <cfRule type="expression" dxfId="5940" priority="6790">
      <formula>AND(OR(H1539="△",H1539="×"),#REF!&lt;1,#REF!&lt;&gt;"")</formula>
    </cfRule>
  </conditionalFormatting>
  <conditionalFormatting sqref="AG1539">
    <cfRule type="expression" dxfId="5939" priority="6788">
      <formula>AND(OR(H1539="△",H1539="×"),#REF!&lt;1,#REF!&lt;&gt;"")</formula>
    </cfRule>
  </conditionalFormatting>
  <conditionalFormatting sqref="AH1539">
    <cfRule type="expression" dxfId="5938" priority="6787">
      <formula>AND(OR(H1539="△",H1539="×"),#REF!&lt;1,#REF!&lt;&gt;"")</formula>
    </cfRule>
  </conditionalFormatting>
  <conditionalFormatting sqref="AI1539">
    <cfRule type="expression" dxfId="5937" priority="6786">
      <formula>AND(OR(H1539="△",H1539="×"),#REF!&lt;1,#REF!&lt;&gt;"")</formula>
    </cfRule>
  </conditionalFormatting>
  <conditionalFormatting sqref="W1539">
    <cfRule type="expression" dxfId="5936" priority="6785">
      <formula>AND(OR(H1539="△",H1539="×"),#REF!&lt;1,#REF!&lt;&gt;"")</formula>
    </cfRule>
  </conditionalFormatting>
  <conditionalFormatting sqref="X1539">
    <cfRule type="expression" dxfId="5935" priority="6779">
      <formula>AND(OR(H1539="△",H1539="×"),#REF!&lt;1,#REF!&lt;&gt;"")</formula>
    </cfRule>
  </conditionalFormatting>
  <conditionalFormatting sqref="Y1539">
    <cfRule type="expression" dxfId="5934" priority="6780">
      <formula>AND(OR(H1539="△",H1539="×"),#REF!&lt;1,#REF!&lt;&gt;"")</formula>
    </cfRule>
  </conditionalFormatting>
  <conditionalFormatting sqref="Z1539">
    <cfRule type="expression" dxfId="5933" priority="6782">
      <formula>AND(OR(H1539="△",H1539="×"),#REF!&lt;1,#REF!&lt;&gt;"")</formula>
    </cfRule>
  </conditionalFormatting>
  <conditionalFormatting sqref="P1539">
    <cfRule type="expression" dxfId="5932" priority="6799">
      <formula>AND(OR(H1539="△",H1539="×"),#REF!&lt;1,#REF!&lt;&gt;"")</formula>
    </cfRule>
  </conditionalFormatting>
  <conditionalFormatting sqref="O1539">
    <cfRule type="expression" dxfId="5931" priority="6800">
      <formula>AND(OR(H1539="△",H1539="×"),#REF!&lt;1,#REF!&lt;&gt;"")</formula>
    </cfRule>
  </conditionalFormatting>
  <conditionalFormatting sqref="R1539">
    <cfRule type="expression" dxfId="5930" priority="6778">
      <formula>AND(OR(H1539="△",H1539="×"),#REF!&lt;1,#REF!&lt;&gt;"")</formula>
    </cfRule>
  </conditionalFormatting>
  <conditionalFormatting sqref="AD1539">
    <cfRule type="expression" dxfId="5929" priority="6777">
      <formula>AND(OR(G1539="△",G1539="×"),#REF!&lt;1,#REF!&lt;&gt;"")</formula>
    </cfRule>
  </conditionalFormatting>
  <conditionalFormatting sqref="AE1543">
    <cfRule type="expression" dxfId="5928" priority="6776">
      <formula>AND(OR(H1543="△",H1543="×"),#REF!&lt;1,#REF!&lt;&gt;"")</formula>
    </cfRule>
  </conditionalFormatting>
  <conditionalFormatting sqref="E697">
    <cfRule type="expression" dxfId="5927" priority="6770">
      <formula>OR(H697="△",H697="×")</formula>
    </cfRule>
  </conditionalFormatting>
  <conditionalFormatting sqref="T694">
    <cfRule type="expression" dxfId="5926" priority="6674">
      <formula>AND(OR(H694="△",H694="×"),#REF!&lt;1,#REF!&lt;&gt;"")</formula>
    </cfRule>
  </conditionalFormatting>
  <conditionalFormatting sqref="V694">
    <cfRule type="expression" dxfId="5925" priority="6673">
      <formula>AND(OR(H694="△",H694="×"),#REF!&lt;1,#REF!&lt;&gt;"")</formula>
    </cfRule>
  </conditionalFormatting>
  <conditionalFormatting sqref="U694">
    <cfRule type="expression" dxfId="5924" priority="6672">
      <formula>AND(OR(H694="△",H694="×"),#REF!&lt;1,#REF!&lt;&gt;"")</formula>
    </cfRule>
  </conditionalFormatting>
  <conditionalFormatting sqref="AJ694">
    <cfRule type="expression" dxfId="5923" priority="6658">
      <formula>AND(OR(H694="△",H694="×"),#REF!&lt;1,#REF!&lt;&gt;"")</formula>
    </cfRule>
    <cfRule type="expression" dxfId="5922" priority="6670">
      <formula>AND(OR(H694="△",H694="×"),#REF!&lt;1,#REF!&lt;&gt;"")</formula>
    </cfRule>
  </conditionalFormatting>
  <conditionalFormatting sqref="AC694">
    <cfRule type="expression" dxfId="5921" priority="6669">
      <formula>AND(OR(H694="△",H694="×"),#REF!&lt;1,#REF!&lt;&gt;"")</formula>
    </cfRule>
  </conditionalFormatting>
  <conditionalFormatting sqref="AD694">
    <cfRule type="expression" dxfId="5920" priority="6668">
      <formula>AND(OR(H694="△",H694="×"),#REF!&lt;1,#REF!&lt;&gt;"")</formula>
    </cfRule>
  </conditionalFormatting>
  <conditionalFormatting sqref="AE694">
    <cfRule type="expression" dxfId="5919" priority="6667">
      <formula>AND(OR(H694="△",H694="×"),#REF!&lt;1,#REF!&lt;&gt;"")</formula>
    </cfRule>
  </conditionalFormatting>
  <conditionalFormatting sqref="AF694">
    <cfRule type="expression" dxfId="5918" priority="6666">
      <formula>AND(OR(H694="△",H694="×"),#REF!&lt;1,#REF!&lt;&gt;"")</formula>
    </cfRule>
  </conditionalFormatting>
  <conditionalFormatting sqref="AG694">
    <cfRule type="expression" dxfId="5917" priority="6665">
      <formula>AND(OR(H694="△",H694="×"),#REF!&lt;1,#REF!&lt;&gt;"")</formula>
    </cfRule>
  </conditionalFormatting>
  <conditionalFormatting sqref="AH694">
    <cfRule type="expression" dxfId="5916" priority="6664">
      <formula>AND(OR(H694="△",H694="×"),#REF!&lt;1,#REF!&lt;&gt;"")</formula>
    </cfRule>
  </conditionalFormatting>
  <conditionalFormatting sqref="AI711">
    <cfRule type="expression" dxfId="5915" priority="6663">
      <formula>AND(OR(H711="△",H711="×"),#REF!&lt;1,#REF!&lt;&gt;"")</formula>
    </cfRule>
  </conditionalFormatting>
  <conditionalFormatting sqref="W694">
    <cfRule type="expression" dxfId="5914" priority="6662">
      <formula>AND(OR(H694="△",H694="×"),#REF!&lt;1,#REF!&lt;&gt;"")</formula>
    </cfRule>
  </conditionalFormatting>
  <conditionalFormatting sqref="X694">
    <cfRule type="expression" dxfId="5913" priority="6656">
      <formula>AND(OR(H694="△",H694="×"),#REF!&lt;1,#REF!&lt;&gt;"")</formula>
    </cfRule>
  </conditionalFormatting>
  <conditionalFormatting sqref="Y694">
    <cfRule type="expression" dxfId="5912" priority="6657">
      <formula>AND(OR(H694="△",H694="×"),#REF!&lt;1,#REF!&lt;&gt;"")</formula>
    </cfRule>
  </conditionalFormatting>
  <conditionalFormatting sqref="Z694">
    <cfRule type="expression" dxfId="5911" priority="6659">
      <formula>AND(OR(H694="△",H694="×"),#REF!&lt;1,#REF!&lt;&gt;"")</formula>
    </cfRule>
  </conditionalFormatting>
  <conditionalFormatting sqref="AA694">
    <cfRule type="expression" dxfId="5910" priority="6660">
      <formula>AND(OR(H694="△",H694="×"),#REF!&lt;1,#REF!&lt;&gt;"")</formula>
    </cfRule>
  </conditionalFormatting>
  <conditionalFormatting sqref="AB694">
    <cfRule type="expression" dxfId="5909" priority="6661">
      <formula>AND(OR(H694="△",H694="×"),#REF!&lt;1,#REF!&lt;&gt;"")</formula>
    </cfRule>
  </conditionalFormatting>
  <conditionalFormatting sqref="P711">
    <cfRule type="expression" dxfId="5908" priority="6676">
      <formula>AND(OR(H711="△",H711="×"),#REF!&lt;1,#REF!&lt;&gt;"")</formula>
    </cfRule>
  </conditionalFormatting>
  <conditionalFormatting sqref="O711">
    <cfRule type="expression" dxfId="5907" priority="6677">
      <formula>AND(OR(H711="△",H711="×"),#REF!&lt;1,#REF!&lt;&gt;"")</formula>
    </cfRule>
  </conditionalFormatting>
  <conditionalFormatting sqref="R694">
    <cfRule type="expression" dxfId="5906" priority="6655">
      <formula>AND(OR(H694="△",H694="×"),#REF!&lt;1,#REF!&lt;&gt;"")</formula>
    </cfRule>
  </conditionalFormatting>
  <conditionalFormatting sqref="T691">
    <cfRule type="expression" dxfId="5905" priority="6646">
      <formula>AND(OR(H691="△",H691="×"),#REF!&lt;1,#REF!&lt;&gt;"")</formula>
    </cfRule>
  </conditionalFormatting>
  <conditionalFormatting sqref="U691">
    <cfRule type="expression" dxfId="5904" priority="6644">
      <formula>AND(OR(H691="△",H691="×"),#REF!&lt;1,#REF!&lt;&gt;"")</formula>
    </cfRule>
  </conditionalFormatting>
  <conditionalFormatting sqref="AC691">
    <cfRule type="expression" dxfId="5903" priority="6641">
      <formula>AND(OR(H691="△",H691="×"),#REF!&lt;1,#REF!&lt;&gt;"")</formula>
    </cfRule>
  </conditionalFormatting>
  <conditionalFormatting sqref="W691">
    <cfRule type="expression" dxfId="5902" priority="6640">
      <formula>AND(OR(H691="△",H691="×"),#REF!&lt;1,#REF!&lt;&gt;"")</formula>
    </cfRule>
  </conditionalFormatting>
  <conditionalFormatting sqref="X691">
    <cfRule type="expression" dxfId="5901" priority="6634">
      <formula>AND(OR(H691="△",H691="×"),#REF!&lt;1,#REF!&lt;&gt;"")</formula>
    </cfRule>
  </conditionalFormatting>
  <conditionalFormatting sqref="Y691">
    <cfRule type="expression" dxfId="5900" priority="6635">
      <formula>AND(OR(H691="△",H691="×"),#REF!&lt;1,#REF!&lt;&gt;"")</formula>
    </cfRule>
  </conditionalFormatting>
  <conditionalFormatting sqref="Z691 Z696:AB696 Z701:AB701 Z715:AB715">
    <cfRule type="expression" dxfId="5899" priority="6637">
      <formula>AND(OR(H691="△",H691="×"),#REF!&lt;1,#REF!&lt;&gt;"")</formula>
    </cfRule>
  </conditionalFormatting>
  <conditionalFormatting sqref="AA691 AA699:AB699">
    <cfRule type="expression" dxfId="5898" priority="6638">
      <formula>AND(OR(H691="△",H691="×"),#REF!&lt;1,#REF!&lt;&gt;"")</formula>
    </cfRule>
  </conditionalFormatting>
  <conditionalFormatting sqref="AB691">
    <cfRule type="expression" dxfId="5897" priority="6639">
      <formula>AND(OR(H691="△",H691="×"),#REF!&lt;1,#REF!&lt;&gt;"")</formula>
    </cfRule>
  </conditionalFormatting>
  <conditionalFormatting sqref="P691:P692">
    <cfRule type="expression" dxfId="5896" priority="6648">
      <formula>AND(OR(H691="△",H691="×"),#REF!&lt;1,#REF!&lt;&gt;"")</formula>
    </cfRule>
  </conditionalFormatting>
  <conditionalFormatting sqref="O691:O692">
    <cfRule type="expression" dxfId="5895" priority="6649">
      <formula>AND(OR(H691="△",H691="×"),#REF!&lt;1,#REF!&lt;&gt;"")</formula>
    </cfRule>
  </conditionalFormatting>
  <conditionalFormatting sqref="R691">
    <cfRule type="expression" dxfId="5894" priority="6633">
      <formula>AND(OR(H691="△",H691="×"),#REF!&lt;1,#REF!&lt;&gt;"")</formula>
    </cfRule>
  </conditionalFormatting>
  <conditionalFormatting sqref="T693">
    <cfRule type="expression" dxfId="5893" priority="6624">
      <formula>AND(OR(H693="△",H693="×"),#REF!&lt;1,#REF!&lt;&gt;"")</formula>
    </cfRule>
  </conditionalFormatting>
  <conditionalFormatting sqref="V693">
    <cfRule type="expression" dxfId="5892" priority="6623">
      <formula>AND(OR(H693="△",H693="×"),#REF!&lt;1,#REF!&lt;&gt;"")</formula>
    </cfRule>
  </conditionalFormatting>
  <conditionalFormatting sqref="U693 U1104">
    <cfRule type="expression" dxfId="5891" priority="6622">
      <formula>AND(OR(H693="△",H693="×"),#REF!&lt;1,#REF!&lt;&gt;"")</formula>
    </cfRule>
  </conditionalFormatting>
  <conditionalFormatting sqref="AJ693">
    <cfRule type="expression" dxfId="5890" priority="6608">
      <formula>AND(OR(H693="△",H693="×"),#REF!&lt;1,#REF!&lt;&gt;"")</formula>
    </cfRule>
    <cfRule type="expression" dxfId="5889" priority="6620">
      <formula>AND(OR(H693="△",H693="×"),#REF!&lt;1,#REF!&lt;&gt;"")</formula>
    </cfRule>
  </conditionalFormatting>
  <conditionalFormatting sqref="AC693">
    <cfRule type="expression" dxfId="5888" priority="6619">
      <formula>AND(OR(H693="△",H693="×"),#REF!&lt;1,#REF!&lt;&gt;"")</formula>
    </cfRule>
  </conditionalFormatting>
  <conditionalFormatting sqref="AD693 AD701:AF701">
    <cfRule type="expression" dxfId="5887" priority="6618">
      <formula>AND(OR(H693="△",H693="×"),#REF!&lt;1,#REF!&lt;&gt;"")</formula>
    </cfRule>
  </conditionalFormatting>
  <conditionalFormatting sqref="AE693">
    <cfRule type="expression" dxfId="5886" priority="6617">
      <formula>AND(OR(H693="△",H693="×"),#REF!&lt;1,#REF!&lt;&gt;"")</formula>
    </cfRule>
  </conditionalFormatting>
  <conditionalFormatting sqref="AF693">
    <cfRule type="expression" dxfId="5885" priority="6616">
      <formula>AND(OR(H693="△",H693="×"),#REF!&lt;1,#REF!&lt;&gt;"")</formula>
    </cfRule>
  </conditionalFormatting>
  <conditionalFormatting sqref="AG693">
    <cfRule type="expression" dxfId="5884" priority="6615">
      <formula>AND(OR(H693="△",H693="×"),#REF!&lt;1,#REF!&lt;&gt;"")</formula>
    </cfRule>
  </conditionalFormatting>
  <conditionalFormatting sqref="AH693">
    <cfRule type="expression" dxfId="5883" priority="6614">
      <formula>AND(OR(H693="△",H693="×"),#REF!&lt;1,#REF!&lt;&gt;"")</formula>
    </cfRule>
  </conditionalFormatting>
  <conditionalFormatting sqref="AI693">
    <cfRule type="expression" dxfId="5882" priority="6613">
      <formula>AND(OR(H693="△",H693="×"),#REF!&lt;1,#REF!&lt;&gt;"")</formula>
    </cfRule>
  </conditionalFormatting>
  <conditionalFormatting sqref="W693">
    <cfRule type="expression" dxfId="5881" priority="6612">
      <formula>AND(OR(H693="△",H693="×"),#REF!&lt;1,#REF!&lt;&gt;"")</formula>
    </cfRule>
  </conditionalFormatting>
  <conditionalFormatting sqref="X693">
    <cfRule type="expression" dxfId="5880" priority="6606">
      <formula>AND(OR(H693="△",H693="×"),#REF!&lt;1,#REF!&lt;&gt;"")</formula>
    </cfRule>
  </conditionalFormatting>
  <conditionalFormatting sqref="Y693">
    <cfRule type="expression" dxfId="5879" priority="6607">
      <formula>AND(OR(H693="△",H693="×"),#REF!&lt;1,#REF!&lt;&gt;"")</formula>
    </cfRule>
  </conditionalFormatting>
  <conditionalFormatting sqref="Z693">
    <cfRule type="expression" dxfId="5878" priority="6609">
      <formula>AND(OR(H693="△",H693="×"),#REF!&lt;1,#REF!&lt;&gt;"")</formula>
    </cfRule>
  </conditionalFormatting>
  <conditionalFormatting sqref="AA693">
    <cfRule type="expression" dxfId="5877" priority="6610">
      <formula>AND(OR(H693="△",H693="×"),#REF!&lt;1,#REF!&lt;&gt;"")</formula>
    </cfRule>
  </conditionalFormatting>
  <conditionalFormatting sqref="AB693">
    <cfRule type="expression" dxfId="5876" priority="6611">
      <formula>AND(OR(H693="△",H693="×"),#REF!&lt;1,#REF!&lt;&gt;"")</formula>
    </cfRule>
  </conditionalFormatting>
  <conditionalFormatting sqref="P693">
    <cfRule type="expression" dxfId="5875" priority="6626">
      <formula>AND(OR(H693="△",H693="×"),#REF!&lt;1,#REF!&lt;&gt;"")</formula>
    </cfRule>
  </conditionalFormatting>
  <conditionalFormatting sqref="O693">
    <cfRule type="expression" dxfId="5874" priority="6627">
      <formula>AND(OR(H693="△",H693="×"),#REF!&lt;1,#REF!&lt;&gt;"")</formula>
    </cfRule>
  </conditionalFormatting>
  <conditionalFormatting sqref="R693">
    <cfRule type="expression" dxfId="5873" priority="6605">
      <formula>AND(OR(H693="△",H693="×"),#REF!&lt;1,#REF!&lt;&gt;"")</formula>
    </cfRule>
  </conditionalFormatting>
  <conditionalFormatting sqref="T696">
    <cfRule type="expression" dxfId="5872" priority="6596">
      <formula>AND(OR(H696="△",H696="×"),#REF!&lt;1,#REF!&lt;&gt;"")</formula>
    </cfRule>
  </conditionalFormatting>
  <conditionalFormatting sqref="V696">
    <cfRule type="expression" dxfId="5871" priority="6595">
      <formula>AND(OR(H696="△",H696="×"),#REF!&lt;1,#REF!&lt;&gt;"")</formula>
    </cfRule>
  </conditionalFormatting>
  <conditionalFormatting sqref="U696">
    <cfRule type="expression" dxfId="5870" priority="6594">
      <formula>AND(OR(H696="△",H696="×"),#REF!&lt;1,#REF!&lt;&gt;"")</formula>
    </cfRule>
  </conditionalFormatting>
  <conditionalFormatting sqref="AJ696">
    <cfRule type="expression" dxfId="5869" priority="6581">
      <formula>AND(OR(H696="△",H696="×"),#REF!&lt;1,#REF!&lt;&gt;"")</formula>
    </cfRule>
    <cfRule type="expression" dxfId="5868" priority="6592">
      <formula>AND(OR(H696="△",H696="×"),#REF!&lt;1,#REF!&lt;&gt;"")</formula>
    </cfRule>
  </conditionalFormatting>
  <conditionalFormatting sqref="AC696">
    <cfRule type="expression" dxfId="5867" priority="6591">
      <formula>AND(OR(H696="△",H696="×"),#REF!&lt;1,#REF!&lt;&gt;"")</formula>
    </cfRule>
  </conditionalFormatting>
  <conditionalFormatting sqref="AD696">
    <cfRule type="expression" dxfId="5866" priority="6590">
      <formula>AND(OR(H696="△",H696="×"),#REF!&lt;1,#REF!&lt;&gt;"")</formula>
    </cfRule>
  </conditionalFormatting>
  <conditionalFormatting sqref="AE696">
    <cfRule type="expression" dxfId="5865" priority="6589">
      <formula>AND(OR(H696="△",H696="×"),#REF!&lt;1,#REF!&lt;&gt;"")</formula>
    </cfRule>
  </conditionalFormatting>
  <conditionalFormatting sqref="AF696">
    <cfRule type="expression" dxfId="5864" priority="6588">
      <formula>AND(OR(H696="△",H696="×"),#REF!&lt;1,#REF!&lt;&gt;"")</formula>
    </cfRule>
  </conditionalFormatting>
  <conditionalFormatting sqref="AG696">
    <cfRule type="expression" dxfId="5863" priority="6587">
      <formula>AND(OR(H696="△",H696="×"),#REF!&lt;1,#REF!&lt;&gt;"")</formula>
    </cfRule>
  </conditionalFormatting>
  <conditionalFormatting sqref="AH696">
    <cfRule type="expression" dxfId="5862" priority="6586">
      <formula>AND(OR(H696="△",H696="×"),#REF!&lt;1,#REF!&lt;&gt;"")</formula>
    </cfRule>
  </conditionalFormatting>
  <conditionalFormatting sqref="W696">
    <cfRule type="expression" dxfId="5861" priority="6585">
      <formula>AND(OR(H696="△",H696="×"),#REF!&lt;1,#REF!&lt;&gt;"")</formula>
    </cfRule>
  </conditionalFormatting>
  <conditionalFormatting sqref="X696">
    <cfRule type="expression" dxfId="5860" priority="6579">
      <formula>AND(OR(H696="△",H696="×"),#REF!&lt;1,#REF!&lt;&gt;"")</formula>
    </cfRule>
  </conditionalFormatting>
  <conditionalFormatting sqref="Y696">
    <cfRule type="expression" dxfId="5859" priority="6580">
      <formula>AND(OR(H696="△",H696="×"),#REF!&lt;1,#REF!&lt;&gt;"")</formula>
    </cfRule>
  </conditionalFormatting>
  <conditionalFormatting sqref="P696">
    <cfRule type="expression" dxfId="5858" priority="6598">
      <formula>AND(OR(H696="△",H696="×"),#REF!&lt;1,#REF!&lt;&gt;"")</formula>
    </cfRule>
  </conditionalFormatting>
  <conditionalFormatting sqref="O696">
    <cfRule type="expression" dxfId="5857" priority="6599">
      <formula>AND(OR(H696="△",H696="×"),#REF!&lt;1,#REF!&lt;&gt;"")</formula>
    </cfRule>
  </conditionalFormatting>
  <conditionalFormatting sqref="R696">
    <cfRule type="expression" dxfId="5856" priority="6578">
      <formula>AND(OR(H696="△",H696="×"),#REF!&lt;1,#REF!&lt;&gt;"")</formula>
    </cfRule>
  </conditionalFormatting>
  <conditionalFormatting sqref="T698">
    <cfRule type="expression" dxfId="5855" priority="6569">
      <formula>AND(OR(H698="△",H698="×"),#REF!&lt;1,#REF!&lt;&gt;"")</formula>
    </cfRule>
  </conditionalFormatting>
  <conditionalFormatting sqref="U698">
    <cfRule type="expression" dxfId="5854" priority="6567">
      <formula>AND(OR(H698="△",H698="×"),#REF!&lt;1,#REF!&lt;&gt;"")</formula>
    </cfRule>
  </conditionalFormatting>
  <conditionalFormatting sqref="AJ698">
    <cfRule type="expression" dxfId="5853" priority="6553">
      <formula>AND(OR(H698="△",H698="×"),#REF!&lt;1,#REF!&lt;&gt;"")</formula>
    </cfRule>
    <cfRule type="expression" dxfId="5852" priority="6565">
      <formula>AND(OR(H698="△",H698="×"),#REF!&lt;1,#REF!&lt;&gt;"")</formula>
    </cfRule>
  </conditionalFormatting>
  <conditionalFormatting sqref="AC698">
    <cfRule type="expression" dxfId="5851" priority="6564">
      <formula>AND(OR(H698="△",H698="×"),#REF!&lt;1,#REF!&lt;&gt;"")</formula>
    </cfRule>
  </conditionalFormatting>
  <conditionalFormatting sqref="AD698">
    <cfRule type="expression" dxfId="5850" priority="6563">
      <formula>AND(OR(H698="△",H698="×"),#REF!&lt;1,#REF!&lt;&gt;"")</formula>
    </cfRule>
  </conditionalFormatting>
  <conditionalFormatting sqref="AE698">
    <cfRule type="expression" dxfId="5849" priority="6562">
      <formula>AND(OR(H698="△",H698="×"),#REF!&lt;1,#REF!&lt;&gt;"")</formula>
    </cfRule>
  </conditionalFormatting>
  <conditionalFormatting sqref="AF698">
    <cfRule type="expression" dxfId="5848" priority="6561">
      <formula>AND(OR(H698="△",H698="×"),#REF!&lt;1,#REF!&lt;&gt;"")</formula>
    </cfRule>
  </conditionalFormatting>
  <conditionalFormatting sqref="AG698">
    <cfRule type="expression" dxfId="5847" priority="6560">
      <formula>AND(OR(H698="△",H698="×"),#REF!&lt;1,#REF!&lt;&gt;"")</formula>
    </cfRule>
  </conditionalFormatting>
  <conditionalFormatting sqref="AH698">
    <cfRule type="expression" dxfId="5846" priority="6559">
      <formula>AND(OR(H698="△",H698="×"),#REF!&lt;1,#REF!&lt;&gt;"")</formula>
    </cfRule>
  </conditionalFormatting>
  <conditionalFormatting sqref="AI698">
    <cfRule type="expression" dxfId="5845" priority="6558">
      <formula>AND(OR(H698="△",H698="×"),#REF!&lt;1,#REF!&lt;&gt;"")</formula>
    </cfRule>
  </conditionalFormatting>
  <conditionalFormatting sqref="W698">
    <cfRule type="expression" dxfId="5844" priority="6557">
      <formula>AND(OR(H698="△",H698="×"),#REF!&lt;1,#REF!&lt;&gt;"")</formula>
    </cfRule>
  </conditionalFormatting>
  <conditionalFormatting sqref="X698">
    <cfRule type="expression" dxfId="5843" priority="6551">
      <formula>AND(OR(H698="△",H698="×"),#REF!&lt;1,#REF!&lt;&gt;"")</formula>
    </cfRule>
  </conditionalFormatting>
  <conditionalFormatting sqref="Y698">
    <cfRule type="expression" dxfId="5842" priority="6552">
      <formula>AND(OR(H698="△",H698="×"),#REF!&lt;1,#REF!&lt;&gt;"")</formula>
    </cfRule>
  </conditionalFormatting>
  <conditionalFormatting sqref="Z698">
    <cfRule type="expression" dxfId="5841" priority="6554">
      <formula>AND(OR(H698="△",H698="×"),#REF!&lt;1,#REF!&lt;&gt;"")</formula>
    </cfRule>
  </conditionalFormatting>
  <conditionalFormatting sqref="AA698">
    <cfRule type="expression" dxfId="5840" priority="6555">
      <formula>AND(OR(H698="△",H698="×"),#REF!&lt;1,#REF!&lt;&gt;"")</formula>
    </cfRule>
  </conditionalFormatting>
  <conditionalFormatting sqref="AB698">
    <cfRule type="expression" dxfId="5839" priority="6556">
      <formula>AND(OR(H698="△",H698="×"),#REF!&lt;1,#REF!&lt;&gt;"")</formula>
    </cfRule>
  </conditionalFormatting>
  <conditionalFormatting sqref="P698">
    <cfRule type="expression" dxfId="5838" priority="6571">
      <formula>AND(OR(H698="△",H698="×"),#REF!&lt;1,#REF!&lt;&gt;"")</formula>
    </cfRule>
  </conditionalFormatting>
  <conditionalFormatting sqref="O698">
    <cfRule type="expression" dxfId="5837" priority="6572">
      <formula>AND(OR(H698="△",H698="×"),#REF!&lt;1,#REF!&lt;&gt;"")</formula>
    </cfRule>
  </conditionalFormatting>
  <conditionalFormatting sqref="R698">
    <cfRule type="expression" dxfId="5836" priority="6550">
      <formula>AND(OR(H698="△",H698="×"),#REF!&lt;1,#REF!&lt;&gt;"")</formula>
    </cfRule>
  </conditionalFormatting>
  <conditionalFormatting sqref="T699">
    <cfRule type="expression" dxfId="5835" priority="6543">
      <formula>AND(OR(H699="△",H699="×"),#REF!&lt;1,#REF!&lt;&gt;"")</formula>
    </cfRule>
  </conditionalFormatting>
  <conditionalFormatting sqref="V699">
    <cfRule type="expression" dxfId="5834" priority="6542">
      <formula>AND(OR(H699="△",H699="×"),#REF!&lt;1,#REF!&lt;&gt;"")</formula>
    </cfRule>
  </conditionalFormatting>
  <conditionalFormatting sqref="U699">
    <cfRule type="expression" dxfId="5833" priority="6541">
      <formula>AND(OR(H699="△",H699="×"),#REF!&lt;1,#REF!&lt;&gt;"")</formula>
    </cfRule>
  </conditionalFormatting>
  <conditionalFormatting sqref="AJ699">
    <cfRule type="expression" dxfId="5832" priority="6527">
      <formula>AND(OR(H699="△",H699="×"),#REF!&lt;1,#REF!&lt;&gt;"")</formula>
    </cfRule>
    <cfRule type="expression" dxfId="5831" priority="6539">
      <formula>AND(OR(H699="△",H699="×"),#REF!&lt;1,#REF!&lt;&gt;"")</formula>
    </cfRule>
  </conditionalFormatting>
  <conditionalFormatting sqref="AC699">
    <cfRule type="expression" dxfId="5830" priority="6538">
      <formula>AND(OR(H699="△",H699="×"),#REF!&lt;1,#REF!&lt;&gt;"")</formula>
    </cfRule>
  </conditionalFormatting>
  <conditionalFormatting sqref="AD699">
    <cfRule type="expression" dxfId="5829" priority="6537">
      <formula>AND(OR(H699="△",H699="×"),#REF!&lt;1,#REF!&lt;&gt;"")</formula>
    </cfRule>
  </conditionalFormatting>
  <conditionalFormatting sqref="AE699">
    <cfRule type="expression" dxfId="5828" priority="6536">
      <formula>AND(OR(H699="△",H699="×"),#REF!&lt;1,#REF!&lt;&gt;"")</formula>
    </cfRule>
  </conditionalFormatting>
  <conditionalFormatting sqref="AF699">
    <cfRule type="expression" dxfId="5827" priority="6535">
      <formula>AND(OR(H699="△",H699="×"),#REF!&lt;1,#REF!&lt;&gt;"")</formula>
    </cfRule>
  </conditionalFormatting>
  <conditionalFormatting sqref="AG699">
    <cfRule type="expression" dxfId="5826" priority="6534">
      <formula>AND(OR(H699="△",H699="×"),#REF!&lt;1,#REF!&lt;&gt;"")</formula>
    </cfRule>
  </conditionalFormatting>
  <conditionalFormatting sqref="AH699">
    <cfRule type="expression" dxfId="5825" priority="6533">
      <formula>AND(OR(H699="△",H699="×"),#REF!&lt;1,#REF!&lt;&gt;"")</formula>
    </cfRule>
  </conditionalFormatting>
  <conditionalFormatting sqref="AI699">
    <cfRule type="expression" dxfId="5824" priority="6532">
      <formula>AND(OR(H699="△",H699="×"),#REF!&lt;1,#REF!&lt;&gt;"")</formula>
    </cfRule>
  </conditionalFormatting>
  <conditionalFormatting sqref="W699">
    <cfRule type="expression" dxfId="5823" priority="6531">
      <formula>AND(OR(H699="△",H699="×"),#REF!&lt;1,#REF!&lt;&gt;"")</formula>
    </cfRule>
  </conditionalFormatting>
  <conditionalFormatting sqref="X699">
    <cfRule type="expression" dxfId="5822" priority="6525">
      <formula>AND(OR(H699="△",H699="×"),#REF!&lt;1,#REF!&lt;&gt;"")</formula>
    </cfRule>
  </conditionalFormatting>
  <conditionalFormatting sqref="Y699">
    <cfRule type="expression" dxfId="5821" priority="6526">
      <formula>AND(OR(H699="△",H699="×"),#REF!&lt;1,#REF!&lt;&gt;"")</formula>
    </cfRule>
  </conditionalFormatting>
  <conditionalFormatting sqref="Z699">
    <cfRule type="expression" dxfId="5820" priority="6528">
      <formula>AND(OR(H699="△",H699="×"),#REF!&lt;1,#REF!&lt;&gt;"")</formula>
    </cfRule>
  </conditionalFormatting>
  <conditionalFormatting sqref="P699">
    <cfRule type="expression" dxfId="5819" priority="6544">
      <formula>AND(OR(H699="△",H699="×"),#REF!&lt;1,#REF!&lt;&gt;"")</formula>
    </cfRule>
  </conditionalFormatting>
  <conditionalFormatting sqref="O699">
    <cfRule type="expression" dxfId="5818" priority="6545">
      <formula>AND(OR(H699="△",H699="×"),#REF!&lt;1,#REF!&lt;&gt;"")</formula>
    </cfRule>
  </conditionalFormatting>
  <conditionalFormatting sqref="R699">
    <cfRule type="expression" dxfId="5817" priority="6524">
      <formula>AND(OR(H699="△",H699="×"),#REF!&lt;1,#REF!&lt;&gt;"")</formula>
    </cfRule>
  </conditionalFormatting>
  <conditionalFormatting sqref="T700">
    <cfRule type="expression" dxfId="5816" priority="6513">
      <formula>AND(OR(H700="△",H700="×"),#REF!&lt;1,#REF!&lt;&gt;"")</formula>
    </cfRule>
  </conditionalFormatting>
  <conditionalFormatting sqref="U700">
    <cfRule type="expression" dxfId="5815" priority="6511">
      <formula>AND(OR(H700="△",H700="×"),#REF!&lt;1,#REF!&lt;&gt;"")</formula>
    </cfRule>
  </conditionalFormatting>
  <conditionalFormatting sqref="AJ700">
    <cfRule type="expression" dxfId="5814" priority="6497">
      <formula>AND(OR(H700="△",H700="×"),#REF!&lt;1,#REF!&lt;&gt;"")</formula>
    </cfRule>
    <cfRule type="expression" dxfId="5813" priority="6509">
      <formula>AND(OR(H700="△",H700="×"),#REF!&lt;1,#REF!&lt;&gt;"")</formula>
    </cfRule>
  </conditionalFormatting>
  <conditionalFormatting sqref="AC700">
    <cfRule type="expression" dxfId="5812" priority="6508">
      <formula>AND(OR(H700="△",H700="×"),#REF!&lt;1,#REF!&lt;&gt;"")</formula>
    </cfRule>
  </conditionalFormatting>
  <conditionalFormatting sqref="AD700">
    <cfRule type="expression" dxfId="5811" priority="6507">
      <formula>AND(OR(H700="△",H700="×"),#REF!&lt;1,#REF!&lt;&gt;"")</formula>
    </cfRule>
  </conditionalFormatting>
  <conditionalFormatting sqref="AE700">
    <cfRule type="expression" dxfId="5810" priority="6506">
      <formula>AND(OR(H700="△",H700="×"),#REF!&lt;1,#REF!&lt;&gt;"")</formula>
    </cfRule>
  </conditionalFormatting>
  <conditionalFormatting sqref="AF700">
    <cfRule type="expression" dxfId="5809" priority="6505">
      <formula>AND(OR(H700="△",H700="×"),#REF!&lt;1,#REF!&lt;&gt;"")</formula>
    </cfRule>
  </conditionalFormatting>
  <conditionalFormatting sqref="AG700">
    <cfRule type="expression" dxfId="5808" priority="6504">
      <formula>AND(OR(H700="△",H700="×"),#REF!&lt;1,#REF!&lt;&gt;"")</formula>
    </cfRule>
  </conditionalFormatting>
  <conditionalFormatting sqref="AH700">
    <cfRule type="expression" dxfId="5807" priority="6503">
      <formula>AND(OR(H700="△",H700="×"),#REF!&lt;1,#REF!&lt;&gt;"")</formula>
    </cfRule>
  </conditionalFormatting>
  <conditionalFormatting sqref="AI700">
    <cfRule type="expression" dxfId="5806" priority="6502">
      <formula>AND(OR(H700="△",H700="×"),#REF!&lt;1,#REF!&lt;&gt;"")</formula>
    </cfRule>
  </conditionalFormatting>
  <conditionalFormatting sqref="W700">
    <cfRule type="expression" dxfId="5805" priority="6501">
      <formula>AND(OR(H700="△",H700="×"),#REF!&lt;1,#REF!&lt;&gt;"")</formula>
    </cfRule>
  </conditionalFormatting>
  <conditionalFormatting sqref="X700">
    <cfRule type="expression" dxfId="5804" priority="6495">
      <formula>AND(OR(H700="△",H700="×"),#REF!&lt;1,#REF!&lt;&gt;"")</formula>
    </cfRule>
  </conditionalFormatting>
  <conditionalFormatting sqref="Y700">
    <cfRule type="expression" dxfId="5803" priority="6496">
      <formula>AND(OR(H700="△",H700="×"),#REF!&lt;1,#REF!&lt;&gt;"")</formula>
    </cfRule>
  </conditionalFormatting>
  <conditionalFormatting sqref="Z700">
    <cfRule type="expression" dxfId="5802" priority="6498">
      <formula>AND(OR(H700="△",H700="×"),#REF!&lt;1,#REF!&lt;&gt;"")</formula>
    </cfRule>
  </conditionalFormatting>
  <conditionalFormatting sqref="AA700">
    <cfRule type="expression" dxfId="5801" priority="6499">
      <formula>AND(OR(H700="△",H700="×"),#REF!&lt;1,#REF!&lt;&gt;"")</formula>
    </cfRule>
  </conditionalFormatting>
  <conditionalFormatting sqref="AB700">
    <cfRule type="expression" dxfId="5800" priority="6500">
      <formula>AND(OR(H700="△",H700="×"),#REF!&lt;1,#REF!&lt;&gt;"")</formula>
    </cfRule>
  </conditionalFormatting>
  <conditionalFormatting sqref="P700">
    <cfRule type="expression" dxfId="5799" priority="6515">
      <formula>AND(OR(H700="△",H700="×"),#REF!&lt;1,#REF!&lt;&gt;"")</formula>
    </cfRule>
  </conditionalFormatting>
  <conditionalFormatting sqref="O700">
    <cfRule type="expression" dxfId="5798" priority="6516">
      <formula>AND(OR(H700="△",H700="×"),#REF!&lt;1,#REF!&lt;&gt;"")</formula>
    </cfRule>
  </conditionalFormatting>
  <conditionalFormatting sqref="R700">
    <cfRule type="expression" dxfId="5797" priority="6494">
      <formula>AND(OR(H700="△",H700="×"),#REF!&lt;1,#REF!&lt;&gt;"")</formula>
    </cfRule>
  </conditionalFormatting>
  <conditionalFormatting sqref="T701">
    <cfRule type="expression" dxfId="5796" priority="6485">
      <formula>AND(OR(H701="△",H701="×"),#REF!&lt;1,#REF!&lt;&gt;"")</formula>
    </cfRule>
  </conditionalFormatting>
  <conditionalFormatting sqref="U701">
    <cfRule type="expression" dxfId="5795" priority="6483">
      <formula>AND(OR(H701="△",H701="×"),#REF!&lt;1,#REF!&lt;&gt;"")</formula>
    </cfRule>
  </conditionalFormatting>
  <conditionalFormatting sqref="AJ701">
    <cfRule type="expression" dxfId="5794" priority="6469">
      <formula>AND(OR(H701="△",H701="×"),#REF!&lt;1,#REF!&lt;&gt;"")</formula>
    </cfRule>
    <cfRule type="expression" dxfId="5793" priority="6481">
      <formula>AND(OR(H701="△",H701="×"),#REF!&lt;1,#REF!&lt;&gt;"")</formula>
    </cfRule>
  </conditionalFormatting>
  <conditionalFormatting sqref="AC701">
    <cfRule type="expression" dxfId="5792" priority="6480">
      <formula>AND(OR(H701="△",H701="×"),#REF!&lt;1,#REF!&lt;&gt;"")</formula>
    </cfRule>
  </conditionalFormatting>
  <conditionalFormatting sqref="AG701">
    <cfRule type="expression" dxfId="5791" priority="6476">
      <formula>AND(OR(H701="△",H701="×"),#REF!&lt;1,#REF!&lt;&gt;"")</formula>
    </cfRule>
  </conditionalFormatting>
  <conditionalFormatting sqref="AH701">
    <cfRule type="expression" dxfId="5790" priority="6475">
      <formula>AND(OR(H701="△",H701="×"),#REF!&lt;1,#REF!&lt;&gt;"")</formula>
    </cfRule>
  </conditionalFormatting>
  <conditionalFormatting sqref="AI701">
    <cfRule type="expression" dxfId="5789" priority="6474">
      <formula>AND(OR(H701="△",H701="×"),#REF!&lt;1,#REF!&lt;&gt;"")</formula>
    </cfRule>
  </conditionalFormatting>
  <conditionalFormatting sqref="W701">
    <cfRule type="expression" dxfId="5788" priority="6473">
      <formula>AND(OR(H701="△",H701="×"),#REF!&lt;1,#REF!&lt;&gt;"")</formula>
    </cfRule>
  </conditionalFormatting>
  <conditionalFormatting sqref="X701">
    <cfRule type="expression" dxfId="5787" priority="6467">
      <formula>AND(OR(H701="△",H701="×"),#REF!&lt;1,#REF!&lt;&gt;"")</formula>
    </cfRule>
  </conditionalFormatting>
  <conditionalFormatting sqref="Y701">
    <cfRule type="expression" dxfId="5786" priority="6468">
      <formula>AND(OR(H701="△",H701="×"),#REF!&lt;1,#REF!&lt;&gt;"")</formula>
    </cfRule>
  </conditionalFormatting>
  <conditionalFormatting sqref="P701">
    <cfRule type="expression" dxfId="5785" priority="6487">
      <formula>AND(OR(H701="△",H701="×"),#REF!&lt;1,#REF!&lt;&gt;"")</formula>
    </cfRule>
  </conditionalFormatting>
  <conditionalFormatting sqref="O701">
    <cfRule type="expression" dxfId="5784" priority="6488">
      <formula>AND(OR(H701="△",H701="×"),#REF!&lt;1,#REF!&lt;&gt;"")</formula>
    </cfRule>
  </conditionalFormatting>
  <conditionalFormatting sqref="R701">
    <cfRule type="expression" dxfId="5783" priority="6466">
      <formula>AND(OR(H701="△",H701="×"),#REF!&lt;1,#REF!&lt;&gt;"")</formula>
    </cfRule>
  </conditionalFormatting>
  <conditionalFormatting sqref="T703">
    <cfRule type="expression" dxfId="5782" priority="6457">
      <formula>AND(OR(H703="△",H703="×"),#REF!&lt;1,#REF!&lt;&gt;"")</formula>
    </cfRule>
  </conditionalFormatting>
  <conditionalFormatting sqref="V703">
    <cfRule type="expression" dxfId="5781" priority="6456">
      <formula>AND(OR(H703="△",H703="×"),#REF!&lt;1,#REF!&lt;&gt;"")</formula>
    </cfRule>
  </conditionalFormatting>
  <conditionalFormatting sqref="U703">
    <cfRule type="expression" dxfId="5780" priority="6455">
      <formula>AND(OR(H703="△",H703="×"),#REF!&lt;1,#REF!&lt;&gt;"")</formula>
    </cfRule>
  </conditionalFormatting>
  <conditionalFormatting sqref="AJ703">
    <cfRule type="expression" dxfId="5779" priority="6441">
      <formula>AND(OR(H703="△",H703="×"),#REF!&lt;1,#REF!&lt;&gt;"")</formula>
    </cfRule>
    <cfRule type="expression" dxfId="5778" priority="6453">
      <formula>AND(OR(H703="△",H703="×"),#REF!&lt;1,#REF!&lt;&gt;"")</formula>
    </cfRule>
  </conditionalFormatting>
  <conditionalFormatting sqref="AC703">
    <cfRule type="expression" dxfId="5777" priority="6452">
      <formula>AND(OR(H703="△",H703="×"),#REF!&lt;1,#REF!&lt;&gt;"")</formula>
    </cfRule>
  </conditionalFormatting>
  <conditionalFormatting sqref="AD703">
    <cfRule type="expression" dxfId="5776" priority="6451">
      <formula>AND(OR(H703="△",H703="×"),#REF!&lt;1,#REF!&lt;&gt;"")</formula>
    </cfRule>
  </conditionalFormatting>
  <conditionalFormatting sqref="AE703">
    <cfRule type="expression" dxfId="5775" priority="6450">
      <formula>AND(OR(H703="△",H703="×"),#REF!&lt;1,#REF!&lt;&gt;"")</formula>
    </cfRule>
  </conditionalFormatting>
  <conditionalFormatting sqref="AF703">
    <cfRule type="expression" dxfId="5774" priority="6449">
      <formula>AND(OR(H703="△",H703="×"),#REF!&lt;1,#REF!&lt;&gt;"")</formula>
    </cfRule>
  </conditionalFormatting>
  <conditionalFormatting sqref="AG703">
    <cfRule type="expression" dxfId="5773" priority="6448">
      <formula>AND(OR(H703="△",H703="×"),#REF!&lt;1,#REF!&lt;&gt;"")</formula>
    </cfRule>
  </conditionalFormatting>
  <conditionalFormatting sqref="AH703">
    <cfRule type="expression" dxfId="5772" priority="6447">
      <formula>AND(OR(H703="△",H703="×"),#REF!&lt;1,#REF!&lt;&gt;"")</formula>
    </cfRule>
  </conditionalFormatting>
  <conditionalFormatting sqref="AI703">
    <cfRule type="expression" dxfId="5771" priority="6446">
      <formula>AND(OR(H703="△",H703="×"),#REF!&lt;1,#REF!&lt;&gt;"")</formula>
    </cfRule>
  </conditionalFormatting>
  <conditionalFormatting sqref="W703">
    <cfRule type="expression" dxfId="5770" priority="6445">
      <formula>AND(OR(H703="△",H703="×"),#REF!&lt;1,#REF!&lt;&gt;"")</formula>
    </cfRule>
  </conditionalFormatting>
  <conditionalFormatting sqref="X703">
    <cfRule type="expression" dxfId="5769" priority="6439">
      <formula>AND(OR(H703="△",H703="×"),#REF!&lt;1,#REF!&lt;&gt;"")</formula>
    </cfRule>
  </conditionalFormatting>
  <conditionalFormatting sqref="Y703">
    <cfRule type="expression" dxfId="5768" priority="6440">
      <formula>AND(OR(H703="△",H703="×"),#REF!&lt;1,#REF!&lt;&gt;"")</formula>
    </cfRule>
  </conditionalFormatting>
  <conditionalFormatting sqref="Z703">
    <cfRule type="expression" dxfId="5767" priority="6442">
      <formula>AND(OR(H703="△",H703="×"),#REF!&lt;1,#REF!&lt;&gt;"")</formula>
    </cfRule>
  </conditionalFormatting>
  <conditionalFormatting sqref="AA703">
    <cfRule type="expression" dxfId="5766" priority="6443">
      <formula>AND(OR(H703="△",H703="×"),#REF!&lt;1,#REF!&lt;&gt;"")</formula>
    </cfRule>
  </conditionalFormatting>
  <conditionalFormatting sqref="AB703">
    <cfRule type="expression" dxfId="5765" priority="6444">
      <formula>AND(OR(H703="△",H703="×"),#REF!&lt;1,#REF!&lt;&gt;"")</formula>
    </cfRule>
  </conditionalFormatting>
  <conditionalFormatting sqref="P703">
    <cfRule type="expression" dxfId="5764" priority="6459">
      <formula>AND(OR(H703="△",H703="×"),#REF!&lt;1,#REF!&lt;&gt;"")</formula>
    </cfRule>
  </conditionalFormatting>
  <conditionalFormatting sqref="O703">
    <cfRule type="expression" dxfId="5763" priority="6460">
      <formula>AND(OR(H703="△",H703="×"),#REF!&lt;1,#REF!&lt;&gt;"")</formula>
    </cfRule>
  </conditionalFormatting>
  <conditionalFormatting sqref="R703">
    <cfRule type="expression" dxfId="5762" priority="6438">
      <formula>AND(OR(H703="△",H703="×"),#REF!&lt;1,#REF!&lt;&gt;"")</formula>
    </cfRule>
  </conditionalFormatting>
  <conditionalFormatting sqref="AJ704">
    <cfRule type="expression" dxfId="5761" priority="6426">
      <formula>AND(OR(H704="△",H704="×"),#REF!&lt;1,#REF!&lt;&gt;"")</formula>
    </cfRule>
    <cfRule type="expression" dxfId="5760" priority="6437">
      <formula>AND(OR(H704="△",H704="×"),#REF!&lt;1,#REF!&lt;&gt;"")</formula>
    </cfRule>
  </conditionalFormatting>
  <conditionalFormatting sqref="AC704">
    <cfRule type="expression" dxfId="5759" priority="6436">
      <formula>AND(OR(H704="△",H704="×"),#REF!&lt;1,#REF!&lt;&gt;"")</formula>
    </cfRule>
  </conditionalFormatting>
  <conditionalFormatting sqref="AD704">
    <cfRule type="expression" dxfId="5758" priority="6435">
      <formula>AND(OR(H704="△",H704="×"),#REF!&lt;1,#REF!&lt;&gt;"")</formula>
    </cfRule>
  </conditionalFormatting>
  <conditionalFormatting sqref="AE704">
    <cfRule type="expression" dxfId="5757" priority="6434">
      <formula>AND(OR(H704="△",H704="×"),#REF!&lt;1,#REF!&lt;&gt;"")</formula>
    </cfRule>
  </conditionalFormatting>
  <conditionalFormatting sqref="AF704">
    <cfRule type="expression" dxfId="5756" priority="6433">
      <formula>AND(OR(H704="△",H704="×"),#REF!&lt;1,#REF!&lt;&gt;"")</formula>
    </cfRule>
  </conditionalFormatting>
  <conditionalFormatting sqref="AG704">
    <cfRule type="expression" dxfId="5755" priority="6432">
      <formula>AND(OR(H704="△",H704="×"),#REF!&lt;1,#REF!&lt;&gt;"")</formula>
    </cfRule>
  </conditionalFormatting>
  <conditionalFormatting sqref="AH704">
    <cfRule type="expression" dxfId="5754" priority="6431">
      <formula>AND(OR(H704="△",H704="×"),#REF!&lt;1,#REF!&lt;&gt;"")</formula>
    </cfRule>
  </conditionalFormatting>
  <conditionalFormatting sqref="AI704">
    <cfRule type="expression" dxfId="5753" priority="6430">
      <formula>AND(OR(H704="△",H704="×"),#REF!&lt;1,#REF!&lt;&gt;"")</formula>
    </cfRule>
  </conditionalFormatting>
  <conditionalFormatting sqref="X704">
    <cfRule type="expression" dxfId="5752" priority="6424">
      <formula>AND(OR(H704="△",H704="×"),#REF!&lt;1,#REF!&lt;&gt;"")</formula>
    </cfRule>
  </conditionalFormatting>
  <conditionalFormatting sqref="Y704">
    <cfRule type="expression" dxfId="5751" priority="6425">
      <formula>AND(OR(H704="△",H704="×"),#REF!&lt;1,#REF!&lt;&gt;"")</formula>
    </cfRule>
  </conditionalFormatting>
  <conditionalFormatting sqref="Z704">
    <cfRule type="expression" dxfId="5750" priority="6427">
      <formula>AND(OR(H704="△",H704="×"),#REF!&lt;1,#REF!&lt;&gt;"")</formula>
    </cfRule>
  </conditionalFormatting>
  <conditionalFormatting sqref="AA704">
    <cfRule type="expression" dxfId="5749" priority="6428">
      <formula>AND(OR(H704="△",H704="×"),#REF!&lt;1,#REF!&lt;&gt;"")</formula>
    </cfRule>
  </conditionalFormatting>
  <conditionalFormatting sqref="AB704">
    <cfRule type="expression" dxfId="5748" priority="6429">
      <formula>AND(OR(H704="△",H704="×"),#REF!&lt;1,#REF!&lt;&gt;"")</formula>
    </cfRule>
  </conditionalFormatting>
  <conditionalFormatting sqref="T704">
    <cfRule type="expression" dxfId="5747" priority="6415">
      <formula>AND(OR(H704="△",H704="×"),#REF!&lt;1,#REF!&lt;&gt;"")</formula>
    </cfRule>
  </conditionalFormatting>
  <conditionalFormatting sqref="U704">
    <cfRule type="expression" dxfId="5746" priority="6413">
      <formula>AND(OR(H704="△",H704="×"),#REF!&lt;1,#REF!&lt;&gt;"")</formula>
    </cfRule>
  </conditionalFormatting>
  <conditionalFormatting sqref="W704">
    <cfRule type="expression" dxfId="5745" priority="6411">
      <formula>AND(OR(H704="△",H704="×"),#REF!&lt;1,#REF!&lt;&gt;"")</formula>
    </cfRule>
  </conditionalFormatting>
  <conditionalFormatting sqref="P704">
    <cfRule type="expression" dxfId="5744" priority="6417">
      <formula>AND(OR(H704="△",H704="×"),#REF!&lt;1,#REF!&lt;&gt;"")</formula>
    </cfRule>
  </conditionalFormatting>
  <conditionalFormatting sqref="O704">
    <cfRule type="expression" dxfId="5743" priority="6418">
      <formula>AND(OR(H704="△",H704="×"),#REF!&lt;1,#REF!&lt;&gt;"")</formula>
    </cfRule>
  </conditionalFormatting>
  <conditionalFormatting sqref="R704">
    <cfRule type="expression" dxfId="5742" priority="6410">
      <formula>AND(OR(H704="△",H704="×"),#REF!&lt;1,#REF!&lt;&gt;"")</formula>
    </cfRule>
  </conditionalFormatting>
  <conditionalFormatting sqref="T705">
    <cfRule type="expression" dxfId="5741" priority="6401">
      <formula>AND(OR(H705="△",H705="×"),#REF!&lt;1,#REF!&lt;&gt;"")</formula>
    </cfRule>
  </conditionalFormatting>
  <conditionalFormatting sqref="V705">
    <cfRule type="expression" dxfId="5740" priority="6400">
      <formula>AND(OR(H705="△",H705="×"),#REF!&lt;1,#REF!&lt;&gt;"")</formula>
    </cfRule>
  </conditionalFormatting>
  <conditionalFormatting sqref="U705">
    <cfRule type="expression" dxfId="5739" priority="6399">
      <formula>AND(OR(H705="△",H705="×"),#REF!&lt;1,#REF!&lt;&gt;"")</formula>
    </cfRule>
  </conditionalFormatting>
  <conditionalFormatting sqref="AJ705">
    <cfRule type="expression" dxfId="5738" priority="6385">
      <formula>AND(OR(H705="△",H705="×"),#REF!&lt;1,#REF!&lt;&gt;"")</formula>
    </cfRule>
    <cfRule type="expression" dxfId="5737" priority="6397">
      <formula>AND(OR(H705="△",H705="×"),#REF!&lt;1,#REF!&lt;&gt;"")</formula>
    </cfRule>
  </conditionalFormatting>
  <conditionalFormatting sqref="AC705">
    <cfRule type="expression" dxfId="5736" priority="6396">
      <formula>AND(OR(H705="△",H705="×"),#REF!&lt;1,#REF!&lt;&gt;"")</formula>
    </cfRule>
  </conditionalFormatting>
  <conditionalFormatting sqref="AD705">
    <cfRule type="expression" dxfId="5735" priority="6395">
      <formula>AND(OR(H705="△",H705="×"),#REF!&lt;1,#REF!&lt;&gt;"")</formula>
    </cfRule>
  </conditionalFormatting>
  <conditionalFormatting sqref="AE705">
    <cfRule type="expression" dxfId="5734" priority="6394">
      <formula>AND(OR(H705="△",H705="×"),#REF!&lt;1,#REF!&lt;&gt;"")</formula>
    </cfRule>
  </conditionalFormatting>
  <conditionalFormatting sqref="AF705">
    <cfRule type="expression" dxfId="5733" priority="6393">
      <formula>AND(OR(H705="△",H705="×"),#REF!&lt;1,#REF!&lt;&gt;"")</formula>
    </cfRule>
  </conditionalFormatting>
  <conditionalFormatting sqref="AG705">
    <cfRule type="expression" dxfId="5732" priority="6392">
      <formula>AND(OR(H705="△",H705="×"),#REF!&lt;1,#REF!&lt;&gt;"")</formula>
    </cfRule>
  </conditionalFormatting>
  <conditionalFormatting sqref="AH705">
    <cfRule type="expression" dxfId="5731" priority="6391">
      <formula>AND(OR(H705="△",H705="×"),#REF!&lt;1,#REF!&lt;&gt;"")</formula>
    </cfRule>
  </conditionalFormatting>
  <conditionalFormatting sqref="AI705">
    <cfRule type="expression" dxfId="5730" priority="6390">
      <formula>AND(OR(H705="△",H705="×"),#REF!&lt;1,#REF!&lt;&gt;"")</formula>
    </cfRule>
  </conditionalFormatting>
  <conditionalFormatting sqref="W705">
    <cfRule type="expression" dxfId="5729" priority="6389">
      <formula>AND(OR(H705="△",H705="×"),#REF!&lt;1,#REF!&lt;&gt;"")</formula>
    </cfRule>
  </conditionalFormatting>
  <conditionalFormatting sqref="X705">
    <cfRule type="expression" dxfId="5728" priority="6383">
      <formula>AND(OR(H705="△",H705="×"),#REF!&lt;1,#REF!&lt;&gt;"")</formula>
    </cfRule>
  </conditionalFormatting>
  <conditionalFormatting sqref="Y705">
    <cfRule type="expression" dxfId="5727" priority="6384">
      <formula>AND(OR(H705="△",H705="×"),#REF!&lt;1,#REF!&lt;&gt;"")</formula>
    </cfRule>
  </conditionalFormatting>
  <conditionalFormatting sqref="Z705">
    <cfRule type="expression" dxfId="5726" priority="6386">
      <formula>AND(OR(H705="△",H705="×"),#REF!&lt;1,#REF!&lt;&gt;"")</formula>
    </cfRule>
  </conditionalFormatting>
  <conditionalFormatting sqref="AA705">
    <cfRule type="expression" dxfId="5725" priority="6387">
      <formula>AND(OR(H705="△",H705="×"),#REF!&lt;1,#REF!&lt;&gt;"")</formula>
    </cfRule>
  </conditionalFormatting>
  <conditionalFormatting sqref="AB705">
    <cfRule type="expression" dxfId="5724" priority="6388">
      <formula>AND(OR(H705="△",H705="×"),#REF!&lt;1,#REF!&lt;&gt;"")</formula>
    </cfRule>
  </conditionalFormatting>
  <conditionalFormatting sqref="P705">
    <cfRule type="expression" dxfId="5723" priority="6403">
      <formula>AND(OR(H705="△",H705="×"),#REF!&lt;1,#REF!&lt;&gt;"")</formula>
    </cfRule>
  </conditionalFormatting>
  <conditionalFormatting sqref="O705">
    <cfRule type="expression" dxfId="5722" priority="6404">
      <formula>AND(OR(H705="△",H705="×"),#REF!&lt;1,#REF!&lt;&gt;"")</formula>
    </cfRule>
  </conditionalFormatting>
  <conditionalFormatting sqref="R705">
    <cfRule type="expression" dxfId="5721" priority="6382">
      <formula>AND(OR(H705="△",H705="×"),#REF!&lt;1,#REF!&lt;&gt;"")</formula>
    </cfRule>
  </conditionalFormatting>
  <conditionalFormatting sqref="T706">
    <cfRule type="expression" dxfId="5720" priority="6373">
      <formula>AND(OR(H706="△",H706="×"),#REF!&lt;1,#REF!&lt;&gt;"")</formula>
    </cfRule>
  </conditionalFormatting>
  <conditionalFormatting sqref="U706">
    <cfRule type="expression" dxfId="5719" priority="6371">
      <formula>AND(OR(H706="△",H706="×"),#REF!&lt;1,#REF!&lt;&gt;"")</formula>
    </cfRule>
  </conditionalFormatting>
  <conditionalFormatting sqref="AJ706">
    <cfRule type="expression" dxfId="5718" priority="6359">
      <formula>AND(OR(H706="△",H706="×"),#REF!&lt;1,#REF!&lt;&gt;"")</formula>
    </cfRule>
    <cfRule type="expression" dxfId="5717" priority="6369">
      <formula>AND(OR(H706="△",H706="×"),#REF!&lt;1,#REF!&lt;&gt;"")</formula>
    </cfRule>
  </conditionalFormatting>
  <conditionalFormatting sqref="AC706">
    <cfRule type="expression" dxfId="5716" priority="6368">
      <formula>AND(OR(H706="△",H706="×"),#REF!&lt;1,#REF!&lt;&gt;"")</formula>
    </cfRule>
  </conditionalFormatting>
  <conditionalFormatting sqref="AD706">
    <cfRule type="expression" dxfId="5715" priority="6367">
      <formula>AND(OR(H706="△",H706="×"),#REF!&lt;1,#REF!&lt;&gt;"")</formula>
    </cfRule>
  </conditionalFormatting>
  <conditionalFormatting sqref="AF706">
    <cfRule type="expression" dxfId="5714" priority="6366">
      <formula>AND(OR(H706="△",H706="×"),#REF!&lt;1,#REF!&lt;&gt;"")</formula>
    </cfRule>
  </conditionalFormatting>
  <conditionalFormatting sqref="AG706">
    <cfRule type="expression" dxfId="5713" priority="6365">
      <formula>AND(OR(H706="△",H706="×"),#REF!&lt;1,#REF!&lt;&gt;"")</formula>
    </cfRule>
  </conditionalFormatting>
  <conditionalFormatting sqref="AH706">
    <cfRule type="expression" dxfId="5712" priority="6364">
      <formula>AND(OR(H706="△",H706="×"),#REF!&lt;1,#REF!&lt;&gt;"")</formula>
    </cfRule>
  </conditionalFormatting>
  <conditionalFormatting sqref="W706">
    <cfRule type="expression" dxfId="5711" priority="6363">
      <formula>AND(OR(H706="△",H706="×"),#REF!&lt;1,#REF!&lt;&gt;"")</formula>
    </cfRule>
  </conditionalFormatting>
  <conditionalFormatting sqref="X706">
    <cfRule type="expression" dxfId="5710" priority="6357">
      <formula>AND(OR(H706="△",H706="×"),#REF!&lt;1,#REF!&lt;&gt;"")</formula>
    </cfRule>
  </conditionalFormatting>
  <conditionalFormatting sqref="Y706">
    <cfRule type="expression" dxfId="5709" priority="6358">
      <formula>AND(OR(H706="△",H706="×"),#REF!&lt;1,#REF!&lt;&gt;"")</formula>
    </cfRule>
  </conditionalFormatting>
  <conditionalFormatting sqref="Z706">
    <cfRule type="expression" dxfId="5708" priority="6360">
      <formula>AND(OR(H706="△",H706="×"),#REF!&lt;1,#REF!&lt;&gt;"")</formula>
    </cfRule>
  </conditionalFormatting>
  <conditionalFormatting sqref="AA706">
    <cfRule type="expression" dxfId="5707" priority="6361">
      <formula>AND(OR(H706="△",H706="×"),#REF!&lt;1,#REF!&lt;&gt;"")</formula>
    </cfRule>
  </conditionalFormatting>
  <conditionalFormatting sqref="AB706">
    <cfRule type="expression" dxfId="5706" priority="6362">
      <formula>AND(OR(H706="△",H706="×"),#REF!&lt;1,#REF!&lt;&gt;"")</formula>
    </cfRule>
  </conditionalFormatting>
  <conditionalFormatting sqref="P706">
    <cfRule type="expression" dxfId="5705" priority="6375">
      <formula>AND(OR(H706="△",H706="×"),#REF!&lt;1,#REF!&lt;&gt;"")</formula>
    </cfRule>
  </conditionalFormatting>
  <conditionalFormatting sqref="O706">
    <cfRule type="expression" dxfId="5704" priority="6376">
      <formula>AND(OR(H706="△",H706="×"),#REF!&lt;1,#REF!&lt;&gt;"")</formula>
    </cfRule>
  </conditionalFormatting>
  <conditionalFormatting sqref="R706">
    <cfRule type="expression" dxfId="5703" priority="6356">
      <formula>AND(OR(H706="△",H706="×"),#REF!&lt;1,#REF!&lt;&gt;"")</formula>
    </cfRule>
  </conditionalFormatting>
  <conditionalFormatting sqref="T707">
    <cfRule type="expression" dxfId="5702" priority="6346">
      <formula>AND(OR(H707="△",H707="×"),#REF!&lt;1,#REF!&lt;&gt;"")</formula>
    </cfRule>
  </conditionalFormatting>
  <conditionalFormatting sqref="V707">
    <cfRule type="expression" dxfId="5701" priority="6345">
      <formula>AND(OR(H707="△",H707="×"),#REF!&lt;1,#REF!&lt;&gt;"")</formula>
    </cfRule>
  </conditionalFormatting>
  <conditionalFormatting sqref="U707">
    <cfRule type="expression" dxfId="5700" priority="6344">
      <formula>AND(OR(H707="△",H707="×"),#REF!&lt;1,#REF!&lt;&gt;"")</formula>
    </cfRule>
  </conditionalFormatting>
  <conditionalFormatting sqref="AJ707">
    <cfRule type="expression" dxfId="5699" priority="6330">
      <formula>AND(OR(H707="△",H707="×"),#REF!&lt;1,#REF!&lt;&gt;"")</formula>
    </cfRule>
    <cfRule type="expression" dxfId="5698" priority="6342">
      <formula>AND(OR(H707="△",H707="×"),#REF!&lt;1,#REF!&lt;&gt;"")</formula>
    </cfRule>
  </conditionalFormatting>
  <conditionalFormatting sqref="AC707">
    <cfRule type="expression" dxfId="5697" priority="6341">
      <formula>AND(OR(H707="△",H707="×"),#REF!&lt;1,#REF!&lt;&gt;"")</formula>
    </cfRule>
  </conditionalFormatting>
  <conditionalFormatting sqref="AD707">
    <cfRule type="expression" dxfId="5696" priority="6340">
      <formula>AND(OR(H707="△",H707="×"),#REF!&lt;1,#REF!&lt;&gt;"")</formula>
    </cfRule>
  </conditionalFormatting>
  <conditionalFormatting sqref="AE707">
    <cfRule type="expression" dxfId="5695" priority="6339">
      <formula>AND(OR(H707="△",H707="×"),#REF!&lt;1,#REF!&lt;&gt;"")</formula>
    </cfRule>
  </conditionalFormatting>
  <conditionalFormatting sqref="AF707">
    <cfRule type="expression" dxfId="5694" priority="6338">
      <formula>AND(OR(H707="△",H707="×"),#REF!&lt;1,#REF!&lt;&gt;"")</formula>
    </cfRule>
  </conditionalFormatting>
  <conditionalFormatting sqref="AG707">
    <cfRule type="expression" dxfId="5693" priority="6337">
      <formula>AND(OR(H707="△",H707="×"),#REF!&lt;1,#REF!&lt;&gt;"")</formula>
    </cfRule>
  </conditionalFormatting>
  <conditionalFormatting sqref="AH707">
    <cfRule type="expression" dxfId="5692" priority="6336">
      <formula>AND(OR(H707="△",H707="×"),#REF!&lt;1,#REF!&lt;&gt;"")</formula>
    </cfRule>
  </conditionalFormatting>
  <conditionalFormatting sqref="AI707">
    <cfRule type="expression" dxfId="5691" priority="6335">
      <formula>AND(OR(H707="△",H707="×"),#REF!&lt;1,#REF!&lt;&gt;"")</formula>
    </cfRule>
  </conditionalFormatting>
  <conditionalFormatting sqref="W707">
    <cfRule type="expression" dxfId="5690" priority="6334">
      <formula>AND(OR(H707="△",H707="×"),#REF!&lt;1,#REF!&lt;&gt;"")</formula>
    </cfRule>
  </conditionalFormatting>
  <conditionalFormatting sqref="X707">
    <cfRule type="expression" dxfId="5689" priority="6328">
      <formula>AND(OR(H707="△",H707="×"),#REF!&lt;1,#REF!&lt;&gt;"")</formula>
    </cfRule>
  </conditionalFormatting>
  <conditionalFormatting sqref="Y707">
    <cfRule type="expression" dxfId="5688" priority="6329">
      <formula>AND(OR(H707="△",H707="×"),#REF!&lt;1,#REF!&lt;&gt;"")</formula>
    </cfRule>
  </conditionalFormatting>
  <conditionalFormatting sqref="Z707">
    <cfRule type="expression" dxfId="5687" priority="6331">
      <formula>AND(OR(H707="△",H707="×"),#REF!&lt;1,#REF!&lt;&gt;"")</formula>
    </cfRule>
  </conditionalFormatting>
  <conditionalFormatting sqref="AA707">
    <cfRule type="expression" dxfId="5686" priority="6332">
      <formula>AND(OR(H707="△",H707="×"),#REF!&lt;1,#REF!&lt;&gt;"")</formula>
    </cfRule>
  </conditionalFormatting>
  <conditionalFormatting sqref="AB707">
    <cfRule type="expression" dxfId="5685" priority="6333">
      <formula>AND(OR(H707="△",H707="×"),#REF!&lt;1,#REF!&lt;&gt;"")</formula>
    </cfRule>
  </conditionalFormatting>
  <conditionalFormatting sqref="P707">
    <cfRule type="expression" dxfId="5684" priority="6348">
      <formula>AND(OR(H707="△",H707="×"),#REF!&lt;1,#REF!&lt;&gt;"")</formula>
    </cfRule>
  </conditionalFormatting>
  <conditionalFormatting sqref="O707">
    <cfRule type="expression" dxfId="5683" priority="6349">
      <formula>AND(OR(H707="△",H707="×"),#REF!&lt;1,#REF!&lt;&gt;"")</formula>
    </cfRule>
  </conditionalFormatting>
  <conditionalFormatting sqref="R707">
    <cfRule type="expression" dxfId="5682" priority="6327">
      <formula>AND(OR(H707="△",H707="×"),#REF!&lt;1,#REF!&lt;&gt;"")</formula>
    </cfRule>
  </conditionalFormatting>
  <conditionalFormatting sqref="AJ708">
    <cfRule type="expression" dxfId="5681" priority="6320">
      <formula>AND(OR(H708="△",H708="×"),#REF!&lt;1,#REF!&lt;&gt;"")</formula>
    </cfRule>
    <cfRule type="expression" dxfId="5680" priority="6326">
      <formula>AND(OR(H708="△",H708="×"),#REF!&lt;1,#REF!&lt;&gt;"")</formula>
    </cfRule>
  </conditionalFormatting>
  <conditionalFormatting sqref="AI708">
    <cfRule type="expression" dxfId="5679" priority="6325">
      <formula>AND(OR(H708="△",H708="×"),#REF!&lt;1,#REF!&lt;&gt;"")</formula>
    </cfRule>
  </conditionalFormatting>
  <conditionalFormatting sqref="W708">
    <cfRule type="expression" dxfId="5678" priority="6324">
      <formula>AND(OR(H708="△",H708="×"),#REF!&lt;1,#REF!&lt;&gt;"")</formula>
    </cfRule>
  </conditionalFormatting>
  <conditionalFormatting sqref="X708">
    <cfRule type="expression" dxfId="5677" priority="6318">
      <formula>AND(OR(H708="△",H708="×"),#REF!&lt;1,#REF!&lt;&gt;"")</formula>
    </cfRule>
  </conditionalFormatting>
  <conditionalFormatting sqref="Y708">
    <cfRule type="expression" dxfId="5676" priority="6319">
      <formula>AND(OR(H708="△",H708="×"),#REF!&lt;1,#REF!&lt;&gt;"")</formula>
    </cfRule>
  </conditionalFormatting>
  <conditionalFormatting sqref="Z708">
    <cfRule type="expression" dxfId="5675" priority="6321">
      <formula>AND(OR(H708="△",H708="×"),#REF!&lt;1,#REF!&lt;&gt;"")</formula>
    </cfRule>
  </conditionalFormatting>
  <conditionalFormatting sqref="AA708">
    <cfRule type="expression" dxfId="5674" priority="6322">
      <formula>AND(OR(H708="△",H708="×"),#REF!&lt;1,#REF!&lt;&gt;"")</formula>
    </cfRule>
  </conditionalFormatting>
  <conditionalFormatting sqref="AB708">
    <cfRule type="expression" dxfId="5673" priority="6323">
      <formula>AND(OR(H708="△",H708="×"),#REF!&lt;1,#REF!&lt;&gt;"")</formula>
    </cfRule>
  </conditionalFormatting>
  <conditionalFormatting sqref="R708">
    <cfRule type="expression" dxfId="5672" priority="6311">
      <formula>AND(OR(H708="△",H708="×"),#REF!&lt;1,#REF!&lt;&gt;"")</formula>
    </cfRule>
  </conditionalFormatting>
  <conditionalFormatting sqref="T708">
    <cfRule type="expression" dxfId="5671" priority="6306">
      <formula>AND(OR(H708="△",H708="×"),#REF!&lt;1,#REF!&lt;&gt;"")</formula>
    </cfRule>
  </conditionalFormatting>
  <conditionalFormatting sqref="U708">
    <cfRule type="expression" dxfId="5670" priority="6304">
      <formula>AND(OR(H708="△",H708="×"),#REF!&lt;1,#REF!&lt;&gt;"")</formula>
    </cfRule>
  </conditionalFormatting>
  <conditionalFormatting sqref="AC708">
    <cfRule type="expression" dxfId="5669" priority="6303">
      <formula>AND(OR(F708="△",F708="×"),#REF!&lt;1,#REF!&lt;&gt;"")</formula>
    </cfRule>
  </conditionalFormatting>
  <conditionalFormatting sqref="AD708">
    <cfRule type="expression" dxfId="5668" priority="6302">
      <formula>AND(OR(F708="△",F708="×"),#REF!&lt;1,#REF!&lt;&gt;"")</formula>
    </cfRule>
  </conditionalFormatting>
  <conditionalFormatting sqref="AE708">
    <cfRule type="expression" dxfId="5667" priority="6301">
      <formula>AND(OR(F708="△",F708="×"),#REF!&lt;1,#REF!&lt;&gt;"")</formula>
    </cfRule>
  </conditionalFormatting>
  <conditionalFormatting sqref="AF708">
    <cfRule type="expression" dxfId="5666" priority="6300">
      <formula>AND(OR(F708="△",F708="×"),#REF!&lt;1,#REF!&lt;&gt;"")</formula>
    </cfRule>
  </conditionalFormatting>
  <conditionalFormatting sqref="AG708">
    <cfRule type="expression" dxfId="5665" priority="6299">
      <formula>AND(OR(F708="△",F708="×"),#REF!&lt;1,#REF!&lt;&gt;"")</formula>
    </cfRule>
  </conditionalFormatting>
  <conditionalFormatting sqref="AH708">
    <cfRule type="expression" dxfId="5664" priority="6298">
      <formula>AND(OR(F708="△",F708="×"),#REF!&lt;1,#REF!&lt;&gt;"")</formula>
    </cfRule>
  </conditionalFormatting>
  <conditionalFormatting sqref="T712">
    <cfRule type="expression" dxfId="5663" priority="6289">
      <formula>AND(OR(H712="△",H712="×"),#REF!&lt;1,#REF!&lt;&gt;"")</formula>
    </cfRule>
  </conditionalFormatting>
  <conditionalFormatting sqref="U712">
    <cfRule type="expression" dxfId="5662" priority="6287">
      <formula>AND(OR(H712="△",H712="×"),#REF!&lt;1,#REF!&lt;&gt;"")</formula>
    </cfRule>
  </conditionalFormatting>
  <conditionalFormatting sqref="AJ712">
    <cfRule type="expression" dxfId="5661" priority="6273">
      <formula>AND(OR(H712="△",H712="×"),#REF!&lt;1,#REF!&lt;&gt;"")</formula>
    </cfRule>
    <cfRule type="expression" dxfId="5660" priority="6285">
      <formula>AND(OR(H712="△",H712="×"),#REF!&lt;1,#REF!&lt;&gt;"")</formula>
    </cfRule>
  </conditionalFormatting>
  <conditionalFormatting sqref="AC712">
    <cfRule type="expression" dxfId="5659" priority="6284">
      <formula>AND(OR(H712="△",H712="×"),#REF!&lt;1,#REF!&lt;&gt;"")</formula>
    </cfRule>
  </conditionalFormatting>
  <conditionalFormatting sqref="AD712">
    <cfRule type="expression" dxfId="5658" priority="6283">
      <formula>AND(OR(H712="△",H712="×"),#REF!&lt;1,#REF!&lt;&gt;"")</formula>
    </cfRule>
  </conditionalFormatting>
  <conditionalFormatting sqref="AE712">
    <cfRule type="expression" dxfId="5657" priority="6282">
      <formula>AND(OR(H712="△",H712="×"),#REF!&lt;1,#REF!&lt;&gt;"")</formula>
    </cfRule>
  </conditionalFormatting>
  <conditionalFormatting sqref="AF712">
    <cfRule type="expression" dxfId="5656" priority="6281">
      <formula>AND(OR(H712="△",H712="×"),#REF!&lt;1,#REF!&lt;&gt;"")</formula>
    </cfRule>
  </conditionalFormatting>
  <conditionalFormatting sqref="AG712">
    <cfRule type="expression" dxfId="5655" priority="6280">
      <formula>AND(OR(H712="△",H712="×"),#REF!&lt;1,#REF!&lt;&gt;"")</formula>
    </cfRule>
  </conditionalFormatting>
  <conditionalFormatting sqref="AH712">
    <cfRule type="expression" dxfId="5654" priority="6279">
      <formula>AND(OR(H712="△",H712="×"),#REF!&lt;1,#REF!&lt;&gt;"")</formula>
    </cfRule>
  </conditionalFormatting>
  <conditionalFormatting sqref="W712">
    <cfRule type="expression" dxfId="5653" priority="6277">
      <formula>AND(OR(H712="△",H712="×"),#REF!&lt;1,#REF!&lt;&gt;"")</formula>
    </cfRule>
  </conditionalFormatting>
  <conditionalFormatting sqref="X712">
    <cfRule type="expression" dxfId="5652" priority="6271">
      <formula>AND(OR(H712="△",H712="×"),#REF!&lt;1,#REF!&lt;&gt;"")</formula>
    </cfRule>
  </conditionalFormatting>
  <conditionalFormatting sqref="Y712">
    <cfRule type="expression" dxfId="5651" priority="6272">
      <formula>AND(OR(H712="△",H712="×"),#REF!&lt;1,#REF!&lt;&gt;"")</formula>
    </cfRule>
  </conditionalFormatting>
  <conditionalFormatting sqref="P712">
    <cfRule type="expression" dxfId="5650" priority="6291">
      <formula>AND(OR(H712="△",H712="×"),#REF!&lt;1,#REF!&lt;&gt;"")</formula>
    </cfRule>
  </conditionalFormatting>
  <conditionalFormatting sqref="O712">
    <cfRule type="expression" dxfId="5649" priority="6292">
      <formula>AND(OR(H712="△",H712="×"),#REF!&lt;1,#REF!&lt;&gt;"")</formula>
    </cfRule>
  </conditionalFormatting>
  <conditionalFormatting sqref="R712">
    <cfRule type="expression" dxfId="5648" priority="6270">
      <formula>AND(OR(H712="△",H712="×"),#REF!&lt;1,#REF!&lt;&gt;"")</formula>
    </cfRule>
  </conditionalFormatting>
  <conditionalFormatting sqref="T714">
    <cfRule type="expression" dxfId="5647" priority="6261">
      <formula>AND(OR(H714="△",H714="×"),#REF!&lt;1,#REF!&lt;&gt;"")</formula>
    </cfRule>
  </conditionalFormatting>
  <conditionalFormatting sqref="U714">
    <cfRule type="expression" dxfId="5646" priority="6259">
      <formula>AND(OR(H714="△",H714="×"),#REF!&lt;1,#REF!&lt;&gt;"")</formula>
    </cfRule>
  </conditionalFormatting>
  <conditionalFormatting sqref="AJ714">
    <cfRule type="expression" dxfId="5645" priority="6245">
      <formula>AND(OR(H714="△",H714="×"),#REF!&lt;1,#REF!&lt;&gt;"")</formula>
    </cfRule>
    <cfRule type="expression" dxfId="5644" priority="6257">
      <formula>AND(OR(H714="△",H714="×"),#REF!&lt;1,#REF!&lt;&gt;"")</formula>
    </cfRule>
  </conditionalFormatting>
  <conditionalFormatting sqref="AC714">
    <cfRule type="expression" dxfId="5643" priority="6256">
      <formula>AND(OR(H714="△",H714="×"),#REF!&lt;1,#REF!&lt;&gt;"")</formula>
    </cfRule>
  </conditionalFormatting>
  <conditionalFormatting sqref="AD714">
    <cfRule type="expression" dxfId="5642" priority="6255">
      <formula>AND(OR(H714="△",H714="×"),#REF!&lt;1,#REF!&lt;&gt;"")</formula>
    </cfRule>
  </conditionalFormatting>
  <conditionalFormatting sqref="AE714">
    <cfRule type="expression" dxfId="5641" priority="6254">
      <formula>AND(OR(H714="△",H714="×"),#REF!&lt;1,#REF!&lt;&gt;"")</formula>
    </cfRule>
  </conditionalFormatting>
  <conditionalFormatting sqref="AF714">
    <cfRule type="expression" dxfId="5640" priority="6253">
      <formula>AND(OR(H714="△",H714="×"),#REF!&lt;1,#REF!&lt;&gt;"")</formula>
    </cfRule>
  </conditionalFormatting>
  <conditionalFormatting sqref="AG714">
    <cfRule type="expression" dxfId="5639" priority="6252">
      <formula>AND(OR(H714="△",H714="×"),#REF!&lt;1,#REF!&lt;&gt;"")</formula>
    </cfRule>
  </conditionalFormatting>
  <conditionalFormatting sqref="AH714">
    <cfRule type="expression" dxfId="5638" priority="6251">
      <formula>AND(OR(H714="△",H714="×"),#REF!&lt;1,#REF!&lt;&gt;"")</formula>
    </cfRule>
  </conditionalFormatting>
  <conditionalFormatting sqref="AI714">
    <cfRule type="expression" dxfId="5637" priority="6250">
      <formula>AND(OR(H714="△",H714="×"),#REF!&lt;1,#REF!&lt;&gt;"")</formula>
    </cfRule>
  </conditionalFormatting>
  <conditionalFormatting sqref="W714">
    <cfRule type="expression" dxfId="5636" priority="6249">
      <formula>AND(OR(H714="△",H714="×"),#REF!&lt;1,#REF!&lt;&gt;"")</formula>
    </cfRule>
  </conditionalFormatting>
  <conditionalFormatting sqref="X714">
    <cfRule type="expression" dxfId="5635" priority="6243">
      <formula>AND(OR(H714="△",H714="×"),#REF!&lt;1,#REF!&lt;&gt;"")</formula>
    </cfRule>
  </conditionalFormatting>
  <conditionalFormatting sqref="Y714">
    <cfRule type="expression" dxfId="5634" priority="6244">
      <formula>AND(OR(H714="△",H714="×"),#REF!&lt;1,#REF!&lt;&gt;"")</formula>
    </cfRule>
  </conditionalFormatting>
  <conditionalFormatting sqref="Z714">
    <cfRule type="expression" dxfId="5633" priority="6246">
      <formula>AND(OR(H714="△",H714="×"),#REF!&lt;1,#REF!&lt;&gt;"")</formula>
    </cfRule>
  </conditionalFormatting>
  <conditionalFormatting sqref="AA714">
    <cfRule type="expression" dxfId="5632" priority="6247">
      <formula>AND(OR(H714="△",H714="×"),#REF!&lt;1,#REF!&lt;&gt;"")</formula>
    </cfRule>
  </conditionalFormatting>
  <conditionalFormatting sqref="AB714">
    <cfRule type="expression" dxfId="5631" priority="6248">
      <formula>AND(OR(H714="△",H714="×"),#REF!&lt;1,#REF!&lt;&gt;"")</formula>
    </cfRule>
  </conditionalFormatting>
  <conditionalFormatting sqref="P714">
    <cfRule type="expression" dxfId="5630" priority="6263">
      <formula>AND(OR(H714="△",H714="×"),#REF!&lt;1,#REF!&lt;&gt;"")</formula>
    </cfRule>
  </conditionalFormatting>
  <conditionalFormatting sqref="O714">
    <cfRule type="expression" dxfId="5629" priority="6264">
      <formula>AND(OR(H714="△",H714="×"),#REF!&lt;1,#REF!&lt;&gt;"")</formula>
    </cfRule>
  </conditionalFormatting>
  <conditionalFormatting sqref="R714">
    <cfRule type="expression" dxfId="5628" priority="6242">
      <formula>AND(OR(H714="△",H714="×"),#REF!&lt;1,#REF!&lt;&gt;"")</formula>
    </cfRule>
  </conditionalFormatting>
  <conditionalFormatting sqref="T715">
    <cfRule type="expression" dxfId="5627" priority="6233">
      <formula>AND(OR(H715="△",H715="×"),#REF!&lt;1,#REF!&lt;&gt;"")</formula>
    </cfRule>
  </conditionalFormatting>
  <conditionalFormatting sqref="U715">
    <cfRule type="expression" dxfId="5626" priority="6231">
      <formula>AND(OR(H715="△",H715="×"),#REF!&lt;1,#REF!&lt;&gt;"")</formula>
    </cfRule>
  </conditionalFormatting>
  <conditionalFormatting sqref="AJ715">
    <cfRule type="expression" dxfId="5625" priority="6217">
      <formula>AND(OR(H715="△",H715="×"),#REF!&lt;1,#REF!&lt;&gt;"")</formula>
    </cfRule>
    <cfRule type="expression" dxfId="5624" priority="6229">
      <formula>AND(OR(H715="△",H715="×"),#REF!&lt;1,#REF!&lt;&gt;"")</formula>
    </cfRule>
  </conditionalFormatting>
  <conditionalFormatting sqref="AC715">
    <cfRule type="expression" dxfId="5623" priority="6228">
      <formula>AND(OR(H715="△",H715="×"),#REF!&lt;1,#REF!&lt;&gt;"")</formula>
    </cfRule>
  </conditionalFormatting>
  <conditionalFormatting sqref="AD715">
    <cfRule type="expression" dxfId="5622" priority="6227">
      <formula>AND(OR(H715="△",H715="×"),#REF!&lt;1,#REF!&lt;&gt;"")</formula>
    </cfRule>
  </conditionalFormatting>
  <conditionalFormatting sqref="AE715">
    <cfRule type="expression" dxfId="5621" priority="6226">
      <formula>AND(OR(H715="△",H715="×"),#REF!&lt;1,#REF!&lt;&gt;"")</formula>
    </cfRule>
  </conditionalFormatting>
  <conditionalFormatting sqref="AF715">
    <cfRule type="expression" dxfId="5620" priority="6225">
      <formula>AND(OR(H715="△",H715="×"),#REF!&lt;1,#REF!&lt;&gt;"")</formula>
    </cfRule>
  </conditionalFormatting>
  <conditionalFormatting sqref="AG715">
    <cfRule type="expression" dxfId="5619" priority="6224">
      <formula>AND(OR(H715="△",H715="×"),#REF!&lt;1,#REF!&lt;&gt;"")</formula>
    </cfRule>
  </conditionalFormatting>
  <conditionalFormatting sqref="AH715">
    <cfRule type="expression" dxfId="5618" priority="6223">
      <formula>AND(OR(H715="△",H715="×"),#REF!&lt;1,#REF!&lt;&gt;"")</formula>
    </cfRule>
  </conditionalFormatting>
  <conditionalFormatting sqref="AI715">
    <cfRule type="expression" dxfId="5617" priority="6222">
      <formula>AND(OR(H715="△",H715="×"),#REF!&lt;1,#REF!&lt;&gt;"")</formula>
    </cfRule>
  </conditionalFormatting>
  <conditionalFormatting sqref="W715">
    <cfRule type="expression" dxfId="5616" priority="6221">
      <formula>AND(OR(H715="△",H715="×"),#REF!&lt;1,#REF!&lt;&gt;"")</formula>
    </cfRule>
  </conditionalFormatting>
  <conditionalFormatting sqref="X715">
    <cfRule type="expression" dxfId="5615" priority="6215">
      <formula>AND(OR(H715="△",H715="×"),#REF!&lt;1,#REF!&lt;&gt;"")</formula>
    </cfRule>
  </conditionalFormatting>
  <conditionalFormatting sqref="Y715">
    <cfRule type="expression" dxfId="5614" priority="6216">
      <formula>AND(OR(H715="△",H715="×"),#REF!&lt;1,#REF!&lt;&gt;"")</formula>
    </cfRule>
  </conditionalFormatting>
  <conditionalFormatting sqref="P715">
    <cfRule type="expression" dxfId="5613" priority="6235">
      <formula>AND(OR(H715="△",H715="×"),#REF!&lt;1,#REF!&lt;&gt;"")</formula>
    </cfRule>
  </conditionalFormatting>
  <conditionalFormatting sqref="O715">
    <cfRule type="expression" dxfId="5612" priority="6236">
      <formula>AND(OR(H715="△",H715="×"),#REF!&lt;1,#REF!&lt;&gt;"")</formula>
    </cfRule>
  </conditionalFormatting>
  <conditionalFormatting sqref="R715">
    <cfRule type="expression" dxfId="5611" priority="6214">
      <formula>AND(OR(H715="△",H715="×"),#REF!&lt;1,#REF!&lt;&gt;"")</formula>
    </cfRule>
  </conditionalFormatting>
  <conditionalFormatting sqref="T716:T717">
    <cfRule type="expression" dxfId="5610" priority="6205">
      <formula>AND(OR(H716="△",H716="×"),#REF!&lt;1,#REF!&lt;&gt;"")</formula>
    </cfRule>
  </conditionalFormatting>
  <conditionalFormatting sqref="U716">
    <cfRule type="expression" dxfId="5609" priority="6203">
      <formula>AND(OR(H716="△",H716="×"),#REF!&lt;1,#REF!&lt;&gt;"")</formula>
    </cfRule>
  </conditionalFormatting>
  <conditionalFormatting sqref="AJ716">
    <cfRule type="expression" dxfId="5608" priority="6189">
      <formula>AND(OR(H716="△",H716="×"),#REF!&lt;1,#REF!&lt;&gt;"")</formula>
    </cfRule>
    <cfRule type="expression" dxfId="5607" priority="6201">
      <formula>AND(OR(H716="△",H716="×"),#REF!&lt;1,#REF!&lt;&gt;"")</formula>
    </cfRule>
  </conditionalFormatting>
  <conditionalFormatting sqref="AC716">
    <cfRule type="expression" dxfId="5606" priority="6200">
      <formula>AND(OR(H716="△",H716="×"),#REF!&lt;1,#REF!&lt;&gt;"")</formula>
    </cfRule>
  </conditionalFormatting>
  <conditionalFormatting sqref="AD716">
    <cfRule type="expression" dxfId="5605" priority="6199">
      <formula>AND(OR(H716="△",H716="×"),#REF!&lt;1,#REF!&lt;&gt;"")</formula>
    </cfRule>
  </conditionalFormatting>
  <conditionalFormatting sqref="AE716">
    <cfRule type="expression" dxfId="5604" priority="6198">
      <formula>AND(OR(H716="△",H716="×"),#REF!&lt;1,#REF!&lt;&gt;"")</formula>
    </cfRule>
  </conditionalFormatting>
  <conditionalFormatting sqref="AF716">
    <cfRule type="expression" dxfId="5603" priority="6197">
      <formula>AND(OR(H716="△",H716="×"),#REF!&lt;1,#REF!&lt;&gt;"")</formula>
    </cfRule>
  </conditionalFormatting>
  <conditionalFormatting sqref="AG716">
    <cfRule type="expression" dxfId="5602" priority="6196">
      <formula>AND(OR(H716="△",H716="×"),#REF!&lt;1,#REF!&lt;&gt;"")</formula>
    </cfRule>
  </conditionalFormatting>
  <conditionalFormatting sqref="AH716">
    <cfRule type="expression" dxfId="5601" priority="6195">
      <formula>AND(OR(H716="△",H716="×"),#REF!&lt;1,#REF!&lt;&gt;"")</formula>
    </cfRule>
  </conditionalFormatting>
  <conditionalFormatting sqref="AI716">
    <cfRule type="expression" dxfId="5600" priority="6194">
      <formula>AND(OR(H716="△",H716="×"),#REF!&lt;1,#REF!&lt;&gt;"")</formula>
    </cfRule>
  </conditionalFormatting>
  <conditionalFormatting sqref="W716">
    <cfRule type="expression" dxfId="5599" priority="6193">
      <formula>AND(OR(H716="△",H716="×"),#REF!&lt;1,#REF!&lt;&gt;"")</formula>
    </cfRule>
  </conditionalFormatting>
  <conditionalFormatting sqref="X716">
    <cfRule type="expression" dxfId="5598" priority="6187">
      <formula>AND(OR(H716="△",H716="×"),#REF!&lt;1,#REF!&lt;&gt;"")</formula>
    </cfRule>
  </conditionalFormatting>
  <conditionalFormatting sqref="Y716">
    <cfRule type="expression" dxfId="5597" priority="6188">
      <formula>AND(OR(H716="△",H716="×"),#REF!&lt;1,#REF!&lt;&gt;"")</formula>
    </cfRule>
  </conditionalFormatting>
  <conditionalFormatting sqref="Z716">
    <cfRule type="expression" dxfId="5596" priority="6190">
      <formula>AND(OR(H716="△",H716="×"),#REF!&lt;1,#REF!&lt;&gt;"")</formula>
    </cfRule>
  </conditionalFormatting>
  <conditionalFormatting sqref="AA716">
    <cfRule type="expression" dxfId="5595" priority="6191">
      <formula>AND(OR(H716="△",H716="×"),#REF!&lt;1,#REF!&lt;&gt;"")</formula>
    </cfRule>
  </conditionalFormatting>
  <conditionalFormatting sqref="AB716">
    <cfRule type="expression" dxfId="5594" priority="6192">
      <formula>AND(OR(H716="△",H716="×"),#REF!&lt;1,#REF!&lt;&gt;"")</formula>
    </cfRule>
  </conditionalFormatting>
  <conditionalFormatting sqref="P716">
    <cfRule type="expression" dxfId="5593" priority="6207">
      <formula>AND(OR(H716="△",H716="×"),#REF!&lt;1,#REF!&lt;&gt;"")</formula>
    </cfRule>
  </conditionalFormatting>
  <conditionalFormatting sqref="O716">
    <cfRule type="expression" dxfId="5592" priority="6208">
      <formula>AND(OR(H716="△",H716="×"),#REF!&lt;1,#REF!&lt;&gt;"")</formula>
    </cfRule>
  </conditionalFormatting>
  <conditionalFormatting sqref="R716">
    <cfRule type="expression" dxfId="5591" priority="6186">
      <formula>AND(OR(H716="△",H716="×"),#REF!&lt;1,#REF!&lt;&gt;"")</formula>
    </cfRule>
  </conditionalFormatting>
  <conditionalFormatting sqref="T720">
    <cfRule type="expression" dxfId="5590" priority="6177">
      <formula>AND(OR(H720="△",H720="×"),#REF!&lt;1,#REF!&lt;&gt;"")</formula>
    </cfRule>
  </conditionalFormatting>
  <conditionalFormatting sqref="V720">
    <cfRule type="expression" dxfId="5589" priority="6176">
      <formula>AND(OR(H720="△",H720="×"),#REF!&lt;1,#REF!&lt;&gt;"")</formula>
    </cfRule>
  </conditionalFormatting>
  <conditionalFormatting sqref="U720">
    <cfRule type="expression" dxfId="5588" priority="6175">
      <formula>AND(OR(H720="△",H720="×"),#REF!&lt;1,#REF!&lt;&gt;"")</formula>
    </cfRule>
  </conditionalFormatting>
  <conditionalFormatting sqref="AJ720">
    <cfRule type="expression" dxfId="5587" priority="6161">
      <formula>AND(OR(H720="△",H720="×"),#REF!&lt;1,#REF!&lt;&gt;"")</formula>
    </cfRule>
    <cfRule type="expression" dxfId="5586" priority="6173">
      <formula>AND(OR(H720="△",H720="×"),#REF!&lt;1,#REF!&lt;&gt;"")</formula>
    </cfRule>
  </conditionalFormatting>
  <conditionalFormatting sqref="AC720">
    <cfRule type="expression" dxfId="5585" priority="6172">
      <formula>AND(OR(H720="△",H720="×"),#REF!&lt;1,#REF!&lt;&gt;"")</formula>
    </cfRule>
  </conditionalFormatting>
  <conditionalFormatting sqref="AD720">
    <cfRule type="expression" dxfId="5584" priority="6171">
      <formula>AND(OR(H720="△",H720="×"),#REF!&lt;1,#REF!&lt;&gt;"")</formula>
    </cfRule>
  </conditionalFormatting>
  <conditionalFormatting sqref="AE720">
    <cfRule type="expression" dxfId="5583" priority="6170">
      <formula>AND(OR(H720="△",H720="×"),#REF!&lt;1,#REF!&lt;&gt;"")</formula>
    </cfRule>
  </conditionalFormatting>
  <conditionalFormatting sqref="AF720">
    <cfRule type="expression" dxfId="5582" priority="6169">
      <formula>AND(OR(H720="△",H720="×"),#REF!&lt;1,#REF!&lt;&gt;"")</formula>
    </cfRule>
  </conditionalFormatting>
  <conditionalFormatting sqref="AG720">
    <cfRule type="expression" dxfId="5581" priority="6168">
      <formula>AND(OR(H720="△",H720="×"),#REF!&lt;1,#REF!&lt;&gt;"")</formula>
    </cfRule>
  </conditionalFormatting>
  <conditionalFormatting sqref="AH720">
    <cfRule type="expression" dxfId="5580" priority="6167">
      <formula>AND(OR(H720="△",H720="×"),#REF!&lt;1,#REF!&lt;&gt;"")</formula>
    </cfRule>
  </conditionalFormatting>
  <conditionalFormatting sqref="AI720">
    <cfRule type="expression" dxfId="5579" priority="6166">
      <formula>AND(OR(H720="△",H720="×"),#REF!&lt;1,#REF!&lt;&gt;"")</formula>
    </cfRule>
  </conditionalFormatting>
  <conditionalFormatting sqref="W720">
    <cfRule type="expression" dxfId="5578" priority="6165">
      <formula>AND(OR(H720="△",H720="×"),#REF!&lt;1,#REF!&lt;&gt;"")</formula>
    </cfRule>
  </conditionalFormatting>
  <conditionalFormatting sqref="X720">
    <cfRule type="expression" dxfId="5577" priority="6159">
      <formula>AND(OR(H720="△",H720="×"),#REF!&lt;1,#REF!&lt;&gt;"")</formula>
    </cfRule>
  </conditionalFormatting>
  <conditionalFormatting sqref="Y720">
    <cfRule type="expression" dxfId="5576" priority="6160">
      <formula>AND(OR(H720="△",H720="×"),#REF!&lt;1,#REF!&lt;&gt;"")</formula>
    </cfRule>
  </conditionalFormatting>
  <conditionalFormatting sqref="Z720">
    <cfRule type="expression" dxfId="5575" priority="6162">
      <formula>AND(OR(H720="△",H720="×"),#REF!&lt;1,#REF!&lt;&gt;"")</formula>
    </cfRule>
  </conditionalFormatting>
  <conditionalFormatting sqref="AA720">
    <cfRule type="expression" dxfId="5574" priority="6163">
      <formula>AND(OR(H720="△",H720="×"),#REF!&lt;1,#REF!&lt;&gt;"")</formula>
    </cfRule>
  </conditionalFormatting>
  <conditionalFormatting sqref="AB720">
    <cfRule type="expression" dxfId="5573" priority="6164">
      <formula>AND(OR(H720="△",H720="×"),#REF!&lt;1,#REF!&lt;&gt;"")</formula>
    </cfRule>
  </conditionalFormatting>
  <conditionalFormatting sqref="P720">
    <cfRule type="expression" dxfId="5572" priority="6179">
      <formula>AND(OR(H720="△",H720="×"),#REF!&lt;1,#REF!&lt;&gt;"")</formula>
    </cfRule>
  </conditionalFormatting>
  <conditionalFormatting sqref="O720">
    <cfRule type="expression" dxfId="5571" priority="6180">
      <formula>AND(OR(H720="△",H720="×"),#REF!&lt;1,#REF!&lt;&gt;"")</formula>
    </cfRule>
  </conditionalFormatting>
  <conditionalFormatting sqref="R720">
    <cfRule type="expression" dxfId="5570" priority="6158">
      <formula>AND(OR(H720="△",H720="×"),#REF!&lt;1,#REF!&lt;&gt;"")</formula>
    </cfRule>
  </conditionalFormatting>
  <conditionalFormatting sqref="T697">
    <cfRule type="expression" dxfId="5569" priority="6149">
      <formula>AND(OR(H697="△",H697="×"),#REF!&lt;1,#REF!&lt;&gt;"")</formula>
    </cfRule>
  </conditionalFormatting>
  <conditionalFormatting sqref="V697">
    <cfRule type="expression" dxfId="5568" priority="6148">
      <formula>AND(OR(H697="△",H697="×"),#REF!&lt;1,#REF!&lt;&gt;"")</formula>
    </cfRule>
  </conditionalFormatting>
  <conditionalFormatting sqref="U697">
    <cfRule type="expression" dxfId="5567" priority="6147">
      <formula>AND(OR(H697="△",H697="×"),#REF!&lt;1,#REF!&lt;&gt;"")</formula>
    </cfRule>
  </conditionalFormatting>
  <conditionalFormatting sqref="AJ697">
    <cfRule type="expression" dxfId="5566" priority="6133">
      <formula>AND(OR(H697="△",H697="×"),#REF!&lt;1,#REF!&lt;&gt;"")</formula>
    </cfRule>
    <cfRule type="expression" dxfId="5565" priority="6145">
      <formula>AND(OR(H697="△",H697="×"),#REF!&lt;1,#REF!&lt;&gt;"")</formula>
    </cfRule>
  </conditionalFormatting>
  <conditionalFormatting sqref="AC697">
    <cfRule type="expression" dxfId="5564" priority="6144">
      <formula>AND(OR(H697="△",H697="×"),#REF!&lt;1,#REF!&lt;&gt;"")</formula>
    </cfRule>
  </conditionalFormatting>
  <conditionalFormatting sqref="AD697">
    <cfRule type="expression" dxfId="5563" priority="6143">
      <formula>AND(OR(H697="△",H697="×"),#REF!&lt;1,#REF!&lt;&gt;"")</formula>
    </cfRule>
  </conditionalFormatting>
  <conditionalFormatting sqref="AE697">
    <cfRule type="expression" dxfId="5562" priority="6142">
      <formula>AND(OR(H697="△",H697="×"),#REF!&lt;1,#REF!&lt;&gt;"")</formula>
    </cfRule>
  </conditionalFormatting>
  <conditionalFormatting sqref="AF697">
    <cfRule type="expression" dxfId="5561" priority="6141">
      <formula>AND(OR(H697="△",H697="×"),#REF!&lt;1,#REF!&lt;&gt;"")</formula>
    </cfRule>
  </conditionalFormatting>
  <conditionalFormatting sqref="AG697">
    <cfRule type="expression" dxfId="5560" priority="6140">
      <formula>AND(OR(H697="△",H697="×"),#REF!&lt;1,#REF!&lt;&gt;"")</formula>
    </cfRule>
  </conditionalFormatting>
  <conditionalFormatting sqref="AH697">
    <cfRule type="expression" dxfId="5559" priority="6139">
      <formula>AND(OR(H697="△",H697="×"),#REF!&lt;1,#REF!&lt;&gt;"")</formula>
    </cfRule>
  </conditionalFormatting>
  <conditionalFormatting sqref="AI697">
    <cfRule type="expression" dxfId="5558" priority="6138">
      <formula>AND(OR(H697="△",H697="×"),#REF!&lt;1,#REF!&lt;&gt;"")</formula>
    </cfRule>
  </conditionalFormatting>
  <conditionalFormatting sqref="W697">
    <cfRule type="expression" dxfId="5557" priority="6137">
      <formula>AND(OR(H697="△",H697="×"),#REF!&lt;1,#REF!&lt;&gt;"")</formula>
    </cfRule>
  </conditionalFormatting>
  <conditionalFormatting sqref="X697">
    <cfRule type="expression" dxfId="5556" priority="6131">
      <formula>AND(OR(H697="△",H697="×"),#REF!&lt;1,#REF!&lt;&gt;"")</formula>
    </cfRule>
  </conditionalFormatting>
  <conditionalFormatting sqref="Y697">
    <cfRule type="expression" dxfId="5555" priority="6132">
      <formula>AND(OR(H697="△",H697="×"),#REF!&lt;1,#REF!&lt;&gt;"")</formula>
    </cfRule>
  </conditionalFormatting>
  <conditionalFormatting sqref="Z697">
    <cfRule type="expression" dxfId="5554" priority="6134">
      <formula>AND(OR(H697="△",H697="×"),#REF!&lt;1,#REF!&lt;&gt;"")</formula>
    </cfRule>
  </conditionalFormatting>
  <conditionalFormatting sqref="AA697">
    <cfRule type="expression" dxfId="5553" priority="6135">
      <formula>AND(OR(H697="△",H697="×"),#REF!&lt;1,#REF!&lt;&gt;"")</formula>
    </cfRule>
  </conditionalFormatting>
  <conditionalFormatting sqref="AB697">
    <cfRule type="expression" dxfId="5552" priority="6136">
      <formula>AND(OR(H697="△",H697="×"),#REF!&lt;1,#REF!&lt;&gt;"")</formula>
    </cfRule>
  </conditionalFormatting>
  <conditionalFormatting sqref="P697">
    <cfRule type="expression" dxfId="5551" priority="6151">
      <formula>AND(OR(H697="△",H697="×"),#REF!&lt;1,#REF!&lt;&gt;"")</formula>
    </cfRule>
  </conditionalFormatting>
  <conditionalFormatting sqref="O697">
    <cfRule type="expression" dxfId="5550" priority="6152">
      <formula>AND(OR(H697="△",H697="×"),#REF!&lt;1,#REF!&lt;&gt;"")</formula>
    </cfRule>
  </conditionalFormatting>
  <conditionalFormatting sqref="R697">
    <cfRule type="expression" dxfId="5549" priority="6130">
      <formula>AND(OR(H697="△",H697="×"),#REF!&lt;1,#REF!&lt;&gt;"")</formula>
    </cfRule>
  </conditionalFormatting>
  <conditionalFormatting sqref="AE706">
    <cfRule type="expression" dxfId="5548" priority="6129">
      <formula>AND(OR(H706="△",H706="×"),#REF!&lt;1,#REF!&lt;&gt;"")</formula>
    </cfRule>
  </conditionalFormatting>
  <conditionalFormatting sqref="T695">
    <cfRule type="expression" dxfId="5547" priority="6119">
      <formula>AND(OR(H695="△",H695="×"),#REF!&lt;1,#REF!&lt;&gt;"")</formula>
    </cfRule>
  </conditionalFormatting>
  <conditionalFormatting sqref="U695">
    <cfRule type="expression" dxfId="5546" priority="6117">
      <formula>AND(OR(H695="△",H695="×"),#REF!&lt;1,#REF!&lt;&gt;"")</formula>
    </cfRule>
  </conditionalFormatting>
  <conditionalFormatting sqref="AJ695">
    <cfRule type="expression" dxfId="5545" priority="6104">
      <formula>AND(OR(H695="△",H695="×"),#REF!&lt;1,#REF!&lt;&gt;"")</formula>
    </cfRule>
    <cfRule type="expression" dxfId="5544" priority="6115">
      <formula>AND(OR(H695="△",H695="×"),#REF!&lt;1,#REF!&lt;&gt;"")</formula>
    </cfRule>
  </conditionalFormatting>
  <conditionalFormatting sqref="AC695">
    <cfRule type="expression" dxfId="5543" priority="6114">
      <formula>AND(OR(H695="△",H695="×"),#REF!&lt;1,#REF!&lt;&gt;"")</formula>
    </cfRule>
  </conditionalFormatting>
  <conditionalFormatting sqref="AD695">
    <cfRule type="expression" dxfId="5542" priority="6113">
      <formula>AND(OR(H695="△",H695="×"),#REF!&lt;1,#REF!&lt;&gt;"")</formula>
    </cfRule>
  </conditionalFormatting>
  <conditionalFormatting sqref="AF695">
    <cfRule type="expression" dxfId="5541" priority="6112">
      <formula>AND(OR(H695="△",H695="×"),#REF!&lt;1,#REF!&lt;&gt;"")</formula>
    </cfRule>
  </conditionalFormatting>
  <conditionalFormatting sqref="AG695">
    <cfRule type="expression" dxfId="5540" priority="6111">
      <formula>AND(OR(H695="△",H695="×"),#REF!&lt;1,#REF!&lt;&gt;"")</formula>
    </cfRule>
  </conditionalFormatting>
  <conditionalFormatting sqref="AH695">
    <cfRule type="expression" dxfId="5539" priority="6110">
      <formula>AND(OR(H695="△",H695="×"),#REF!&lt;1,#REF!&lt;&gt;"")</formula>
    </cfRule>
  </conditionalFormatting>
  <conditionalFormatting sqref="AI695">
    <cfRule type="expression" dxfId="5538" priority="6109">
      <formula>AND(OR(H695="△",H695="×"),#REF!&lt;1,#REF!&lt;&gt;"")</formula>
    </cfRule>
  </conditionalFormatting>
  <conditionalFormatting sqref="W695">
    <cfRule type="expression" dxfId="5537" priority="6108">
      <formula>AND(OR(H695="△",H695="×"),#REF!&lt;1,#REF!&lt;&gt;"")</formula>
    </cfRule>
  </conditionalFormatting>
  <conditionalFormatting sqref="X695">
    <cfRule type="expression" dxfId="5536" priority="6102">
      <formula>AND(OR(H695="△",H695="×"),#REF!&lt;1,#REF!&lt;&gt;"")</formula>
    </cfRule>
  </conditionalFormatting>
  <conditionalFormatting sqref="Y695">
    <cfRule type="expression" dxfId="5535" priority="6103">
      <formula>AND(OR(H695="△",H695="×"),#REF!&lt;1,#REF!&lt;&gt;"")</formula>
    </cfRule>
  </conditionalFormatting>
  <conditionalFormatting sqref="Z695">
    <cfRule type="expression" dxfId="5534" priority="6105">
      <formula>AND(OR(H695="△",H695="×"),#REF!&lt;1,#REF!&lt;&gt;"")</formula>
    </cfRule>
  </conditionalFormatting>
  <conditionalFormatting sqref="AA695">
    <cfRule type="expression" dxfId="5533" priority="6106">
      <formula>AND(OR(H695="△",H695="×"),#REF!&lt;1,#REF!&lt;&gt;"")</formula>
    </cfRule>
  </conditionalFormatting>
  <conditionalFormatting sqref="AB695">
    <cfRule type="expression" dxfId="5532" priority="6107">
      <formula>AND(OR(H695="△",H695="×"),#REF!&lt;1,#REF!&lt;&gt;"")</formula>
    </cfRule>
  </conditionalFormatting>
  <conditionalFormatting sqref="P695">
    <cfRule type="expression" dxfId="5531" priority="6121">
      <formula>AND(OR(H695="△",H695="×"),#REF!&lt;1,#REF!&lt;&gt;"")</formula>
    </cfRule>
  </conditionalFormatting>
  <conditionalFormatting sqref="O695">
    <cfRule type="expression" dxfId="5530" priority="6122">
      <formula>AND(OR(H695="△",H695="×"),#REF!&lt;1,#REF!&lt;&gt;"")</formula>
    </cfRule>
  </conditionalFormatting>
  <conditionalFormatting sqref="R695">
    <cfRule type="expression" dxfId="5529" priority="6101">
      <formula>AND(OR(H695="△",H695="×"),#REF!&lt;1,#REF!&lt;&gt;"")</formula>
    </cfRule>
  </conditionalFormatting>
  <conditionalFormatting sqref="AE695">
    <cfRule type="expression" dxfId="5528" priority="6100">
      <formula>AND(OR(H695="△",H695="×"),#REF!&lt;1,#REF!&lt;&gt;"")</formula>
    </cfRule>
  </conditionalFormatting>
  <conditionalFormatting sqref="T692">
    <cfRule type="expression" dxfId="5527" priority="6096">
      <formula>AND(OR(H692="△",H692="×"),#REF!&lt;1,#REF!&lt;&gt;"")</formula>
    </cfRule>
  </conditionalFormatting>
  <conditionalFormatting sqref="U692">
    <cfRule type="expression" dxfId="5526" priority="6094">
      <formula>AND(OR(H692="△",H692="×"),#REF!&lt;1,#REF!&lt;&gt;"")</formula>
    </cfRule>
  </conditionalFormatting>
  <conditionalFormatting sqref="AJ692">
    <cfRule type="expression" dxfId="5525" priority="6080">
      <formula>AND(OR(H692="△",H692="×"),#REF!&lt;1,#REF!&lt;&gt;"")</formula>
    </cfRule>
    <cfRule type="expression" dxfId="5524" priority="6092">
      <formula>AND(OR(H692="△",H692="×"),#REF!&lt;1,#REF!&lt;&gt;"")</formula>
    </cfRule>
  </conditionalFormatting>
  <conditionalFormatting sqref="AC692">
    <cfRule type="expression" dxfId="5523" priority="6091">
      <formula>AND(OR(H692="△",H692="×"),#REF!&lt;1,#REF!&lt;&gt;"")</formula>
    </cfRule>
  </conditionalFormatting>
  <conditionalFormatting sqref="AD692">
    <cfRule type="expression" dxfId="5522" priority="6090">
      <formula>AND(OR(H692="△",H692="×"),#REF!&lt;1,#REF!&lt;&gt;"")</formula>
    </cfRule>
  </conditionalFormatting>
  <conditionalFormatting sqref="AE692">
    <cfRule type="expression" dxfId="5521" priority="6089">
      <formula>AND(OR(H692="△",H692="×"),#REF!&lt;1,#REF!&lt;&gt;"")</formula>
    </cfRule>
  </conditionalFormatting>
  <conditionalFormatting sqref="AF692">
    <cfRule type="expression" dxfId="5520" priority="6088">
      <formula>AND(OR(H692="△",H692="×"),#REF!&lt;1,#REF!&lt;&gt;"")</formula>
    </cfRule>
  </conditionalFormatting>
  <conditionalFormatting sqref="AG692">
    <cfRule type="expression" dxfId="5519" priority="6087">
      <formula>AND(OR(H692="△",H692="×"),#REF!&lt;1,#REF!&lt;&gt;"")</formula>
    </cfRule>
  </conditionalFormatting>
  <conditionalFormatting sqref="AH692">
    <cfRule type="expression" dxfId="5518" priority="6086">
      <formula>AND(OR(H692="△",H692="×"),#REF!&lt;1,#REF!&lt;&gt;"")</formula>
    </cfRule>
  </conditionalFormatting>
  <conditionalFormatting sqref="AI692">
    <cfRule type="expression" dxfId="5517" priority="6085">
      <formula>AND(OR(H692="△",H692="×"),#REF!&lt;1,#REF!&lt;&gt;"")</formula>
    </cfRule>
  </conditionalFormatting>
  <conditionalFormatting sqref="W692">
    <cfRule type="expression" dxfId="5516" priority="6084">
      <formula>AND(OR(H692="△",H692="×"),#REF!&lt;1,#REF!&lt;&gt;"")</formula>
    </cfRule>
  </conditionalFormatting>
  <conditionalFormatting sqref="X692">
    <cfRule type="expression" dxfId="5515" priority="6078">
      <formula>AND(OR(H692="△",H692="×"),#REF!&lt;1,#REF!&lt;&gt;"")</formula>
    </cfRule>
  </conditionalFormatting>
  <conditionalFormatting sqref="Y692">
    <cfRule type="expression" dxfId="5514" priority="6079">
      <formula>AND(OR(H692="△",H692="×"),#REF!&lt;1,#REF!&lt;&gt;"")</formula>
    </cfRule>
  </conditionalFormatting>
  <conditionalFormatting sqref="Z692">
    <cfRule type="expression" dxfId="5513" priority="6081">
      <formula>AND(OR(H692="△",H692="×"),#REF!&lt;1,#REF!&lt;&gt;"")</formula>
    </cfRule>
  </conditionalFormatting>
  <conditionalFormatting sqref="AA692">
    <cfRule type="expression" dxfId="5512" priority="6082">
      <formula>AND(OR(H692="△",H692="×"),#REF!&lt;1,#REF!&lt;&gt;"")</formula>
    </cfRule>
  </conditionalFormatting>
  <conditionalFormatting sqref="AB692">
    <cfRule type="expression" dxfId="5511" priority="6083">
      <formula>AND(OR(H692="△",H692="×"),#REF!&lt;1,#REF!&lt;&gt;"")</formula>
    </cfRule>
  </conditionalFormatting>
  <conditionalFormatting sqref="R692">
    <cfRule type="expression" dxfId="5510" priority="6077">
      <formula>AND(OR(H692="△",H692="×"),#REF!&lt;1,#REF!&lt;&gt;"")</formula>
    </cfRule>
  </conditionalFormatting>
  <conditionalFormatting sqref="T702">
    <cfRule type="expression" dxfId="5509" priority="6069">
      <formula>AND(OR(H702="△",H702="×"),#REF!&lt;1,#REF!&lt;&gt;"")</formula>
    </cfRule>
  </conditionalFormatting>
  <conditionalFormatting sqref="U702">
    <cfRule type="expression" dxfId="5508" priority="6067">
      <formula>AND(OR(H702="△",H702="×"),#REF!&lt;1,#REF!&lt;&gt;"")</formula>
    </cfRule>
  </conditionalFormatting>
  <conditionalFormatting sqref="AJ702">
    <cfRule type="expression" dxfId="5507" priority="6054">
      <formula>AND(OR(H702="△",H702="×"),#REF!&lt;1,#REF!&lt;&gt;"")</formula>
    </cfRule>
    <cfRule type="expression" dxfId="5506" priority="6065">
      <formula>AND(OR(H702="△",H702="×"),#REF!&lt;1,#REF!&lt;&gt;"")</formula>
    </cfRule>
  </conditionalFormatting>
  <conditionalFormatting sqref="AC702">
    <cfRule type="expression" dxfId="5505" priority="6064">
      <formula>AND(OR(H702="△",H702="×"),#REF!&lt;1,#REF!&lt;&gt;"")</formula>
    </cfRule>
  </conditionalFormatting>
  <conditionalFormatting sqref="AD702">
    <cfRule type="expression" dxfId="5504" priority="6063">
      <formula>AND(OR(H702="△",H702="×"),#REF!&lt;1,#REF!&lt;&gt;"")</formula>
    </cfRule>
  </conditionalFormatting>
  <conditionalFormatting sqref="AF702">
    <cfRule type="expression" dxfId="5503" priority="6062">
      <formula>AND(OR(H702="△",H702="×"),#REF!&lt;1,#REF!&lt;&gt;"")</formula>
    </cfRule>
  </conditionalFormatting>
  <conditionalFormatting sqref="AG702">
    <cfRule type="expression" dxfId="5502" priority="6061">
      <formula>AND(OR(H702="△",H702="×"),#REF!&lt;1,#REF!&lt;&gt;"")</formula>
    </cfRule>
  </conditionalFormatting>
  <conditionalFormatting sqref="AH702">
    <cfRule type="expression" dxfId="5501" priority="6060">
      <formula>AND(OR(H702="△",H702="×"),#REF!&lt;1,#REF!&lt;&gt;"")</formula>
    </cfRule>
  </conditionalFormatting>
  <conditionalFormatting sqref="AI702">
    <cfRule type="expression" dxfId="5500" priority="6059">
      <formula>AND(OR(H702="△",H702="×"),#REF!&lt;1,#REF!&lt;&gt;"")</formula>
    </cfRule>
  </conditionalFormatting>
  <conditionalFormatting sqref="W702">
    <cfRule type="expression" dxfId="5499" priority="6058">
      <formula>AND(OR(H702="△",H702="×"),#REF!&lt;1,#REF!&lt;&gt;"")</formula>
    </cfRule>
  </conditionalFormatting>
  <conditionalFormatting sqref="X702">
    <cfRule type="expression" dxfId="5498" priority="6052">
      <formula>AND(OR(H702="△",H702="×"),#REF!&lt;1,#REF!&lt;&gt;"")</formula>
    </cfRule>
  </conditionalFormatting>
  <conditionalFormatting sqref="Y702">
    <cfRule type="expression" dxfId="5497" priority="6053">
      <formula>AND(OR(H702="△",H702="×"),#REF!&lt;1,#REF!&lt;&gt;"")</formula>
    </cfRule>
  </conditionalFormatting>
  <conditionalFormatting sqref="Z702">
    <cfRule type="expression" dxfId="5496" priority="6055">
      <formula>AND(OR(H702="△",H702="×"),#REF!&lt;1,#REF!&lt;&gt;"")</formula>
    </cfRule>
  </conditionalFormatting>
  <conditionalFormatting sqref="P702">
    <cfRule type="expression" dxfId="5495" priority="6071">
      <formula>AND(OR(H702="△",H702="×"),#REF!&lt;1,#REF!&lt;&gt;"")</formula>
    </cfRule>
  </conditionalFormatting>
  <conditionalFormatting sqref="O702">
    <cfRule type="expression" dxfId="5494" priority="6072">
      <formula>AND(OR(H702="△",H702="×"),#REF!&lt;1,#REF!&lt;&gt;"")</formula>
    </cfRule>
  </conditionalFormatting>
  <conditionalFormatting sqref="R702">
    <cfRule type="expression" dxfId="5493" priority="6051">
      <formula>AND(OR(H702="△",H702="×"),#REF!&lt;1,#REF!&lt;&gt;"")</formula>
    </cfRule>
  </conditionalFormatting>
  <conditionalFormatting sqref="AE702">
    <cfRule type="expression" dxfId="5492" priority="6050">
      <formula>AND(OR(H702="△",H702="×"),#REF!&lt;1,#REF!&lt;&gt;"")</formula>
    </cfRule>
  </conditionalFormatting>
  <conditionalFormatting sqref="T709">
    <cfRule type="expression" dxfId="5491" priority="6041">
      <formula>AND(OR(H709="△",H709="×"),#REF!&lt;1,#REF!&lt;&gt;"")</formula>
    </cfRule>
  </conditionalFormatting>
  <conditionalFormatting sqref="U709">
    <cfRule type="expression" dxfId="5490" priority="6039">
      <formula>AND(OR(H709="△",H709="×"),#REF!&lt;1,#REF!&lt;&gt;"")</formula>
    </cfRule>
  </conditionalFormatting>
  <conditionalFormatting sqref="AJ709">
    <cfRule type="expression" dxfId="5489" priority="6025">
      <formula>AND(OR(H709="△",H709="×"),#REF!&lt;1,#REF!&lt;&gt;"")</formula>
    </cfRule>
    <cfRule type="expression" dxfId="5488" priority="6037">
      <formula>AND(OR(H709="△",H709="×"),#REF!&lt;1,#REF!&lt;&gt;"")</formula>
    </cfRule>
  </conditionalFormatting>
  <conditionalFormatting sqref="AC709">
    <cfRule type="expression" dxfId="5487" priority="6036">
      <formula>AND(OR(H709="△",H709="×"),#REF!&lt;1,#REF!&lt;&gt;"")</formula>
    </cfRule>
  </conditionalFormatting>
  <conditionalFormatting sqref="AD709">
    <cfRule type="expression" dxfId="5486" priority="6035">
      <formula>AND(OR(H709="△",H709="×"),#REF!&lt;1,#REF!&lt;&gt;"")</formula>
    </cfRule>
  </conditionalFormatting>
  <conditionalFormatting sqref="AE709">
    <cfRule type="expression" dxfId="5485" priority="6034">
      <formula>AND(OR(H709="△",H709="×"),#REF!&lt;1,#REF!&lt;&gt;"")</formula>
    </cfRule>
  </conditionalFormatting>
  <conditionalFormatting sqref="AF709">
    <cfRule type="expression" dxfId="5484" priority="6033">
      <formula>AND(OR(H709="△",H709="×"),#REF!&lt;1,#REF!&lt;&gt;"")</formula>
    </cfRule>
  </conditionalFormatting>
  <conditionalFormatting sqref="AG709">
    <cfRule type="expression" dxfId="5483" priority="6032">
      <formula>AND(OR(H709="△",H709="×"),#REF!&lt;1,#REF!&lt;&gt;"")</formula>
    </cfRule>
  </conditionalFormatting>
  <conditionalFormatting sqref="AH709">
    <cfRule type="expression" dxfId="5482" priority="6031">
      <formula>AND(OR(H709="△",H709="×"),#REF!&lt;1,#REF!&lt;&gt;"")</formula>
    </cfRule>
  </conditionalFormatting>
  <conditionalFormatting sqref="AI709">
    <cfRule type="expression" dxfId="5481" priority="6030">
      <formula>AND(OR(H709="△",H709="×"),#REF!&lt;1,#REF!&lt;&gt;"")</formula>
    </cfRule>
  </conditionalFormatting>
  <conditionalFormatting sqref="W709">
    <cfRule type="expression" dxfId="5480" priority="6029">
      <formula>AND(OR(H709="△",H709="×"),#REF!&lt;1,#REF!&lt;&gt;"")</formula>
    </cfRule>
  </conditionalFormatting>
  <conditionalFormatting sqref="X709">
    <cfRule type="expression" dxfId="5479" priority="6023">
      <formula>AND(OR(H709="△",H709="×"),#REF!&lt;1,#REF!&lt;&gt;"")</formula>
    </cfRule>
  </conditionalFormatting>
  <conditionalFormatting sqref="Y709">
    <cfRule type="expression" dxfId="5478" priority="6024">
      <formula>AND(OR(H709="△",H709="×"),#REF!&lt;1,#REF!&lt;&gt;"")</formula>
    </cfRule>
  </conditionalFormatting>
  <conditionalFormatting sqref="Z709">
    <cfRule type="expression" dxfId="5477" priority="6026">
      <formula>AND(OR(H709="△",H709="×"),#REF!&lt;1,#REF!&lt;&gt;"")</formula>
    </cfRule>
  </conditionalFormatting>
  <conditionalFormatting sqref="AA709">
    <cfRule type="expression" dxfId="5476" priority="6027">
      <formula>AND(OR(H709="△",H709="×"),#REF!&lt;1,#REF!&lt;&gt;"")</formula>
    </cfRule>
  </conditionalFormatting>
  <conditionalFormatting sqref="AB709">
    <cfRule type="expression" dxfId="5475" priority="6028">
      <formula>AND(OR(H709="△",H709="×"),#REF!&lt;1,#REF!&lt;&gt;"")</formula>
    </cfRule>
  </conditionalFormatting>
  <conditionalFormatting sqref="P709">
    <cfRule type="expression" dxfId="5474" priority="6043">
      <formula>AND(OR(H709="△",H709="×"),#REF!&lt;1,#REF!&lt;&gt;"")</formula>
    </cfRule>
  </conditionalFormatting>
  <conditionalFormatting sqref="O709">
    <cfRule type="expression" dxfId="5473" priority="6044">
      <formula>AND(OR(H709="△",H709="×"),#REF!&lt;1,#REF!&lt;&gt;"")</formula>
    </cfRule>
  </conditionalFormatting>
  <conditionalFormatting sqref="R709">
    <cfRule type="expression" dxfId="5472" priority="6022">
      <formula>AND(OR(H709="△",H709="×"),#REF!&lt;1,#REF!&lt;&gt;"")</formula>
    </cfRule>
  </conditionalFormatting>
  <conditionalFormatting sqref="U710">
    <cfRule type="expression" dxfId="5471" priority="6011">
      <formula>AND(OR(H710="△",H710="×"),#REF!&lt;1,#REF!&lt;&gt;"")</formula>
    </cfRule>
  </conditionalFormatting>
  <conditionalFormatting sqref="AJ710">
    <cfRule type="expression" dxfId="5470" priority="5998">
      <formula>AND(OR(H710="△",H710="×"),#REF!&lt;1,#REF!&lt;&gt;"")</formula>
    </cfRule>
    <cfRule type="expression" dxfId="5469" priority="6009">
      <formula>AND(OR(H710="△",H710="×"),#REF!&lt;1,#REF!&lt;&gt;"")</formula>
    </cfRule>
  </conditionalFormatting>
  <conditionalFormatting sqref="AC710">
    <cfRule type="expression" dxfId="5468" priority="6008">
      <formula>AND(OR(H710="△",H710="×"),#REF!&lt;1,#REF!&lt;&gt;"")</formula>
    </cfRule>
  </conditionalFormatting>
  <conditionalFormatting sqref="AD710">
    <cfRule type="expression" dxfId="5467" priority="6007">
      <formula>AND(OR(H710="△",H710="×"),#REF!&lt;1,#REF!&lt;&gt;"")</formula>
    </cfRule>
  </conditionalFormatting>
  <conditionalFormatting sqref="AF710">
    <cfRule type="expression" dxfId="5466" priority="6006">
      <formula>AND(OR(H710="△",H710="×"),#REF!&lt;1,#REF!&lt;&gt;"")</formula>
    </cfRule>
  </conditionalFormatting>
  <conditionalFormatting sqref="AG710">
    <cfRule type="expression" dxfId="5465" priority="6005">
      <formula>AND(OR(H710="△",H710="×"),#REF!&lt;1,#REF!&lt;&gt;"")</formula>
    </cfRule>
  </conditionalFormatting>
  <conditionalFormatting sqref="AH710">
    <cfRule type="expression" dxfId="5464" priority="6004">
      <formula>AND(OR(H710="△",H710="×"),#REF!&lt;1,#REF!&lt;&gt;"")</formula>
    </cfRule>
  </conditionalFormatting>
  <conditionalFormatting sqref="AI710">
    <cfRule type="expression" dxfId="5463" priority="6003">
      <formula>AND(OR(H710="△",H710="×"),#REF!&lt;1,#REF!&lt;&gt;"")</formula>
    </cfRule>
  </conditionalFormatting>
  <conditionalFormatting sqref="W710">
    <cfRule type="expression" dxfId="5462" priority="6002">
      <formula>AND(OR(H710="△",H710="×"),#REF!&lt;1,#REF!&lt;&gt;"")</formula>
    </cfRule>
  </conditionalFormatting>
  <conditionalFormatting sqref="X710">
    <cfRule type="expression" dxfId="5461" priority="5996">
      <formula>AND(OR(H710="△",H710="×"),#REF!&lt;1,#REF!&lt;&gt;"")</formula>
    </cfRule>
  </conditionalFormatting>
  <conditionalFormatting sqref="Y710">
    <cfRule type="expression" dxfId="5460" priority="5997">
      <formula>AND(OR(H710="△",H710="×"),#REF!&lt;1,#REF!&lt;&gt;"")</formula>
    </cfRule>
  </conditionalFormatting>
  <conditionalFormatting sqref="Z710">
    <cfRule type="expression" dxfId="5459" priority="5999">
      <formula>AND(OR(H710="△",H710="×"),#REF!&lt;1,#REF!&lt;&gt;"")</formula>
    </cfRule>
  </conditionalFormatting>
  <conditionalFormatting sqref="AA710">
    <cfRule type="expression" dxfId="5458" priority="6000">
      <formula>AND(OR(H710="△",H710="×"),#REF!&lt;1,#REF!&lt;&gt;"")</formula>
    </cfRule>
  </conditionalFormatting>
  <conditionalFormatting sqref="AB710">
    <cfRule type="expression" dxfId="5457" priority="6001">
      <formula>AND(OR(H710="△",H710="×"),#REF!&lt;1,#REF!&lt;&gt;"")</formula>
    </cfRule>
  </conditionalFormatting>
  <conditionalFormatting sqref="P710">
    <cfRule type="expression" dxfId="5456" priority="6014">
      <formula>AND(OR(H710="△",H710="×"),#REF!&lt;1,#REF!&lt;&gt;"")</formula>
    </cfRule>
  </conditionalFormatting>
  <conditionalFormatting sqref="O710">
    <cfRule type="expression" dxfId="5455" priority="6015">
      <formula>AND(OR(H710="△",H710="×"),#REF!&lt;1,#REF!&lt;&gt;"")</formula>
    </cfRule>
  </conditionalFormatting>
  <conditionalFormatting sqref="R710">
    <cfRule type="expression" dxfId="5454" priority="5995">
      <formula>AND(OR(H710="△",H710="×"),#REF!&lt;1,#REF!&lt;&gt;"")</formula>
    </cfRule>
  </conditionalFormatting>
  <conditionalFormatting sqref="AE710">
    <cfRule type="expression" dxfId="5453" priority="5994">
      <formula>AND(OR(H710="△",H710="×"),#REF!&lt;1,#REF!&lt;&gt;"")</formula>
    </cfRule>
  </conditionalFormatting>
  <conditionalFormatting sqref="T710">
    <cfRule type="expression" dxfId="5452" priority="5993">
      <formula>AND(OR(H710="△",H710="×"),#REF!&lt;1,#REF!&lt;&gt;"")</formula>
    </cfRule>
  </conditionalFormatting>
  <conditionalFormatting sqref="T713">
    <cfRule type="expression" dxfId="5451" priority="5984">
      <formula>AND(OR(H713="△",H713="×"),#REF!&lt;1,#REF!&lt;&gt;"")</formula>
    </cfRule>
  </conditionalFormatting>
  <conditionalFormatting sqref="V713">
    <cfRule type="expression" dxfId="5450" priority="5983">
      <formula>AND(OR(H713="△",H713="×"),#REF!&lt;1,#REF!&lt;&gt;"")</formula>
    </cfRule>
  </conditionalFormatting>
  <conditionalFormatting sqref="U713">
    <cfRule type="expression" dxfId="5449" priority="5982">
      <formula>AND(OR(H713="△",H713="×"),#REF!&lt;1,#REF!&lt;&gt;"")</formula>
    </cfRule>
  </conditionalFormatting>
  <conditionalFormatting sqref="AJ713">
    <cfRule type="expression" dxfId="5448" priority="5968">
      <formula>AND(OR(H713="△",H713="×"),#REF!&lt;1,#REF!&lt;&gt;"")</formula>
    </cfRule>
    <cfRule type="expression" dxfId="5447" priority="5980">
      <formula>AND(OR(H713="△",H713="×"),#REF!&lt;1,#REF!&lt;&gt;"")</formula>
    </cfRule>
  </conditionalFormatting>
  <conditionalFormatting sqref="AC713">
    <cfRule type="expression" dxfId="5446" priority="5979">
      <formula>AND(OR(H713="△",H713="×"),#REF!&lt;1,#REF!&lt;&gt;"")</formula>
    </cfRule>
  </conditionalFormatting>
  <conditionalFormatting sqref="AD713">
    <cfRule type="expression" dxfId="5445" priority="5978">
      <formula>AND(OR(H713="△",H713="×"),#REF!&lt;1,#REF!&lt;&gt;"")</formula>
    </cfRule>
  </conditionalFormatting>
  <conditionalFormatting sqref="AE713">
    <cfRule type="expression" dxfId="5444" priority="5977">
      <formula>AND(OR(H713="△",H713="×"),#REF!&lt;1,#REF!&lt;&gt;"")</formula>
    </cfRule>
  </conditionalFormatting>
  <conditionalFormatting sqref="AF713">
    <cfRule type="expression" dxfId="5443" priority="5976">
      <formula>AND(OR(H713="△",H713="×"),#REF!&lt;1,#REF!&lt;&gt;"")</formula>
    </cfRule>
  </conditionalFormatting>
  <conditionalFormatting sqref="AG713">
    <cfRule type="expression" dxfId="5442" priority="5975">
      <formula>AND(OR(H713="△",H713="×"),#REF!&lt;1,#REF!&lt;&gt;"")</formula>
    </cfRule>
  </conditionalFormatting>
  <conditionalFormatting sqref="AH713">
    <cfRule type="expression" dxfId="5441" priority="5974">
      <formula>AND(OR(H713="△",H713="×"),#REF!&lt;1,#REF!&lt;&gt;"")</formula>
    </cfRule>
  </conditionalFormatting>
  <conditionalFormatting sqref="AI713">
    <cfRule type="expression" dxfId="5440" priority="5973">
      <formula>AND(OR(H713="△",H713="×"),#REF!&lt;1,#REF!&lt;&gt;"")</formula>
    </cfRule>
  </conditionalFormatting>
  <conditionalFormatting sqref="W713">
    <cfRule type="expression" dxfId="5439" priority="5972">
      <formula>AND(OR(H713="△",H713="×"),#REF!&lt;1,#REF!&lt;&gt;"")</formula>
    </cfRule>
  </conditionalFormatting>
  <conditionalFormatting sqref="X713">
    <cfRule type="expression" dxfId="5438" priority="5966">
      <formula>AND(OR(H713="△",H713="×"),#REF!&lt;1,#REF!&lt;&gt;"")</formula>
    </cfRule>
  </conditionalFormatting>
  <conditionalFormatting sqref="Y713">
    <cfRule type="expression" dxfId="5437" priority="5967">
      <formula>AND(OR(H713="△",H713="×"),#REF!&lt;1,#REF!&lt;&gt;"")</formula>
    </cfRule>
  </conditionalFormatting>
  <conditionalFormatting sqref="Z713">
    <cfRule type="expression" dxfId="5436" priority="5969">
      <formula>AND(OR(H713="△",H713="×"),#REF!&lt;1,#REF!&lt;&gt;"")</formula>
    </cfRule>
  </conditionalFormatting>
  <conditionalFormatting sqref="AA713">
    <cfRule type="expression" dxfId="5435" priority="5970">
      <formula>AND(OR(H713="△",H713="×"),#REF!&lt;1,#REF!&lt;&gt;"")</formula>
    </cfRule>
  </conditionalFormatting>
  <conditionalFormatting sqref="AB713">
    <cfRule type="expression" dxfId="5434" priority="5971">
      <formula>AND(OR(H713="△",H713="×"),#REF!&lt;1,#REF!&lt;&gt;"")</formula>
    </cfRule>
  </conditionalFormatting>
  <conditionalFormatting sqref="P713">
    <cfRule type="expression" dxfId="5433" priority="5986">
      <formula>AND(OR(H713="△",H713="×"),#REF!&lt;1,#REF!&lt;&gt;"")</formula>
    </cfRule>
  </conditionalFormatting>
  <conditionalFormatting sqref="O713">
    <cfRule type="expression" dxfId="5432" priority="5987">
      <formula>AND(OR(H713="△",H713="×"),#REF!&lt;1,#REF!&lt;&gt;"")</formula>
    </cfRule>
  </conditionalFormatting>
  <conditionalFormatting sqref="R713">
    <cfRule type="expression" dxfId="5431" priority="5965">
      <formula>AND(OR(H713="△",H713="×"),#REF!&lt;1,#REF!&lt;&gt;"")</formula>
    </cfRule>
  </conditionalFormatting>
  <conditionalFormatting sqref="T719">
    <cfRule type="expression" dxfId="5430" priority="5957">
      <formula>AND(OR(H719="△",H719="×"),#REF!&lt;1,#REF!&lt;&gt;"")</formula>
    </cfRule>
  </conditionalFormatting>
  <conditionalFormatting sqref="U719">
    <cfRule type="expression" dxfId="5429" priority="5955">
      <formula>AND(OR(H719="△",H719="×"),#REF!&lt;1,#REF!&lt;&gt;"")</formula>
    </cfRule>
  </conditionalFormatting>
  <conditionalFormatting sqref="AJ719">
    <cfRule type="expression" dxfId="5428" priority="5941">
      <formula>AND(OR(H719="△",H719="×"),#REF!&lt;1,#REF!&lt;&gt;"")</formula>
    </cfRule>
    <cfRule type="expression" dxfId="5427" priority="5953">
      <formula>AND(OR(H719="△",H719="×"),#REF!&lt;1,#REF!&lt;&gt;"")</formula>
    </cfRule>
  </conditionalFormatting>
  <conditionalFormatting sqref="AC719">
    <cfRule type="expression" dxfId="5426" priority="5952">
      <formula>AND(OR(H719="△",H719="×"),#REF!&lt;1,#REF!&lt;&gt;"")</formula>
    </cfRule>
  </conditionalFormatting>
  <conditionalFormatting sqref="AD719">
    <cfRule type="expression" dxfId="5425" priority="5951">
      <formula>AND(OR(H719="△",H719="×"),#REF!&lt;1,#REF!&lt;&gt;"")</formula>
    </cfRule>
  </conditionalFormatting>
  <conditionalFormatting sqref="AE719">
    <cfRule type="expression" dxfId="5424" priority="5950">
      <formula>AND(OR(H719="△",H719="×"),#REF!&lt;1,#REF!&lt;&gt;"")</formula>
    </cfRule>
  </conditionalFormatting>
  <conditionalFormatting sqref="AF719">
    <cfRule type="expression" dxfId="5423" priority="5949">
      <formula>AND(OR(H719="△",H719="×"),#REF!&lt;1,#REF!&lt;&gt;"")</formula>
    </cfRule>
  </conditionalFormatting>
  <conditionalFormatting sqref="AG719">
    <cfRule type="expression" dxfId="5422" priority="5948">
      <formula>AND(OR(H719="△",H719="×"),#REF!&lt;1,#REF!&lt;&gt;"")</formula>
    </cfRule>
  </conditionalFormatting>
  <conditionalFormatting sqref="AH719">
    <cfRule type="expression" dxfId="5421" priority="5947">
      <formula>AND(OR(H719="△",H719="×"),#REF!&lt;1,#REF!&lt;&gt;"")</formula>
    </cfRule>
  </conditionalFormatting>
  <conditionalFormatting sqref="W719">
    <cfRule type="expression" dxfId="5420" priority="5945">
      <formula>AND(OR(H719="△",H719="×"),#REF!&lt;1,#REF!&lt;&gt;"")</formula>
    </cfRule>
  </conditionalFormatting>
  <conditionalFormatting sqref="X719">
    <cfRule type="expression" dxfId="5419" priority="5939">
      <formula>AND(OR(H719="△",H719="×"),#REF!&lt;1,#REF!&lt;&gt;"")</formula>
    </cfRule>
  </conditionalFormatting>
  <conditionalFormatting sqref="Y719">
    <cfRule type="expression" dxfId="5418" priority="5940">
      <formula>AND(OR(H719="△",H719="×"),#REF!&lt;1,#REF!&lt;&gt;"")</formula>
    </cfRule>
  </conditionalFormatting>
  <conditionalFormatting sqref="Z719">
    <cfRule type="expression" dxfId="5417" priority="5942">
      <formula>AND(OR(H719="△",H719="×"),#REF!&lt;1,#REF!&lt;&gt;"")</formula>
    </cfRule>
  </conditionalFormatting>
  <conditionalFormatting sqref="AA719">
    <cfRule type="expression" dxfId="5416" priority="5943">
      <formula>AND(OR(H719="△",H719="×"),#REF!&lt;1,#REF!&lt;&gt;"")</formula>
    </cfRule>
  </conditionalFormatting>
  <conditionalFormatting sqref="AB719">
    <cfRule type="expression" dxfId="5415" priority="5944">
      <formula>AND(OR(H719="△",H719="×"),#REF!&lt;1,#REF!&lt;&gt;"")</formula>
    </cfRule>
  </conditionalFormatting>
  <conditionalFormatting sqref="P719">
    <cfRule type="expression" dxfId="5414" priority="5959">
      <formula>AND(OR(H719="△",H719="×"),#REF!&lt;1,#REF!&lt;&gt;"")</formula>
    </cfRule>
  </conditionalFormatting>
  <conditionalFormatting sqref="O719">
    <cfRule type="expression" dxfId="5413" priority="5960">
      <formula>AND(OR(H719="△",H719="×"),#REF!&lt;1,#REF!&lt;&gt;"")</formula>
    </cfRule>
  </conditionalFormatting>
  <conditionalFormatting sqref="R719">
    <cfRule type="expression" dxfId="5412" priority="5938">
      <formula>AND(OR(H719="△",H719="×"),#REF!&lt;1,#REF!&lt;&gt;"")</formula>
    </cfRule>
  </conditionalFormatting>
  <conditionalFormatting sqref="U717">
    <cfRule type="expression" dxfId="5411" priority="6686">
      <formula>AND(OR(#REF!="△",#REF!="×"),#REF!&lt;1,#REF!&lt;&gt;"")</formula>
    </cfRule>
  </conditionalFormatting>
  <conditionalFormatting sqref="AC717:AF717">
    <cfRule type="expression" dxfId="5410" priority="6692">
      <formula>AND(OR(#REF!="△",#REF!="×"),#REF!&lt;1,#REF!&lt;&gt;"")</formula>
    </cfRule>
  </conditionalFormatting>
  <conditionalFormatting sqref="AG717">
    <cfRule type="expression" dxfId="5409" priority="6693">
      <formula>AND(OR(#REF!="△",#REF!="×"),#REF!&lt;1,#REF!&lt;&gt;"")</formula>
    </cfRule>
  </conditionalFormatting>
  <conditionalFormatting sqref="AH717">
    <cfRule type="expression" dxfId="5408" priority="6694">
      <formula>AND(OR(#REF!="△",#REF!="×"),#REF!&lt;1,#REF!&lt;&gt;"")</formula>
    </cfRule>
  </conditionalFormatting>
  <conditionalFormatting sqref="W717">
    <cfRule type="expression" dxfId="5407" priority="6696">
      <formula>AND(OR(#REF!="△",#REF!="×"),#REF!&lt;1,#REF!&lt;&gt;"")</formula>
    </cfRule>
  </conditionalFormatting>
  <conditionalFormatting sqref="Y717">
    <cfRule type="expression" dxfId="5406" priority="6698">
      <formula>AND(OR(#REF!="△",#REF!="×"),#REF!&lt;1,#REF!&lt;&gt;"")</formula>
    </cfRule>
  </conditionalFormatting>
  <conditionalFormatting sqref="R717">
    <cfRule type="expression" dxfId="5405" priority="6702">
      <formula>AND(OR(#REF!="△",#REF!="×"),#REF!&lt;1,#REF!&lt;&gt;"")</formula>
    </cfRule>
  </conditionalFormatting>
  <conditionalFormatting sqref="P717">
    <cfRule type="expression" dxfId="5404" priority="5932">
      <formula>AND(OR(H717="△",H717="×"),#REF!&lt;1,#REF!&lt;&gt;"")</formula>
    </cfRule>
  </conditionalFormatting>
  <conditionalFormatting sqref="O717">
    <cfRule type="expression" dxfId="5403" priority="5933">
      <formula>AND(OR(H717="△",H717="×"),#REF!&lt;1,#REF!&lt;&gt;"")</formula>
    </cfRule>
  </conditionalFormatting>
  <conditionalFormatting sqref="T718">
    <cfRule type="expression" dxfId="5402" priority="5922">
      <formula>AND(OR(H718="△",H718="×"),#REF!&lt;1,#REF!&lt;&gt;"")</formula>
    </cfRule>
  </conditionalFormatting>
  <conditionalFormatting sqref="V718">
    <cfRule type="expression" dxfId="5401" priority="5921">
      <formula>AND(OR(H718="△",H718="×"),#REF!&lt;1,#REF!&lt;&gt;"")</formula>
    </cfRule>
  </conditionalFormatting>
  <conditionalFormatting sqref="U718">
    <cfRule type="expression" dxfId="5400" priority="5920">
      <formula>AND(OR(H718="△",H718="×"),#REF!&lt;1,#REF!&lt;&gt;"")</formula>
    </cfRule>
  </conditionalFormatting>
  <conditionalFormatting sqref="AJ718">
    <cfRule type="expression" dxfId="5399" priority="5906">
      <formula>AND(OR(H718="△",H718="×"),#REF!&lt;1,#REF!&lt;&gt;"")</formula>
    </cfRule>
    <cfRule type="expression" dxfId="5398" priority="5918">
      <formula>AND(OR(H718="△",H718="×"),#REF!&lt;1,#REF!&lt;&gt;"")</formula>
    </cfRule>
  </conditionalFormatting>
  <conditionalFormatting sqref="AC718">
    <cfRule type="expression" dxfId="5397" priority="5917">
      <formula>AND(OR(H718="△",H718="×"),#REF!&lt;1,#REF!&lt;&gt;"")</formula>
    </cfRule>
  </conditionalFormatting>
  <conditionalFormatting sqref="AD718">
    <cfRule type="expression" dxfId="5396" priority="5916">
      <formula>AND(OR(H718="△",H718="×"),#REF!&lt;1,#REF!&lt;&gt;"")</formula>
    </cfRule>
  </conditionalFormatting>
  <conditionalFormatting sqref="AE718">
    <cfRule type="expression" dxfId="5395" priority="5915">
      <formula>AND(OR(H718="△",H718="×"),#REF!&lt;1,#REF!&lt;&gt;"")</formula>
    </cfRule>
  </conditionalFormatting>
  <conditionalFormatting sqref="AF718">
    <cfRule type="expression" dxfId="5394" priority="5914">
      <formula>AND(OR(H718="△",H718="×"),#REF!&lt;1,#REF!&lt;&gt;"")</formula>
    </cfRule>
  </conditionalFormatting>
  <conditionalFormatting sqref="AG718">
    <cfRule type="expression" dxfId="5393" priority="5913">
      <formula>AND(OR(H718="△",H718="×"),#REF!&lt;1,#REF!&lt;&gt;"")</formula>
    </cfRule>
  </conditionalFormatting>
  <conditionalFormatting sqref="AH718">
    <cfRule type="expression" dxfId="5392" priority="5912">
      <formula>AND(OR(H718="△",H718="×"),#REF!&lt;1,#REF!&lt;&gt;"")</formula>
    </cfRule>
  </conditionalFormatting>
  <conditionalFormatting sqref="AI718">
    <cfRule type="expression" dxfId="5391" priority="5911">
      <formula>AND(OR(H718="△",H718="×"),#REF!&lt;1,#REF!&lt;&gt;"")</formula>
    </cfRule>
  </conditionalFormatting>
  <conditionalFormatting sqref="W718">
    <cfRule type="expression" dxfId="5390" priority="5910">
      <formula>AND(OR(H718="△",H718="×"),#REF!&lt;1,#REF!&lt;&gt;"")</formula>
    </cfRule>
  </conditionalFormatting>
  <conditionalFormatting sqref="X718">
    <cfRule type="expression" dxfId="5389" priority="5904">
      <formula>AND(OR(H718="△",H718="×"),#REF!&lt;1,#REF!&lt;&gt;"")</formula>
    </cfRule>
  </conditionalFormatting>
  <conditionalFormatting sqref="Y718">
    <cfRule type="expression" dxfId="5388" priority="5905">
      <formula>AND(OR(H718="△",H718="×"),#REF!&lt;1,#REF!&lt;&gt;"")</formula>
    </cfRule>
  </conditionalFormatting>
  <conditionalFormatting sqref="Z718">
    <cfRule type="expression" dxfId="5387" priority="5907">
      <formula>AND(OR(H718="△",H718="×"),#REF!&lt;1,#REF!&lt;&gt;"")</formula>
    </cfRule>
  </conditionalFormatting>
  <conditionalFormatting sqref="AA718">
    <cfRule type="expression" dxfId="5386" priority="5908">
      <formula>AND(OR(H718="△",H718="×"),#REF!&lt;1,#REF!&lt;&gt;"")</formula>
    </cfRule>
  </conditionalFormatting>
  <conditionalFormatting sqref="AB718">
    <cfRule type="expression" dxfId="5385" priority="5909">
      <formula>AND(OR(H718="△",H718="×"),#REF!&lt;1,#REF!&lt;&gt;"")</formula>
    </cfRule>
  </conditionalFormatting>
  <conditionalFormatting sqref="P718">
    <cfRule type="expression" dxfId="5384" priority="5924">
      <formula>AND(OR(H718="△",H718="×"),#REF!&lt;1,#REF!&lt;&gt;"")</formula>
    </cfRule>
  </conditionalFormatting>
  <conditionalFormatting sqref="O718">
    <cfRule type="expression" dxfId="5383" priority="5925">
      <formula>AND(OR(H718="△",H718="×"),#REF!&lt;1,#REF!&lt;&gt;"")</formula>
    </cfRule>
  </conditionalFormatting>
  <conditionalFormatting sqref="R718">
    <cfRule type="expression" dxfId="5382" priority="5903">
      <formula>AND(OR(H718="△",H718="×"),#REF!&lt;1,#REF!&lt;&gt;"")</formula>
    </cfRule>
  </conditionalFormatting>
  <conditionalFormatting sqref="P582">
    <cfRule type="expression" dxfId="5381" priority="5896">
      <formula>AND(OR(H582="△",H582="×"),#REF!&lt;1,#REF!&lt;&gt;"")</formula>
    </cfRule>
  </conditionalFormatting>
  <conditionalFormatting sqref="O582">
    <cfRule type="expression" dxfId="5380" priority="5897">
      <formula>AND(OR(H582="△",H582="×"),#REF!&lt;1,#REF!&lt;&gt;"")</formula>
    </cfRule>
  </conditionalFormatting>
  <conditionalFormatting sqref="P583">
    <cfRule type="expression" dxfId="5379" priority="5867">
      <formula>AND(OR(H583="△",H583="×"),#REF!&lt;1,#REF!&lt;&gt;"")</formula>
    </cfRule>
  </conditionalFormatting>
  <conditionalFormatting sqref="O583">
    <cfRule type="expression" dxfId="5378" priority="5868">
      <formula>AND(OR(H583="△",H583="×"),#REF!&lt;1,#REF!&lt;&gt;"")</formula>
    </cfRule>
  </conditionalFormatting>
  <conditionalFormatting sqref="P588">
    <cfRule type="expression" dxfId="5377" priority="5836">
      <formula>AND(OR(H588="△",H588="×"),#REF!&lt;1,#REF!&lt;&gt;"")</formula>
    </cfRule>
  </conditionalFormatting>
  <conditionalFormatting sqref="O588">
    <cfRule type="expression" dxfId="5376" priority="5837">
      <formula>AND(OR(H588="△",H588="×"),#REF!&lt;1,#REF!&lt;&gt;"")</formula>
    </cfRule>
  </conditionalFormatting>
  <conditionalFormatting sqref="P628">
    <cfRule type="expression" dxfId="5375" priority="5806">
      <formula>AND(OR(H628="△",H628="×"),#REF!&lt;1,#REF!&lt;&gt;"")</formula>
    </cfRule>
  </conditionalFormatting>
  <conditionalFormatting sqref="O628">
    <cfRule type="expression" dxfId="5374" priority="5807">
      <formula>AND(OR(H628="△",H628="×"),#REF!&lt;1,#REF!&lt;&gt;"")</formula>
    </cfRule>
  </conditionalFormatting>
  <conditionalFormatting sqref="T1081">
    <cfRule type="expression" dxfId="5373" priority="5733">
      <formula>AND(OR(H1081="△",H1081="×"),#REF!&lt;1,#REF!&lt;&gt;"")</formula>
    </cfRule>
  </conditionalFormatting>
  <conditionalFormatting sqref="U1081">
    <cfRule type="expression" dxfId="5372" priority="5731">
      <formula>AND(OR(H1081="△",H1081="×"),#REF!&lt;1,#REF!&lt;&gt;"")</formula>
    </cfRule>
  </conditionalFormatting>
  <conditionalFormatting sqref="AJ1081">
    <cfRule type="expression" dxfId="5371" priority="5717">
      <formula>AND(OR(H1081="△",H1081="×"),#REF!&lt;1,#REF!&lt;&gt;"")</formula>
    </cfRule>
    <cfRule type="expression" dxfId="5370" priority="5729">
      <formula>AND(OR(H1081="△",H1081="×"),#REF!&lt;1,#REF!&lt;&gt;"")</formula>
    </cfRule>
  </conditionalFormatting>
  <conditionalFormatting sqref="AC1081">
    <cfRule type="expression" dxfId="5369" priority="5728">
      <formula>AND(OR(H1081="△",H1081="×"),#REF!&lt;1,#REF!&lt;&gt;"")</formula>
    </cfRule>
  </conditionalFormatting>
  <conditionalFormatting sqref="AD1081">
    <cfRule type="expression" dxfId="5368" priority="5727">
      <formula>AND(OR(H1081="△",H1081="×"),#REF!&lt;1,#REF!&lt;&gt;"")</formula>
    </cfRule>
  </conditionalFormatting>
  <conditionalFormatting sqref="AE1081">
    <cfRule type="expression" dxfId="5367" priority="5726">
      <formula>AND(OR(H1081="△",H1081="×"),#REF!&lt;1,#REF!&lt;&gt;"")</formula>
    </cfRule>
  </conditionalFormatting>
  <conditionalFormatting sqref="AF1081">
    <cfRule type="expression" dxfId="5366" priority="5725">
      <formula>AND(OR(H1081="△",H1081="×"),#REF!&lt;1,#REF!&lt;&gt;"")</formula>
    </cfRule>
  </conditionalFormatting>
  <conditionalFormatting sqref="AG1081">
    <cfRule type="expression" dxfId="5365" priority="5724">
      <formula>AND(OR(H1081="△",H1081="×"),#REF!&lt;1,#REF!&lt;&gt;"")</formula>
    </cfRule>
  </conditionalFormatting>
  <conditionalFormatting sqref="AH1081">
    <cfRule type="expression" dxfId="5364" priority="5723">
      <formula>AND(OR(H1081="△",H1081="×"),#REF!&lt;1,#REF!&lt;&gt;"")</formula>
    </cfRule>
  </conditionalFormatting>
  <conditionalFormatting sqref="AI1092">
    <cfRule type="expression" dxfId="5363" priority="5722">
      <formula>AND(OR(H1092="△",H1092="×"),#REF!&lt;1,#REF!&lt;&gt;"")</formula>
    </cfRule>
  </conditionalFormatting>
  <conditionalFormatting sqref="W1081">
    <cfRule type="expression" dxfId="5362" priority="5721">
      <formula>AND(OR(H1081="△",H1081="×"),#REF!&lt;1,#REF!&lt;&gt;"")</formula>
    </cfRule>
  </conditionalFormatting>
  <conditionalFormatting sqref="X1081">
    <cfRule type="expression" dxfId="5361" priority="5715">
      <formula>AND(OR(H1081="△",H1081="×"),#REF!&lt;1,#REF!&lt;&gt;"")</formula>
    </cfRule>
  </conditionalFormatting>
  <conditionalFormatting sqref="Y1081">
    <cfRule type="expression" dxfId="5360" priority="5716">
      <formula>AND(OR(H1081="△",H1081="×"),#REF!&lt;1,#REF!&lt;&gt;"")</formula>
    </cfRule>
  </conditionalFormatting>
  <conditionalFormatting sqref="Z1081">
    <cfRule type="expression" dxfId="5359" priority="5718">
      <formula>AND(OR(H1081="△",H1081="×"),#REF!&lt;1,#REF!&lt;&gt;"")</formula>
    </cfRule>
  </conditionalFormatting>
  <conditionalFormatting sqref="AA1081">
    <cfRule type="expression" dxfId="5358" priority="5719">
      <formula>AND(OR(H1081="△",H1081="×"),#REF!&lt;1,#REF!&lt;&gt;"")</formula>
    </cfRule>
  </conditionalFormatting>
  <conditionalFormatting sqref="AB1081">
    <cfRule type="expression" dxfId="5357" priority="5720">
      <formula>AND(OR(H1081="△",H1081="×"),#REF!&lt;1,#REF!&lt;&gt;"")</formula>
    </cfRule>
  </conditionalFormatting>
  <conditionalFormatting sqref="P1081">
    <cfRule type="expression" dxfId="5356" priority="5735">
      <formula>AND(OR(H1081="△",H1081="×"),#REF!&lt;1,#REF!&lt;&gt;"")</formula>
    </cfRule>
  </conditionalFormatting>
  <conditionalFormatting sqref="O1081">
    <cfRule type="expression" dxfId="5355" priority="5736">
      <formula>AND(OR(H1081="△",H1081="×"),#REF!&lt;1,#REF!&lt;&gt;"")</formula>
    </cfRule>
  </conditionalFormatting>
  <conditionalFormatting sqref="R1081">
    <cfRule type="expression" dxfId="5354" priority="5714">
      <formula>AND(OR(H1081="△",H1081="×"),#REF!&lt;1,#REF!&lt;&gt;"")</formula>
    </cfRule>
  </conditionalFormatting>
  <conditionalFormatting sqref="T1082">
    <cfRule type="expression" dxfId="5353" priority="5705">
      <formula>AND(OR(H1082="△",H1082="×"),#REF!&lt;1,#REF!&lt;&gt;"")</formula>
    </cfRule>
  </conditionalFormatting>
  <conditionalFormatting sqref="V1082">
    <cfRule type="expression" dxfId="5352" priority="5704">
      <formula>AND(OR(H1082="△",H1082="×"),#REF!&lt;1,#REF!&lt;&gt;"")</formula>
    </cfRule>
  </conditionalFormatting>
  <conditionalFormatting sqref="U1082">
    <cfRule type="expression" dxfId="5351" priority="5703">
      <formula>AND(OR(H1082="△",H1082="×"),#REF!&lt;1,#REF!&lt;&gt;"")</formula>
    </cfRule>
  </conditionalFormatting>
  <conditionalFormatting sqref="AJ1082">
    <cfRule type="expression" dxfId="5350" priority="5689">
      <formula>AND(OR(H1082="△",H1082="×"),#REF!&lt;1,#REF!&lt;&gt;"")</formula>
    </cfRule>
    <cfRule type="expression" dxfId="5349" priority="5701">
      <formula>AND(OR(H1082="△",H1082="×"),#REF!&lt;1,#REF!&lt;&gt;"")</formula>
    </cfRule>
  </conditionalFormatting>
  <conditionalFormatting sqref="AC1082">
    <cfRule type="expression" dxfId="5348" priority="5700">
      <formula>AND(OR(H1082="△",H1082="×"),#REF!&lt;1,#REF!&lt;&gt;"")</formula>
    </cfRule>
  </conditionalFormatting>
  <conditionalFormatting sqref="AD1082">
    <cfRule type="expression" dxfId="5347" priority="5699">
      <formula>AND(OR(H1082="△",H1082="×"),#REF!&lt;1,#REF!&lt;&gt;"")</formula>
    </cfRule>
  </conditionalFormatting>
  <conditionalFormatting sqref="AE1082">
    <cfRule type="expression" dxfId="5346" priority="5698">
      <formula>AND(OR(H1082="△",H1082="×"),#REF!&lt;1,#REF!&lt;&gt;"")</formula>
    </cfRule>
  </conditionalFormatting>
  <conditionalFormatting sqref="AF1082">
    <cfRule type="expression" dxfId="5345" priority="5697">
      <formula>AND(OR(H1082="△",H1082="×"),#REF!&lt;1,#REF!&lt;&gt;"")</formula>
    </cfRule>
  </conditionalFormatting>
  <conditionalFormatting sqref="AG1082">
    <cfRule type="expression" dxfId="5344" priority="5696">
      <formula>AND(OR(H1082="△",H1082="×"),#REF!&lt;1,#REF!&lt;&gt;"")</formula>
    </cfRule>
  </conditionalFormatting>
  <conditionalFormatting sqref="AH1082">
    <cfRule type="expression" dxfId="5343" priority="5695">
      <formula>AND(OR(H1082="△",H1082="×"),#REF!&lt;1,#REF!&lt;&gt;"")</formula>
    </cfRule>
  </conditionalFormatting>
  <conditionalFormatting sqref="AI1082">
    <cfRule type="expression" dxfId="5342" priority="5694">
      <formula>AND(OR(H1082="△",H1082="×"),#REF!&lt;1,#REF!&lt;&gt;"")</formula>
    </cfRule>
  </conditionalFormatting>
  <conditionalFormatting sqref="W1082">
    <cfRule type="expression" dxfId="5341" priority="5693">
      <formula>AND(OR(H1082="△",H1082="×"),#REF!&lt;1,#REF!&lt;&gt;"")</formula>
    </cfRule>
  </conditionalFormatting>
  <conditionalFormatting sqref="X1082">
    <cfRule type="expression" dxfId="5340" priority="5687">
      <formula>AND(OR(H1082="△",H1082="×"),#REF!&lt;1,#REF!&lt;&gt;"")</formula>
    </cfRule>
  </conditionalFormatting>
  <conditionalFormatting sqref="Y1082">
    <cfRule type="expression" dxfId="5339" priority="5688">
      <formula>AND(OR(H1082="△",H1082="×"),#REF!&lt;1,#REF!&lt;&gt;"")</formula>
    </cfRule>
  </conditionalFormatting>
  <conditionalFormatting sqref="Z1082">
    <cfRule type="expression" dxfId="5338" priority="5690">
      <formula>AND(OR(H1082="△",H1082="×"),#REF!&lt;1,#REF!&lt;&gt;"")</formula>
    </cfRule>
  </conditionalFormatting>
  <conditionalFormatting sqref="AA1082">
    <cfRule type="expression" dxfId="5337" priority="5691">
      <formula>AND(OR(H1082="△",H1082="×"),#REF!&lt;1,#REF!&lt;&gt;"")</formula>
    </cfRule>
  </conditionalFormatting>
  <conditionalFormatting sqref="AB1082">
    <cfRule type="expression" dxfId="5336" priority="5692">
      <formula>AND(OR(H1082="△",H1082="×"),#REF!&lt;1,#REF!&lt;&gt;"")</formula>
    </cfRule>
  </conditionalFormatting>
  <conditionalFormatting sqref="P1082">
    <cfRule type="expression" dxfId="5335" priority="5707">
      <formula>AND(OR(H1082="△",H1082="×"),#REF!&lt;1,#REF!&lt;&gt;"")</formula>
    </cfRule>
  </conditionalFormatting>
  <conditionalFormatting sqref="O1082">
    <cfRule type="expression" dxfId="5334" priority="5708">
      <formula>AND(OR(H1082="△",H1082="×"),#REF!&lt;1,#REF!&lt;&gt;"")</formula>
    </cfRule>
  </conditionalFormatting>
  <conditionalFormatting sqref="R1082">
    <cfRule type="expression" dxfId="5333" priority="5686">
      <formula>AND(OR(H1082="△",H1082="×"),#REF!&lt;1,#REF!&lt;&gt;"")</formula>
    </cfRule>
  </conditionalFormatting>
  <conditionalFormatting sqref="T1085">
    <cfRule type="expression" dxfId="5332" priority="5677">
      <formula>AND(OR(H1085="△",H1085="×"),#REF!&lt;1,#REF!&lt;&gt;"")</formula>
    </cfRule>
  </conditionalFormatting>
  <conditionalFormatting sqref="V1085">
    <cfRule type="expression" dxfId="5331" priority="5676">
      <formula>AND(OR(H1085="△",H1085="×"),#REF!&lt;1,#REF!&lt;&gt;"")</formula>
    </cfRule>
  </conditionalFormatting>
  <conditionalFormatting sqref="U1085">
    <cfRule type="expression" dxfId="5330" priority="5675">
      <formula>AND(OR(H1085="△",H1085="×"),#REF!&lt;1,#REF!&lt;&gt;"")</formula>
    </cfRule>
  </conditionalFormatting>
  <conditionalFormatting sqref="AJ1085">
    <cfRule type="expression" dxfId="5329" priority="5661">
      <formula>AND(OR(H1085="△",H1085="×"),#REF!&lt;1,#REF!&lt;&gt;"")</formula>
    </cfRule>
    <cfRule type="expression" dxfId="5328" priority="5673">
      <formula>AND(OR(H1085="△",H1085="×"),#REF!&lt;1,#REF!&lt;&gt;"")</formula>
    </cfRule>
  </conditionalFormatting>
  <conditionalFormatting sqref="AC1085">
    <cfRule type="expression" dxfId="5327" priority="5672">
      <formula>AND(OR(H1085="△",H1085="×"),#REF!&lt;1,#REF!&lt;&gt;"")</formula>
    </cfRule>
  </conditionalFormatting>
  <conditionalFormatting sqref="AD1085">
    <cfRule type="expression" dxfId="5326" priority="5671">
      <formula>AND(OR(H1085="△",H1085="×"),#REF!&lt;1,#REF!&lt;&gt;"")</formula>
    </cfRule>
  </conditionalFormatting>
  <conditionalFormatting sqref="AE1085">
    <cfRule type="expression" dxfId="5325" priority="5670">
      <formula>AND(OR(H1085="△",H1085="×"),#REF!&lt;1,#REF!&lt;&gt;"")</formula>
    </cfRule>
  </conditionalFormatting>
  <conditionalFormatting sqref="AF1085">
    <cfRule type="expression" dxfId="5324" priority="5669">
      <formula>AND(OR(H1085="△",H1085="×"),#REF!&lt;1,#REF!&lt;&gt;"")</formula>
    </cfRule>
  </conditionalFormatting>
  <conditionalFormatting sqref="AG1085">
    <cfRule type="expression" dxfId="5323" priority="5668">
      <formula>AND(OR(H1085="△",H1085="×"),#REF!&lt;1,#REF!&lt;&gt;"")</formula>
    </cfRule>
  </conditionalFormatting>
  <conditionalFormatting sqref="AH1085">
    <cfRule type="expression" dxfId="5322" priority="5667">
      <formula>AND(OR(H1085="△",H1085="×"),#REF!&lt;1,#REF!&lt;&gt;"")</formula>
    </cfRule>
  </conditionalFormatting>
  <conditionalFormatting sqref="AI1085">
    <cfRule type="expression" dxfId="5321" priority="5666">
      <formula>AND(OR(H1085="△",H1085="×"),#REF!&lt;1,#REF!&lt;&gt;"")</formula>
    </cfRule>
  </conditionalFormatting>
  <conditionalFormatting sqref="W1085">
    <cfRule type="expression" dxfId="5320" priority="5665">
      <formula>AND(OR(H1085="△",H1085="×"),#REF!&lt;1,#REF!&lt;&gt;"")</formula>
    </cfRule>
  </conditionalFormatting>
  <conditionalFormatting sqref="X1085">
    <cfRule type="expression" dxfId="5319" priority="5659">
      <formula>AND(OR(H1085="△",H1085="×"),#REF!&lt;1,#REF!&lt;&gt;"")</formula>
    </cfRule>
  </conditionalFormatting>
  <conditionalFormatting sqref="Y1085">
    <cfRule type="expression" dxfId="5318" priority="5660">
      <formula>AND(OR(H1085="△",H1085="×"),#REF!&lt;1,#REF!&lt;&gt;"")</formula>
    </cfRule>
  </conditionalFormatting>
  <conditionalFormatting sqref="Z1085">
    <cfRule type="expression" dxfId="5317" priority="5662">
      <formula>AND(OR(H1085="△",H1085="×"),#REF!&lt;1,#REF!&lt;&gt;"")</formula>
    </cfRule>
  </conditionalFormatting>
  <conditionalFormatting sqref="AA1085">
    <cfRule type="expression" dxfId="5316" priority="5663">
      <formula>AND(OR(H1085="△",H1085="×"),#REF!&lt;1,#REF!&lt;&gt;"")</formula>
    </cfRule>
  </conditionalFormatting>
  <conditionalFormatting sqref="AB1085">
    <cfRule type="expression" dxfId="5315" priority="5664">
      <formula>AND(OR(H1085="△",H1085="×"),#REF!&lt;1,#REF!&lt;&gt;"")</formula>
    </cfRule>
  </conditionalFormatting>
  <conditionalFormatting sqref="P1085">
    <cfRule type="expression" dxfId="5314" priority="5679">
      <formula>AND(OR(H1085="△",H1085="×"),#REF!&lt;1,#REF!&lt;&gt;"")</formula>
    </cfRule>
  </conditionalFormatting>
  <conditionalFormatting sqref="O1085">
    <cfRule type="expression" dxfId="5313" priority="5680">
      <formula>AND(OR(H1085="△",H1085="×"),#REF!&lt;1,#REF!&lt;&gt;"")</formula>
    </cfRule>
  </conditionalFormatting>
  <conditionalFormatting sqref="R1085">
    <cfRule type="expression" dxfId="5312" priority="5658">
      <formula>AND(OR(H1085="△",H1085="×"),#REF!&lt;1,#REF!&lt;&gt;"")</formula>
    </cfRule>
  </conditionalFormatting>
  <conditionalFormatting sqref="T1086">
    <cfRule type="expression" dxfId="5311" priority="5649">
      <formula>AND(OR(H1086="△",H1086="×"),#REF!&lt;1,#REF!&lt;&gt;"")</formula>
    </cfRule>
  </conditionalFormatting>
  <conditionalFormatting sqref="U1086">
    <cfRule type="expression" dxfId="5310" priority="5647">
      <formula>AND(OR(H1086="△",H1086="×"),#REF!&lt;1,#REF!&lt;&gt;"")</formula>
    </cfRule>
  </conditionalFormatting>
  <conditionalFormatting sqref="AJ1086">
    <cfRule type="expression" dxfId="5309" priority="5633">
      <formula>AND(OR(H1086="△",H1086="×"),#REF!&lt;1,#REF!&lt;&gt;"")</formula>
    </cfRule>
    <cfRule type="expression" dxfId="5308" priority="5645">
      <formula>AND(OR(H1086="△",H1086="×"),#REF!&lt;1,#REF!&lt;&gt;"")</formula>
    </cfRule>
  </conditionalFormatting>
  <conditionalFormatting sqref="AC1086">
    <cfRule type="expression" dxfId="5307" priority="5644">
      <formula>AND(OR(H1086="△",H1086="×"),#REF!&lt;1,#REF!&lt;&gt;"")</formula>
    </cfRule>
  </conditionalFormatting>
  <conditionalFormatting sqref="AD1086">
    <cfRule type="expression" dxfId="5306" priority="5643">
      <formula>AND(OR(H1086="△",H1086="×"),#REF!&lt;1,#REF!&lt;&gt;"")</formula>
    </cfRule>
  </conditionalFormatting>
  <conditionalFormatting sqref="AE1086">
    <cfRule type="expression" dxfId="5305" priority="5642">
      <formula>AND(OR(H1086="△",H1086="×"),#REF!&lt;1,#REF!&lt;&gt;"")</formula>
    </cfRule>
  </conditionalFormatting>
  <conditionalFormatting sqref="AF1086">
    <cfRule type="expression" dxfId="5304" priority="5641">
      <formula>AND(OR(H1086="△",H1086="×"),#REF!&lt;1,#REF!&lt;&gt;"")</formula>
    </cfRule>
  </conditionalFormatting>
  <conditionalFormatting sqref="AG1086">
    <cfRule type="expression" dxfId="5303" priority="5640">
      <formula>AND(OR(H1086="△",H1086="×"),#REF!&lt;1,#REF!&lt;&gt;"")</formula>
    </cfRule>
  </conditionalFormatting>
  <conditionalFormatting sqref="AH1086">
    <cfRule type="expression" dxfId="5302" priority="5639">
      <formula>AND(OR(H1086="△",H1086="×"),#REF!&lt;1,#REF!&lt;&gt;"")</formula>
    </cfRule>
  </conditionalFormatting>
  <conditionalFormatting sqref="AI1086">
    <cfRule type="expression" dxfId="5301" priority="5638">
      <formula>AND(OR(H1086="△",H1086="×"),#REF!&lt;1,#REF!&lt;&gt;"")</formula>
    </cfRule>
  </conditionalFormatting>
  <conditionalFormatting sqref="W1086">
    <cfRule type="expression" dxfId="5300" priority="5637">
      <formula>AND(OR(H1086="△",H1086="×"),#REF!&lt;1,#REF!&lt;&gt;"")</formula>
    </cfRule>
  </conditionalFormatting>
  <conditionalFormatting sqref="X1086">
    <cfRule type="expression" dxfId="5299" priority="5631">
      <formula>AND(OR(H1086="△",H1086="×"),#REF!&lt;1,#REF!&lt;&gt;"")</formula>
    </cfRule>
  </conditionalFormatting>
  <conditionalFormatting sqref="Y1086">
    <cfRule type="expression" dxfId="5298" priority="5632">
      <formula>AND(OR(H1086="△",H1086="×"),#REF!&lt;1,#REF!&lt;&gt;"")</formula>
    </cfRule>
  </conditionalFormatting>
  <conditionalFormatting sqref="Z1086">
    <cfRule type="expression" dxfId="5297" priority="5634">
      <formula>AND(OR(H1086="△",H1086="×"),#REF!&lt;1,#REF!&lt;&gt;"")</formula>
    </cfRule>
  </conditionalFormatting>
  <conditionalFormatting sqref="AA1086">
    <cfRule type="expression" dxfId="5296" priority="5635">
      <formula>AND(OR(H1086="△",H1086="×"),#REF!&lt;1,#REF!&lt;&gt;"")</formula>
    </cfRule>
  </conditionalFormatting>
  <conditionalFormatting sqref="AB1086">
    <cfRule type="expression" dxfId="5295" priority="5636">
      <formula>AND(OR(H1086="△",H1086="×"),#REF!&lt;1,#REF!&lt;&gt;"")</formula>
    </cfRule>
  </conditionalFormatting>
  <conditionalFormatting sqref="P1086">
    <cfRule type="expression" dxfId="5294" priority="5651">
      <formula>AND(OR(H1086="△",H1086="×"),#REF!&lt;1,#REF!&lt;&gt;"")</formula>
    </cfRule>
  </conditionalFormatting>
  <conditionalFormatting sqref="O1086">
    <cfRule type="expression" dxfId="5293" priority="5652">
      <formula>AND(OR(H1086="△",H1086="×"),#REF!&lt;1,#REF!&lt;&gt;"")</formula>
    </cfRule>
  </conditionalFormatting>
  <conditionalFormatting sqref="R1086">
    <cfRule type="expression" dxfId="5292" priority="5630">
      <formula>AND(OR(H1086="△",H1086="×"),#REF!&lt;1,#REF!&lt;&gt;"")</formula>
    </cfRule>
  </conditionalFormatting>
  <conditionalFormatting sqref="T1087">
    <cfRule type="expression" dxfId="5291" priority="5621">
      <formula>AND(OR(H1087="△",H1087="×"),#REF!&lt;1,#REF!&lt;&gt;"")</formula>
    </cfRule>
  </conditionalFormatting>
  <conditionalFormatting sqref="U1087">
    <cfRule type="expression" dxfId="5290" priority="5619">
      <formula>AND(OR(H1087="△",H1087="×"),#REF!&lt;1,#REF!&lt;&gt;"")</formula>
    </cfRule>
  </conditionalFormatting>
  <conditionalFormatting sqref="AJ1087">
    <cfRule type="expression" dxfId="5289" priority="5605">
      <formula>AND(OR(H1087="△",H1087="×"),#REF!&lt;1,#REF!&lt;&gt;"")</formula>
    </cfRule>
    <cfRule type="expression" dxfId="5288" priority="5617">
      <formula>AND(OR(H1087="△",H1087="×"),#REF!&lt;1,#REF!&lt;&gt;"")</formula>
    </cfRule>
  </conditionalFormatting>
  <conditionalFormatting sqref="AC1087">
    <cfRule type="expression" dxfId="5287" priority="5616">
      <formula>AND(OR(H1087="△",H1087="×"),#REF!&lt;1,#REF!&lt;&gt;"")</formula>
    </cfRule>
  </conditionalFormatting>
  <conditionalFormatting sqref="AD1087">
    <cfRule type="expression" dxfId="5286" priority="5615">
      <formula>AND(OR(H1087="△",H1087="×"),#REF!&lt;1,#REF!&lt;&gt;"")</formula>
    </cfRule>
  </conditionalFormatting>
  <conditionalFormatting sqref="AE1087">
    <cfRule type="expression" dxfId="5285" priority="5614">
      <formula>AND(OR(H1087="△",H1087="×"),#REF!&lt;1,#REF!&lt;&gt;"")</formula>
    </cfRule>
  </conditionalFormatting>
  <conditionalFormatting sqref="AF1087">
    <cfRule type="expression" dxfId="5284" priority="5613">
      <formula>AND(OR(H1087="△",H1087="×"),#REF!&lt;1,#REF!&lt;&gt;"")</formula>
    </cfRule>
  </conditionalFormatting>
  <conditionalFormatting sqref="AG1087">
    <cfRule type="expression" dxfId="5283" priority="5612">
      <formula>AND(OR(H1087="△",H1087="×"),#REF!&lt;1,#REF!&lt;&gt;"")</formula>
    </cfRule>
  </conditionalFormatting>
  <conditionalFormatting sqref="AH1087">
    <cfRule type="expression" dxfId="5282" priority="5611">
      <formula>AND(OR(H1087="△",H1087="×"),#REF!&lt;1,#REF!&lt;&gt;"")</formula>
    </cfRule>
  </conditionalFormatting>
  <conditionalFormatting sqref="AI1087">
    <cfRule type="expression" dxfId="5281" priority="5610">
      <formula>AND(OR(H1087="△",H1087="×"),#REF!&lt;1,#REF!&lt;&gt;"")</formula>
    </cfRule>
  </conditionalFormatting>
  <conditionalFormatting sqref="W1087">
    <cfRule type="expression" dxfId="5280" priority="5609">
      <formula>AND(OR(H1087="△",H1087="×"),#REF!&lt;1,#REF!&lt;&gt;"")</formula>
    </cfRule>
  </conditionalFormatting>
  <conditionalFormatting sqref="X1087">
    <cfRule type="expression" dxfId="5279" priority="5603">
      <formula>AND(OR(H1087="△",H1087="×"),#REF!&lt;1,#REF!&lt;&gt;"")</formula>
    </cfRule>
  </conditionalFormatting>
  <conditionalFormatting sqref="Y1087">
    <cfRule type="expression" dxfId="5278" priority="5604">
      <formula>AND(OR(H1087="△",H1087="×"),#REF!&lt;1,#REF!&lt;&gt;"")</formula>
    </cfRule>
  </conditionalFormatting>
  <conditionalFormatting sqref="Z1087">
    <cfRule type="expression" dxfId="5277" priority="5606">
      <formula>AND(OR(H1087="△",H1087="×"),#REF!&lt;1,#REF!&lt;&gt;"")</formula>
    </cfRule>
  </conditionalFormatting>
  <conditionalFormatting sqref="AA1087">
    <cfRule type="expression" dxfId="5276" priority="5607">
      <formula>AND(OR(H1087="△",H1087="×"),#REF!&lt;1,#REF!&lt;&gt;"")</formula>
    </cfRule>
  </conditionalFormatting>
  <conditionalFormatting sqref="AB1087">
    <cfRule type="expression" dxfId="5275" priority="5608">
      <formula>AND(OR(H1087="△",H1087="×"),#REF!&lt;1,#REF!&lt;&gt;"")</formula>
    </cfRule>
  </conditionalFormatting>
  <conditionalFormatting sqref="P1087">
    <cfRule type="expression" dxfId="5274" priority="5623">
      <formula>AND(OR(H1087="△",H1087="×"),#REF!&lt;1,#REF!&lt;&gt;"")</formula>
    </cfRule>
  </conditionalFormatting>
  <conditionalFormatting sqref="O1087">
    <cfRule type="expression" dxfId="5273" priority="5624">
      <formula>AND(OR(H1087="△",H1087="×"),#REF!&lt;1,#REF!&lt;&gt;"")</formula>
    </cfRule>
  </conditionalFormatting>
  <conditionalFormatting sqref="R1087">
    <cfRule type="expression" dxfId="5272" priority="5602">
      <formula>AND(OR(H1087="△",H1087="×"),#REF!&lt;1,#REF!&lt;&gt;"")</formula>
    </cfRule>
  </conditionalFormatting>
  <conditionalFormatting sqref="T1089">
    <cfRule type="expression" dxfId="5271" priority="5593">
      <formula>AND(OR(H1089="△",H1089="×"),#REF!&lt;1,#REF!&lt;&gt;"")</formula>
    </cfRule>
  </conditionalFormatting>
  <conditionalFormatting sqref="U1089">
    <cfRule type="expression" dxfId="5270" priority="5591">
      <formula>AND(OR(H1089="△",H1089="×"),#REF!&lt;1,#REF!&lt;&gt;"")</formula>
    </cfRule>
  </conditionalFormatting>
  <conditionalFormatting sqref="AJ1089">
    <cfRule type="expression" dxfId="5269" priority="5577">
      <formula>AND(OR(H1089="△",H1089="×"),#REF!&lt;1,#REF!&lt;&gt;"")</formula>
    </cfRule>
    <cfRule type="expression" dxfId="5268" priority="5589">
      <formula>AND(OR(H1089="△",H1089="×"),#REF!&lt;1,#REF!&lt;&gt;"")</formula>
    </cfRule>
  </conditionalFormatting>
  <conditionalFormatting sqref="AC1089">
    <cfRule type="expression" dxfId="5267" priority="5588">
      <formula>AND(OR(H1089="△",H1089="×"),#REF!&lt;1,#REF!&lt;&gt;"")</formula>
    </cfRule>
  </conditionalFormatting>
  <conditionalFormatting sqref="AD1089">
    <cfRule type="expression" dxfId="5266" priority="5587">
      <formula>AND(OR(H1089="△",H1089="×"),#REF!&lt;1,#REF!&lt;&gt;"")</formula>
    </cfRule>
  </conditionalFormatting>
  <conditionalFormatting sqref="AE1089">
    <cfRule type="expression" dxfId="5265" priority="5586">
      <formula>AND(OR(H1089="△",H1089="×"),#REF!&lt;1,#REF!&lt;&gt;"")</formula>
    </cfRule>
  </conditionalFormatting>
  <conditionalFormatting sqref="AF1089">
    <cfRule type="expression" dxfId="5264" priority="5585">
      <formula>AND(OR(H1089="△",H1089="×"),#REF!&lt;1,#REF!&lt;&gt;"")</formula>
    </cfRule>
  </conditionalFormatting>
  <conditionalFormatting sqref="AG1089">
    <cfRule type="expression" dxfId="5263" priority="5584">
      <formula>AND(OR(H1089="△",H1089="×"),#REF!&lt;1,#REF!&lt;&gt;"")</formula>
    </cfRule>
  </conditionalFormatting>
  <conditionalFormatting sqref="AH1089">
    <cfRule type="expression" dxfId="5262" priority="5583">
      <formula>AND(OR(H1089="△",H1089="×"),#REF!&lt;1,#REF!&lt;&gt;"")</formula>
    </cfRule>
  </conditionalFormatting>
  <conditionalFormatting sqref="AI1089">
    <cfRule type="expression" dxfId="5261" priority="5582">
      <formula>AND(OR(H1089="△",H1089="×"),#REF!&lt;1,#REF!&lt;&gt;"")</formula>
    </cfRule>
  </conditionalFormatting>
  <conditionalFormatting sqref="W1089">
    <cfRule type="expression" dxfId="5260" priority="5581">
      <formula>AND(OR(H1089="△",H1089="×"),#REF!&lt;1,#REF!&lt;&gt;"")</formula>
    </cfRule>
  </conditionalFormatting>
  <conditionalFormatting sqref="X1089">
    <cfRule type="expression" dxfId="5259" priority="5575">
      <formula>AND(OR(H1089="△",H1089="×"),#REF!&lt;1,#REF!&lt;&gt;"")</formula>
    </cfRule>
  </conditionalFormatting>
  <conditionalFormatting sqref="Y1089">
    <cfRule type="expression" dxfId="5258" priority="5576">
      <formula>AND(OR(H1089="△",H1089="×"),#REF!&lt;1,#REF!&lt;&gt;"")</formula>
    </cfRule>
  </conditionalFormatting>
  <conditionalFormatting sqref="Z1089">
    <cfRule type="expression" dxfId="5257" priority="5578">
      <formula>AND(OR(H1089="△",H1089="×"),#REF!&lt;1,#REF!&lt;&gt;"")</formula>
    </cfRule>
  </conditionalFormatting>
  <conditionalFormatting sqref="AA1089">
    <cfRule type="expression" dxfId="5256" priority="5579">
      <formula>AND(OR(H1089="△",H1089="×"),#REF!&lt;1,#REF!&lt;&gt;"")</formula>
    </cfRule>
  </conditionalFormatting>
  <conditionalFormatting sqref="AB1089">
    <cfRule type="expression" dxfId="5255" priority="5580">
      <formula>AND(OR(H1089="△",H1089="×"),#REF!&lt;1,#REF!&lt;&gt;"")</formula>
    </cfRule>
  </conditionalFormatting>
  <conditionalFormatting sqref="P1089">
    <cfRule type="expression" dxfId="5254" priority="5595">
      <formula>AND(OR(H1089="△",H1089="×"),#REF!&lt;1,#REF!&lt;&gt;"")</formula>
    </cfRule>
  </conditionalFormatting>
  <conditionalFormatting sqref="O1089">
    <cfRule type="expression" dxfId="5253" priority="5596">
      <formula>AND(OR(H1089="△",H1089="×"),#REF!&lt;1,#REF!&lt;&gt;"")</formula>
    </cfRule>
  </conditionalFormatting>
  <conditionalFormatting sqref="R1089">
    <cfRule type="expression" dxfId="5252" priority="5574">
      <formula>AND(OR(H1089="△",H1089="×"),#REF!&lt;1,#REF!&lt;&gt;"")</formula>
    </cfRule>
  </conditionalFormatting>
  <conditionalFormatting sqref="T1090">
    <cfRule type="expression" dxfId="5251" priority="5565">
      <formula>AND(OR(H1090="△",H1090="×"),#REF!&lt;1,#REF!&lt;&gt;"")</formula>
    </cfRule>
  </conditionalFormatting>
  <conditionalFormatting sqref="U1090">
    <cfRule type="expression" dxfId="5250" priority="5563">
      <formula>AND(OR(H1090="△",H1090="×"),#REF!&lt;1,#REF!&lt;&gt;"")</formula>
    </cfRule>
  </conditionalFormatting>
  <conditionalFormatting sqref="AJ1090">
    <cfRule type="expression" dxfId="5249" priority="5549">
      <formula>AND(OR(H1090="△",H1090="×"),#REF!&lt;1,#REF!&lt;&gt;"")</formula>
    </cfRule>
    <cfRule type="expression" dxfId="5248" priority="5561">
      <formula>AND(OR(H1090="△",H1090="×"),#REF!&lt;1,#REF!&lt;&gt;"")</formula>
    </cfRule>
  </conditionalFormatting>
  <conditionalFormatting sqref="AC1090">
    <cfRule type="expression" dxfId="5247" priority="5560">
      <formula>AND(OR(H1090="△",H1090="×"),#REF!&lt;1,#REF!&lt;&gt;"")</formula>
    </cfRule>
  </conditionalFormatting>
  <conditionalFormatting sqref="AD1090">
    <cfRule type="expression" dxfId="5246" priority="5559">
      <formula>AND(OR(H1090="△",H1090="×"),#REF!&lt;1,#REF!&lt;&gt;"")</formula>
    </cfRule>
  </conditionalFormatting>
  <conditionalFormatting sqref="AE1090">
    <cfRule type="expression" dxfId="5245" priority="5558">
      <formula>AND(OR(H1090="△",H1090="×"),#REF!&lt;1,#REF!&lt;&gt;"")</formula>
    </cfRule>
  </conditionalFormatting>
  <conditionalFormatting sqref="AF1090">
    <cfRule type="expression" dxfId="5244" priority="5557">
      <formula>AND(OR(H1090="△",H1090="×"),#REF!&lt;1,#REF!&lt;&gt;"")</formula>
    </cfRule>
  </conditionalFormatting>
  <conditionalFormatting sqref="AG1090">
    <cfRule type="expression" dxfId="5243" priority="5556">
      <formula>AND(OR(H1090="△",H1090="×"),#REF!&lt;1,#REF!&lt;&gt;"")</formula>
    </cfRule>
  </conditionalFormatting>
  <conditionalFormatting sqref="AH1090">
    <cfRule type="expression" dxfId="5242" priority="5555">
      <formula>AND(OR(H1090="△",H1090="×"),#REF!&lt;1,#REF!&lt;&gt;"")</formula>
    </cfRule>
  </conditionalFormatting>
  <conditionalFormatting sqref="AI1090">
    <cfRule type="expression" dxfId="5241" priority="5554">
      <formula>AND(OR(H1090="△",H1090="×"),#REF!&lt;1,#REF!&lt;&gt;"")</formula>
    </cfRule>
  </conditionalFormatting>
  <conditionalFormatting sqref="W1090">
    <cfRule type="expression" dxfId="5240" priority="5553">
      <formula>AND(OR(H1090="△",H1090="×"),#REF!&lt;1,#REF!&lt;&gt;"")</formula>
    </cfRule>
  </conditionalFormatting>
  <conditionalFormatting sqref="X1090">
    <cfRule type="expression" dxfId="5239" priority="5547">
      <formula>AND(OR(H1090="△",H1090="×"),#REF!&lt;1,#REF!&lt;&gt;"")</formula>
    </cfRule>
  </conditionalFormatting>
  <conditionalFormatting sqref="Y1090">
    <cfRule type="expression" dxfId="5238" priority="5548">
      <formula>AND(OR(H1090="△",H1090="×"),#REF!&lt;1,#REF!&lt;&gt;"")</formula>
    </cfRule>
  </conditionalFormatting>
  <conditionalFormatting sqref="Z1090">
    <cfRule type="expression" dxfId="5237" priority="5550">
      <formula>AND(OR(H1090="△",H1090="×"),#REF!&lt;1,#REF!&lt;&gt;"")</formula>
    </cfRule>
  </conditionalFormatting>
  <conditionalFormatting sqref="AA1090">
    <cfRule type="expression" dxfId="5236" priority="5551">
      <formula>AND(OR(H1090="△",H1090="×"),#REF!&lt;1,#REF!&lt;&gt;"")</formula>
    </cfRule>
  </conditionalFormatting>
  <conditionalFormatting sqref="AB1090">
    <cfRule type="expression" dxfId="5235" priority="5552">
      <formula>AND(OR(H1090="△",H1090="×"),#REF!&lt;1,#REF!&lt;&gt;"")</formula>
    </cfRule>
  </conditionalFormatting>
  <conditionalFormatting sqref="P1090">
    <cfRule type="expression" dxfId="5234" priority="5567">
      <formula>AND(OR(H1090="△",H1090="×"),#REF!&lt;1,#REF!&lt;&gt;"")</formula>
    </cfRule>
  </conditionalFormatting>
  <conditionalFormatting sqref="O1090">
    <cfRule type="expression" dxfId="5233" priority="5568">
      <formula>AND(OR(H1090="△",H1090="×"),#REF!&lt;1,#REF!&lt;&gt;"")</formula>
    </cfRule>
  </conditionalFormatting>
  <conditionalFormatting sqref="R1090">
    <cfRule type="expression" dxfId="5232" priority="5546">
      <formula>AND(OR(H1090="△",H1090="×"),#REF!&lt;1,#REF!&lt;&gt;"")</formula>
    </cfRule>
  </conditionalFormatting>
  <conditionalFormatting sqref="T1092">
    <cfRule type="expression" dxfId="5231" priority="5537">
      <formula>AND(OR(H1092="△",H1092="×"),#REF!&lt;1,#REF!&lt;&gt;"")</formula>
    </cfRule>
  </conditionalFormatting>
  <conditionalFormatting sqref="V1092">
    <cfRule type="expression" dxfId="5230" priority="5536">
      <formula>AND(OR(H1092="△",H1092="×"),#REF!&lt;1,#REF!&lt;&gt;"")</formula>
    </cfRule>
  </conditionalFormatting>
  <conditionalFormatting sqref="U1092">
    <cfRule type="expression" dxfId="5229" priority="5535">
      <formula>AND(OR(H1092="△",H1092="×"),#REF!&lt;1,#REF!&lt;&gt;"")</formula>
    </cfRule>
  </conditionalFormatting>
  <conditionalFormatting sqref="P1092">
    <cfRule type="expression" dxfId="5228" priority="5539">
      <formula>AND(OR(H1092="△",H1092="×"),#REF!&lt;1,#REF!&lt;&gt;"")</formula>
    </cfRule>
  </conditionalFormatting>
  <conditionalFormatting sqref="O1092">
    <cfRule type="expression" dxfId="5227" priority="5540">
      <formula>AND(OR(H1092="△",H1092="×"),#REF!&lt;1,#REF!&lt;&gt;"")</formula>
    </cfRule>
  </conditionalFormatting>
  <conditionalFormatting sqref="R1092">
    <cfRule type="expression" dxfId="5226" priority="5533">
      <formula>AND(OR(H1092="△",H1092="×"),#REF!&lt;1,#REF!&lt;&gt;"")</formula>
    </cfRule>
  </conditionalFormatting>
  <conditionalFormatting sqref="T1093">
    <cfRule type="expression" dxfId="5225" priority="5524">
      <formula>AND(OR(H1093="△",H1093="×"),#REF!&lt;1,#REF!&lt;&gt;"")</formula>
    </cfRule>
  </conditionalFormatting>
  <conditionalFormatting sqref="U1093">
    <cfRule type="expression" dxfId="5224" priority="5522">
      <formula>AND(OR(H1093="△",H1093="×"),#REF!&lt;1,#REF!&lt;&gt;"")</formula>
    </cfRule>
  </conditionalFormatting>
  <conditionalFormatting sqref="AJ1093">
    <cfRule type="expression" dxfId="5223" priority="5508">
      <formula>AND(OR(H1093="△",H1093="×"),#REF!&lt;1,#REF!&lt;&gt;"")</formula>
    </cfRule>
    <cfRule type="expression" dxfId="5222" priority="5520">
      <formula>AND(OR(H1093="△",H1093="×"),#REF!&lt;1,#REF!&lt;&gt;"")</formula>
    </cfRule>
  </conditionalFormatting>
  <conditionalFormatting sqref="AC1093">
    <cfRule type="expression" dxfId="5221" priority="5519">
      <formula>AND(OR(H1093="△",H1093="×"),#REF!&lt;1,#REF!&lt;&gt;"")</formula>
    </cfRule>
  </conditionalFormatting>
  <conditionalFormatting sqref="AD1093">
    <cfRule type="expression" dxfId="5220" priority="5518">
      <formula>AND(OR(H1093="△",H1093="×"),#REF!&lt;1,#REF!&lt;&gt;"")</formula>
    </cfRule>
  </conditionalFormatting>
  <conditionalFormatting sqref="AE1093">
    <cfRule type="expression" dxfId="5219" priority="5517">
      <formula>AND(OR(H1093="△",H1093="×"),#REF!&lt;1,#REF!&lt;&gt;"")</formula>
    </cfRule>
  </conditionalFormatting>
  <conditionalFormatting sqref="AF1093">
    <cfRule type="expression" dxfId="5218" priority="5516">
      <formula>AND(OR(H1093="△",H1093="×"),#REF!&lt;1,#REF!&lt;&gt;"")</formula>
    </cfRule>
  </conditionalFormatting>
  <conditionalFormatting sqref="AG1093">
    <cfRule type="expression" dxfId="5217" priority="5515">
      <formula>AND(OR(H1093="△",H1093="×"),#REF!&lt;1,#REF!&lt;&gt;"")</formula>
    </cfRule>
  </conditionalFormatting>
  <conditionalFormatting sqref="AH1093">
    <cfRule type="expression" dxfId="5216" priority="5514">
      <formula>AND(OR(H1093="△",H1093="×"),#REF!&lt;1,#REF!&lt;&gt;"")</formula>
    </cfRule>
  </conditionalFormatting>
  <conditionalFormatting sqref="AI1093">
    <cfRule type="expression" dxfId="5215" priority="5513">
      <formula>AND(OR(H1093="△",H1093="×"),#REF!&lt;1,#REF!&lt;&gt;"")</formula>
    </cfRule>
  </conditionalFormatting>
  <conditionalFormatting sqref="W1093">
    <cfRule type="expression" dxfId="5214" priority="5512">
      <formula>AND(OR(H1093="△",H1093="×"),#REF!&lt;1,#REF!&lt;&gt;"")</formula>
    </cfRule>
  </conditionalFormatting>
  <conditionalFormatting sqref="X1093">
    <cfRule type="expression" dxfId="5213" priority="5506">
      <formula>AND(OR(H1093="△",H1093="×"),#REF!&lt;1,#REF!&lt;&gt;"")</formula>
    </cfRule>
  </conditionalFormatting>
  <conditionalFormatting sqref="Y1093">
    <cfRule type="expression" dxfId="5212" priority="5507">
      <formula>AND(OR(H1093="△",H1093="×"),#REF!&lt;1,#REF!&lt;&gt;"")</formula>
    </cfRule>
  </conditionalFormatting>
  <conditionalFormatting sqref="Z1093">
    <cfRule type="expression" dxfId="5211" priority="5509">
      <formula>AND(OR(H1093="△",H1093="×"),#REF!&lt;1,#REF!&lt;&gt;"")</formula>
    </cfRule>
  </conditionalFormatting>
  <conditionalFormatting sqref="AA1093">
    <cfRule type="expression" dxfId="5210" priority="5510">
      <formula>AND(OR(H1093="△",H1093="×"),#REF!&lt;1,#REF!&lt;&gt;"")</formula>
    </cfRule>
  </conditionalFormatting>
  <conditionalFormatting sqref="AB1093">
    <cfRule type="expression" dxfId="5209" priority="5511">
      <formula>AND(OR(H1093="△",H1093="×"),#REF!&lt;1,#REF!&lt;&gt;"")</formula>
    </cfRule>
  </conditionalFormatting>
  <conditionalFormatting sqref="P1093">
    <cfRule type="expression" dxfId="5208" priority="5526">
      <formula>AND(OR(H1093="△",H1093="×"),#REF!&lt;1,#REF!&lt;&gt;"")</formula>
    </cfRule>
  </conditionalFormatting>
  <conditionalFormatting sqref="O1093">
    <cfRule type="expression" dxfId="5207" priority="5527">
      <formula>AND(OR(H1093="△",H1093="×"),#REF!&lt;1,#REF!&lt;&gt;"")</formula>
    </cfRule>
  </conditionalFormatting>
  <conditionalFormatting sqref="R1093">
    <cfRule type="expression" dxfId="5206" priority="5505">
      <formula>AND(OR(H1093="△",H1093="×"),#REF!&lt;1,#REF!&lt;&gt;"")</formula>
    </cfRule>
  </conditionalFormatting>
  <conditionalFormatting sqref="AJ1096">
    <cfRule type="expression" dxfId="5205" priority="5479">
      <formula>AND(OR(#REF!="△",#REF!="×"),#REF!&lt;1,#REF!&lt;&gt;"")</formula>
    </cfRule>
  </conditionalFormatting>
  <conditionalFormatting sqref="T1096">
    <cfRule type="expression" dxfId="5204" priority="5496">
      <formula>AND(OR(H1096="△",H1096="×"),#REF!&lt;1,#REF!&lt;&gt;"")</formula>
    </cfRule>
  </conditionalFormatting>
  <conditionalFormatting sqref="U1096">
    <cfRule type="expression" dxfId="5203" priority="5494">
      <formula>AND(OR(H1096="△",H1096="×"),#REF!&lt;1,#REF!&lt;&gt;"")</formula>
    </cfRule>
  </conditionalFormatting>
  <conditionalFormatting sqref="AC1096">
    <cfRule type="expression" dxfId="5202" priority="5492">
      <formula>AND(OR(H1096="△",H1096="×"),#REF!&lt;1,#REF!&lt;&gt;"")</formula>
    </cfRule>
  </conditionalFormatting>
  <conditionalFormatting sqref="AD1096">
    <cfRule type="expression" dxfId="5201" priority="5491">
      <formula>AND(OR(H1096="△",H1096="×"),#REF!&lt;1,#REF!&lt;&gt;"")</formula>
    </cfRule>
  </conditionalFormatting>
  <conditionalFormatting sqref="AE1096">
    <cfRule type="expression" dxfId="5200" priority="5490">
      <formula>AND(OR(H1096="△",H1096="×"),#REF!&lt;1,#REF!&lt;&gt;"")</formula>
    </cfRule>
  </conditionalFormatting>
  <conditionalFormatting sqref="AF1096">
    <cfRule type="expression" dxfId="5199" priority="5489">
      <formula>AND(OR(H1096="△",H1096="×"),#REF!&lt;1,#REF!&lt;&gt;"")</formula>
    </cfRule>
  </conditionalFormatting>
  <conditionalFormatting sqref="AG1096">
    <cfRule type="expression" dxfId="5198" priority="5488">
      <formula>AND(OR(H1096="△",H1096="×"),#REF!&lt;1,#REF!&lt;&gt;"")</formula>
    </cfRule>
  </conditionalFormatting>
  <conditionalFormatting sqref="AH1096">
    <cfRule type="expression" dxfId="5197" priority="5487">
      <formula>AND(OR(H1096="△",H1096="×"),#REF!&lt;1,#REF!&lt;&gt;"")</formula>
    </cfRule>
  </conditionalFormatting>
  <conditionalFormatting sqref="W1096">
    <cfRule type="expression" dxfId="5196" priority="5486">
      <formula>AND(OR(H1096="△",H1096="×"),#REF!&lt;1,#REF!&lt;&gt;"")</formula>
    </cfRule>
  </conditionalFormatting>
  <conditionalFormatting sqref="X1096">
    <cfRule type="expression" dxfId="5195" priority="5481">
      <formula>AND(OR(H1096="△",H1096="×"),#REF!&lt;1,#REF!&lt;&gt;"")</formula>
    </cfRule>
  </conditionalFormatting>
  <conditionalFormatting sqref="Y1096">
    <cfRule type="expression" dxfId="5194" priority="5482">
      <formula>AND(OR(H1096="△",H1096="×"),#REF!&lt;1,#REF!&lt;&gt;"")</formula>
    </cfRule>
  </conditionalFormatting>
  <conditionalFormatting sqref="Z1096">
    <cfRule type="expression" dxfId="5193" priority="5483">
      <formula>AND(OR(H1096="△",H1096="×"),#REF!&lt;1,#REF!&lt;&gt;"")</formula>
    </cfRule>
  </conditionalFormatting>
  <conditionalFormatting sqref="AA1096">
    <cfRule type="expression" dxfId="5192" priority="5484">
      <formula>AND(OR(H1096="△",H1096="×"),#REF!&lt;1,#REF!&lt;&gt;"")</formula>
    </cfRule>
  </conditionalFormatting>
  <conditionalFormatting sqref="AB1096">
    <cfRule type="expression" dxfId="5191" priority="5485">
      <formula>AND(OR(H1096="△",H1096="×"),#REF!&lt;1,#REF!&lt;&gt;"")</formula>
    </cfRule>
  </conditionalFormatting>
  <conditionalFormatting sqref="P1096">
    <cfRule type="expression" dxfId="5190" priority="5498">
      <formula>AND(OR(H1096="△",H1096="×"),#REF!&lt;1,#REF!&lt;&gt;"")</formula>
    </cfRule>
  </conditionalFormatting>
  <conditionalFormatting sqref="O1096">
    <cfRule type="expression" dxfId="5189" priority="5499">
      <formula>AND(OR(H1096="△",H1096="×"),#REF!&lt;1,#REF!&lt;&gt;"")</formula>
    </cfRule>
  </conditionalFormatting>
  <conditionalFormatting sqref="R1096">
    <cfRule type="expression" dxfId="5188" priority="5480">
      <formula>AND(OR(H1096="△",H1096="×"),#REF!&lt;1,#REF!&lt;&gt;"")</formula>
    </cfRule>
  </conditionalFormatting>
  <conditionalFormatting sqref="T1097">
    <cfRule type="expression" dxfId="5187" priority="5470">
      <formula>AND(OR(H1097="△",H1097="×"),#REF!&lt;1,#REF!&lt;&gt;"")</formula>
    </cfRule>
  </conditionalFormatting>
  <conditionalFormatting sqref="V1097">
    <cfRule type="expression" dxfId="5186" priority="5469">
      <formula>AND(OR(H1097="△",H1097="×"),#REF!&lt;1,#REF!&lt;&gt;"")</formula>
    </cfRule>
  </conditionalFormatting>
  <conditionalFormatting sqref="U1097">
    <cfRule type="expression" dxfId="5185" priority="5468">
      <formula>AND(OR(H1097="△",H1097="×"),#REF!&lt;1,#REF!&lt;&gt;"")</formula>
    </cfRule>
  </conditionalFormatting>
  <conditionalFormatting sqref="AJ1095">
    <cfRule type="expression" dxfId="5184" priority="5454">
      <formula>AND(OR(H1095="△",H1095="×"),#REF!&lt;1,#REF!&lt;&gt;"")</formula>
    </cfRule>
    <cfRule type="expression" dxfId="5183" priority="5466">
      <formula>AND(OR(H1095="△",H1095="×"),#REF!&lt;1,#REF!&lt;&gt;"")</formula>
    </cfRule>
  </conditionalFormatting>
  <conditionalFormatting sqref="AC1097">
    <cfRule type="expression" dxfId="5182" priority="5465">
      <formula>AND(OR(H1097="△",H1097="×"),#REF!&lt;1,#REF!&lt;&gt;"")</formula>
    </cfRule>
  </conditionalFormatting>
  <conditionalFormatting sqref="AD1097">
    <cfRule type="expression" dxfId="5181" priority="5464">
      <formula>AND(OR(H1097="△",H1097="×"),#REF!&lt;1,#REF!&lt;&gt;"")</formula>
    </cfRule>
  </conditionalFormatting>
  <conditionalFormatting sqref="AE1097">
    <cfRule type="expression" dxfId="5180" priority="5463">
      <formula>AND(OR(H1097="△",H1097="×"),#REF!&lt;1,#REF!&lt;&gt;"")</formula>
    </cfRule>
  </conditionalFormatting>
  <conditionalFormatting sqref="AF1097">
    <cfRule type="expression" dxfId="5179" priority="5462">
      <formula>AND(OR(H1097="△",H1097="×"),#REF!&lt;1,#REF!&lt;&gt;"")</formula>
    </cfRule>
  </conditionalFormatting>
  <conditionalFormatting sqref="AG1097">
    <cfRule type="expression" dxfId="5178" priority="5461">
      <formula>AND(OR(H1097="△",H1097="×"),#REF!&lt;1,#REF!&lt;&gt;"")</formula>
    </cfRule>
  </conditionalFormatting>
  <conditionalFormatting sqref="AH1097">
    <cfRule type="expression" dxfId="5177" priority="5460">
      <formula>AND(OR(H1097="△",H1097="×"),#REF!&lt;1,#REF!&lt;&gt;"")</formula>
    </cfRule>
  </conditionalFormatting>
  <conditionalFormatting sqref="W1097">
    <cfRule type="expression" dxfId="5176" priority="5458">
      <formula>AND(OR(H1097="△",H1097="×"),#REF!&lt;1,#REF!&lt;&gt;"")</formula>
    </cfRule>
  </conditionalFormatting>
  <conditionalFormatting sqref="X1097">
    <cfRule type="expression" dxfId="5175" priority="5452">
      <formula>AND(OR(H1097="△",H1097="×"),#REF!&lt;1,#REF!&lt;&gt;"")</formula>
    </cfRule>
  </conditionalFormatting>
  <conditionalFormatting sqref="Y1097">
    <cfRule type="expression" dxfId="5174" priority="5453">
      <formula>AND(OR(H1097="△",H1097="×"),#REF!&lt;1,#REF!&lt;&gt;"")</formula>
    </cfRule>
  </conditionalFormatting>
  <conditionalFormatting sqref="Z1097">
    <cfRule type="expression" dxfId="5173" priority="5455">
      <formula>AND(OR(H1097="△",H1097="×"),#REF!&lt;1,#REF!&lt;&gt;"")</formula>
    </cfRule>
  </conditionalFormatting>
  <conditionalFormatting sqref="AA1097">
    <cfRule type="expression" dxfId="5172" priority="5456">
      <formula>AND(OR(H1097="△",H1097="×"),#REF!&lt;1,#REF!&lt;&gt;"")</formula>
    </cfRule>
  </conditionalFormatting>
  <conditionalFormatting sqref="AB1097">
    <cfRule type="expression" dxfId="5171" priority="5457">
      <formula>AND(OR(H1097="△",H1097="×"),#REF!&lt;1,#REF!&lt;&gt;"")</formula>
    </cfRule>
  </conditionalFormatting>
  <conditionalFormatting sqref="P1097">
    <cfRule type="expression" dxfId="5170" priority="5472">
      <formula>AND(OR(H1097="△",H1097="×"),#REF!&lt;1,#REF!&lt;&gt;"")</formula>
    </cfRule>
  </conditionalFormatting>
  <conditionalFormatting sqref="O1097">
    <cfRule type="expression" dxfId="5169" priority="5473">
      <formula>AND(OR(H1097="△",H1097="×"),#REF!&lt;1,#REF!&lt;&gt;"")</formula>
    </cfRule>
  </conditionalFormatting>
  <conditionalFormatting sqref="R1097">
    <cfRule type="expression" dxfId="5168" priority="5451">
      <formula>AND(OR(H1097="△",H1097="×"),#REF!&lt;1,#REF!&lt;&gt;"")</formula>
    </cfRule>
  </conditionalFormatting>
  <conditionalFormatting sqref="T1103">
    <cfRule type="expression" dxfId="5167" priority="5442">
      <formula>AND(OR(H1103="△",H1103="×"),#REF!&lt;1,#REF!&lt;&gt;"")</formula>
    </cfRule>
  </conditionalFormatting>
  <conditionalFormatting sqref="V1103">
    <cfRule type="expression" dxfId="5166" priority="5441">
      <formula>AND(OR(H1103="△",H1103="×"),#REF!&lt;1,#REF!&lt;&gt;"")</formula>
    </cfRule>
  </conditionalFormatting>
  <conditionalFormatting sqref="U1103">
    <cfRule type="expression" dxfId="5165" priority="5440">
      <formula>AND(OR(H1103="△",H1103="×"),#REF!&lt;1,#REF!&lt;&gt;"")</formula>
    </cfRule>
  </conditionalFormatting>
  <conditionalFormatting sqref="AJ1103">
    <cfRule type="expression" dxfId="5164" priority="5426">
      <formula>AND(OR(H1103="△",H1103="×"),#REF!&lt;1,#REF!&lt;&gt;"")</formula>
    </cfRule>
    <cfRule type="expression" dxfId="5163" priority="5438">
      <formula>AND(OR(H1103="△",H1103="×"),#REF!&lt;1,#REF!&lt;&gt;"")</formula>
    </cfRule>
  </conditionalFormatting>
  <conditionalFormatting sqref="AC1103">
    <cfRule type="expression" dxfId="5162" priority="5437">
      <formula>AND(OR(H1103="△",H1103="×"),#REF!&lt;1,#REF!&lt;&gt;"")</formula>
    </cfRule>
  </conditionalFormatting>
  <conditionalFormatting sqref="AD1103">
    <cfRule type="expression" dxfId="5161" priority="5436">
      <formula>AND(OR(H1103="△",H1103="×"),#REF!&lt;1,#REF!&lt;&gt;"")</formula>
    </cfRule>
  </conditionalFormatting>
  <conditionalFormatting sqref="AE1103">
    <cfRule type="expression" dxfId="5160" priority="5435">
      <formula>AND(OR(H1103="△",H1103="×"),#REF!&lt;1,#REF!&lt;&gt;"")</formula>
    </cfRule>
  </conditionalFormatting>
  <conditionalFormatting sqref="AF1103">
    <cfRule type="expression" dxfId="5159" priority="5434">
      <formula>AND(OR(H1103="△",H1103="×"),#REF!&lt;1,#REF!&lt;&gt;"")</formula>
    </cfRule>
  </conditionalFormatting>
  <conditionalFormatting sqref="AG1103">
    <cfRule type="expression" dxfId="5158" priority="5433">
      <formula>AND(OR(H1103="△",H1103="×"),#REF!&lt;1,#REF!&lt;&gt;"")</formula>
    </cfRule>
  </conditionalFormatting>
  <conditionalFormatting sqref="AH1103">
    <cfRule type="expression" dxfId="5157" priority="5432">
      <formula>AND(OR(H1103="△",H1103="×"),#REF!&lt;1,#REF!&lt;&gt;"")</formula>
    </cfRule>
  </conditionalFormatting>
  <conditionalFormatting sqref="AI1103">
    <cfRule type="expression" dxfId="5156" priority="5431">
      <formula>AND(OR(H1103="△",H1103="×"),#REF!&lt;1,#REF!&lt;&gt;"")</formula>
    </cfRule>
  </conditionalFormatting>
  <conditionalFormatting sqref="W1103">
    <cfRule type="expression" dxfId="5155" priority="5430">
      <formula>AND(OR(H1103="△",H1103="×"),#REF!&lt;1,#REF!&lt;&gt;"")</formula>
    </cfRule>
  </conditionalFormatting>
  <conditionalFormatting sqref="X1103">
    <cfRule type="expression" dxfId="5154" priority="5424">
      <formula>AND(OR(H1103="△",H1103="×"),#REF!&lt;1,#REF!&lt;&gt;"")</formula>
    </cfRule>
  </conditionalFormatting>
  <conditionalFormatting sqref="Y1103">
    <cfRule type="expression" dxfId="5153" priority="5425">
      <formula>AND(OR(H1103="△",H1103="×"),#REF!&lt;1,#REF!&lt;&gt;"")</formula>
    </cfRule>
  </conditionalFormatting>
  <conditionalFormatting sqref="Z1103">
    <cfRule type="expression" dxfId="5152" priority="5427">
      <formula>AND(OR(H1103="△",H1103="×"),#REF!&lt;1,#REF!&lt;&gt;"")</formula>
    </cfRule>
  </conditionalFormatting>
  <conditionalFormatting sqref="AA1103">
    <cfRule type="expression" dxfId="5151" priority="5428">
      <formula>AND(OR(H1103="△",H1103="×"),#REF!&lt;1,#REF!&lt;&gt;"")</formula>
    </cfRule>
  </conditionalFormatting>
  <conditionalFormatting sqref="AB1103">
    <cfRule type="expression" dxfId="5150" priority="5429">
      <formula>AND(OR(H1103="△",H1103="×"),#REF!&lt;1,#REF!&lt;&gt;"")</formula>
    </cfRule>
  </conditionalFormatting>
  <conditionalFormatting sqref="P1103">
    <cfRule type="expression" dxfId="5149" priority="5444">
      <formula>AND(OR(H1103="△",H1103="×"),#REF!&lt;1,#REF!&lt;&gt;"")</formula>
    </cfRule>
  </conditionalFormatting>
  <conditionalFormatting sqref="O1103">
    <cfRule type="expression" dxfId="5148" priority="5445">
      <formula>AND(OR(H1103="△",H1103="×"),#REF!&lt;1,#REF!&lt;&gt;"")</formula>
    </cfRule>
  </conditionalFormatting>
  <conditionalFormatting sqref="R1103">
    <cfRule type="expression" dxfId="5147" priority="5423">
      <formula>AND(OR(H1103="△",H1103="×"),#REF!&lt;1,#REF!&lt;&gt;"")</formula>
    </cfRule>
  </conditionalFormatting>
  <conditionalFormatting sqref="T1104">
    <cfRule type="expression" dxfId="5146" priority="5413">
      <formula>AND(OR(H1104="△",H1104="×"),#REF!&lt;1,#REF!&lt;&gt;"")</formula>
    </cfRule>
  </conditionalFormatting>
  <conditionalFormatting sqref="AJ1104">
    <cfRule type="expression" dxfId="5145" priority="5399">
      <formula>AND(OR(H1104="△",H1104="×"),#REF!&lt;1,#REF!&lt;&gt;"")</formula>
    </cfRule>
    <cfRule type="expression" dxfId="5144" priority="5411">
      <formula>AND(OR(H1104="△",H1104="×"),#REF!&lt;1,#REF!&lt;&gt;"")</formula>
    </cfRule>
  </conditionalFormatting>
  <conditionalFormatting sqref="AC1104">
    <cfRule type="expression" dxfId="5143" priority="5410">
      <formula>AND(OR(H1104="△",H1104="×"),#REF!&lt;1,#REF!&lt;&gt;"")</formula>
    </cfRule>
  </conditionalFormatting>
  <conditionalFormatting sqref="AD1104">
    <cfRule type="expression" dxfId="5142" priority="5409">
      <formula>AND(OR(H1104="△",H1104="×"),#REF!&lt;1,#REF!&lt;&gt;"")</formula>
    </cfRule>
  </conditionalFormatting>
  <conditionalFormatting sqref="AE1104">
    <cfRule type="expression" dxfId="5141" priority="5408">
      <formula>AND(OR(H1104="△",H1104="×"),#REF!&lt;1,#REF!&lt;&gt;"")</formula>
    </cfRule>
  </conditionalFormatting>
  <conditionalFormatting sqref="AF1104">
    <cfRule type="expression" dxfId="5140" priority="5407">
      <formula>AND(OR(H1104="△",H1104="×"),#REF!&lt;1,#REF!&lt;&gt;"")</formula>
    </cfRule>
  </conditionalFormatting>
  <conditionalFormatting sqref="AG1104">
    <cfRule type="expression" dxfId="5139" priority="5406">
      <formula>AND(OR(H1104="△",H1104="×"),#REF!&lt;1,#REF!&lt;&gt;"")</formula>
    </cfRule>
  </conditionalFormatting>
  <conditionalFormatting sqref="AH1104">
    <cfRule type="expression" dxfId="5138" priority="5405">
      <formula>AND(OR(H1104="△",H1104="×"),#REF!&lt;1,#REF!&lt;&gt;"")</formula>
    </cfRule>
  </conditionalFormatting>
  <conditionalFormatting sqref="AI1104">
    <cfRule type="expression" dxfId="5137" priority="5404">
      <formula>AND(OR(H1104="△",H1104="×"),#REF!&lt;1,#REF!&lt;&gt;"")</formula>
    </cfRule>
  </conditionalFormatting>
  <conditionalFormatting sqref="W1104">
    <cfRule type="expression" dxfId="5136" priority="5403">
      <formula>AND(OR(H1104="△",H1104="×"),#REF!&lt;1,#REF!&lt;&gt;"")</formula>
    </cfRule>
  </conditionalFormatting>
  <conditionalFormatting sqref="X1104">
    <cfRule type="expression" dxfId="5135" priority="5397">
      <formula>AND(OR(H1104="△",H1104="×"),#REF!&lt;1,#REF!&lt;&gt;"")</formula>
    </cfRule>
  </conditionalFormatting>
  <conditionalFormatting sqref="Y1104">
    <cfRule type="expression" dxfId="5134" priority="5398">
      <formula>AND(OR(H1104="△",H1104="×"),#REF!&lt;1,#REF!&lt;&gt;"")</formula>
    </cfRule>
  </conditionalFormatting>
  <conditionalFormatting sqref="Z1104">
    <cfRule type="expression" dxfId="5133" priority="5400">
      <formula>AND(OR(H1104="△",H1104="×"),#REF!&lt;1,#REF!&lt;&gt;"")</formula>
    </cfRule>
  </conditionalFormatting>
  <conditionalFormatting sqref="AA1104">
    <cfRule type="expression" dxfId="5132" priority="5401">
      <formula>AND(OR(H1104="△",H1104="×"),#REF!&lt;1,#REF!&lt;&gt;"")</formula>
    </cfRule>
  </conditionalFormatting>
  <conditionalFormatting sqref="AB1104">
    <cfRule type="expression" dxfId="5131" priority="5402">
      <formula>AND(OR(H1104="△",H1104="×"),#REF!&lt;1,#REF!&lt;&gt;"")</formula>
    </cfRule>
  </conditionalFormatting>
  <conditionalFormatting sqref="P1104">
    <cfRule type="expression" dxfId="5130" priority="5415">
      <formula>AND(OR(H1104="△",H1104="×"),#REF!&lt;1,#REF!&lt;&gt;"")</formula>
    </cfRule>
  </conditionalFormatting>
  <conditionalFormatting sqref="O1104">
    <cfRule type="expression" dxfId="5129" priority="5416">
      <formula>AND(OR(H1104="△",H1104="×"),#REF!&lt;1,#REF!&lt;&gt;"")</formula>
    </cfRule>
  </conditionalFormatting>
  <conditionalFormatting sqref="R1104">
    <cfRule type="expression" dxfId="5128" priority="5396">
      <formula>AND(OR(H1104="△",H1104="×"),#REF!&lt;1,#REF!&lt;&gt;"")</formula>
    </cfRule>
  </conditionalFormatting>
  <conditionalFormatting sqref="T1095">
    <cfRule type="expression" dxfId="5127" priority="5386">
      <formula>AND(OR(H1095="△",H1095="×"),#REF!&lt;1,#REF!&lt;&gt;"")</formula>
    </cfRule>
  </conditionalFormatting>
  <conditionalFormatting sqref="V1095">
    <cfRule type="expression" dxfId="5126" priority="5385">
      <formula>AND(OR(H1095="△",H1095="×"),#REF!&lt;1,#REF!&lt;&gt;"")</formula>
    </cfRule>
  </conditionalFormatting>
  <conditionalFormatting sqref="U1095">
    <cfRule type="expression" dxfId="5125" priority="5384">
      <formula>AND(OR(H1095="△",H1095="×"),#REF!&lt;1,#REF!&lt;&gt;"")</formula>
    </cfRule>
  </conditionalFormatting>
  <conditionalFormatting sqref="AC1095">
    <cfRule type="expression" dxfId="5124" priority="5381">
      <formula>AND(OR(H1095="△",H1095="×"),#REF!&lt;1,#REF!&lt;&gt;"")</formula>
    </cfRule>
  </conditionalFormatting>
  <conditionalFormatting sqref="AD1095">
    <cfRule type="expression" dxfId="5123" priority="5380">
      <formula>AND(OR(H1095="△",H1095="×"),#REF!&lt;1,#REF!&lt;&gt;"")</formula>
    </cfRule>
  </conditionalFormatting>
  <conditionalFormatting sqref="W1095">
    <cfRule type="expression" dxfId="5122" priority="5377">
      <formula>AND(OR(H1095="△",H1095="×"),#REF!&lt;1,#REF!&lt;&gt;"")</formula>
    </cfRule>
  </conditionalFormatting>
  <conditionalFormatting sqref="Y1095">
    <cfRule type="expression" dxfId="5121" priority="5374">
      <formula>AND(OR(H1095="△",H1095="×"),#REF!&lt;1,#REF!&lt;&gt;"")</formula>
    </cfRule>
  </conditionalFormatting>
  <conditionalFormatting sqref="Z1095">
    <cfRule type="expression" dxfId="5120" priority="5376">
      <formula>AND(OR(H1095="△",H1095="×"),#REF!&lt;1,#REF!&lt;&gt;"")</formula>
    </cfRule>
  </conditionalFormatting>
  <conditionalFormatting sqref="P1095">
    <cfRule type="expression" dxfId="5119" priority="5388">
      <formula>AND(OR(H1095="△",H1095="×"),#REF!&lt;1,#REF!&lt;&gt;"")</formula>
    </cfRule>
  </conditionalFormatting>
  <conditionalFormatting sqref="O1095">
    <cfRule type="expression" dxfId="5118" priority="5389">
      <formula>AND(OR(H1095="△",H1095="×"),#REF!&lt;1,#REF!&lt;&gt;"")</formula>
    </cfRule>
  </conditionalFormatting>
  <conditionalFormatting sqref="R1095">
    <cfRule type="expression" dxfId="5117" priority="5373">
      <formula>AND(OR(H1095="△",H1095="×"),#REF!&lt;1,#REF!&lt;&gt;"")</formula>
    </cfRule>
  </conditionalFormatting>
  <conditionalFormatting sqref="T1105">
    <cfRule type="expression" dxfId="5116" priority="5356">
      <formula>AND(OR(H1105="△",H1105="×"),#REF!&lt;1,#REF!&lt;&gt;"")</formula>
    </cfRule>
  </conditionalFormatting>
  <conditionalFormatting sqref="U1105">
    <cfRule type="expression" dxfId="5115" priority="5354">
      <formula>AND(OR(H1105="△",H1105="×"),#REF!&lt;1,#REF!&lt;&gt;"")</formula>
    </cfRule>
  </conditionalFormatting>
  <conditionalFormatting sqref="W1105">
    <cfRule type="expression" dxfId="5114" priority="5352">
      <formula>AND(OR(H1105="△",H1105="×"),#REF!&lt;1,#REF!&lt;&gt;"")</formula>
    </cfRule>
  </conditionalFormatting>
  <conditionalFormatting sqref="X1105">
    <cfRule type="expression" dxfId="5113" priority="5347">
      <formula>AND(OR(H1105="△",H1105="×"),#REF!&lt;1,#REF!&lt;&gt;"")</formula>
    </cfRule>
  </conditionalFormatting>
  <conditionalFormatting sqref="Y1105">
    <cfRule type="expression" dxfId="5112" priority="5348">
      <formula>AND(OR(H1105="△",H1105="×"),#REF!&lt;1,#REF!&lt;&gt;"")</formula>
    </cfRule>
  </conditionalFormatting>
  <conditionalFormatting sqref="Z1105">
    <cfRule type="expression" dxfId="5111" priority="5349">
      <formula>AND(OR(H1105="△",H1105="×"),#REF!&lt;1,#REF!&lt;&gt;"")</formula>
    </cfRule>
  </conditionalFormatting>
  <conditionalFormatting sqref="AA1105">
    <cfRule type="expression" dxfId="5110" priority="5350">
      <formula>AND(OR(H1105="△",H1105="×"),#REF!&lt;1,#REF!&lt;&gt;"")</formula>
    </cfRule>
  </conditionalFormatting>
  <conditionalFormatting sqref="AB1105">
    <cfRule type="expression" dxfId="5109" priority="5351">
      <formula>AND(OR(H1105="△",H1105="×"),#REF!&lt;1,#REF!&lt;&gt;"")</formula>
    </cfRule>
  </conditionalFormatting>
  <conditionalFormatting sqref="P1105">
    <cfRule type="expression" dxfId="5108" priority="5358">
      <formula>AND(OR(H1105="△",H1105="×"),#REF!&lt;1,#REF!&lt;&gt;"")</formula>
    </cfRule>
  </conditionalFormatting>
  <conditionalFormatting sqref="O1105">
    <cfRule type="expression" dxfId="5107" priority="5359">
      <formula>AND(OR(H1105="△",H1105="×"),#REF!&lt;1,#REF!&lt;&gt;"")</formula>
    </cfRule>
  </conditionalFormatting>
  <conditionalFormatting sqref="R1105">
    <cfRule type="expression" dxfId="5106" priority="5346">
      <formula>AND(OR(H1105="△",H1105="×"),#REF!&lt;1,#REF!&lt;&gt;"")</formula>
    </cfRule>
  </conditionalFormatting>
  <conditionalFormatting sqref="AJ1105">
    <cfRule type="expression" dxfId="5105" priority="5344">
      <formula>AND(OR(H1105="△",H1105="×"),#REF!&lt;1,#REF!&lt;&gt;"")</formula>
    </cfRule>
    <cfRule type="expression" dxfId="5104" priority="5345">
      <formula>AND(OR(H1105="△",H1105="×"),#REF!&lt;1,#REF!&lt;&gt;"")</formula>
    </cfRule>
  </conditionalFormatting>
  <conditionalFormatting sqref="AC1105">
    <cfRule type="expression" dxfId="5103" priority="5343">
      <formula>AND(OR(H1105="△",H1105="×"),#REF!&lt;1,#REF!&lt;&gt;"")</formula>
    </cfRule>
  </conditionalFormatting>
  <conditionalFormatting sqref="AD1105">
    <cfRule type="expression" dxfId="5102" priority="5342">
      <formula>AND(OR(H1105="△",H1105="×"),#REF!&lt;1,#REF!&lt;&gt;"")</formula>
    </cfRule>
  </conditionalFormatting>
  <conditionalFormatting sqref="AE1105">
    <cfRule type="expression" dxfId="5101" priority="5341">
      <formula>AND(OR(H1105="△",H1105="×"),#REF!&lt;1,#REF!&lt;&gt;"")</formula>
    </cfRule>
  </conditionalFormatting>
  <conditionalFormatting sqref="AF1105">
    <cfRule type="expression" dxfId="5100" priority="5340">
      <formula>AND(OR(H1105="△",H1105="×"),#REF!&lt;1,#REF!&lt;&gt;"")</formula>
    </cfRule>
  </conditionalFormatting>
  <conditionalFormatting sqref="AG1105">
    <cfRule type="expression" dxfId="5099" priority="5339">
      <formula>AND(OR(H1105="△",H1105="×"),#REF!&lt;1,#REF!&lt;&gt;"")</formula>
    </cfRule>
  </conditionalFormatting>
  <conditionalFormatting sqref="AH1105">
    <cfRule type="expression" dxfId="5098" priority="5338">
      <formula>AND(OR(H1105="△",H1105="×"),#REF!&lt;1,#REF!&lt;&gt;"")</formula>
    </cfRule>
  </conditionalFormatting>
  <conditionalFormatting sqref="AI1105">
    <cfRule type="expression" dxfId="5097" priority="5337">
      <formula>AND(OR(H1105="△",H1105="×"),#REF!&lt;1,#REF!&lt;&gt;"")</formula>
    </cfRule>
  </conditionalFormatting>
  <conditionalFormatting sqref="T1102">
    <cfRule type="expression" dxfId="5096" priority="5328">
      <formula>AND(OR(H1102="△",H1102="×"),#REF!&lt;1,#REF!&lt;&gt;"")</formula>
    </cfRule>
  </conditionalFormatting>
  <conditionalFormatting sqref="U1102">
    <cfRule type="expression" dxfId="5095" priority="5326">
      <formula>AND(OR(H1102="△",H1102="×"),#REF!&lt;1,#REF!&lt;&gt;"")</formula>
    </cfRule>
  </conditionalFormatting>
  <conditionalFormatting sqref="AJ1102">
    <cfRule type="expression" dxfId="5094" priority="5313">
      <formula>AND(OR(H1102="△",H1102="×"),#REF!&lt;1,#REF!&lt;&gt;"")</formula>
    </cfRule>
    <cfRule type="expression" dxfId="5093" priority="5324">
      <formula>AND(OR(H1102="△",H1102="×"),#REF!&lt;1,#REF!&lt;&gt;"")</formula>
    </cfRule>
  </conditionalFormatting>
  <conditionalFormatting sqref="AC1102">
    <cfRule type="expression" dxfId="5092" priority="5323">
      <formula>AND(OR(H1102="△",H1102="×"),#REF!&lt;1,#REF!&lt;&gt;"")</formula>
    </cfRule>
  </conditionalFormatting>
  <conditionalFormatting sqref="AD1102">
    <cfRule type="expression" dxfId="5091" priority="5322">
      <formula>AND(OR(H1102="△",H1102="×"),#REF!&lt;1,#REF!&lt;&gt;"")</formula>
    </cfRule>
  </conditionalFormatting>
  <conditionalFormatting sqref="AF1102">
    <cfRule type="expression" dxfId="5090" priority="5321">
      <formula>AND(OR(H1102="△",H1102="×"),#REF!&lt;1,#REF!&lt;&gt;"")</formula>
    </cfRule>
  </conditionalFormatting>
  <conditionalFormatting sqref="AG1102">
    <cfRule type="expression" dxfId="5089" priority="5320">
      <formula>AND(OR(H1102="△",H1102="×"),#REF!&lt;1,#REF!&lt;&gt;"")</formula>
    </cfRule>
  </conditionalFormatting>
  <conditionalFormatting sqref="AH1102">
    <cfRule type="expression" dxfId="5088" priority="5319">
      <formula>AND(OR(H1102="△",H1102="×"),#REF!&lt;1,#REF!&lt;&gt;"")</formula>
    </cfRule>
  </conditionalFormatting>
  <conditionalFormatting sqref="AI1102">
    <cfRule type="expression" dxfId="5087" priority="5318">
      <formula>AND(OR(H1102="△",H1102="×"),#REF!&lt;1,#REF!&lt;&gt;"")</formula>
    </cfRule>
  </conditionalFormatting>
  <conditionalFormatting sqref="W1102">
    <cfRule type="expression" dxfId="5086" priority="5317">
      <formula>AND(OR(H1102="△",H1102="×"),#REF!&lt;1,#REF!&lt;&gt;"")</formula>
    </cfRule>
  </conditionalFormatting>
  <conditionalFormatting sqref="X1102">
    <cfRule type="expression" dxfId="5085" priority="5311">
      <formula>AND(OR(H1102="△",H1102="×"),#REF!&lt;1,#REF!&lt;&gt;"")</formula>
    </cfRule>
  </conditionalFormatting>
  <conditionalFormatting sqref="Y1102">
    <cfRule type="expression" dxfId="5084" priority="5312">
      <formula>AND(OR(H1102="△",H1102="×"),#REF!&lt;1,#REF!&lt;&gt;"")</formula>
    </cfRule>
  </conditionalFormatting>
  <conditionalFormatting sqref="Z1102">
    <cfRule type="expression" dxfId="5083" priority="5314">
      <formula>AND(OR(H1102="△",H1102="×"),#REF!&lt;1,#REF!&lt;&gt;"")</formula>
    </cfRule>
  </conditionalFormatting>
  <conditionalFormatting sqref="AA1102">
    <cfRule type="expression" dxfId="5082" priority="5315">
      <formula>AND(OR(H1102="△",H1102="×"),#REF!&lt;1,#REF!&lt;&gt;"")</formula>
    </cfRule>
  </conditionalFormatting>
  <conditionalFormatting sqref="AB1102">
    <cfRule type="expression" dxfId="5081" priority="5316">
      <formula>AND(OR(H1102="△",H1102="×"),#REF!&lt;1,#REF!&lt;&gt;"")</formula>
    </cfRule>
  </conditionalFormatting>
  <conditionalFormatting sqref="P1102">
    <cfRule type="expression" dxfId="5080" priority="5330">
      <formula>AND(OR(H1102="△",H1102="×"),#REF!&lt;1,#REF!&lt;&gt;"")</formula>
    </cfRule>
  </conditionalFormatting>
  <conditionalFormatting sqref="O1102">
    <cfRule type="expression" dxfId="5079" priority="5331">
      <formula>AND(OR(H1102="△",H1102="×"),#REF!&lt;1,#REF!&lt;&gt;"")</formula>
    </cfRule>
  </conditionalFormatting>
  <conditionalFormatting sqref="R1102">
    <cfRule type="expression" dxfId="5078" priority="5310">
      <formula>AND(OR(H1102="△",H1102="×"),#REF!&lt;1,#REF!&lt;&gt;"")</formula>
    </cfRule>
  </conditionalFormatting>
  <conditionalFormatting sqref="AE1102">
    <cfRule type="expression" dxfId="5077" priority="5309">
      <formula>AND(OR(H1102="△",H1102="×"),#REF!&lt;1,#REF!&lt;&gt;"")</formula>
    </cfRule>
  </conditionalFormatting>
  <conditionalFormatting sqref="T1088">
    <cfRule type="expression" dxfId="5076" priority="5300">
      <formula>AND(OR(H1088="△",H1088="×"),#REF!&lt;1,#REF!&lt;&gt;"")</formula>
    </cfRule>
  </conditionalFormatting>
  <conditionalFormatting sqref="U1088">
    <cfRule type="expression" dxfId="5075" priority="5298">
      <formula>AND(OR(H1088="△",H1088="×"),#REF!&lt;1,#REF!&lt;&gt;"")</formula>
    </cfRule>
  </conditionalFormatting>
  <conditionalFormatting sqref="AJ1088">
    <cfRule type="expression" dxfId="5074" priority="5284">
      <formula>AND(OR(H1088="△",H1088="×"),#REF!&lt;1,#REF!&lt;&gt;"")</formula>
    </cfRule>
    <cfRule type="expression" dxfId="5073" priority="5296">
      <formula>AND(OR(H1088="△",H1088="×"),#REF!&lt;1,#REF!&lt;&gt;"")</formula>
    </cfRule>
  </conditionalFormatting>
  <conditionalFormatting sqref="AC1088">
    <cfRule type="expression" dxfId="5072" priority="5295">
      <formula>AND(OR(H1088="△",H1088="×"),#REF!&lt;1,#REF!&lt;&gt;"")</formula>
    </cfRule>
  </conditionalFormatting>
  <conditionalFormatting sqref="AD1088">
    <cfRule type="expression" dxfId="5071" priority="5294">
      <formula>AND(OR(H1088="△",H1088="×"),#REF!&lt;1,#REF!&lt;&gt;"")</formula>
    </cfRule>
  </conditionalFormatting>
  <conditionalFormatting sqref="AE1088">
    <cfRule type="expression" dxfId="5070" priority="5293">
      <formula>AND(OR(H1088="△",H1088="×"),#REF!&lt;1,#REF!&lt;&gt;"")</formula>
    </cfRule>
  </conditionalFormatting>
  <conditionalFormatting sqref="AF1088">
    <cfRule type="expression" dxfId="5069" priority="5292">
      <formula>AND(OR(H1088="△",H1088="×"),#REF!&lt;1,#REF!&lt;&gt;"")</formula>
    </cfRule>
  </conditionalFormatting>
  <conditionalFormatting sqref="AG1088">
    <cfRule type="expression" dxfId="5068" priority="5291">
      <formula>AND(OR(H1088="△",H1088="×"),#REF!&lt;1,#REF!&lt;&gt;"")</formula>
    </cfRule>
  </conditionalFormatting>
  <conditionalFormatting sqref="AH1088">
    <cfRule type="expression" dxfId="5067" priority="5290">
      <formula>AND(OR(H1088="△",H1088="×"),#REF!&lt;1,#REF!&lt;&gt;"")</formula>
    </cfRule>
  </conditionalFormatting>
  <conditionalFormatting sqref="AI1088">
    <cfRule type="expression" dxfId="5066" priority="5289">
      <formula>AND(OR(H1088="△",H1088="×"),#REF!&lt;1,#REF!&lt;&gt;"")</formula>
    </cfRule>
  </conditionalFormatting>
  <conditionalFormatting sqref="W1088">
    <cfRule type="expression" dxfId="5065" priority="5288">
      <formula>AND(OR(H1088="△",H1088="×"),#REF!&lt;1,#REF!&lt;&gt;"")</formula>
    </cfRule>
  </conditionalFormatting>
  <conditionalFormatting sqref="X1088">
    <cfRule type="expression" dxfId="5064" priority="5282">
      <formula>AND(OR(H1088="△",H1088="×"),#REF!&lt;1,#REF!&lt;&gt;"")</formula>
    </cfRule>
  </conditionalFormatting>
  <conditionalFormatting sqref="Y1088">
    <cfRule type="expression" dxfId="5063" priority="5283">
      <formula>AND(OR(H1088="△",H1088="×"),#REF!&lt;1,#REF!&lt;&gt;"")</formula>
    </cfRule>
  </conditionalFormatting>
  <conditionalFormatting sqref="Z1088">
    <cfRule type="expression" dxfId="5062" priority="5285">
      <formula>AND(OR(H1088="△",H1088="×"),#REF!&lt;1,#REF!&lt;&gt;"")</formula>
    </cfRule>
  </conditionalFormatting>
  <conditionalFormatting sqref="AA1088">
    <cfRule type="expression" dxfId="5061" priority="5286">
      <formula>AND(OR(H1088="△",H1088="×"),#REF!&lt;1,#REF!&lt;&gt;"")</formula>
    </cfRule>
  </conditionalFormatting>
  <conditionalFormatting sqref="AB1088">
    <cfRule type="expression" dxfId="5060" priority="5287">
      <formula>AND(OR(H1088="△",H1088="×"),#REF!&lt;1,#REF!&lt;&gt;"")</formula>
    </cfRule>
  </conditionalFormatting>
  <conditionalFormatting sqref="P1088">
    <cfRule type="expression" dxfId="5059" priority="5302">
      <formula>AND(OR(H1088="△",H1088="×"),#REF!&lt;1,#REF!&lt;&gt;"")</formula>
    </cfRule>
  </conditionalFormatting>
  <conditionalFormatting sqref="O1088">
    <cfRule type="expression" dxfId="5058" priority="5303">
      <formula>AND(OR(H1088="△",H1088="×"),#REF!&lt;1,#REF!&lt;&gt;"")</formula>
    </cfRule>
  </conditionalFormatting>
  <conditionalFormatting sqref="R1088">
    <cfRule type="expression" dxfId="5057" priority="5281">
      <formula>AND(OR(H1088="△",H1088="×"),#REF!&lt;1,#REF!&lt;&gt;"")</formula>
    </cfRule>
  </conditionalFormatting>
  <conditionalFormatting sqref="P1083">
    <cfRule type="expression" dxfId="5056" priority="5274">
      <formula>AND(OR(H1083="△",H1083="×"),#REF!&lt;1,#REF!&lt;&gt;"")</formula>
    </cfRule>
  </conditionalFormatting>
  <conditionalFormatting sqref="O1083">
    <cfRule type="expression" dxfId="5055" priority="5275">
      <formula>AND(OR(H1083="△",H1083="×"),#REF!&lt;1,#REF!&lt;&gt;"")</formula>
    </cfRule>
  </conditionalFormatting>
  <conditionalFormatting sqref="R1083">
    <cfRule type="expression" dxfId="5054" priority="5271">
      <formula>AND(OR(H1083="△",H1083="×"),#REF!&lt;1,#REF!&lt;&gt;"")</formula>
    </cfRule>
  </conditionalFormatting>
  <conditionalFormatting sqref="T1083">
    <cfRule type="expression" dxfId="5053" priority="5270">
      <formula>AND(OR(H1083="△",H1083="×"),#REF!&lt;1,#REF!&lt;&gt;"")</formula>
    </cfRule>
  </conditionalFormatting>
  <conditionalFormatting sqref="U1083">
    <cfRule type="expression" dxfId="5052" priority="5268">
      <formula>AND(OR(H1083="△",H1083="×"),#REF!&lt;1,#REF!&lt;&gt;"")</formula>
    </cfRule>
  </conditionalFormatting>
  <conditionalFormatting sqref="AE1083">
    <cfRule type="expression" dxfId="5051" priority="5267">
      <formula>AND(OR(H1083="△",H1083="×"),#REF!&lt;1,#REF!&lt;&gt;"")</formula>
    </cfRule>
  </conditionalFormatting>
  <conditionalFormatting sqref="AG1083">
    <cfRule type="expression" dxfId="5050" priority="5266">
      <formula>AND(OR(H1083="△",H1083="×"),#REF!&lt;1,#REF!&lt;&gt;"")</formula>
    </cfRule>
  </conditionalFormatting>
  <conditionalFormatting sqref="AH1083">
    <cfRule type="expression" dxfId="5049" priority="5265">
      <formula>AND(OR(H1083="△",H1083="×"),#REF!&lt;1,#REF!&lt;&gt;"")</formula>
    </cfRule>
  </conditionalFormatting>
  <conditionalFormatting sqref="AI1083">
    <cfRule type="expression" dxfId="5048" priority="5264">
      <formula>AND(OR(H1083="△",H1083="×"),#REF!&lt;1,#REF!&lt;&gt;"")</formula>
    </cfRule>
  </conditionalFormatting>
  <conditionalFormatting sqref="W1083">
    <cfRule type="expression" dxfId="5047" priority="5263">
      <formula>AND(OR(H1083="△",H1083="×"),#REF!&lt;1,#REF!&lt;&gt;"")</formula>
    </cfRule>
  </conditionalFormatting>
  <conditionalFormatting sqref="X1083">
    <cfRule type="expression" dxfId="5046" priority="5258">
      <formula>AND(OR(H1083="△",H1083="×"),#REF!&lt;1,#REF!&lt;&gt;"")</formula>
    </cfRule>
  </conditionalFormatting>
  <conditionalFormatting sqref="Y1083">
    <cfRule type="expression" dxfId="5045" priority="5259">
      <formula>AND(OR(H1083="△",H1083="×"),#REF!&lt;1,#REF!&lt;&gt;"")</formula>
    </cfRule>
  </conditionalFormatting>
  <conditionalFormatting sqref="Z1083">
    <cfRule type="expression" dxfId="5044" priority="5260">
      <formula>AND(OR(H1083="△",H1083="×"),#REF!&lt;1,#REF!&lt;&gt;"")</formula>
    </cfRule>
  </conditionalFormatting>
  <conditionalFormatting sqref="AA1083">
    <cfRule type="expression" dxfId="5043" priority="5261">
      <formula>AND(OR(H1083="△",H1083="×"),#REF!&lt;1,#REF!&lt;&gt;"")</formula>
    </cfRule>
  </conditionalFormatting>
  <conditionalFormatting sqref="AB1083">
    <cfRule type="expression" dxfId="5042" priority="5262">
      <formula>AND(OR(H1083="△",H1083="×"),#REF!&lt;1,#REF!&lt;&gt;"")</formula>
    </cfRule>
  </conditionalFormatting>
  <conditionalFormatting sqref="AC1083">
    <cfRule type="expression" dxfId="5041" priority="5257">
      <formula>AND(OR(H1083="△",H1083="×"),#REF!&lt;1,#REF!&lt;&gt;"")</formula>
    </cfRule>
  </conditionalFormatting>
  <conditionalFormatting sqref="AJ1083">
    <cfRule type="expression" dxfId="5040" priority="5255">
      <formula>AND(OR(H1083="△",H1083="×"),#REF!&lt;1,#REF!&lt;&gt;"")</formula>
    </cfRule>
    <cfRule type="expression" dxfId="5039" priority="5256">
      <formula>AND(OR(H1083="△",H1083="×"),#REF!&lt;1,#REF!&lt;&gt;"")</formula>
    </cfRule>
  </conditionalFormatting>
  <conditionalFormatting sqref="AF1083">
    <cfRule type="expression" dxfId="5038" priority="5254">
      <formula>AND(OR(G1083="△",G1083="×"),#REF!&lt;1,#REF!&lt;&gt;"")</formula>
    </cfRule>
  </conditionalFormatting>
  <conditionalFormatting sqref="AD1083 AD1004:AG1004 AD916:AF916 AD997:AF997 AD1312:AG1312">
    <cfRule type="expression" dxfId="5037" priority="5253">
      <formula>AND(OR(E916="△",E916="×"),H916&lt;1,H916&lt;&gt;"")</formula>
    </cfRule>
  </conditionalFormatting>
  <conditionalFormatting sqref="T1101">
    <cfRule type="expression" dxfId="5036" priority="5244">
      <formula>AND(OR(H1101="△",H1101="×"),#REF!&lt;1,#REF!&lt;&gt;"")</formula>
    </cfRule>
  </conditionalFormatting>
  <conditionalFormatting sqref="U1101">
    <cfRule type="expression" dxfId="5035" priority="5242">
      <formula>AND(OR(H1101="△",H1101="×"),#REF!&lt;1,#REF!&lt;&gt;"")</formula>
    </cfRule>
  </conditionalFormatting>
  <conditionalFormatting sqref="AJ1101">
    <cfRule type="expression" dxfId="5034" priority="5228">
      <formula>AND(OR(H1101="△",H1101="×"),#REF!&lt;1,#REF!&lt;&gt;"")</formula>
    </cfRule>
    <cfRule type="expression" dxfId="5033" priority="5240">
      <formula>AND(OR(H1101="△",H1101="×"),#REF!&lt;1,#REF!&lt;&gt;"")</formula>
    </cfRule>
  </conditionalFormatting>
  <conditionalFormatting sqref="AC1101">
    <cfRule type="expression" dxfId="5032" priority="5239">
      <formula>AND(OR(H1101="△",H1101="×"),#REF!&lt;1,#REF!&lt;&gt;"")</formula>
    </cfRule>
  </conditionalFormatting>
  <conditionalFormatting sqref="AD1101">
    <cfRule type="expression" dxfId="5031" priority="5238">
      <formula>AND(OR(H1101="△",H1101="×"),#REF!&lt;1,#REF!&lt;&gt;"")</formula>
    </cfRule>
  </conditionalFormatting>
  <conditionalFormatting sqref="AE1101">
    <cfRule type="expression" dxfId="5030" priority="5237">
      <formula>AND(OR(H1101="△",H1101="×"),#REF!&lt;1,#REF!&lt;&gt;"")</formula>
    </cfRule>
  </conditionalFormatting>
  <conditionalFormatting sqref="AF1101">
    <cfRule type="expression" dxfId="5029" priority="5236">
      <formula>AND(OR(H1101="△",H1101="×"),#REF!&lt;1,#REF!&lt;&gt;"")</formula>
    </cfRule>
  </conditionalFormatting>
  <conditionalFormatting sqref="AG1101">
    <cfRule type="expression" dxfId="5028" priority="5235">
      <formula>AND(OR(H1101="△",H1101="×"),#REF!&lt;1,#REF!&lt;&gt;"")</formula>
    </cfRule>
  </conditionalFormatting>
  <conditionalFormatting sqref="AH1101">
    <cfRule type="expression" dxfId="5027" priority="5234">
      <formula>AND(OR(H1101="△",H1101="×"),#REF!&lt;1,#REF!&lt;&gt;"")</formula>
    </cfRule>
  </conditionalFormatting>
  <conditionalFormatting sqref="AI1101">
    <cfRule type="expression" dxfId="5026" priority="5233">
      <formula>AND(OR(H1101="△",H1101="×"),#REF!&lt;1,#REF!&lt;&gt;"")</formula>
    </cfRule>
  </conditionalFormatting>
  <conditionalFormatting sqref="W1101">
    <cfRule type="expression" dxfId="5025" priority="5232">
      <formula>AND(OR(H1101="△",H1101="×"),#REF!&lt;1,#REF!&lt;&gt;"")</formula>
    </cfRule>
  </conditionalFormatting>
  <conditionalFormatting sqref="X1101">
    <cfRule type="expression" dxfId="5024" priority="5226">
      <formula>AND(OR(H1101="△",H1101="×"),#REF!&lt;1,#REF!&lt;&gt;"")</formula>
    </cfRule>
  </conditionalFormatting>
  <conditionalFormatting sqref="Y1101">
    <cfRule type="expression" dxfId="5023" priority="5227">
      <formula>AND(OR(H1101="△",H1101="×"),#REF!&lt;1,#REF!&lt;&gt;"")</formula>
    </cfRule>
  </conditionalFormatting>
  <conditionalFormatting sqref="Z1101">
    <cfRule type="expression" dxfId="5022" priority="5229">
      <formula>AND(OR(H1101="△",H1101="×"),#REF!&lt;1,#REF!&lt;&gt;"")</formula>
    </cfRule>
  </conditionalFormatting>
  <conditionalFormatting sqref="AA1101">
    <cfRule type="expression" dxfId="5021" priority="5230">
      <formula>AND(OR(H1101="△",H1101="×"),#REF!&lt;1,#REF!&lt;&gt;"")</formula>
    </cfRule>
  </conditionalFormatting>
  <conditionalFormatting sqref="AB1101">
    <cfRule type="expression" dxfId="5020" priority="5231">
      <formula>AND(OR(H1101="△",H1101="×"),#REF!&lt;1,#REF!&lt;&gt;"")</formula>
    </cfRule>
  </conditionalFormatting>
  <conditionalFormatting sqref="P1101">
    <cfRule type="expression" dxfId="5019" priority="5246">
      <formula>AND(OR(H1101="△",H1101="×"),#REF!&lt;1,#REF!&lt;&gt;"")</formula>
    </cfRule>
  </conditionalFormatting>
  <conditionalFormatting sqref="O1101">
    <cfRule type="expression" dxfId="5018" priority="5247">
      <formula>AND(OR(H1101="△",H1101="×"),#REF!&lt;1,#REF!&lt;&gt;"")</formula>
    </cfRule>
  </conditionalFormatting>
  <conditionalFormatting sqref="R1101">
    <cfRule type="expression" dxfId="5017" priority="5225">
      <formula>AND(OR(H1101="△",H1101="×"),#REF!&lt;1,#REF!&lt;&gt;"")</formula>
    </cfRule>
  </conditionalFormatting>
  <conditionalFormatting sqref="T1091">
    <cfRule type="expression" dxfId="5016" priority="5216">
      <formula>AND(OR(H1091="△",H1091="×"),#REF!&lt;1,#REF!&lt;&gt;"")</formula>
    </cfRule>
  </conditionalFormatting>
  <conditionalFormatting sqref="V1091">
    <cfRule type="expression" dxfId="5015" priority="5215">
      <formula>AND(OR(H1091="△",H1091="×"),#REF!&lt;1,#REF!&lt;&gt;"")</formula>
    </cfRule>
  </conditionalFormatting>
  <conditionalFormatting sqref="U1091">
    <cfRule type="expression" dxfId="5014" priority="5214">
      <formula>AND(OR(H1091="△",H1091="×"),#REF!&lt;1,#REF!&lt;&gt;"")</formula>
    </cfRule>
  </conditionalFormatting>
  <conditionalFormatting sqref="AJ1091">
    <cfRule type="expression" dxfId="5013" priority="5200">
      <formula>AND(OR(H1091="△",H1091="×"),#REF!&lt;1,#REF!&lt;&gt;"")</formula>
    </cfRule>
    <cfRule type="expression" dxfId="5012" priority="5212">
      <formula>AND(OR(H1091="△",H1091="×"),#REF!&lt;1,#REF!&lt;&gt;"")</formula>
    </cfRule>
  </conditionalFormatting>
  <conditionalFormatting sqref="AC1091:AC1092">
    <cfRule type="expression" dxfId="5011" priority="5211">
      <formula>AND(OR(H1091="△",H1091="×"),#REF!&lt;1,#REF!&lt;&gt;"")</formula>
    </cfRule>
  </conditionalFormatting>
  <conditionalFormatting sqref="AD1091">
    <cfRule type="expression" dxfId="5010" priority="5210">
      <formula>AND(OR(H1091="△",H1091="×"),#REF!&lt;1,#REF!&lt;&gt;"")</formula>
    </cfRule>
  </conditionalFormatting>
  <conditionalFormatting sqref="AE1091">
    <cfRule type="expression" dxfId="5009" priority="5209">
      <formula>AND(OR(H1091="△",H1091="×"),#REF!&lt;1,#REF!&lt;&gt;"")</formula>
    </cfRule>
  </conditionalFormatting>
  <conditionalFormatting sqref="AF1091">
    <cfRule type="expression" dxfId="5008" priority="5208">
      <formula>AND(OR(H1091="△",H1091="×"),#REF!&lt;1,#REF!&lt;&gt;"")</formula>
    </cfRule>
  </conditionalFormatting>
  <conditionalFormatting sqref="AG1091">
    <cfRule type="expression" dxfId="5007" priority="5207">
      <formula>AND(OR(H1091="△",H1091="×"),#REF!&lt;1,#REF!&lt;&gt;"")</formula>
    </cfRule>
  </conditionalFormatting>
  <conditionalFormatting sqref="AH1091">
    <cfRule type="expression" dxfId="5006" priority="5206">
      <formula>AND(OR(H1091="△",H1091="×"),#REF!&lt;1,#REF!&lt;&gt;"")</formula>
    </cfRule>
  </conditionalFormatting>
  <conditionalFormatting sqref="AI1091">
    <cfRule type="expression" dxfId="5005" priority="5205">
      <formula>AND(OR(H1091="△",H1091="×"),#REF!&lt;1,#REF!&lt;&gt;"")</formula>
    </cfRule>
  </conditionalFormatting>
  <conditionalFormatting sqref="W1091:W1092">
    <cfRule type="expression" dxfId="5004" priority="5204">
      <formula>AND(OR(H1091="△",H1091="×"),#REF!&lt;1,#REF!&lt;&gt;"")</formula>
    </cfRule>
  </conditionalFormatting>
  <conditionalFormatting sqref="X1091:X1092">
    <cfRule type="expression" dxfId="5003" priority="5198">
      <formula>AND(OR(H1091="△",H1091="×"),#REF!&lt;1,#REF!&lt;&gt;"")</formula>
    </cfRule>
  </conditionalFormatting>
  <conditionalFormatting sqref="Y1091:Y1092">
    <cfRule type="expression" dxfId="5002" priority="5199">
      <formula>AND(OR(H1091="△",H1091="×"),#REF!&lt;1,#REF!&lt;&gt;"")</formula>
    </cfRule>
  </conditionalFormatting>
  <conditionalFormatting sqref="Z1091:Z1092">
    <cfRule type="expression" dxfId="5001" priority="5201">
      <formula>AND(OR(H1091="△",H1091="×"),#REF!&lt;1,#REF!&lt;&gt;"")</formula>
    </cfRule>
  </conditionalFormatting>
  <conditionalFormatting sqref="AA1091:AA1092">
    <cfRule type="expression" dxfId="5000" priority="5202">
      <formula>AND(OR(H1091="△",H1091="×"),#REF!&lt;1,#REF!&lt;&gt;"")</formula>
    </cfRule>
  </conditionalFormatting>
  <conditionalFormatting sqref="AB1091:AB1092">
    <cfRule type="expression" dxfId="4999" priority="5203">
      <formula>AND(OR(H1091="△",H1091="×"),#REF!&lt;1,#REF!&lt;&gt;"")</formula>
    </cfRule>
  </conditionalFormatting>
  <conditionalFormatting sqref="P1091">
    <cfRule type="expression" dxfId="4998" priority="5218">
      <formula>AND(OR(H1091="△",H1091="×"),#REF!&lt;1,#REF!&lt;&gt;"")</formula>
    </cfRule>
  </conditionalFormatting>
  <conditionalFormatting sqref="O1091">
    <cfRule type="expression" dxfId="4997" priority="5219">
      <formula>AND(OR(H1091="△",H1091="×"),#REF!&lt;1,#REF!&lt;&gt;"")</formula>
    </cfRule>
  </conditionalFormatting>
  <conditionalFormatting sqref="R1091">
    <cfRule type="expression" dxfId="4996" priority="5197">
      <formula>AND(OR(H1091="△",H1091="×"),#REF!&lt;1,#REF!&lt;&gt;"")</formula>
    </cfRule>
  </conditionalFormatting>
  <conditionalFormatting sqref="T1098">
    <cfRule type="expression" dxfId="4995" priority="5188">
      <formula>AND(OR(H1098="△",H1098="×"),#REF!&lt;1,#REF!&lt;&gt;"")</formula>
    </cfRule>
  </conditionalFormatting>
  <conditionalFormatting sqref="V1098">
    <cfRule type="expression" dxfId="4994" priority="5187">
      <formula>AND(OR(H1098="△",H1098="×"),#REF!&lt;1,#REF!&lt;&gt;"")</formula>
    </cfRule>
  </conditionalFormatting>
  <conditionalFormatting sqref="U1098">
    <cfRule type="expression" dxfId="4993" priority="5186">
      <formula>AND(OR(H1098="△",H1098="×"),#REF!&lt;1,#REF!&lt;&gt;"")</formula>
    </cfRule>
  </conditionalFormatting>
  <conditionalFormatting sqref="AJ1098">
    <cfRule type="expression" dxfId="4992" priority="5172">
      <formula>AND(OR(H1098="△",H1098="×"),#REF!&lt;1,#REF!&lt;&gt;"")</formula>
    </cfRule>
    <cfRule type="expression" dxfId="4991" priority="5184">
      <formula>AND(OR(H1098="△",H1098="×"),#REF!&lt;1,#REF!&lt;&gt;"")</formula>
    </cfRule>
  </conditionalFormatting>
  <conditionalFormatting sqref="AC1098">
    <cfRule type="expression" dxfId="4990" priority="5183">
      <formula>AND(OR(H1098="△",H1098="×"),#REF!&lt;1,#REF!&lt;&gt;"")</formula>
    </cfRule>
  </conditionalFormatting>
  <conditionalFormatting sqref="AD1098">
    <cfRule type="expression" dxfId="4989" priority="5182">
      <formula>AND(OR(H1098="△",H1098="×"),#REF!&lt;1,#REF!&lt;&gt;"")</formula>
    </cfRule>
  </conditionalFormatting>
  <conditionalFormatting sqref="AE1098">
    <cfRule type="expression" dxfId="4988" priority="5181">
      <formula>AND(OR(H1098="△",H1098="×"),#REF!&lt;1,#REF!&lt;&gt;"")</formula>
    </cfRule>
  </conditionalFormatting>
  <conditionalFormatting sqref="AF1098">
    <cfRule type="expression" dxfId="4987" priority="5180">
      <formula>AND(OR(H1098="△",H1098="×"),#REF!&lt;1,#REF!&lt;&gt;"")</formula>
    </cfRule>
  </conditionalFormatting>
  <conditionalFormatting sqref="AG1098">
    <cfRule type="expression" dxfId="4986" priority="5179">
      <formula>AND(OR(H1098="△",H1098="×"),#REF!&lt;1,#REF!&lt;&gt;"")</formula>
    </cfRule>
  </conditionalFormatting>
  <conditionalFormatting sqref="AH1098">
    <cfRule type="expression" dxfId="4985" priority="5178">
      <formula>AND(OR(H1098="△",H1098="×"),#REF!&lt;1,#REF!&lt;&gt;"")</formula>
    </cfRule>
  </conditionalFormatting>
  <conditionalFormatting sqref="W1098">
    <cfRule type="expression" dxfId="4984" priority="5176">
      <formula>AND(OR(H1098="△",H1098="×"),#REF!&lt;1,#REF!&lt;&gt;"")</formula>
    </cfRule>
  </conditionalFormatting>
  <conditionalFormatting sqref="X1098">
    <cfRule type="expression" dxfId="4983" priority="5170">
      <formula>AND(OR(H1098="△",H1098="×"),#REF!&lt;1,#REF!&lt;&gt;"")</formula>
    </cfRule>
  </conditionalFormatting>
  <conditionalFormatting sqref="Y1098">
    <cfRule type="expression" dxfId="4982" priority="5171">
      <formula>AND(OR(H1098="△",H1098="×"),#REF!&lt;1,#REF!&lt;&gt;"")</formula>
    </cfRule>
  </conditionalFormatting>
  <conditionalFormatting sqref="Z1098">
    <cfRule type="expression" dxfId="4981" priority="5173">
      <formula>AND(OR(H1098="△",H1098="×"),#REF!&lt;1,#REF!&lt;&gt;"")</formula>
    </cfRule>
  </conditionalFormatting>
  <conditionalFormatting sqref="AA1098">
    <cfRule type="expression" dxfId="4980" priority="5174">
      <formula>AND(OR(H1098="△",H1098="×"),#REF!&lt;1,#REF!&lt;&gt;"")</formula>
    </cfRule>
  </conditionalFormatting>
  <conditionalFormatting sqref="AB1098">
    <cfRule type="expression" dxfId="4979" priority="5175">
      <formula>AND(OR(H1098="△",H1098="×"),#REF!&lt;1,#REF!&lt;&gt;"")</formula>
    </cfRule>
  </conditionalFormatting>
  <conditionalFormatting sqref="P1098">
    <cfRule type="expression" dxfId="4978" priority="5190">
      <formula>AND(OR(H1098="△",H1098="×"),#REF!&lt;1,#REF!&lt;&gt;"")</formula>
    </cfRule>
  </conditionalFormatting>
  <conditionalFormatting sqref="O1098">
    <cfRule type="expression" dxfId="4977" priority="5191">
      <formula>AND(OR(H1098="△",H1098="×"),#REF!&lt;1,#REF!&lt;&gt;"")</formula>
    </cfRule>
  </conditionalFormatting>
  <conditionalFormatting sqref="R1098">
    <cfRule type="expression" dxfId="4976" priority="5169">
      <formula>AND(OR(H1098="△",H1098="×"),#REF!&lt;1,#REF!&lt;&gt;"")</formula>
    </cfRule>
  </conditionalFormatting>
  <conditionalFormatting sqref="T1100">
    <cfRule type="expression" dxfId="4975" priority="5160">
      <formula>AND(OR(H1100="△",H1100="×"),#REF!&lt;1,#REF!&lt;&gt;"")</formula>
    </cfRule>
  </conditionalFormatting>
  <conditionalFormatting sqref="U1100">
    <cfRule type="expression" dxfId="4974" priority="5158">
      <formula>AND(OR(H1100="△",H1100="×"),#REF!&lt;1,#REF!&lt;&gt;"")</formula>
    </cfRule>
  </conditionalFormatting>
  <conditionalFormatting sqref="AJ1100">
    <cfRule type="expression" dxfId="4973" priority="5144">
      <formula>AND(OR(H1100="△",H1100="×"),#REF!&lt;1,#REF!&lt;&gt;"")</formula>
    </cfRule>
    <cfRule type="expression" dxfId="4972" priority="5156">
      <formula>AND(OR(H1100="△",H1100="×"),#REF!&lt;1,#REF!&lt;&gt;"")</formula>
    </cfRule>
  </conditionalFormatting>
  <conditionalFormatting sqref="AC1100">
    <cfRule type="expression" dxfId="4971" priority="5155">
      <formula>AND(OR(H1100="△",H1100="×"),#REF!&lt;1,#REF!&lt;&gt;"")</formula>
    </cfRule>
  </conditionalFormatting>
  <conditionalFormatting sqref="AD1100">
    <cfRule type="expression" dxfId="4970" priority="5154">
      <formula>AND(OR(H1100="△",H1100="×"),#REF!&lt;1,#REF!&lt;&gt;"")</formula>
    </cfRule>
  </conditionalFormatting>
  <conditionalFormatting sqref="AE1100">
    <cfRule type="expression" dxfId="4969" priority="5153">
      <formula>AND(OR(H1100="△",H1100="×"),#REF!&lt;1,#REF!&lt;&gt;"")</formula>
    </cfRule>
  </conditionalFormatting>
  <conditionalFormatting sqref="AF1100">
    <cfRule type="expression" dxfId="4968" priority="5152">
      <formula>AND(OR(H1100="△",H1100="×"),#REF!&lt;1,#REF!&lt;&gt;"")</formula>
    </cfRule>
  </conditionalFormatting>
  <conditionalFormatting sqref="AG1100">
    <cfRule type="expression" dxfId="4967" priority="5151">
      <formula>AND(OR(H1100="△",H1100="×"),#REF!&lt;1,#REF!&lt;&gt;"")</formula>
    </cfRule>
  </conditionalFormatting>
  <conditionalFormatting sqref="AH1100">
    <cfRule type="expression" dxfId="4966" priority="5150">
      <formula>AND(OR(H1100="△",H1100="×"),#REF!&lt;1,#REF!&lt;&gt;"")</formula>
    </cfRule>
  </conditionalFormatting>
  <conditionalFormatting sqref="AI1100">
    <cfRule type="expression" dxfId="4965" priority="5149">
      <formula>AND(OR(H1100="△",H1100="×"),#REF!&lt;1,#REF!&lt;&gt;"")</formula>
    </cfRule>
  </conditionalFormatting>
  <conditionalFormatting sqref="W1100">
    <cfRule type="expression" dxfId="4964" priority="5148">
      <formula>AND(OR(H1100="△",H1100="×"),#REF!&lt;1,#REF!&lt;&gt;"")</formula>
    </cfRule>
  </conditionalFormatting>
  <conditionalFormatting sqref="X1100">
    <cfRule type="expression" dxfId="4963" priority="5142">
      <formula>AND(OR(H1100="△",H1100="×"),#REF!&lt;1,#REF!&lt;&gt;"")</formula>
    </cfRule>
  </conditionalFormatting>
  <conditionalFormatting sqref="Y1100">
    <cfRule type="expression" dxfId="4962" priority="5143">
      <formula>AND(OR(H1100="△",H1100="×"),#REF!&lt;1,#REF!&lt;&gt;"")</formula>
    </cfRule>
  </conditionalFormatting>
  <conditionalFormatting sqref="Z1100">
    <cfRule type="expression" dxfId="4961" priority="5145">
      <formula>AND(OR(H1100="△",H1100="×"),#REF!&lt;1,#REF!&lt;&gt;"")</formula>
    </cfRule>
  </conditionalFormatting>
  <conditionalFormatting sqref="AA1100">
    <cfRule type="expression" dxfId="4960" priority="5146">
      <formula>AND(OR(H1100="△",H1100="×"),#REF!&lt;1,#REF!&lt;&gt;"")</formula>
    </cfRule>
  </conditionalFormatting>
  <conditionalFormatting sqref="AB1100">
    <cfRule type="expression" dxfId="4959" priority="5147">
      <formula>AND(OR(H1100="△",H1100="×"),#REF!&lt;1,#REF!&lt;&gt;"")</formula>
    </cfRule>
  </conditionalFormatting>
  <conditionalFormatting sqref="P1100">
    <cfRule type="expression" dxfId="4958" priority="5162">
      <formula>AND(OR(H1100="△",H1100="×"),#REF!&lt;1,#REF!&lt;&gt;"")</formula>
    </cfRule>
  </conditionalFormatting>
  <conditionalFormatting sqref="O1100">
    <cfRule type="expression" dxfId="4957" priority="5163">
      <formula>AND(OR(H1100="△",H1100="×"),#REF!&lt;1,#REF!&lt;&gt;"")</formula>
    </cfRule>
  </conditionalFormatting>
  <conditionalFormatting sqref="R1100">
    <cfRule type="expression" dxfId="4956" priority="5141">
      <formula>AND(OR(H1100="△",H1100="×"),#REF!&lt;1,#REF!&lt;&gt;"")</formula>
    </cfRule>
  </conditionalFormatting>
  <conditionalFormatting sqref="AI719">
    <cfRule type="expression" dxfId="4955" priority="5116">
      <formula>AND(OR(H719="△",H719="×"),#REF!&lt;1,#REF!&lt;&gt;"")</formula>
    </cfRule>
  </conditionalFormatting>
  <conditionalFormatting sqref="AI58">
    <cfRule type="expression" dxfId="4954" priority="5083">
      <formula>AND(OR(H58="△",H58="×"),#REF!&lt;1,#REF!&lt;&gt;"")</formula>
    </cfRule>
  </conditionalFormatting>
  <conditionalFormatting sqref="AI65">
    <cfRule type="expression" dxfId="4953" priority="5080">
      <formula>AND(OR(H65="△",H65="×"),#REF!&lt;1,#REF!&lt;&gt;"")</formula>
    </cfRule>
  </conditionalFormatting>
  <conditionalFormatting sqref="AI119">
    <cfRule type="expression" dxfId="4952" priority="5072">
      <formula>AND(OR(H119="△",H119="×"),#REF!&lt;1,#REF!&lt;&gt;"")</formula>
    </cfRule>
  </conditionalFormatting>
  <conditionalFormatting sqref="AI121">
    <cfRule type="expression" dxfId="4951" priority="5071">
      <formula>AND(OR(H121="△",H121="×"),#REF!&lt;1,#REF!&lt;&gt;"")</formula>
    </cfRule>
  </conditionalFormatting>
  <conditionalFormatting sqref="AI215">
    <cfRule type="expression" dxfId="4950" priority="5059">
      <formula>AND(OR(H215="△",H215="×"),#REF!&lt;1,#REF!&lt;&gt;"")</formula>
    </cfRule>
  </conditionalFormatting>
  <conditionalFormatting sqref="AI217">
    <cfRule type="expression" dxfId="4949" priority="5058">
      <formula>AND(OR(H217="△",H217="×"),#REF!&lt;1,#REF!&lt;&gt;"")</formula>
    </cfRule>
  </conditionalFormatting>
  <conditionalFormatting sqref="AI243">
    <cfRule type="expression" dxfId="4948" priority="5053">
      <formula>AND(OR(H243="△",H243="×"),#REF!&lt;1,#REF!&lt;&gt;"")</formula>
    </cfRule>
  </conditionalFormatting>
  <conditionalFormatting sqref="AI251">
    <cfRule type="expression" dxfId="4947" priority="5051">
      <formula>AND(OR(H251="△",H251="×"),#REF!&lt;1,#REF!&lt;&gt;"")</formula>
    </cfRule>
  </conditionalFormatting>
  <conditionalFormatting sqref="AI404">
    <cfRule type="expression" dxfId="4946" priority="5040">
      <formula>AND(OR(H404="△",H404="×"),#REF!&lt;1,#REF!&lt;&gt;"")</formula>
    </cfRule>
  </conditionalFormatting>
  <conditionalFormatting sqref="R1552">
    <cfRule type="expression" dxfId="4945" priority="4832">
      <formula>AND(OR(H1552="△",H1552="×"),#REF!&lt;1,#REF!&lt;&gt;"")</formula>
    </cfRule>
  </conditionalFormatting>
  <conditionalFormatting sqref="R973">
    <cfRule type="expression" dxfId="4944" priority="4831">
      <formula>AND(OR(H973="△",H973="×"),#REF!&lt;1,#REF!&lt;&gt;"")</formula>
    </cfRule>
  </conditionalFormatting>
  <conditionalFormatting sqref="R1325">
    <cfRule type="expression" dxfId="4943" priority="4830">
      <formula>AND(OR(H1325="△",H1325="×"),#REF!&lt;1,#REF!&lt;&gt;"")</formula>
    </cfRule>
  </conditionalFormatting>
  <conditionalFormatting sqref="AD188">
    <cfRule type="expression" dxfId="4942" priority="4819">
      <formula>AND(OR(H188="△",H188="×"),#REF!&lt;1,#REF!&lt;&gt;"")</formula>
    </cfRule>
  </conditionalFormatting>
  <conditionalFormatting sqref="AI727">
    <cfRule type="expression" dxfId="4941" priority="4817">
      <formula>AND(OR(H727="△",H727="×"),#REF!&lt;1,#REF!&lt;&gt;"")</formula>
    </cfRule>
  </conditionalFormatting>
  <conditionalFormatting sqref="AI732">
    <cfRule type="expression" dxfId="4940" priority="4816">
      <formula>AND(OR(H732="△",H732="×"),#REF!&lt;1,#REF!&lt;&gt;"")</formula>
    </cfRule>
  </conditionalFormatting>
  <conditionalFormatting sqref="AI734">
    <cfRule type="expression" dxfId="4939" priority="4815">
      <formula>AND(OR(H734="△",H734="×"),#REF!&lt;1,#REF!&lt;&gt;"")</formula>
    </cfRule>
  </conditionalFormatting>
  <conditionalFormatting sqref="AI741">
    <cfRule type="expression" dxfId="4938" priority="4814">
      <formula>AND(OR(H741="△",H741="×"),#REF!&lt;1,#REF!&lt;&gt;"")</formula>
    </cfRule>
  </conditionalFormatting>
  <conditionalFormatting sqref="AI744">
    <cfRule type="expression" dxfId="4937" priority="4813">
      <formula>AND(OR(H744="△",H744="×"),#REF!&lt;1,#REF!&lt;&gt;"")</formula>
    </cfRule>
  </conditionalFormatting>
  <conditionalFormatting sqref="AI746">
    <cfRule type="expression" dxfId="4936" priority="4812">
      <formula>AND(OR(H746="△",H746="×"),#REF!&lt;1,#REF!&lt;&gt;"")</formula>
    </cfRule>
  </conditionalFormatting>
  <conditionalFormatting sqref="AI753">
    <cfRule type="expression" dxfId="4935" priority="4811">
      <formula>AND(OR(H753="△",H753="×"),#REF!&lt;1,#REF!&lt;&gt;"")</formula>
    </cfRule>
  </conditionalFormatting>
  <conditionalFormatting sqref="AI755">
    <cfRule type="expression" dxfId="4934" priority="4810">
      <formula>AND(OR(H755="△",H755="×"),#REF!&lt;1,#REF!&lt;&gt;"")</formula>
    </cfRule>
  </conditionalFormatting>
  <conditionalFormatting sqref="AI756">
    <cfRule type="expression" dxfId="4933" priority="4809">
      <formula>AND(OR(H756="△",H756="×"),#REF!&lt;1,#REF!&lt;&gt;"")</formula>
    </cfRule>
  </conditionalFormatting>
  <conditionalFormatting sqref="AI760">
    <cfRule type="expression" dxfId="4932" priority="4808">
      <formula>AND(OR(H760="△",H760="×"),#REF!&lt;1,#REF!&lt;&gt;"")</formula>
    </cfRule>
  </conditionalFormatting>
  <conditionalFormatting sqref="AI762">
    <cfRule type="expression" dxfId="4931" priority="4807">
      <formula>AND(OR(H762="△",H762="×"),#REF!&lt;1,#REF!&lt;&gt;"")</formula>
    </cfRule>
  </conditionalFormatting>
  <conditionalFormatting sqref="AI773">
    <cfRule type="expression" dxfId="4930" priority="4806">
      <formula>AND(OR(H773="△",H773="×"),#REF!&lt;1,#REF!&lt;&gt;"")</formula>
    </cfRule>
  </conditionalFormatting>
  <conditionalFormatting sqref="AI781">
    <cfRule type="expression" dxfId="4929" priority="4805">
      <formula>AND(OR(H781="△",H781="×"),#REF!&lt;1,#REF!&lt;&gt;"")</formula>
    </cfRule>
  </conditionalFormatting>
  <conditionalFormatting sqref="AI784">
    <cfRule type="expression" dxfId="4928" priority="4804">
      <formula>AND(OR(H784="△",H784="×"),#REF!&lt;1,#REF!&lt;&gt;"")</formula>
    </cfRule>
  </conditionalFormatting>
  <conditionalFormatting sqref="AI786">
    <cfRule type="expression" dxfId="4927" priority="4803">
      <formula>AND(OR(H786="△",H786="×"),#REF!&lt;1,#REF!&lt;&gt;"")</formula>
    </cfRule>
  </conditionalFormatting>
  <conditionalFormatting sqref="AI795">
    <cfRule type="expression" dxfId="4926" priority="4802">
      <formula>AND(OR(H795="△",H795="×"),#REF!&lt;1,#REF!&lt;&gt;"")</formula>
    </cfRule>
  </conditionalFormatting>
  <conditionalFormatting sqref="AI801">
    <cfRule type="expression" dxfId="4925" priority="4801">
      <formula>AND(OR(H801="△",H801="×"),#REF!&lt;1,#REF!&lt;&gt;"")</formula>
    </cfRule>
  </conditionalFormatting>
  <conditionalFormatting sqref="AI804">
    <cfRule type="expression" dxfId="4924" priority="4800">
      <formula>AND(OR(H804="△",H804="×"),#REF!&lt;1,#REF!&lt;&gt;"")</formula>
    </cfRule>
  </conditionalFormatting>
  <conditionalFormatting sqref="AI811">
    <cfRule type="expression" dxfId="4923" priority="4799">
      <formula>AND(OR(H811="△",H811="×"),#REF!&lt;1,#REF!&lt;&gt;"")</formula>
    </cfRule>
  </conditionalFormatting>
  <conditionalFormatting sqref="AI815">
    <cfRule type="expression" dxfId="4922" priority="4798">
      <formula>AND(OR(H815="△",H815="×"),#REF!&lt;1,#REF!&lt;&gt;"")</formula>
    </cfRule>
  </conditionalFormatting>
  <conditionalFormatting sqref="AI819">
    <cfRule type="expression" dxfId="4921" priority="4797">
      <formula>AND(OR(H819="△",H819="×"),#REF!&lt;1,#REF!&lt;&gt;"")</formula>
    </cfRule>
  </conditionalFormatting>
  <conditionalFormatting sqref="AI824">
    <cfRule type="expression" dxfId="4920" priority="4796">
      <formula>AND(OR(H824="△",H824="×"),#REF!&lt;1,#REF!&lt;&gt;"")</formula>
    </cfRule>
  </conditionalFormatting>
  <conditionalFormatting sqref="AI827">
    <cfRule type="expression" dxfId="4919" priority="4795">
      <formula>AND(OR(H827="△",H827="×"),#REF!&lt;1,#REF!&lt;&gt;"")</formula>
    </cfRule>
  </conditionalFormatting>
  <conditionalFormatting sqref="AI830">
    <cfRule type="expression" dxfId="4918" priority="4794">
      <formula>AND(OR(H830="△",H830="×"),#REF!&lt;1,#REF!&lt;&gt;"")</formula>
    </cfRule>
  </conditionalFormatting>
  <conditionalFormatting sqref="AI832">
    <cfRule type="expression" dxfId="4917" priority="4793">
      <formula>AND(OR(H832="△",H832="×"),#REF!&lt;1,#REF!&lt;&gt;"")</formula>
    </cfRule>
  </conditionalFormatting>
  <conditionalFormatting sqref="AI834">
    <cfRule type="expression" dxfId="4916" priority="4792">
      <formula>AND(OR(H834="△",H834="×"),#REF!&lt;1,#REF!&lt;&gt;"")</formula>
    </cfRule>
  </conditionalFormatting>
  <conditionalFormatting sqref="AI838">
    <cfRule type="expression" dxfId="4915" priority="4791">
      <formula>AND(OR(H838="△",H838="×"),#REF!&lt;1,#REF!&lt;&gt;"")</formula>
    </cfRule>
  </conditionalFormatting>
  <conditionalFormatting sqref="AI839">
    <cfRule type="expression" dxfId="4914" priority="4790">
      <formula>AND(OR(H839="△",H839="×"),#REF!&lt;1,#REF!&lt;&gt;"")</formula>
    </cfRule>
  </conditionalFormatting>
  <conditionalFormatting sqref="AI845">
    <cfRule type="expression" dxfId="4913" priority="4789">
      <formula>AND(OR(H845="△",H845="×"),#REF!&lt;1,#REF!&lt;&gt;"")</formula>
    </cfRule>
  </conditionalFormatting>
  <conditionalFormatting sqref="AI849">
    <cfRule type="expression" dxfId="4912" priority="4788">
      <formula>AND(OR(H849="△",H849="×"),#REF!&lt;1,#REF!&lt;&gt;"")</formula>
    </cfRule>
  </conditionalFormatting>
  <conditionalFormatting sqref="AI850">
    <cfRule type="expression" dxfId="4911" priority="4787">
      <formula>AND(OR(H850="△",H850="×"),#REF!&lt;1,#REF!&lt;&gt;"")</formula>
    </cfRule>
  </conditionalFormatting>
  <conditionalFormatting sqref="AI852">
    <cfRule type="expression" dxfId="4910" priority="4786">
      <formula>AND(OR(H852="△",H852="×"),#REF!&lt;1,#REF!&lt;&gt;"")</formula>
    </cfRule>
  </conditionalFormatting>
  <conditionalFormatting sqref="AI865">
    <cfRule type="expression" dxfId="4909" priority="4785">
      <formula>AND(OR(H865="△",H865="×"),#REF!&lt;1,#REF!&lt;&gt;"")</formula>
    </cfRule>
  </conditionalFormatting>
  <conditionalFormatting sqref="AI867">
    <cfRule type="expression" dxfId="4908" priority="4784">
      <formula>AND(OR(H867="△",H867="×"),#REF!&lt;1,#REF!&lt;&gt;"")</formula>
    </cfRule>
  </conditionalFormatting>
  <conditionalFormatting sqref="AI871:AI873">
    <cfRule type="expression" dxfId="4907" priority="4783">
      <formula>AND(OR(H871="△",H871="×"),#REF!&lt;1,#REF!&lt;&gt;"")</formula>
    </cfRule>
  </conditionalFormatting>
  <conditionalFormatting sqref="AI875">
    <cfRule type="expression" dxfId="4906" priority="4782">
      <formula>AND(OR(H875="△",H875="×"),#REF!&lt;1,#REF!&lt;&gt;"")</formula>
    </cfRule>
  </conditionalFormatting>
  <conditionalFormatting sqref="AI880">
    <cfRule type="expression" dxfId="4905" priority="4781">
      <formula>AND(OR(H880="△",H880="×"),#REF!&lt;1,#REF!&lt;&gt;"")</formula>
    </cfRule>
  </conditionalFormatting>
  <conditionalFormatting sqref="AI881">
    <cfRule type="expression" dxfId="4904" priority="4780">
      <formula>AND(OR(H881="△",H881="×"),#REF!&lt;1,#REF!&lt;&gt;"")</formula>
    </cfRule>
  </conditionalFormatting>
  <conditionalFormatting sqref="AI887">
    <cfRule type="expression" dxfId="4903" priority="4779">
      <formula>AND(OR(H887="△",H887="×"),#REF!&lt;1,#REF!&lt;&gt;"")</formula>
    </cfRule>
  </conditionalFormatting>
  <conditionalFormatting sqref="AI891">
    <cfRule type="expression" dxfId="4902" priority="4778">
      <formula>AND(OR(H891="△",H891="×"),#REF!&lt;1,#REF!&lt;&gt;"")</formula>
    </cfRule>
  </conditionalFormatting>
  <conditionalFormatting sqref="AI893">
    <cfRule type="expression" dxfId="4901" priority="4777">
      <formula>AND(OR(H893="△",H893="×"),#REF!&lt;1,#REF!&lt;&gt;"")</formula>
    </cfRule>
  </conditionalFormatting>
  <conditionalFormatting sqref="AI894">
    <cfRule type="expression" dxfId="4900" priority="4776">
      <formula>AND(OR(H894="△",H894="×"),#REF!&lt;1,#REF!&lt;&gt;"")</formula>
    </cfRule>
  </conditionalFormatting>
  <conditionalFormatting sqref="AI897">
    <cfRule type="expression" dxfId="4899" priority="4775">
      <formula>AND(OR(H897="△",H897="×"),#REF!&lt;1,#REF!&lt;&gt;"")</formula>
    </cfRule>
  </conditionalFormatting>
  <conditionalFormatting sqref="AI899">
    <cfRule type="expression" dxfId="4898" priority="4774">
      <formula>AND(OR(H899="△",H899="×"),#REF!&lt;1,#REF!&lt;&gt;"")</formula>
    </cfRule>
  </conditionalFormatting>
  <conditionalFormatting sqref="AI904">
    <cfRule type="expression" dxfId="4897" priority="4773">
      <formula>AND(OR(H904="△",H904="×"),#REF!&lt;1,#REF!&lt;&gt;"")</formula>
    </cfRule>
  </conditionalFormatting>
  <conditionalFormatting sqref="AI911">
    <cfRule type="expression" dxfId="4896" priority="4772">
      <formula>AND(OR(H911="△",H911="×"),#REF!&lt;1,#REF!&lt;&gt;"")</formula>
    </cfRule>
  </conditionalFormatting>
  <conditionalFormatting sqref="AI914">
    <cfRule type="expression" dxfId="4895" priority="4771">
      <formula>AND(OR(H914="△",H914="×"),#REF!&lt;1,#REF!&lt;&gt;"")</formula>
    </cfRule>
  </conditionalFormatting>
  <conditionalFormatting sqref="AI924">
    <cfRule type="expression" dxfId="4894" priority="4770">
      <formula>AND(OR(H924="△",H924="×"),#REF!&lt;1,#REF!&lt;&gt;"")</formula>
    </cfRule>
  </conditionalFormatting>
  <conditionalFormatting sqref="AI928">
    <cfRule type="expression" dxfId="4893" priority="4769">
      <formula>AND(OR(H928="△",H928="×"),#REF!&lt;1,#REF!&lt;&gt;"")</formula>
    </cfRule>
  </conditionalFormatting>
  <conditionalFormatting sqref="AI930">
    <cfRule type="expression" dxfId="4892" priority="4768">
      <formula>AND(OR(H930="△",H930="×"),#REF!&lt;1,#REF!&lt;&gt;"")</formula>
    </cfRule>
  </conditionalFormatting>
  <conditionalFormatting sqref="AI932">
    <cfRule type="expression" dxfId="4891" priority="4767">
      <formula>AND(OR(H932="△",H932="×"),#REF!&lt;1,#REF!&lt;&gt;"")</formula>
    </cfRule>
  </conditionalFormatting>
  <conditionalFormatting sqref="AI938">
    <cfRule type="expression" dxfId="4890" priority="4766">
      <formula>AND(OR(H938="△",H938="×"),#REF!&lt;1,#REF!&lt;&gt;"")</formula>
    </cfRule>
  </conditionalFormatting>
  <conditionalFormatting sqref="AI943">
    <cfRule type="expression" dxfId="4889" priority="4765">
      <formula>AND(OR(H943="△",H943="×"),#REF!&lt;1,#REF!&lt;&gt;"")</formula>
    </cfRule>
  </conditionalFormatting>
  <conditionalFormatting sqref="AI944">
    <cfRule type="expression" dxfId="4888" priority="4764">
      <formula>AND(OR(H944="△",H944="×"),#REF!&lt;1,#REF!&lt;&gt;"")</formula>
    </cfRule>
  </conditionalFormatting>
  <conditionalFormatting sqref="AI952">
    <cfRule type="expression" dxfId="4887" priority="4763">
      <formula>AND(OR(H952="△",H952="×"),#REF!&lt;1,#REF!&lt;&gt;"")</formula>
    </cfRule>
  </conditionalFormatting>
  <conditionalFormatting sqref="AI959">
    <cfRule type="expression" dxfId="4886" priority="4762">
      <formula>AND(OR(H959="△",H959="×"),#REF!&lt;1,#REF!&lt;&gt;"")</formula>
    </cfRule>
  </conditionalFormatting>
  <conditionalFormatting sqref="AI968">
    <cfRule type="expression" dxfId="4885" priority="4761">
      <formula>AND(OR(H968="△",H968="×"),#REF!&lt;1,#REF!&lt;&gt;"")</formula>
    </cfRule>
  </conditionalFormatting>
  <conditionalFormatting sqref="AI999">
    <cfRule type="expression" dxfId="4884" priority="4760">
      <formula>AND(OR(H999="△",H999="×"),#REF!&lt;1,#REF!&lt;&gt;"")</formula>
    </cfRule>
  </conditionalFormatting>
  <conditionalFormatting sqref="AI1002">
    <cfRule type="expression" dxfId="4883" priority="4759">
      <formula>AND(OR(H1002="△",H1002="×"),#REF!&lt;1,#REF!&lt;&gt;"")</formula>
    </cfRule>
  </conditionalFormatting>
  <conditionalFormatting sqref="AI1006">
    <cfRule type="expression" dxfId="4882" priority="4758">
      <formula>AND(OR(H1006="△",H1006="×"),#REF!&lt;1,#REF!&lt;&gt;"")</formula>
    </cfRule>
  </conditionalFormatting>
  <conditionalFormatting sqref="AI1007">
    <cfRule type="expression" dxfId="4881" priority="4757">
      <formula>AND(OR(H1007="△",H1007="×"),#REF!&lt;1,#REF!&lt;&gt;"")</formula>
    </cfRule>
  </conditionalFormatting>
  <conditionalFormatting sqref="AI1010">
    <cfRule type="expression" dxfId="4880" priority="4756">
      <formula>AND(OR(H1010="△",H1010="×"),#REF!&lt;1,#REF!&lt;&gt;"")</formula>
    </cfRule>
  </conditionalFormatting>
  <conditionalFormatting sqref="AI1021">
    <cfRule type="expression" dxfId="4879" priority="4755">
      <formula>AND(OR(H1021="△",H1021="×"),#REF!&lt;1,#REF!&lt;&gt;"")</formula>
    </cfRule>
  </conditionalFormatting>
  <conditionalFormatting sqref="AI1025">
    <cfRule type="expression" dxfId="4878" priority="4754">
      <formula>AND(OR(H1025="△",H1025="×"),#REF!&lt;1,#REF!&lt;&gt;"")</formula>
    </cfRule>
  </conditionalFormatting>
  <conditionalFormatting sqref="AI1026">
    <cfRule type="expression" dxfId="4877" priority="4753">
      <formula>AND(OR(H1026="△",H1026="×"),#REF!&lt;1,#REF!&lt;&gt;"")</formula>
    </cfRule>
  </conditionalFormatting>
  <conditionalFormatting sqref="AI1027">
    <cfRule type="expression" dxfId="4876" priority="4752">
      <formula>AND(OR(H1027="△",H1027="×"),#REF!&lt;1,#REF!&lt;&gt;"")</formula>
    </cfRule>
  </conditionalFormatting>
  <conditionalFormatting sqref="AI1031">
    <cfRule type="expression" dxfId="4875" priority="4751">
      <formula>AND(OR(H1031="△",H1031="×"),#REF!&lt;1,#REF!&lt;&gt;"")</formula>
    </cfRule>
  </conditionalFormatting>
  <conditionalFormatting sqref="AI1033">
    <cfRule type="expression" dxfId="4874" priority="4750">
      <formula>AND(OR(H1033="△",H1033="×"),#REF!&lt;1,#REF!&lt;&gt;"")</formula>
    </cfRule>
  </conditionalFormatting>
  <conditionalFormatting sqref="AI1035">
    <cfRule type="expression" dxfId="4873" priority="4749">
      <formula>AND(OR(H1035="△",H1035="×"),#REF!&lt;1,#REF!&lt;&gt;"")</formula>
    </cfRule>
  </conditionalFormatting>
  <conditionalFormatting sqref="AI1034">
    <cfRule type="expression" dxfId="4872" priority="4748">
      <formula>AND(OR(H1034="△",H1034="×"),#REF!&lt;1,#REF!&lt;&gt;"")</formula>
    </cfRule>
  </conditionalFormatting>
  <conditionalFormatting sqref="AI1042">
    <cfRule type="expression" dxfId="4871" priority="4747">
      <formula>AND(OR(H1042="△",H1042="×"),#REF!&lt;1,#REF!&lt;&gt;"")</formula>
    </cfRule>
  </conditionalFormatting>
  <conditionalFormatting sqref="AI1043">
    <cfRule type="expression" dxfId="4870" priority="4746">
      <formula>AND(OR(H1043="△",H1043="×"),#REF!&lt;1,#REF!&lt;&gt;"")</formula>
    </cfRule>
  </conditionalFormatting>
  <conditionalFormatting sqref="AI1064">
    <cfRule type="expression" dxfId="4869" priority="4745">
      <formula>AND(OR(H1064="△",H1064="×"),#REF!&lt;1,#REF!&lt;&gt;"")</formula>
    </cfRule>
  </conditionalFormatting>
  <conditionalFormatting sqref="AI1066">
    <cfRule type="expression" dxfId="4868" priority="4744">
      <formula>AND(OR(H1066="△",H1066="×"),#REF!&lt;1,#REF!&lt;&gt;"")</formula>
    </cfRule>
  </conditionalFormatting>
  <conditionalFormatting sqref="AI1077">
    <cfRule type="expression" dxfId="4867" priority="4743">
      <formula>AND(OR(H1077="△",H1077="×"),#REF!&lt;1,#REF!&lt;&gt;"")</formula>
    </cfRule>
  </conditionalFormatting>
  <conditionalFormatting sqref="AI1078">
    <cfRule type="expression" dxfId="4866" priority="4742">
      <formula>AND(OR(H1078="△",H1078="×"),#REF!&lt;1,#REF!&lt;&gt;"")</formula>
    </cfRule>
  </conditionalFormatting>
  <conditionalFormatting sqref="AI1081">
    <cfRule type="expression" dxfId="4865" priority="4741">
      <formula>AND(OR(H1081="△",H1081="×"),#REF!&lt;1,#REF!&lt;&gt;"")</formula>
    </cfRule>
  </conditionalFormatting>
  <conditionalFormatting sqref="AI1084">
    <cfRule type="expression" dxfId="4864" priority="4740">
      <formula>AND(OR(H1084="△",H1084="×"),#REF!&lt;1,#REF!&lt;&gt;"")</formula>
    </cfRule>
  </conditionalFormatting>
  <conditionalFormatting sqref="AI1096">
    <cfRule type="expression" dxfId="4863" priority="4739">
      <formula>AND(OR(H1096="△",H1096="×"),#REF!&lt;1,#REF!&lt;&gt;"")</formula>
    </cfRule>
  </conditionalFormatting>
  <conditionalFormatting sqref="AI1116">
    <cfRule type="expression" dxfId="4862" priority="4738">
      <formula>AND(OR(H1116="△",H1116="×"),#REF!&lt;1,#REF!&lt;&gt;"")</formula>
    </cfRule>
  </conditionalFormatting>
  <conditionalFormatting sqref="AI1127">
    <cfRule type="expression" dxfId="4861" priority="4737">
      <formula>AND(OR(H1127="△",H1127="×"),#REF!&lt;1,#REF!&lt;&gt;"")</formula>
    </cfRule>
  </conditionalFormatting>
  <conditionalFormatting sqref="AI1128">
    <cfRule type="expression" dxfId="4860" priority="4736">
      <formula>AND(OR(H1128="△",H1128="×"),#REF!&lt;1,#REF!&lt;&gt;"")</formula>
    </cfRule>
  </conditionalFormatting>
  <conditionalFormatting sqref="AI1132">
    <cfRule type="expression" dxfId="4859" priority="4735">
      <formula>AND(OR(H1132="△",H1132="×"),#REF!&lt;1,#REF!&lt;&gt;"")</formula>
    </cfRule>
  </conditionalFormatting>
  <conditionalFormatting sqref="AI1146">
    <cfRule type="expression" dxfId="4858" priority="4734">
      <formula>AND(OR(H1146="△",H1146="×"),#REF!&lt;1,#REF!&lt;&gt;"")</formula>
    </cfRule>
  </conditionalFormatting>
  <conditionalFormatting sqref="AI1147">
    <cfRule type="expression" dxfId="4857" priority="4733">
      <formula>AND(OR(H1147="△",H1147="×"),#REF!&lt;1,#REF!&lt;&gt;"")</formula>
    </cfRule>
  </conditionalFormatting>
  <conditionalFormatting sqref="AI1156">
    <cfRule type="expression" dxfId="4856" priority="4732">
      <formula>AND(OR(H1156="△",H1156="×"),#REF!&lt;1,#REF!&lt;&gt;"")</formula>
    </cfRule>
  </conditionalFormatting>
  <conditionalFormatting sqref="AI1160">
    <cfRule type="expression" dxfId="4855" priority="4731">
      <formula>AND(OR(H1160="△",H1160="×"),#REF!&lt;1,#REF!&lt;&gt;"")</formula>
    </cfRule>
  </conditionalFormatting>
  <conditionalFormatting sqref="AI1162">
    <cfRule type="expression" dxfId="4854" priority="4730">
      <formula>AND(OR(H1162="△",H1162="×"),#REF!&lt;1,#REF!&lt;&gt;"")</formula>
    </cfRule>
  </conditionalFormatting>
  <conditionalFormatting sqref="AI1167">
    <cfRule type="expression" dxfId="4853" priority="4729">
      <formula>AND(OR(H1167="△",H1167="×"),#REF!&lt;1,#REF!&lt;&gt;"")</formula>
    </cfRule>
  </conditionalFormatting>
  <conditionalFormatting sqref="AI1172">
    <cfRule type="expression" dxfId="4852" priority="4728">
      <formula>AND(OR(H1172="△",H1172="×"),#REF!&lt;1,#REF!&lt;&gt;"")</formula>
    </cfRule>
  </conditionalFormatting>
  <conditionalFormatting sqref="AI1173">
    <cfRule type="expression" dxfId="4851" priority="4727">
      <formula>AND(OR(H1173="△",H1173="×"),#REF!&lt;1,#REF!&lt;&gt;"")</formula>
    </cfRule>
  </conditionalFormatting>
  <conditionalFormatting sqref="AI1174">
    <cfRule type="expression" dxfId="4850" priority="4726">
      <formula>AND(OR(H1174="△",H1174="×"),#REF!&lt;1,#REF!&lt;&gt;"")</formula>
    </cfRule>
  </conditionalFormatting>
  <conditionalFormatting sqref="AI1184">
    <cfRule type="expression" dxfId="4849" priority="4725">
      <formula>AND(OR(H1184="△",H1184="×"),#REF!&lt;1,#REF!&lt;&gt;"")</formula>
    </cfRule>
  </conditionalFormatting>
  <conditionalFormatting sqref="AI1186">
    <cfRule type="expression" dxfId="4848" priority="4724">
      <formula>AND(OR(H1186="△",H1186="×"),#REF!&lt;1,#REF!&lt;&gt;"")</formula>
    </cfRule>
  </conditionalFormatting>
  <conditionalFormatting sqref="AI1193">
    <cfRule type="expression" dxfId="4847" priority="4723">
      <formula>AND(OR(H1193="△",H1193="×"),#REF!&lt;1,#REF!&lt;&gt;"")</formula>
    </cfRule>
  </conditionalFormatting>
  <conditionalFormatting sqref="AI1207">
    <cfRule type="expression" dxfId="4846" priority="4722">
      <formula>AND(OR(H1207="△",H1207="×"),#REF!&lt;1,#REF!&lt;&gt;"")</formula>
    </cfRule>
  </conditionalFormatting>
  <conditionalFormatting sqref="AI1211">
    <cfRule type="expression" dxfId="4845" priority="4721">
      <formula>AND(OR(H1211="△",H1211="×"),#REF!&lt;1,#REF!&lt;&gt;"")</formula>
    </cfRule>
  </conditionalFormatting>
  <conditionalFormatting sqref="AI1219">
    <cfRule type="expression" dxfId="4844" priority="4720">
      <formula>AND(OR(H1219="△",H1219="×"),#REF!&lt;1,#REF!&lt;&gt;"")</formula>
    </cfRule>
  </conditionalFormatting>
  <conditionalFormatting sqref="AI1221">
    <cfRule type="expression" dxfId="4843" priority="4719">
      <formula>AND(OR(H1221="△",H1221="×"),#REF!&lt;1,#REF!&lt;&gt;"")</formula>
    </cfRule>
  </conditionalFormatting>
  <conditionalFormatting sqref="AI1223">
    <cfRule type="expression" dxfId="4842" priority="4718">
      <formula>AND(OR(H1223="△",H1223="×"),#REF!&lt;1,#REF!&lt;&gt;"")</formula>
    </cfRule>
  </conditionalFormatting>
  <conditionalFormatting sqref="AI1228">
    <cfRule type="expression" dxfId="4841" priority="4717">
      <formula>AND(OR(H1228="△",H1228="×"),#REF!&lt;1,#REF!&lt;&gt;"")</formula>
    </cfRule>
  </conditionalFormatting>
  <conditionalFormatting sqref="AI1233">
    <cfRule type="expression" dxfId="4840" priority="4716">
      <formula>AND(OR(H1233="△",H1233="×"),#REF!&lt;1,#REF!&lt;&gt;"")</formula>
    </cfRule>
  </conditionalFormatting>
  <conditionalFormatting sqref="AI1236">
    <cfRule type="expression" dxfId="4839" priority="4715">
      <formula>AND(OR(H1236="△",H1236="×"),#REF!&lt;1,#REF!&lt;&gt;"")</formula>
    </cfRule>
  </conditionalFormatting>
  <conditionalFormatting sqref="AI1238">
    <cfRule type="expression" dxfId="4838" priority="4714">
      <formula>AND(OR(H1238="△",H1238="×"),#REF!&lt;1,#REF!&lt;&gt;"")</formula>
    </cfRule>
  </conditionalFormatting>
  <conditionalFormatting sqref="AI1241">
    <cfRule type="expression" dxfId="4837" priority="4713">
      <formula>AND(OR(H1241="△",H1241="×"),#REF!&lt;1,#REF!&lt;&gt;"")</formula>
    </cfRule>
  </conditionalFormatting>
  <conditionalFormatting sqref="AI1245">
    <cfRule type="expression" dxfId="4836" priority="4712">
      <formula>AND(OR(H1245="△",H1245="×"),#REF!&lt;1,#REF!&lt;&gt;"")</formula>
    </cfRule>
  </conditionalFormatting>
  <conditionalFormatting sqref="AI1247">
    <cfRule type="expression" dxfId="4835" priority="4711">
      <formula>AND(OR(H1247="△",H1247="×"),#REF!&lt;1,#REF!&lt;&gt;"")</formula>
    </cfRule>
  </conditionalFormatting>
  <conditionalFormatting sqref="AI1248">
    <cfRule type="expression" dxfId="4834" priority="4710">
      <formula>AND(OR(H1248="△",H1248="×"),#REF!&lt;1,#REF!&lt;&gt;"")</formula>
    </cfRule>
  </conditionalFormatting>
  <conditionalFormatting sqref="AI1249">
    <cfRule type="expression" dxfId="4833" priority="4709">
      <formula>AND(OR(H1249="△",H1249="×"),#REF!&lt;1,#REF!&lt;&gt;"")</formula>
    </cfRule>
  </conditionalFormatting>
  <conditionalFormatting sqref="AI1250">
    <cfRule type="expression" dxfId="4832" priority="4708">
      <formula>AND(OR(H1250="△",H1250="×"),#REF!&lt;1,#REF!&lt;&gt;"")</formula>
    </cfRule>
  </conditionalFormatting>
  <conditionalFormatting sqref="AI1253">
    <cfRule type="expression" dxfId="4831" priority="4707">
      <formula>AND(OR(H1253="△",H1253="×"),#REF!&lt;1,#REF!&lt;&gt;"")</formula>
    </cfRule>
  </conditionalFormatting>
  <conditionalFormatting sqref="AI1256">
    <cfRule type="expression" dxfId="4830" priority="4706">
      <formula>AND(OR(H1256="△",H1256="×"),#REF!&lt;1,#REF!&lt;&gt;"")</formula>
    </cfRule>
  </conditionalFormatting>
  <conditionalFormatting sqref="AI1258">
    <cfRule type="expression" dxfId="4829" priority="4705">
      <formula>AND(OR(H1258="△",H1258="×"),#REF!&lt;1,#REF!&lt;&gt;"")</formula>
    </cfRule>
  </conditionalFormatting>
  <conditionalFormatting sqref="AI1263">
    <cfRule type="expression" dxfId="4828" priority="4704">
      <formula>AND(OR(H1263="△",H1263="×"),#REF!&lt;1,#REF!&lt;&gt;"")</formula>
    </cfRule>
  </conditionalFormatting>
  <conditionalFormatting sqref="AI1265">
    <cfRule type="expression" dxfId="4827" priority="4703">
      <formula>AND(OR(H1265="△",H1265="×"),#REF!&lt;1,#REF!&lt;&gt;"")</formula>
    </cfRule>
  </conditionalFormatting>
  <conditionalFormatting sqref="AI1267">
    <cfRule type="expression" dxfId="4826" priority="4702">
      <formula>AND(OR(H1267="△",H1267="×"),#REF!&lt;1,#REF!&lt;&gt;"")</formula>
    </cfRule>
  </conditionalFormatting>
  <conditionalFormatting sqref="AI1272">
    <cfRule type="expression" dxfId="4825" priority="4701">
      <formula>AND(OR(H1272="△",H1272="×"),#REF!&lt;1,#REF!&lt;&gt;"")</formula>
    </cfRule>
  </conditionalFormatting>
  <conditionalFormatting sqref="AI1273">
    <cfRule type="expression" dxfId="4824" priority="4700">
      <formula>AND(OR(H1273="△",H1273="×"),#REF!&lt;1,#REF!&lt;&gt;"")</formula>
    </cfRule>
  </conditionalFormatting>
  <conditionalFormatting sqref="AI1275">
    <cfRule type="expression" dxfId="4823" priority="4699">
      <formula>AND(OR(H1275="△",H1275="×"),#REF!&lt;1,#REF!&lt;&gt;"")</formula>
    </cfRule>
  </conditionalFormatting>
  <conditionalFormatting sqref="AI1278">
    <cfRule type="expression" dxfId="4822" priority="4698">
      <formula>AND(OR(H1278="△",H1278="×"),#REF!&lt;1,#REF!&lt;&gt;"")</formula>
    </cfRule>
  </conditionalFormatting>
  <conditionalFormatting sqref="AI1281">
    <cfRule type="expression" dxfId="4821" priority="4697">
      <formula>AND(OR(H1281="△",H1281="×"),#REF!&lt;1,#REF!&lt;&gt;"")</formula>
    </cfRule>
  </conditionalFormatting>
  <conditionalFormatting sqref="AI1295">
    <cfRule type="expression" dxfId="4820" priority="4696">
      <formula>AND(OR(H1295="△",H1295="×"),#REF!&lt;1,#REF!&lt;&gt;"")</formula>
    </cfRule>
  </conditionalFormatting>
  <conditionalFormatting sqref="AI1302">
    <cfRule type="expression" dxfId="4819" priority="4695">
      <formula>AND(OR(H1302="△",H1302="×"),#REF!&lt;1,#REF!&lt;&gt;"")</formula>
    </cfRule>
  </conditionalFormatting>
  <conditionalFormatting sqref="AI1312">
    <cfRule type="expression" dxfId="4818" priority="4694">
      <formula>AND(OR(H1312="△",H1312="×"),#REF!&lt;1,#REF!&lt;&gt;"")</formula>
    </cfRule>
  </conditionalFormatting>
  <conditionalFormatting sqref="AI1321">
    <cfRule type="expression" dxfId="4817" priority="4693">
      <formula>AND(OR(H1321="△",H1321="×"),#REF!&lt;1,#REF!&lt;&gt;"")</formula>
    </cfRule>
  </conditionalFormatting>
  <conditionalFormatting sqref="AI1323">
    <cfRule type="expression" dxfId="4816" priority="4692">
      <formula>AND(OR(H1323="△",H1323="×"),#REF!&lt;1,#REF!&lt;&gt;"")</formula>
    </cfRule>
  </conditionalFormatting>
  <conditionalFormatting sqref="AI1326">
    <cfRule type="expression" dxfId="4815" priority="4691">
      <formula>AND(OR(H1326="△",H1326="×"),#REF!&lt;1,#REF!&lt;&gt;"")</formula>
    </cfRule>
  </conditionalFormatting>
  <conditionalFormatting sqref="AI1334">
    <cfRule type="expression" dxfId="4814" priority="4690">
      <formula>AND(OR(H1334="△",H1334="×"),#REF!&lt;1,#REF!&lt;&gt;"")</formula>
    </cfRule>
  </conditionalFormatting>
  <conditionalFormatting sqref="AI1337">
    <cfRule type="expression" dxfId="4813" priority="4689">
      <formula>AND(OR(H1337="△",H1337="×"),#REF!&lt;1,#REF!&lt;&gt;"")</formula>
    </cfRule>
  </conditionalFormatting>
  <conditionalFormatting sqref="AI1338">
    <cfRule type="expression" dxfId="4812" priority="4688">
      <formula>AND(OR(H1338="△",H1338="×"),#REF!&lt;1,#REF!&lt;&gt;"")</formula>
    </cfRule>
  </conditionalFormatting>
  <conditionalFormatting sqref="AI1340">
    <cfRule type="expression" dxfId="4811" priority="4687">
      <formula>AND(OR(H1340="△",H1340="×"),#REF!&lt;1,#REF!&lt;&gt;"")</formula>
    </cfRule>
  </conditionalFormatting>
  <conditionalFormatting sqref="AI1341">
    <cfRule type="expression" dxfId="4810" priority="4686">
      <formula>AND(OR(H1341="△",H1341="×"),#REF!&lt;1,#REF!&lt;&gt;"")</formula>
    </cfRule>
  </conditionalFormatting>
  <conditionalFormatting sqref="AI1345">
    <cfRule type="expression" dxfId="4809" priority="4685">
      <formula>AND(OR(H1345="△",H1345="×"),#REF!&lt;1,#REF!&lt;&gt;"")</formula>
    </cfRule>
  </conditionalFormatting>
  <conditionalFormatting sqref="AI1350">
    <cfRule type="expression" dxfId="4808" priority="4684">
      <formula>AND(OR(H1350="△",H1350="×"),#REF!&lt;1,#REF!&lt;&gt;"")</formula>
    </cfRule>
  </conditionalFormatting>
  <conditionalFormatting sqref="AI1353:AI1354">
    <cfRule type="expression" dxfId="4807" priority="4683">
      <formula>AND(OR(H1353="△",H1353="×"),#REF!&lt;1,#REF!&lt;&gt;"")</formula>
    </cfRule>
  </conditionalFormatting>
  <conditionalFormatting sqref="AI1357">
    <cfRule type="expression" dxfId="4806" priority="4682">
      <formula>AND(OR(H1357="△",H1357="×"),#REF!&lt;1,#REF!&lt;&gt;"")</formula>
    </cfRule>
  </conditionalFormatting>
  <conditionalFormatting sqref="AI1361">
    <cfRule type="expression" dxfId="4805" priority="4681">
      <formula>AND(OR(H1361="△",H1361="×"),#REF!&lt;1,#REF!&lt;&gt;"")</formula>
    </cfRule>
  </conditionalFormatting>
  <conditionalFormatting sqref="AI1367">
    <cfRule type="expression" dxfId="4804" priority="4680">
      <formula>AND(OR(H1367="△",H1367="×"),#REF!&lt;1,#REF!&lt;&gt;"")</formula>
    </cfRule>
  </conditionalFormatting>
  <conditionalFormatting sqref="AI1376">
    <cfRule type="expression" dxfId="4803" priority="4679">
      <formula>AND(OR(H1376="△",H1376="×"),#REF!&lt;1,#REF!&lt;&gt;"")</formula>
    </cfRule>
  </conditionalFormatting>
  <conditionalFormatting sqref="AI1377">
    <cfRule type="expression" dxfId="4802" priority="4678">
      <formula>AND(OR(H1377="△",H1377="×"),#REF!&lt;1,#REF!&lt;&gt;"")</formula>
    </cfRule>
  </conditionalFormatting>
  <conditionalFormatting sqref="AI1383">
    <cfRule type="expression" dxfId="4801" priority="4677">
      <formula>AND(OR(H1383="△",H1383="×"),#REF!&lt;1,#REF!&lt;&gt;"")</formula>
    </cfRule>
  </conditionalFormatting>
  <conditionalFormatting sqref="AI1385">
    <cfRule type="expression" dxfId="4800" priority="4676">
      <formula>AND(OR(H1385="△",H1385="×"),#REF!&lt;1,#REF!&lt;&gt;"")</formula>
    </cfRule>
  </conditionalFormatting>
  <conditionalFormatting sqref="AI1389">
    <cfRule type="expression" dxfId="4799" priority="4675">
      <formula>AND(OR(H1389="△",H1389="×"),#REF!&lt;1,#REF!&lt;&gt;"")</formula>
    </cfRule>
  </conditionalFormatting>
  <conditionalFormatting sqref="AI1398">
    <cfRule type="expression" dxfId="4798" priority="4674">
      <formula>AND(OR(H1398="△",H1398="×"),#REF!&lt;1,#REF!&lt;&gt;"")</formula>
    </cfRule>
  </conditionalFormatting>
  <conditionalFormatting sqref="AI1399">
    <cfRule type="expression" dxfId="4797" priority="4673">
      <formula>AND(OR(H1399="△",H1399="×"),#REF!&lt;1,#REF!&lt;&gt;"")</formula>
    </cfRule>
  </conditionalFormatting>
  <conditionalFormatting sqref="AI1400">
    <cfRule type="expression" dxfId="4796" priority="4672">
      <formula>AND(OR(H1400="△",H1400="×"),#REF!&lt;1,#REF!&lt;&gt;"")</formula>
    </cfRule>
  </conditionalFormatting>
  <conditionalFormatting sqref="AI1405">
    <cfRule type="expression" dxfId="4795" priority="4671">
      <formula>AND(OR(H1405="△",H1405="×"),#REF!&lt;1,#REF!&lt;&gt;"")</formula>
    </cfRule>
  </conditionalFormatting>
  <conditionalFormatting sqref="AI1409">
    <cfRule type="expression" dxfId="4794" priority="4670">
      <formula>AND(OR(H1409="△",H1409="×"),#REF!&lt;1,#REF!&lt;&gt;"")</formula>
    </cfRule>
  </conditionalFormatting>
  <conditionalFormatting sqref="AI1423">
    <cfRule type="expression" dxfId="4793" priority="4669">
      <formula>AND(OR(H1423="△",H1423="×"),#REF!&lt;1,#REF!&lt;&gt;"")</formula>
    </cfRule>
  </conditionalFormatting>
  <conditionalFormatting sqref="AI1424">
    <cfRule type="expression" dxfId="4792" priority="4668">
      <formula>AND(OR(H1424="△",H1424="×"),#REF!&lt;1,#REF!&lt;&gt;"")</formula>
    </cfRule>
  </conditionalFormatting>
  <conditionalFormatting sqref="AI1429">
    <cfRule type="expression" dxfId="4791" priority="4667">
      <formula>AND(OR(H1429="△",H1429="×"),#REF!&lt;1,#REF!&lt;&gt;"")</formula>
    </cfRule>
  </conditionalFormatting>
  <conditionalFormatting sqref="AI1430">
    <cfRule type="expression" dxfId="4790" priority="4666">
      <formula>AND(OR(H1430="△",H1430="×"),#REF!&lt;1,#REF!&lt;&gt;"")</formula>
    </cfRule>
  </conditionalFormatting>
  <conditionalFormatting sqref="AI1442">
    <cfRule type="expression" dxfId="4789" priority="4665">
      <formula>AND(OR(H1442="△",H1442="×"),#REF!&lt;1,#REF!&lt;&gt;"")</formula>
    </cfRule>
  </conditionalFormatting>
  <conditionalFormatting sqref="AI1444">
    <cfRule type="expression" dxfId="4788" priority="4664">
      <formula>AND(OR(H1444="△",H1444="×"),#REF!&lt;1,#REF!&lt;&gt;"")</formula>
    </cfRule>
  </conditionalFormatting>
  <conditionalFormatting sqref="AI1449">
    <cfRule type="expression" dxfId="4787" priority="4663">
      <formula>AND(OR(H1449="△",H1449="×"),#REF!&lt;1,#REF!&lt;&gt;"")</formula>
    </cfRule>
  </conditionalFormatting>
  <conditionalFormatting sqref="AI1453">
    <cfRule type="expression" dxfId="4786" priority="4662">
      <formula>AND(OR(H1453="△",H1453="×"),#REF!&lt;1,#REF!&lt;&gt;"")</formula>
    </cfRule>
  </conditionalFormatting>
  <conditionalFormatting sqref="AI1464">
    <cfRule type="expression" dxfId="4785" priority="4661">
      <formula>AND(OR(H1464="△",H1464="×"),#REF!&lt;1,#REF!&lt;&gt;"")</formula>
    </cfRule>
  </conditionalFormatting>
  <conditionalFormatting sqref="AI1466">
    <cfRule type="expression" dxfId="4784" priority="4660">
      <formula>AND(OR(H1466="△",H1466="×"),#REF!&lt;1,#REF!&lt;&gt;"")</formula>
    </cfRule>
  </conditionalFormatting>
  <conditionalFormatting sqref="AI1476">
    <cfRule type="expression" dxfId="4783" priority="4659">
      <formula>AND(OR(H1476="△",H1476="×"),#REF!&lt;1,#REF!&lt;&gt;"")</formula>
    </cfRule>
  </conditionalFormatting>
  <conditionalFormatting sqref="AI1478">
    <cfRule type="expression" dxfId="4782" priority="4658">
      <formula>AND(OR(H1478="△",H1478="×"),#REF!&lt;1,#REF!&lt;&gt;"")</formula>
    </cfRule>
  </conditionalFormatting>
  <conditionalFormatting sqref="AI1480">
    <cfRule type="expression" dxfId="4781" priority="4657">
      <formula>AND(OR(H1480="△",H1480="×"),#REF!&lt;1,#REF!&lt;&gt;"")</formula>
    </cfRule>
  </conditionalFormatting>
  <conditionalFormatting sqref="AI1496">
    <cfRule type="expression" dxfId="4780" priority="4656">
      <formula>AND(OR(H1496="△",H1496="×"),#REF!&lt;1,#REF!&lt;&gt;"")</formula>
    </cfRule>
  </conditionalFormatting>
  <conditionalFormatting sqref="AI1502">
    <cfRule type="expression" dxfId="4779" priority="4655">
      <formula>AND(OR(H1502="△",H1502="×"),#REF!&lt;1,#REF!&lt;&gt;"")</formula>
    </cfRule>
  </conditionalFormatting>
  <conditionalFormatting sqref="AI1503">
    <cfRule type="expression" dxfId="4778" priority="4654">
      <formula>AND(OR(H1503="△",H1503="×"),#REF!&lt;1,#REF!&lt;&gt;"")</formula>
    </cfRule>
  </conditionalFormatting>
  <conditionalFormatting sqref="AI1504">
    <cfRule type="expression" dxfId="4777" priority="4653">
      <formula>AND(OR(H1504="△",H1504="×"),#REF!&lt;1,#REF!&lt;&gt;"")</formula>
    </cfRule>
  </conditionalFormatting>
  <conditionalFormatting sqref="AI1520">
    <cfRule type="expression" dxfId="4776" priority="4652">
      <formula>AND(OR(H1520="△",H1520="×"),#REF!&lt;1,#REF!&lt;&gt;"")</formula>
    </cfRule>
  </conditionalFormatting>
  <conditionalFormatting sqref="AI1521">
    <cfRule type="expression" dxfId="4775" priority="4651">
      <formula>AND(OR(H1521="△",H1521="×"),#REF!&lt;1,#REF!&lt;&gt;"")</formula>
    </cfRule>
  </conditionalFormatting>
  <conditionalFormatting sqref="AI1527">
    <cfRule type="expression" dxfId="4774" priority="4650">
      <formula>AND(OR(H1527="△",H1527="×"),#REF!&lt;1,#REF!&lt;&gt;"")</formula>
    </cfRule>
  </conditionalFormatting>
  <conditionalFormatting sqref="AI1530">
    <cfRule type="expression" dxfId="4773" priority="4649">
      <formula>AND(OR(H1530="△",H1530="×"),#REF!&lt;1,#REF!&lt;&gt;"")</formula>
    </cfRule>
  </conditionalFormatting>
  <conditionalFormatting sqref="AI1534">
    <cfRule type="expression" dxfId="4772" priority="4648">
      <formula>AND(OR(H1534="△",H1534="×"),#REF!&lt;1,#REF!&lt;&gt;"")</formula>
    </cfRule>
  </conditionalFormatting>
  <conditionalFormatting sqref="AI1535">
    <cfRule type="expression" dxfId="4771" priority="4647">
      <formula>AND(OR(H1535="△",H1535="×"),#REF!&lt;1,#REF!&lt;&gt;"")</formula>
    </cfRule>
  </conditionalFormatting>
  <conditionalFormatting sqref="AI1536">
    <cfRule type="expression" dxfId="4770" priority="4646">
      <formula>AND(OR(H1536="△",H1536="×"),#REF!&lt;1,#REF!&lt;&gt;"")</formula>
    </cfRule>
  </conditionalFormatting>
  <conditionalFormatting sqref="AI1541">
    <cfRule type="expression" dxfId="4769" priority="4645">
      <formula>AND(OR(H1541="△",H1541="×"),#REF!&lt;1,#REF!&lt;&gt;"")</formula>
    </cfRule>
  </conditionalFormatting>
  <conditionalFormatting sqref="AI1543">
    <cfRule type="expression" dxfId="4768" priority="4644">
      <formula>AND(OR(H1543="△",H1543="×"),#REF!&lt;1,#REF!&lt;&gt;"")</formula>
    </cfRule>
  </conditionalFormatting>
  <conditionalFormatting sqref="AI1545">
    <cfRule type="expression" dxfId="4767" priority="4643">
      <formula>AND(OR(H1545="△",H1545="×"),#REF!&lt;1,#REF!&lt;&gt;"")</formula>
    </cfRule>
  </conditionalFormatting>
  <conditionalFormatting sqref="AI1552">
    <cfRule type="expression" dxfId="4766" priority="4642">
      <formula>AND(OR(H1552="△",H1552="×"),#REF!&lt;1,#REF!&lt;&gt;"")</formula>
    </cfRule>
  </conditionalFormatting>
  <conditionalFormatting sqref="AI1554">
    <cfRule type="expression" dxfId="4765" priority="4641">
      <formula>AND(OR(H1554="△",H1554="×"),#REF!&lt;1,#REF!&lt;&gt;"")</formula>
    </cfRule>
  </conditionalFormatting>
  <conditionalFormatting sqref="AI1555">
    <cfRule type="expression" dxfId="4764" priority="4640">
      <formula>AND(OR(H1555="△",H1555="×"),#REF!&lt;1,#REF!&lt;&gt;"")</formula>
    </cfRule>
  </conditionalFormatting>
  <conditionalFormatting sqref="AI1563">
    <cfRule type="expression" dxfId="4763" priority="4639">
      <formula>AND(OR(H1563="△",H1563="×"),#REF!&lt;1,#REF!&lt;&gt;"")</formula>
    </cfRule>
  </conditionalFormatting>
  <conditionalFormatting sqref="AI1565">
    <cfRule type="expression" dxfId="4762" priority="4638">
      <formula>AND(OR(H1565="△",H1565="×"),#REF!&lt;1,#REF!&lt;&gt;"")</formula>
    </cfRule>
  </conditionalFormatting>
  <conditionalFormatting sqref="AI1566">
    <cfRule type="expression" dxfId="4761" priority="4637">
      <formula>AND(OR(H1566="△",H1566="×"),#REF!&lt;1,#REF!&lt;&gt;"")</formula>
    </cfRule>
  </conditionalFormatting>
  <conditionalFormatting sqref="AI1576">
    <cfRule type="expression" dxfId="4760" priority="4636">
      <formula>AND(OR(H1576="△",H1576="×"),#REF!&lt;1,#REF!&lt;&gt;"")</formula>
    </cfRule>
  </conditionalFormatting>
  <conditionalFormatting sqref="AI1579">
    <cfRule type="expression" dxfId="4759" priority="4635">
      <formula>AND(OR(H1579="△",H1579="×"),#REF!&lt;1,#REF!&lt;&gt;"")</formula>
    </cfRule>
  </conditionalFormatting>
  <conditionalFormatting sqref="AI1582">
    <cfRule type="expression" dxfId="4758" priority="4634">
      <formula>AND(OR(H1582="△",H1582="×"),#REF!&lt;1,#REF!&lt;&gt;"")</formula>
    </cfRule>
  </conditionalFormatting>
  <conditionalFormatting sqref="AI1583">
    <cfRule type="expression" dxfId="4757" priority="4633">
      <formula>AND(OR(H1583="△",H1583="×"),#REF!&lt;1,#REF!&lt;&gt;"")</formula>
    </cfRule>
  </conditionalFormatting>
  <conditionalFormatting sqref="AI1587">
    <cfRule type="expression" dxfId="4756" priority="4632">
      <formula>AND(OR(H1587="△",H1587="×"),#REF!&lt;1,#REF!&lt;&gt;"")</formula>
    </cfRule>
  </conditionalFormatting>
  <conditionalFormatting sqref="AI1592">
    <cfRule type="expression" dxfId="4755" priority="4631">
      <formula>AND(OR(H1592="△",H1592="×"),#REF!&lt;1,#REF!&lt;&gt;"")</formula>
    </cfRule>
  </conditionalFormatting>
  <conditionalFormatting sqref="AI1593">
    <cfRule type="expression" dxfId="4754" priority="4630">
      <formula>AND(OR(H1593="△",H1593="×"),#REF!&lt;1,#REF!&lt;&gt;"")</formula>
    </cfRule>
  </conditionalFormatting>
  <conditionalFormatting sqref="AI1594">
    <cfRule type="expression" dxfId="4753" priority="4629">
      <formula>AND(OR(H1594="△",H1594="×"),#REF!&lt;1,#REF!&lt;&gt;"")</formula>
    </cfRule>
  </conditionalFormatting>
  <conditionalFormatting sqref="AI1601">
    <cfRule type="expression" dxfId="4752" priority="4628">
      <formula>AND(OR(H1601="△",H1601="×"),#REF!&lt;1,#REF!&lt;&gt;"")</formula>
    </cfRule>
  </conditionalFormatting>
  <conditionalFormatting sqref="AI1605">
    <cfRule type="expression" dxfId="4751" priority="4627">
      <formula>AND(OR(H1605="△",H1605="×"),#REF!&lt;1,#REF!&lt;&gt;"")</formula>
    </cfRule>
  </conditionalFormatting>
  <conditionalFormatting sqref="AI1606">
    <cfRule type="expression" dxfId="4750" priority="4626">
      <formula>AND(OR(H1606="△",H1606="×"),#REF!&lt;1,#REF!&lt;&gt;"")</formula>
    </cfRule>
  </conditionalFormatting>
  <conditionalFormatting sqref="AI1608">
    <cfRule type="expression" dxfId="4749" priority="4625">
      <formula>AND(OR(H1608="△",H1608="×"),#REF!&lt;1,#REF!&lt;&gt;"")</formula>
    </cfRule>
  </conditionalFormatting>
  <conditionalFormatting sqref="AI1610">
    <cfRule type="expression" dxfId="4748" priority="4624">
      <formula>AND(OR(H1610="△",H1610="×"),#REF!&lt;1,#REF!&lt;&gt;"")</formula>
    </cfRule>
  </conditionalFormatting>
  <conditionalFormatting sqref="AI1616">
    <cfRule type="expression" dxfId="4747" priority="4623">
      <formula>AND(OR(H1616="△",H1616="×"),#REF!&lt;1,#REF!&lt;&gt;"")</formula>
    </cfRule>
  </conditionalFormatting>
  <conditionalFormatting sqref="AI1618">
    <cfRule type="expression" dxfId="4746" priority="4622">
      <formula>AND(OR(H1618="△",H1618="×"),#REF!&lt;1,#REF!&lt;&gt;"")</formula>
    </cfRule>
  </conditionalFormatting>
  <conditionalFormatting sqref="AI1620">
    <cfRule type="expression" dxfId="4745" priority="4621">
      <formula>AND(OR(H1620="△",H1620="×"),#REF!&lt;1,#REF!&lt;&gt;"")</formula>
    </cfRule>
  </conditionalFormatting>
  <conditionalFormatting sqref="AI1628">
    <cfRule type="expression" dxfId="4744" priority="4620">
      <formula>AND(OR(H1628="△",H1628="×"),#REF!&lt;1,#REF!&lt;&gt;"")</formula>
    </cfRule>
  </conditionalFormatting>
  <conditionalFormatting sqref="AI1642">
    <cfRule type="expression" dxfId="4743" priority="4619">
      <formula>AND(OR(H1642="△",H1642="×"),#REF!&lt;1,#REF!&lt;&gt;"")</formula>
    </cfRule>
  </conditionalFormatting>
  <conditionalFormatting sqref="AI1647">
    <cfRule type="expression" dxfId="4742" priority="4618">
      <formula>AND(OR(H1647="△",H1647="×"),#REF!&lt;1,#REF!&lt;&gt;"")</formula>
    </cfRule>
  </conditionalFormatting>
  <conditionalFormatting sqref="AI1655">
    <cfRule type="expression" dxfId="4741" priority="4617">
      <formula>AND(OR(H1655="△",H1655="×"),#REF!&lt;1,#REF!&lt;&gt;"")</formula>
    </cfRule>
  </conditionalFormatting>
  <conditionalFormatting sqref="AI1657">
    <cfRule type="expression" dxfId="4740" priority="4616">
      <formula>AND(OR(H1657="△",H1657="×"),#REF!&lt;1,#REF!&lt;&gt;"")</formula>
    </cfRule>
  </conditionalFormatting>
  <conditionalFormatting sqref="AI1665">
    <cfRule type="expression" dxfId="4739" priority="4615">
      <formula>AND(OR(H1665="△",H1665="×"),#REF!&lt;1,#REF!&lt;&gt;"")</formula>
    </cfRule>
  </conditionalFormatting>
  <conditionalFormatting sqref="AI1670">
    <cfRule type="expression" dxfId="4738" priority="4614">
      <formula>AND(OR(H1670="△",H1670="×"),#REF!&lt;1,#REF!&lt;&gt;"")</formula>
    </cfRule>
  </conditionalFormatting>
  <conditionalFormatting sqref="AI1672">
    <cfRule type="expression" dxfId="4737" priority="4613">
      <formula>AND(OR(H1672="△",H1672="×"),#REF!&lt;1,#REF!&lt;&gt;"")</formula>
    </cfRule>
  </conditionalFormatting>
  <conditionalFormatting sqref="AI1680">
    <cfRule type="expression" dxfId="4736" priority="4612">
      <formula>AND(OR(H1680="△",H1680="×"),#REF!&lt;1,#REF!&lt;&gt;"")</formula>
    </cfRule>
  </conditionalFormatting>
  <conditionalFormatting sqref="AI1681">
    <cfRule type="expression" dxfId="4735" priority="4611">
      <formula>AND(OR(H1681="△",H1681="×"),#REF!&lt;1,#REF!&lt;&gt;"")</formula>
    </cfRule>
  </conditionalFormatting>
  <conditionalFormatting sqref="AI1684">
    <cfRule type="expression" dxfId="4734" priority="4610">
      <formula>AND(OR(H1684="△",H1684="×"),#REF!&lt;1,#REF!&lt;&gt;"")</formula>
    </cfRule>
  </conditionalFormatting>
  <conditionalFormatting sqref="AI1686">
    <cfRule type="expression" dxfId="4733" priority="4609">
      <formula>AND(OR(H1686="△",H1686="×"),#REF!&lt;1,#REF!&lt;&gt;"")</formula>
    </cfRule>
  </conditionalFormatting>
  <conditionalFormatting sqref="AI1695">
    <cfRule type="expression" dxfId="4732" priority="4608">
      <formula>AND(OR(H1695="△",H1695="×"),#REF!&lt;1,#REF!&lt;&gt;"")</formula>
    </cfRule>
  </conditionalFormatting>
  <conditionalFormatting sqref="AI1696">
    <cfRule type="expression" dxfId="4731" priority="4607">
      <formula>AND(OR(H1696="△",H1696="×"),#REF!&lt;1,#REF!&lt;&gt;"")</formula>
    </cfRule>
  </conditionalFormatting>
  <conditionalFormatting sqref="AI1707">
    <cfRule type="expression" dxfId="4730" priority="4606">
      <formula>AND(OR(H1707="△",H1707="×"),#REF!&lt;1,#REF!&lt;&gt;"")</formula>
    </cfRule>
  </conditionalFormatting>
  <conditionalFormatting sqref="AI1716">
    <cfRule type="expression" dxfId="4729" priority="4605">
      <formula>AND(OR(H1716="△",H1716="×"),#REF!&lt;1,#REF!&lt;&gt;"")</formula>
    </cfRule>
  </conditionalFormatting>
  <conditionalFormatting sqref="AI1722">
    <cfRule type="expression" dxfId="4728" priority="4604">
      <formula>AND(OR(H1722="△",H1722="×"),#REF!&lt;1,#REF!&lt;&gt;"")</formula>
    </cfRule>
  </conditionalFormatting>
  <conditionalFormatting sqref="E1624:E1628 E1638 E1630:E1636 E1618:E1620 E1673:E1676 E1640:E1652 E1654:E1671 E1181:E1182 E1155:E1179 E781 E775:E777 E779 E316:E335 E6:E13 E15:E28 E30:E82 E940:E946 E923:E938 E909:E921 E1678:E1712 E1714:E1726 E980:E998 E1000:E1015 E757:E773 E84:E193 E461:E464 E466:E513 E399:E459 E1106:E1153 E591:E594 E596:E611 E195:E290 E783:E810 E812:E907 E1184:E1294 E1296:E1301 E1306:E1421 E337:E356 E359:E397 E1537 E1456:E1535 E1539:E1616 E698:E716 E718:E755 E576:E589 E613:E667 E1104 E1094:E1095 E1102 E1017:E1092 E1097:E1100 E669:E696 E1303:E1304">
    <cfRule type="expression" dxfId="4727" priority="30734">
      <formula>AND(OR(H6="△",H6="×"),#REF!&lt;1,#REF!&lt;&gt;"")</formula>
    </cfRule>
  </conditionalFormatting>
  <conditionalFormatting sqref="S1624 S1630:S1631 S1618 S1654 S1674:S1675 S1647:S1648 S1662:S1663 S1679:S1680 S1181:S1182 S1155 S775:S776 S779 S317 S6:S10 S923 S909:S910 S1690 S1721:S1722 S1714:S1715 S981:S985 S1001:S1011 S758 S766 S84:S85 S461:S464 S402:S406 S1238 S1243:S1246 S1185:S1188 S195 S783 S812:S816 S1248:S1249 S1296 S340 S359:S362 S1106:S1133 S1537 S1456 S1539:S1542 S718 S629:S633 S1104 S1094:S1095 S1017 S1097:S1099 S1306 S1333 S1387:S1388 S1474 S654:S659 S159:S160 S188 S12:S14 S16 S18 S20:S22 S24:S28 S30:S31 S33:S35 S37:S44 S47:S49 S51 S53 S57:S58 S61 S63:S69 S75:S76 S78:S81 S88 S91:S92 S95:S97 S99 S101:S106 S108:S109 S111 S114:S115 S117 S119 S121 S123 S126:S127 S129:S131 S134:S135 S138 S140:S143 S145:S147 S149 S151:S152 S164:S165 S167:S168 S171:S172 S174:S177 S179:S182 S184:S185 S190:S191 S193 S197 S199:S202 S204 S206:S209 S212:S215 S217:S218 S221:S222 S224 S226:S233 S236:S237 S240 S242:S243 S248 S251 S257:S260 S262 S265:S270 S272:S274 S276:S277 S279 S281 S285:S288 S290 S320:S322 S324 S327:S330 S332:S334 S342:S345 S349:S353 S355:S356 S364 S367 S369 S372:S373 S375:S382 S384:S385 S387:S388 S390 S392:S393 S395 S397 S408:S411 S413:S427 S429:S430 S432:S433 S435:S436 S438:S442 S445:S447 S449:S452 S455 S457 S459 S466 S469 S472:S473 S475:S476 S478 S480:S484 S487:S488 S490 S493:S498 S500 S502 S506:S507 S509:S510 S512 S635:S644 S646:S650 S661:S679 S681 S683 S685 S687 S689:S701 S703:S716 S720 S722 S724 S726:S729 S731:S732 S735:S736 S738:S749 S751:S755 S768:S771 S785:S787 S789:S793 S796:S797 S799 S801 S804 S806:S808 S810 S822:S823 S825:S826 S828:S835 S837:S841 S843:S844 S850 S852 S854:S855 S857:S858 S860:S862 S864:S867 S869 S873 S878:S879 S883:S885 S889:S892 S895:S898 S900:S901 S903:S907 S912:S918 S925:S927 S930:S935 S937:S938 S940 S942 S946 S989:S990 S992:S998 S1013:S1015 S1019:S1025 S1027:S1028 S1031 S1033:S1035 S1038:S1041 S1043 S1045:S1046 S1049 S1051:S1052 S1054 S1057:S1059 S1062:S1066 S1069 S1071 S1073:S1074 S1077 S1080:S1085 S1087:S1088 S1090:S1092 S1135:S1137 S1139 S1141:S1143 S1146 S1148:S1152 S1157:S1159 S1161:S1164 S1166 S1168 S1170 S1172:S1179 S1191:S1192 S1195 S1197:S1202 S1205:S1208 S1210 S1213:S1216 S1218 S1220:S1222 S1224:S1225 S1227 S1229:S1236 S1251:S1252 S1254 S1256:S1258 S1261 S1265:S1272 S1276 S1278:S1280 S1282 S1284 S1286:S1294 S1298 S1300:S1303 S1309:S1311 S1313:S1318 S1320:S1321 S1323 S1325:S1327 S1339:S1345 S1347:S1354 S1356 S1358:S1359 S1362:S1370 S1375 S1378 S1380:S1381 S1384 S1395 S1397 S1399 S1403:S1404 S1408:S1411 S1413:S1421 S1458 S1461 S1467:S1471 S1478:S1479 S1481 S1483 S1485:S1486 S1488:S1489 S1491 S1494:S1497 S1499 S1503 S1506:S1510 S1512:S1513 S1516 S1518:S1519 S1521:S1522 S1524:S1526 S1529:S1532 S1534:S1535 S1546:S1547 S1549 S1551 S1554:S1557 S1561:S1565 S1567 S1570:S1574 S1578:S1579 S1583 S1585 S1588 S1590 S1593 S1595 S1597:S1603 S1605 S1608:S1609 S1611:S1612 S1614 S1616 S1620 S1652 S1656:S1657 S1668:S1671 S1682:S1683 S1693:S1694 S1696:S1698 S1700:S1701 S1706 S1708:S1709 S1711:S1712 S1717 S1725:S1726 S1703">
    <cfRule type="expression" dxfId="4726" priority="30739">
      <formula>AND(OR(H6="△",H6="×"),#REF!&lt;1,#REF!&lt;&gt;"")</formula>
    </cfRule>
    <cfRule type="expression" dxfId="4725" priority="30740">
      <formula>AND(R6="○",S6="")</formula>
    </cfRule>
  </conditionalFormatting>
  <conditionalFormatting sqref="O795:P795 P794 O797:P797 O944:P1007 P1644 O1664:P1674 O1645:P1661 P1167 P1147 O1148:P1166 P1569 P1583 P1559 O1560:P1568 O1584:P1643 O1570:P1582 O6:P7 O64:P69 P59 P8 P15 O51:P51 O53:P58 O9:P14 O16:P19 P20 O74:P132 O21:P49 O1199:P1225 O1168:P1197 O1676:P1698 O1700:P1726 O1322:P1327 O1330:P1339 O672:P674 P671 P675 O646:P657 O659:P670 O408:P469 O367:P367 O364:P364 O378:P380 O400:P406 O361:P362 O384:P392 O371:P376 O1121:P1124 O1126:P1129 O1135:P1139 O471:P536 P1226 O611:P611 O578 O603:P603 O605:P609 O613:P619 O138:P234 O236:P237 O239:P350 O799:P811 O820:P942 O1341:P1435 O1438:P1438 O1227:P1319 P354:P355 O1141:P1146 O1131:P1133 O1440:P1558 O676:P693 O695:P707 O709:P793 O579:P601 O621:P644 O1010:P1119 O574:P574 O576:P577 O538:P572">
    <cfRule type="expression" dxfId="4724" priority="30762">
      <formula>#REF!-O6-P6&lt;0</formula>
    </cfRule>
  </conditionalFormatting>
  <conditionalFormatting sqref="AD422:AH422 AD668:AF668 AD676 AF676:AH676 AD819">
    <cfRule type="expression" dxfId="4723" priority="30779">
      <formula>AND(OR(#REF!="△",#REF!="×"),#REF!&lt;1,#REF!&lt;&gt;"")</formula>
    </cfRule>
  </conditionalFormatting>
  <conditionalFormatting sqref="AH434 AH1147 AH1151">
    <cfRule type="expression" dxfId="4722" priority="30789">
      <formula>AND(OR(#REF!="△",#REF!="×"),O434&lt;1,O434&lt;&gt;"")</formula>
    </cfRule>
  </conditionalFormatting>
  <conditionalFormatting sqref="Y1371 Y1056 Y93:AB93 AA89:AB92 Y930 Y394:Y395 Y850:Z850 Y880 Y875:Z875">
    <cfRule type="expression" dxfId="4721" priority="30855">
      <formula>AND(OR(#REF!="△",#REF!="×"),#REF!&lt;1,#REF!&lt;&gt;"")</formula>
    </cfRule>
  </conditionalFormatting>
  <conditionalFormatting sqref="AA1369:AB1369 AA740:AB740 AA732:AB734 AA448:AB448 AA796:AB796 AA1041:AB1041 AB333:AB334 AA52:AB52 AA70:AB70 AA122:AB122 AA130:AB130 AA132:AB132 AA156:AB156 AA168:AB168 AA175:AB175 AA85:AB85 AA1688:AB1689 AB1690:AB1692 AA1692 AA1686:AB1686 AA1694:AB1696 AA653:AB653 AA684:AB686 AA892:AB892">
    <cfRule type="expression" dxfId="4720" priority="30865">
      <formula>AND(OR(#REF!="△",#REF!="×"),#REF!&lt;1,#REF!&lt;&gt;"")</formula>
    </cfRule>
  </conditionalFormatting>
  <conditionalFormatting sqref="P268 P616:P619 P244">
    <cfRule type="expression" dxfId="4719" priority="30913">
      <formula>AND(OR(#REF!="△",#REF!="×"),#REF!&lt;1,#REF!&lt;&gt;"")</formula>
    </cfRule>
  </conditionalFormatting>
  <conditionalFormatting sqref="E947:E979 E291:E315 E1629 E1639 E1621:E1623 E1672 E1677 E1653 E1180 E1154 E1183 E782 E778 E780 E774 E336 E29 E83 E922 E1713 E1016 E999 E756 E194 E465 E358 E398 E590 E595 E612 E811 E1422:E1455 E1295 E1305 E1538 E1093 E1096 E1103 E1105 E1101">
    <cfRule type="expression" dxfId="4718" priority="30940">
      <formula>AND(OR(H29="△",H29="×"),#REF!&lt;1,#REF!&lt;&gt;"")</formula>
    </cfRule>
  </conditionalFormatting>
  <conditionalFormatting sqref="S947:S957 S969 S292:S293 S1617 S1639 S1621:S1622 S1659 S1677 S1154 S1183 S336 S83 S922 S1713 S1016 S999 S358 S1242 S1422:S1424 S1295 S1305 S1096 S1103 S1105 S295:S309 S312:S313 S959:S960 S962:S963 S965:S967 S972:S975 S977:S979 S1430:S1433 S1437:S1438 S1440 S1443:S1445 S1450:S1451 S1453:S1455">
    <cfRule type="expression" dxfId="4717" priority="30974">
      <formula>AND(OR(H83="△",H83="×"),#REF!&lt;1,#REF!&lt;&gt;"")</formula>
    </cfRule>
    <cfRule type="expression" dxfId="4716" priority="30975">
      <formula>AND(R83="○",S83="")</formula>
    </cfRule>
  </conditionalFormatting>
  <conditionalFormatting sqref="AA1404">
    <cfRule type="expression" dxfId="4715" priority="31357">
      <formula>AND(OR(H1404="△",H1404="×"),#REF!&lt;1,#REF!&lt;&gt;"")</formula>
    </cfRule>
    <cfRule type="expression" dxfId="4714" priority="31358">
      <formula>AND(R1404="○",AA1404="")</formula>
    </cfRule>
  </conditionalFormatting>
  <conditionalFormatting sqref="Z1514:AB1514 AA1515:AB1518 AB1519:AB1522 AA1520:AA1522 Z1516">
    <cfRule type="expression" dxfId="4713" priority="31933">
      <formula>AND(OR(#REF!="△",#REF!="×"),#REF!&lt;1,#REF!&lt;&gt;"")</formula>
    </cfRule>
  </conditionalFormatting>
  <conditionalFormatting sqref="E14 E518 E522 E555 E514 E520 E527 E566 E536:E537 E524">
    <cfRule type="expression" dxfId="4712" priority="32799">
      <formula>AND(OR(H14="△",H14="×"),#REF!&lt;1,#REF!&lt;&gt;"")</formula>
    </cfRule>
  </conditionalFormatting>
  <conditionalFormatting sqref="O137:P137 O1008:P1009 O645:P645 O470:P470 O393:P399 O1134:P1134 O1140:P1140 O604:P604 O602:P602 O610:P610 O620:P620 O235:P235">
    <cfRule type="expression" dxfId="4711" priority="32887">
      <formula>AND(OR(#REF!="△",#REF!="×"),#REF!&lt;1,#REF!&lt;&gt;"")</formula>
    </cfRule>
  </conditionalFormatting>
  <conditionalFormatting sqref="AA15:AB15">
    <cfRule type="expression" dxfId="4710" priority="33147">
      <formula>AND(OR(#REF!="△",#REF!="×"),#REF!&lt;1,#REF!&lt;&gt;"")</formula>
    </cfRule>
  </conditionalFormatting>
  <conditionalFormatting sqref="F908">
    <cfRule type="expression" dxfId="4709" priority="33481">
      <formula>OR(#REF!="△",#REF!="×")</formula>
    </cfRule>
  </conditionalFormatting>
  <conditionalFormatting sqref="AC645:AH645">
    <cfRule type="expression" dxfId="4708" priority="34392">
      <formula>AND(OR(#REF!="△",#REF!="×"),#REF!&lt;1,#REF!&lt;&gt;"")</formula>
    </cfRule>
  </conditionalFormatting>
  <conditionalFormatting sqref="E519 E523 E525:E526 E515:E517 E538:E554 E556:E565 E521 E528:E535 E567:E575">
    <cfRule type="expression" dxfId="4707" priority="35191">
      <formula>AND(OR(H515="△",H515="×"),#REF!&lt;1,#REF!&lt;&gt;"")</formula>
    </cfRule>
  </conditionalFormatting>
  <conditionalFormatting sqref="S519 S525:S526 S538 S548:S552 S556:S563 S521 S529:S535 S568:S574 S540:S543 S545:S546 S554 S565">
    <cfRule type="expression" dxfId="4706" priority="35253">
      <formula>AND(OR(H519="△",H519="×"),#REF!&lt;1,#REF!&lt;&gt;"")</formula>
    </cfRule>
    <cfRule type="expression" dxfId="4705" priority="35254">
      <formula>AND(R519="○",S519="")</formula>
    </cfRule>
  </conditionalFormatting>
  <conditionalFormatting sqref="S518 S520 S522 S555 S514 S527 S566 S536 S524">
    <cfRule type="expression" dxfId="4704" priority="35259">
      <formula>AND(OR(H514="△",H514="×"),#REF!&lt;1,#REF!&lt;&gt;"")</formula>
    </cfRule>
    <cfRule type="expression" dxfId="4703" priority="35260">
      <formula>AND(R514="○",S514="")</formula>
    </cfRule>
  </conditionalFormatting>
  <conditionalFormatting sqref="AH569">
    <cfRule type="expression" dxfId="4702" priority="35306">
      <formula>AND(OR(#REF!="△",#REF!="×"),O569&lt;1,O569&lt;&gt;"")</formula>
    </cfRule>
  </conditionalFormatting>
  <conditionalFormatting sqref="S547">
    <cfRule type="expression" dxfId="4701" priority="35328">
      <formula>AND(OR(H547="△",H547="×"),#REF!&lt;1,#REF!&lt;&gt;"")</formula>
    </cfRule>
    <cfRule type="expression" dxfId="4700" priority="35329">
      <formula>AND(R547="○",S547="")</formula>
    </cfRule>
  </conditionalFormatting>
  <conditionalFormatting sqref="O537:P537">
    <cfRule type="expression" dxfId="4699" priority="35472">
      <formula>AND(OR(#REF!="△",#REF!="×"),#REF!&lt;1,#REF!&lt;&gt;"")</formula>
    </cfRule>
  </conditionalFormatting>
  <conditionalFormatting sqref="AJ871">
    <cfRule type="expression" dxfId="4698" priority="35506">
      <formula>AND(OR(#REF!="△",#REF!="×"),O871&lt;1,O871&lt;&gt;"")</formula>
    </cfRule>
  </conditionalFormatting>
  <conditionalFormatting sqref="O612:P612">
    <cfRule type="expression" dxfId="4697" priority="36093">
      <formula>AND(OR(#REF!="△",#REF!="×"),#REF!&lt;1,#REF!&lt;&gt;"")</formula>
    </cfRule>
  </conditionalFormatting>
  <conditionalFormatting sqref="Y812:AB812 AA813:AB816 AA819 Y1436">
    <cfRule type="expression" dxfId="4696" priority="36177">
      <formula>AND(OR(#REF!="△",#REF!="×"),#REF!&lt;1,#REF!&lt;&gt;"")</formula>
    </cfRule>
  </conditionalFormatting>
  <conditionalFormatting sqref="AB817:AB819">
    <cfRule type="expression" dxfId="4695" priority="36179">
      <formula>AND(OR(#REF!="△",#REF!="×"),O817&lt;1,O817&lt;&gt;"")</formula>
    </cfRule>
  </conditionalFormatting>
  <conditionalFormatting sqref="AF1451">
    <cfRule type="expression" dxfId="4694" priority="36258">
      <formula>AND(OR(#REF!="△",#REF!="×"),#REF!&lt;1,#REF!&lt;&gt;"")</formula>
    </cfRule>
  </conditionalFormatting>
  <conditionalFormatting sqref="AA1439:AB1439">
    <cfRule type="expression" dxfId="4693" priority="36270">
      <formula>AND(OR(#REF!="△",#REF!="×"),#REF!&lt;1,#REF!&lt;&gt;"")</formula>
    </cfRule>
  </conditionalFormatting>
  <conditionalFormatting sqref="E717">
    <cfRule type="expression" dxfId="4692" priority="36591">
      <formula>AND(OR(#REF!="△",#REF!="×"),#REF!&lt;1,#REF!&lt;&gt;"")</formula>
    </cfRule>
  </conditionalFormatting>
  <conditionalFormatting sqref="P708">
    <cfRule type="expression" dxfId="4691" priority="36654">
      <formula>#REF!-O708-P708&lt;0</formula>
    </cfRule>
    <cfRule type="expression" dxfId="4690" priority="36655">
      <formula>AND(OR(H708="△",H708="×"),#REF!&lt;1,#REF!&lt;&gt;"")</formula>
    </cfRule>
  </conditionalFormatting>
  <conditionalFormatting sqref="O708">
    <cfRule type="expression" dxfId="4689" priority="36656">
      <formula>AND(OR(H708="△",H708="×"),#REF!&lt;1,#REF!&lt;&gt;"")</formula>
    </cfRule>
    <cfRule type="expression" dxfId="4688" priority="36657">
      <formula>#REF!-O708-P708&lt;0</formula>
    </cfRule>
  </conditionalFormatting>
  <conditionalFormatting sqref="S717">
    <cfRule type="expression" dxfId="4687" priority="36701">
      <formula>AND(OR(#REF!="△",#REF!="×"),#REF!&lt;1,#REF!&lt;&gt;"")</formula>
    </cfRule>
    <cfRule type="expression" dxfId="4686" priority="36702">
      <formula>AND(R717="○",S717="")</formula>
    </cfRule>
  </conditionalFormatting>
  <conditionalFormatting sqref="X205:Z205">
    <cfRule type="expression" dxfId="4685" priority="49491">
      <formula>AND(OR(E205="△",E205="×"),H205&lt;1,H205&lt;&gt;"")</formula>
    </cfRule>
  </conditionalFormatting>
  <conditionalFormatting sqref="AD691:AH691">
    <cfRule type="expression" dxfId="4684" priority="49492">
      <formula>AND(OR(B691="△",B691="×"),E691&lt;1,E691&lt;&gt;"")</formula>
    </cfRule>
    <cfRule type="expression" dxfId="4683" priority="49493">
      <formula>AND(OR(B691="△",B691="×"),E691&lt;1,E691&lt;&gt;"")</formula>
    </cfRule>
  </conditionalFormatting>
  <conditionalFormatting sqref="K257:K290 K410:K453 K1256:K1274 K1361:K1369 K1371:K1384 K689 K687 K683 K721:K749">
    <cfRule type="expression" dxfId="4682" priority="4603">
      <formula>J257-K257&lt;0</formula>
    </cfRule>
  </conditionalFormatting>
  <conditionalFormatting sqref="I257:I290 I410:I453 I1226:I1274 I1361:I1384 I721:I749">
    <cfRule type="expression" dxfId="4681" priority="4602">
      <formula>AND(OR(H257="○",H257="△",H257="×"),I257="")</formula>
    </cfRule>
  </conditionalFormatting>
  <conditionalFormatting sqref="N257:N290 N410:N453 N1256:N1274 N1361:N1384 N721:N749">
    <cfRule type="expression" dxfId="4680" priority="4600">
      <formula>AND(OR(H257="△",H257="×"),K257&lt;1,K257&lt;&gt;"")</formula>
    </cfRule>
  </conditionalFormatting>
  <conditionalFormatting sqref="M257:M290 M410:M453 M1256:M1274 M1361:M1384 M721:M749">
    <cfRule type="expression" dxfId="4679" priority="4599">
      <formula>AND(OR(H257="△",H257="×"),K257&lt;1,K257&lt;&gt;"")</formula>
    </cfRule>
  </conditionalFormatting>
  <conditionalFormatting sqref="L257:L290 L410:L453 L1256:L1274 L1361:L1384 L1315 L721:L749">
    <cfRule type="expression" dxfId="4678" priority="4601">
      <formula>AND(OR(H257="△",H257="×"),K257&lt;1,K257&lt;&gt;"")</formula>
    </cfRule>
  </conditionalFormatting>
  <conditionalFormatting sqref="I784:I800">
    <cfRule type="expression" dxfId="4677" priority="4598">
      <formula>AND(OR(H784="○",H784="△",H784="×"),I784="")</formula>
    </cfRule>
  </conditionalFormatting>
  <conditionalFormatting sqref="K784 K786:K790 K793:K799">
    <cfRule type="expression" dxfId="4676" priority="4597">
      <formula>J784-K784&lt;0</formula>
    </cfRule>
  </conditionalFormatting>
  <conditionalFormatting sqref="N784:N795 N799:N800 N797">
    <cfRule type="expression" dxfId="4675" priority="4595">
      <formula>AND(OR(H784="△",H784="×"),K784&lt;1,K784&lt;&gt;"")</formula>
    </cfRule>
  </conditionalFormatting>
  <conditionalFormatting sqref="M784:M800 N798 N796">
    <cfRule type="expression" dxfId="4674" priority="4594">
      <formula>AND(OR(H784="△",H784="×"),K784&lt;1,K784&lt;&gt;"")</formula>
    </cfRule>
  </conditionalFormatting>
  <conditionalFormatting sqref="L784:L800">
    <cfRule type="expression" dxfId="4673" priority="4596">
      <formula>AND(OR(H784="△",H784="×"),K784&lt;1,K784&lt;&gt;"")</formula>
    </cfRule>
  </conditionalFormatting>
  <conditionalFormatting sqref="K785">
    <cfRule type="expression" dxfId="4672" priority="4593">
      <formula>J785-K785&lt;0</formula>
    </cfRule>
  </conditionalFormatting>
  <conditionalFormatting sqref="K800">
    <cfRule type="expression" dxfId="4671" priority="4592">
      <formula>J800-K800&lt;0</formula>
    </cfRule>
  </conditionalFormatting>
  <conditionalFormatting sqref="K792">
    <cfRule type="expression" dxfId="4670" priority="4591">
      <formula>J792-K792&lt;0</formula>
    </cfRule>
  </conditionalFormatting>
  <conditionalFormatting sqref="K791">
    <cfRule type="expression" dxfId="4669" priority="4590">
      <formula>J791-K791&lt;0</formula>
    </cfRule>
  </conditionalFormatting>
  <conditionalFormatting sqref="I956">
    <cfRule type="expression" dxfId="4668" priority="4560">
      <formula>AND(OR(H956="○",H956="△",H956="×"),I956="")</formula>
    </cfRule>
  </conditionalFormatting>
  <conditionalFormatting sqref="I957">
    <cfRule type="expression" dxfId="4667" priority="4561">
      <formula>AND(OR(H957="○",H957="△",H957="×"),I957="")</formula>
    </cfRule>
  </conditionalFormatting>
  <conditionalFormatting sqref="I962">
    <cfRule type="expression" dxfId="4666" priority="4562">
      <formula>AND(OR(H962="○",H962="△",H962="×"),I962="")</formula>
    </cfRule>
  </conditionalFormatting>
  <conditionalFormatting sqref="I966">
    <cfRule type="expression" dxfId="4665" priority="4563">
      <formula>AND(OR(H966="○",H966="△",H966="×"),I966="")</formula>
    </cfRule>
  </conditionalFormatting>
  <conditionalFormatting sqref="I959">
    <cfRule type="expression" dxfId="4664" priority="4564">
      <formula>AND(OR(H959="○",H959="△",H959="×"),I959="")</formula>
    </cfRule>
  </conditionalFormatting>
  <conditionalFormatting sqref="I979">
    <cfRule type="expression" dxfId="4663" priority="4565">
      <formula>AND(OR(H979="○",H979="△",H979="×"),I979="")</formula>
    </cfRule>
  </conditionalFormatting>
  <conditionalFormatting sqref="I977">
    <cfRule type="expression" dxfId="4662" priority="4566">
      <formula>AND(OR(H977="○",H977="△",H977="×"),I977="")</formula>
    </cfRule>
  </conditionalFormatting>
  <conditionalFormatting sqref="I976">
    <cfRule type="expression" dxfId="4661" priority="4567">
      <formula>AND(OR(H976="○",H976="△",H976="×"),I976="")</formula>
    </cfRule>
  </conditionalFormatting>
  <conditionalFormatting sqref="I975">
    <cfRule type="expression" dxfId="4660" priority="4568">
      <formula>AND(OR(H975="○",H975="△",H975="×"),I975="")</formula>
    </cfRule>
  </conditionalFormatting>
  <conditionalFormatting sqref="I974">
    <cfRule type="expression" dxfId="4659" priority="4569">
      <formula>AND(OR(H974="○",H974="△",H974="×"),I974="")</formula>
    </cfRule>
  </conditionalFormatting>
  <conditionalFormatting sqref="I973">
    <cfRule type="expression" dxfId="4658" priority="4570">
      <formula>AND(OR(H973="○",H973="△",H973="×"),I973="")</formula>
    </cfRule>
  </conditionalFormatting>
  <conditionalFormatting sqref="I972">
    <cfRule type="expression" dxfId="4657" priority="4571">
      <formula>AND(OR(H972="○",H972="△",H972="×"),I972="")</formula>
    </cfRule>
  </conditionalFormatting>
  <conditionalFormatting sqref="I971">
    <cfRule type="expression" dxfId="4656" priority="4572">
      <formula>AND(OR(H971="○",H971="△",H971="×"),I971="")</formula>
    </cfRule>
  </conditionalFormatting>
  <conditionalFormatting sqref="I970">
    <cfRule type="expression" dxfId="4655" priority="4573">
      <formula>AND(OR(H970="○",H970="△",H970="×"),I970="")</formula>
    </cfRule>
  </conditionalFormatting>
  <conditionalFormatting sqref="I968">
    <cfRule type="expression" dxfId="4654" priority="4574">
      <formula>AND(OR(H968="○",H968="△",H968="×"),I968="")</formula>
    </cfRule>
  </conditionalFormatting>
  <conditionalFormatting sqref="I967">
    <cfRule type="expression" dxfId="4653" priority="4575">
      <formula>AND(OR(H967="○",H967="△",H967="×"),I967="")</formula>
    </cfRule>
  </conditionalFormatting>
  <conditionalFormatting sqref="I965">
    <cfRule type="expression" dxfId="4652" priority="4576">
      <formula>AND(OR(H965="○",H965="△",H965="×"),I965="")</formula>
    </cfRule>
  </conditionalFormatting>
  <conditionalFormatting sqref="I964">
    <cfRule type="expression" dxfId="4651" priority="4577">
      <formula>AND(OR(H964="○",H964="△",H964="×"),I964="")</formula>
    </cfRule>
  </conditionalFormatting>
  <conditionalFormatting sqref="I963">
    <cfRule type="expression" dxfId="4650" priority="4578">
      <formula>AND(OR(H963="○",H963="△",H963="×"),I963="")</formula>
    </cfRule>
  </conditionalFormatting>
  <conditionalFormatting sqref="I961">
    <cfRule type="expression" dxfId="4649" priority="4579">
      <formula>AND(OR(H961="○",H961="△",H961="×"),I961="")</formula>
    </cfRule>
  </conditionalFormatting>
  <conditionalFormatting sqref="I960">
    <cfRule type="expression" dxfId="4648" priority="4580">
      <formula>AND(OR(H960="○",H960="△",H960="×"),I960="")</formula>
    </cfRule>
  </conditionalFormatting>
  <conditionalFormatting sqref="I958">
    <cfRule type="expression" dxfId="4647" priority="4581">
      <formula>AND(OR(H958="○",H958="△",H958="×"),I958="")</formula>
    </cfRule>
  </conditionalFormatting>
  <conditionalFormatting sqref="I955">
    <cfRule type="expression" dxfId="4646" priority="4582">
      <formula>AND(OR(H955="○",H955="△",H955="×"),I955="")</formula>
    </cfRule>
  </conditionalFormatting>
  <conditionalFormatting sqref="I954">
    <cfRule type="expression" dxfId="4645" priority="4583">
      <formula>AND(OR(H954="○",H954="△",H954="×"),I954="")</formula>
    </cfRule>
  </conditionalFormatting>
  <conditionalFormatting sqref="I953">
    <cfRule type="expression" dxfId="4644" priority="4584">
      <formula>AND(OR(H953="○",H953="△",H953="×"),I953="")</formula>
    </cfRule>
  </conditionalFormatting>
  <conditionalFormatting sqref="I951">
    <cfRule type="expression" dxfId="4643" priority="4585">
      <formula>AND(OR(H951="○",H951="△",H951="×"),I951="")</formula>
    </cfRule>
  </conditionalFormatting>
  <conditionalFormatting sqref="I950">
    <cfRule type="expression" dxfId="4642" priority="4586">
      <formula>AND(OR(H950="○",H950="△",H950="×"),I950="")</formula>
    </cfRule>
  </conditionalFormatting>
  <conditionalFormatting sqref="I949">
    <cfRule type="expression" dxfId="4641" priority="4587">
      <formula>AND(OR(H949="○",H949="△",H949="×"),I949="")</formula>
    </cfRule>
  </conditionalFormatting>
  <conditionalFormatting sqref="I948">
    <cfRule type="expression" dxfId="4640" priority="4588">
      <formula>AND(OR(H948="○",H948="△",H948="×"),I948="")</formula>
    </cfRule>
  </conditionalFormatting>
  <conditionalFormatting sqref="I947 I952 I969 I978">
    <cfRule type="expression" dxfId="4639" priority="4589">
      <formula>AND(OR(H947="○",H947="△",H947="×"),I947="")</formula>
    </cfRule>
  </conditionalFormatting>
  <conditionalFormatting sqref="K956">
    <cfRule type="expression" dxfId="4638" priority="4441">
      <formula>J956-K956&lt;0</formula>
    </cfRule>
  </conditionalFormatting>
  <conditionalFormatting sqref="N956">
    <cfRule type="expression" dxfId="4637" priority="4439">
      <formula>AND(OR(H956="△",H956="×"),K956&lt;1,K956&lt;&gt;"")</formula>
    </cfRule>
  </conditionalFormatting>
  <conditionalFormatting sqref="M956">
    <cfRule type="expression" dxfId="4636" priority="4438">
      <formula>AND(OR(H956="△",H956="×"),K956&lt;1,K956&lt;&gt;"")</formula>
    </cfRule>
  </conditionalFormatting>
  <conditionalFormatting sqref="L956">
    <cfRule type="expression" dxfId="4635" priority="4440">
      <formula>AND(OR(H956="△",H956="×"),K956&lt;1,K956&lt;&gt;"")</formula>
    </cfRule>
  </conditionalFormatting>
  <conditionalFormatting sqref="K957">
    <cfRule type="expression" dxfId="4634" priority="4445">
      <formula>J957-K957&lt;0</formula>
    </cfRule>
  </conditionalFormatting>
  <conditionalFormatting sqref="N957">
    <cfRule type="expression" dxfId="4633" priority="4443">
      <formula>AND(OR(H957="△",H957="×"),K957&lt;1,K957&lt;&gt;"")</formula>
    </cfRule>
  </conditionalFormatting>
  <conditionalFormatting sqref="M957">
    <cfRule type="expression" dxfId="4632" priority="4442">
      <formula>AND(OR(H957="△",H957="×"),K957&lt;1,K957&lt;&gt;"")</formula>
    </cfRule>
  </conditionalFormatting>
  <conditionalFormatting sqref="L957">
    <cfRule type="expression" dxfId="4631" priority="4444">
      <formula>AND(OR(H957="△",H957="×"),K957&lt;1,K957&lt;&gt;"")</formula>
    </cfRule>
  </conditionalFormatting>
  <conditionalFormatting sqref="K962">
    <cfRule type="expression" dxfId="4630" priority="4449">
      <formula>J962-K962&lt;0</formula>
    </cfRule>
  </conditionalFormatting>
  <conditionalFormatting sqref="N962">
    <cfRule type="expression" dxfId="4629" priority="4447">
      <formula>AND(OR(H962="△",H962="×"),K962&lt;1,K962&lt;&gt;"")</formula>
    </cfRule>
  </conditionalFormatting>
  <conditionalFormatting sqref="M962">
    <cfRule type="expression" dxfId="4628" priority="4446">
      <formula>AND(OR(H962="△",H962="×"),K962&lt;1,K962&lt;&gt;"")</formula>
    </cfRule>
  </conditionalFormatting>
  <conditionalFormatting sqref="L962">
    <cfRule type="expression" dxfId="4627" priority="4448">
      <formula>AND(OR(H962="△",H962="×"),K962&lt;1,K962&lt;&gt;"")</formula>
    </cfRule>
  </conditionalFormatting>
  <conditionalFormatting sqref="N947">
    <cfRule type="expression" dxfId="4626" priority="4451">
      <formula>AND(OR(H947="△",H947="×"),K947&lt;1,K947&lt;&gt;"")</formula>
    </cfRule>
  </conditionalFormatting>
  <conditionalFormatting sqref="M947">
    <cfRule type="expression" dxfId="4625" priority="4450">
      <formula>AND(OR(H947="△",H947="×"),K947&lt;1,K947&lt;&gt;"")</formula>
    </cfRule>
  </conditionalFormatting>
  <conditionalFormatting sqref="L947">
    <cfRule type="expression" dxfId="4624" priority="4452">
      <formula>AND(OR(H947="△",H947="×"),K947&lt;1,K947&lt;&gt;"")</formula>
    </cfRule>
  </conditionalFormatting>
  <conditionalFormatting sqref="K966">
    <cfRule type="expression" dxfId="4623" priority="4456">
      <formula>J966-K966&lt;0</formula>
    </cfRule>
  </conditionalFormatting>
  <conditionalFormatting sqref="N966">
    <cfRule type="expression" dxfId="4622" priority="4454">
      <formula>AND(OR(H966="△",H966="×"),K966&lt;1,K966&lt;&gt;"")</formula>
    </cfRule>
  </conditionalFormatting>
  <conditionalFormatting sqref="M966">
    <cfRule type="expression" dxfId="4621" priority="4453">
      <formula>AND(OR(H966="△",H966="×"),K966&lt;1,K966&lt;&gt;"")</formula>
    </cfRule>
  </conditionalFormatting>
  <conditionalFormatting sqref="L966">
    <cfRule type="expression" dxfId="4620" priority="4455">
      <formula>AND(OR(H966="△",H966="×"),K966&lt;1,K966&lt;&gt;"")</formula>
    </cfRule>
  </conditionalFormatting>
  <conditionalFormatting sqref="K959">
    <cfRule type="expression" dxfId="4619" priority="4460">
      <formula>J959-K959&lt;0</formula>
    </cfRule>
  </conditionalFormatting>
  <conditionalFormatting sqref="N959">
    <cfRule type="expression" dxfId="4618" priority="4458">
      <formula>AND(OR(H959="△",H959="×"),K959&lt;1,K959&lt;&gt;"")</formula>
    </cfRule>
  </conditionalFormatting>
  <conditionalFormatting sqref="M959">
    <cfRule type="expression" dxfId="4617" priority="4457">
      <formula>AND(OR(H959="△",H959="×"),K959&lt;1,K959&lt;&gt;"")</formula>
    </cfRule>
  </conditionalFormatting>
  <conditionalFormatting sqref="L959">
    <cfRule type="expression" dxfId="4616" priority="4459">
      <formula>AND(OR(H959="△",H959="×"),K959&lt;1,K959&lt;&gt;"")</formula>
    </cfRule>
  </conditionalFormatting>
  <conditionalFormatting sqref="K979">
    <cfRule type="expression" dxfId="4615" priority="4464">
      <formula>J979-K979&lt;0</formula>
    </cfRule>
  </conditionalFormatting>
  <conditionalFormatting sqref="N979">
    <cfRule type="expression" dxfId="4614" priority="4462">
      <formula>AND(OR(H979="△",H979="×"),K979&lt;1,K979&lt;&gt;"")</formula>
    </cfRule>
  </conditionalFormatting>
  <conditionalFormatting sqref="M979">
    <cfRule type="expression" dxfId="4613" priority="4461">
      <formula>AND(OR(H979="△",H979="×"),K979&lt;1,K979&lt;&gt;"")</formula>
    </cfRule>
  </conditionalFormatting>
  <conditionalFormatting sqref="L979">
    <cfRule type="expression" dxfId="4612" priority="4463">
      <formula>AND(OR(H979="△",H979="×"),K979&lt;1,K979&lt;&gt;"")</formula>
    </cfRule>
  </conditionalFormatting>
  <conditionalFormatting sqref="K977">
    <cfRule type="expression" dxfId="4611" priority="4468">
      <formula>J977-K977&lt;0</formula>
    </cfRule>
  </conditionalFormatting>
  <conditionalFormatting sqref="N977">
    <cfRule type="expression" dxfId="4610" priority="4466">
      <formula>AND(OR(H977="△",H977="×"),K977&lt;1,K977&lt;&gt;"")</formula>
    </cfRule>
  </conditionalFormatting>
  <conditionalFormatting sqref="M977">
    <cfRule type="expression" dxfId="4609" priority="4465">
      <formula>AND(OR(H977="△",H977="×"),K977&lt;1,K977&lt;&gt;"")</formula>
    </cfRule>
  </conditionalFormatting>
  <conditionalFormatting sqref="L977">
    <cfRule type="expression" dxfId="4608" priority="4467">
      <formula>AND(OR(H977="△",H977="×"),K977&lt;1,K977&lt;&gt;"")</formula>
    </cfRule>
  </conditionalFormatting>
  <conditionalFormatting sqref="K976">
    <cfRule type="expression" dxfId="4607" priority="4472">
      <formula>J976-K976&lt;0</formula>
    </cfRule>
  </conditionalFormatting>
  <conditionalFormatting sqref="N976">
    <cfRule type="expression" dxfId="4606" priority="4470">
      <formula>AND(OR(H976="△",H976="×"),K976&lt;1,K976&lt;&gt;"")</formula>
    </cfRule>
  </conditionalFormatting>
  <conditionalFormatting sqref="M976">
    <cfRule type="expression" dxfId="4605" priority="4469">
      <formula>AND(OR(H976="△",H976="×"),K976&lt;1,K976&lt;&gt;"")</formula>
    </cfRule>
  </conditionalFormatting>
  <conditionalFormatting sqref="L976">
    <cfRule type="expression" dxfId="4604" priority="4471">
      <formula>AND(OR(H976="△",H976="×"),K976&lt;1,K976&lt;&gt;"")</formula>
    </cfRule>
  </conditionalFormatting>
  <conditionalFormatting sqref="K975">
    <cfRule type="expression" dxfId="4603" priority="4476">
      <formula>J975-K975&lt;0</formula>
    </cfRule>
  </conditionalFormatting>
  <conditionalFormatting sqref="N975">
    <cfRule type="expression" dxfId="4602" priority="4474">
      <formula>AND(OR(H975="△",H975="×"),K975&lt;1,K975&lt;&gt;"")</formula>
    </cfRule>
  </conditionalFormatting>
  <conditionalFormatting sqref="M975">
    <cfRule type="expression" dxfId="4601" priority="4473">
      <formula>AND(OR(H975="△",H975="×"),K975&lt;1,K975&lt;&gt;"")</formula>
    </cfRule>
  </conditionalFormatting>
  <conditionalFormatting sqref="L975">
    <cfRule type="expression" dxfId="4600" priority="4475">
      <formula>AND(OR(H975="△",H975="×"),K975&lt;1,K975&lt;&gt;"")</formula>
    </cfRule>
  </conditionalFormatting>
  <conditionalFormatting sqref="K974">
    <cfRule type="expression" dxfId="4599" priority="4480">
      <formula>J974-K974&lt;0</formula>
    </cfRule>
  </conditionalFormatting>
  <conditionalFormatting sqref="N974">
    <cfRule type="expression" dxfId="4598" priority="4478">
      <formula>AND(OR(H974="△",H974="×"),K974&lt;1,K974&lt;&gt;"")</formula>
    </cfRule>
  </conditionalFormatting>
  <conditionalFormatting sqref="M974">
    <cfRule type="expression" dxfId="4597" priority="4477">
      <formula>AND(OR(H974="△",H974="×"),K974&lt;1,K974&lt;&gt;"")</formula>
    </cfRule>
  </conditionalFormatting>
  <conditionalFormatting sqref="L974">
    <cfRule type="expression" dxfId="4596" priority="4479">
      <formula>AND(OR(H974="△",H974="×"),K974&lt;1,K974&lt;&gt;"")</formula>
    </cfRule>
  </conditionalFormatting>
  <conditionalFormatting sqref="K973">
    <cfRule type="expression" dxfId="4595" priority="4484">
      <formula>J973-K973&lt;0</formula>
    </cfRule>
  </conditionalFormatting>
  <conditionalFormatting sqref="N973">
    <cfRule type="expression" dxfId="4594" priority="4482">
      <formula>AND(OR(H973="△",H973="×"),K973&lt;1,K973&lt;&gt;"")</formula>
    </cfRule>
  </conditionalFormatting>
  <conditionalFormatting sqref="M973">
    <cfRule type="expression" dxfId="4593" priority="4481">
      <formula>AND(OR(H973="△",H973="×"),K973&lt;1,K973&lt;&gt;"")</formula>
    </cfRule>
  </conditionalFormatting>
  <conditionalFormatting sqref="L973">
    <cfRule type="expression" dxfId="4592" priority="4483">
      <formula>AND(OR(H973="△",H973="×"),K973&lt;1,K973&lt;&gt;"")</formula>
    </cfRule>
  </conditionalFormatting>
  <conditionalFormatting sqref="K972">
    <cfRule type="expression" dxfId="4591" priority="4488">
      <formula>J972-K972&lt;0</formula>
    </cfRule>
  </conditionalFormatting>
  <conditionalFormatting sqref="N972">
    <cfRule type="expression" dxfId="4590" priority="4486">
      <formula>AND(OR(H972="△",H972="×"),K972&lt;1,K972&lt;&gt;"")</formula>
    </cfRule>
  </conditionalFormatting>
  <conditionalFormatting sqref="M972">
    <cfRule type="expression" dxfId="4589" priority="4485">
      <formula>AND(OR(H972="△",H972="×"),K972&lt;1,K972&lt;&gt;"")</formula>
    </cfRule>
  </conditionalFormatting>
  <conditionalFormatting sqref="L972">
    <cfRule type="expression" dxfId="4588" priority="4487">
      <formula>AND(OR(H972="△",H972="×"),K972&lt;1,K972&lt;&gt;"")</formula>
    </cfRule>
  </conditionalFormatting>
  <conditionalFormatting sqref="K971">
    <cfRule type="expression" dxfId="4587" priority="4492">
      <formula>J971-K971&lt;0</formula>
    </cfRule>
  </conditionalFormatting>
  <conditionalFormatting sqref="N971">
    <cfRule type="expression" dxfId="4586" priority="4490">
      <formula>AND(OR(H971="△",H971="×"),K971&lt;1,K971&lt;&gt;"")</formula>
    </cfRule>
  </conditionalFormatting>
  <conditionalFormatting sqref="M971">
    <cfRule type="expression" dxfId="4585" priority="4489">
      <formula>AND(OR(H971="△",H971="×"),K971&lt;1,K971&lt;&gt;"")</formula>
    </cfRule>
  </conditionalFormatting>
  <conditionalFormatting sqref="L971">
    <cfRule type="expression" dxfId="4584" priority="4491">
      <formula>AND(OR(H971="△",H971="×"),K971&lt;1,K971&lt;&gt;"")</formula>
    </cfRule>
  </conditionalFormatting>
  <conditionalFormatting sqref="K970">
    <cfRule type="expression" dxfId="4583" priority="4496">
      <formula>J970-K970&lt;0</formula>
    </cfRule>
  </conditionalFormatting>
  <conditionalFormatting sqref="N970">
    <cfRule type="expression" dxfId="4582" priority="4494">
      <formula>AND(OR(H970="△",H970="×"),K970&lt;1,K970&lt;&gt;"")</formula>
    </cfRule>
  </conditionalFormatting>
  <conditionalFormatting sqref="M970">
    <cfRule type="expression" dxfId="4581" priority="4493">
      <formula>AND(OR(H970="△",H970="×"),K970&lt;1,K970&lt;&gt;"")</formula>
    </cfRule>
  </conditionalFormatting>
  <conditionalFormatting sqref="L970">
    <cfRule type="expression" dxfId="4580" priority="4495">
      <formula>AND(OR(H970="△",H970="×"),K970&lt;1,K970&lt;&gt;"")</formula>
    </cfRule>
  </conditionalFormatting>
  <conditionalFormatting sqref="K968">
    <cfRule type="expression" dxfId="4579" priority="4500">
      <formula>J968-K968&lt;0</formula>
    </cfRule>
  </conditionalFormatting>
  <conditionalFormatting sqref="N968">
    <cfRule type="expression" dxfId="4578" priority="4498">
      <formula>AND(OR(H968="△",H968="×"),K968&lt;1,K968&lt;&gt;"")</formula>
    </cfRule>
  </conditionalFormatting>
  <conditionalFormatting sqref="M968">
    <cfRule type="expression" dxfId="4577" priority="4497">
      <formula>AND(OR(H968="△",H968="×"),K968&lt;1,K968&lt;&gt;"")</formula>
    </cfRule>
  </conditionalFormatting>
  <conditionalFormatting sqref="L968">
    <cfRule type="expression" dxfId="4576" priority="4499">
      <formula>AND(OR(H968="△",H968="×"),K968&lt;1,K968&lt;&gt;"")</formula>
    </cfRule>
  </conditionalFormatting>
  <conditionalFormatting sqref="K967">
    <cfRule type="expression" dxfId="4575" priority="4504">
      <formula>J967-K967&lt;0</formula>
    </cfRule>
  </conditionalFormatting>
  <conditionalFormatting sqref="N967">
    <cfRule type="expression" dxfId="4574" priority="4502">
      <formula>AND(OR(H967="△",H967="×"),K967&lt;1,K967&lt;&gt;"")</formula>
    </cfRule>
  </conditionalFormatting>
  <conditionalFormatting sqref="M967">
    <cfRule type="expression" dxfId="4573" priority="4501">
      <formula>AND(OR(H967="△",H967="×"),K967&lt;1,K967&lt;&gt;"")</formula>
    </cfRule>
  </conditionalFormatting>
  <conditionalFormatting sqref="L967">
    <cfRule type="expression" dxfId="4572" priority="4503">
      <formula>AND(OR(H967="△",H967="×"),K967&lt;1,K967&lt;&gt;"")</formula>
    </cfRule>
  </conditionalFormatting>
  <conditionalFormatting sqref="K965">
    <cfRule type="expression" dxfId="4571" priority="4508">
      <formula>J965-K965&lt;0</formula>
    </cfRule>
  </conditionalFormatting>
  <conditionalFormatting sqref="N965">
    <cfRule type="expression" dxfId="4570" priority="4506">
      <formula>AND(OR(H965="△",H965="×"),K965&lt;1,K965&lt;&gt;"")</formula>
    </cfRule>
  </conditionalFormatting>
  <conditionalFormatting sqref="M965">
    <cfRule type="expression" dxfId="4569" priority="4505">
      <formula>AND(OR(H965="△",H965="×"),K965&lt;1,K965&lt;&gt;"")</formula>
    </cfRule>
  </conditionalFormatting>
  <conditionalFormatting sqref="L965">
    <cfRule type="expression" dxfId="4568" priority="4507">
      <formula>AND(OR(H965="△",H965="×"),K965&lt;1,K965&lt;&gt;"")</formula>
    </cfRule>
  </conditionalFormatting>
  <conditionalFormatting sqref="K964">
    <cfRule type="expression" dxfId="4567" priority="4512">
      <formula>J964-K964&lt;0</formula>
    </cfRule>
  </conditionalFormatting>
  <conditionalFormatting sqref="N964">
    <cfRule type="expression" dxfId="4566" priority="4510">
      <formula>AND(OR(H964="△",H964="×"),K964&lt;1,K964&lt;&gt;"")</formula>
    </cfRule>
  </conditionalFormatting>
  <conditionalFormatting sqref="M964">
    <cfRule type="expression" dxfId="4565" priority="4509">
      <formula>AND(OR(H964="△",H964="×"),K964&lt;1,K964&lt;&gt;"")</formula>
    </cfRule>
  </conditionalFormatting>
  <conditionalFormatting sqref="L964">
    <cfRule type="expression" dxfId="4564" priority="4511">
      <formula>AND(OR(H964="△",H964="×"),K964&lt;1,K964&lt;&gt;"")</formula>
    </cfRule>
  </conditionalFormatting>
  <conditionalFormatting sqref="K963">
    <cfRule type="expression" dxfId="4563" priority="4516">
      <formula>J963-K963&lt;0</formula>
    </cfRule>
  </conditionalFormatting>
  <conditionalFormatting sqref="N963">
    <cfRule type="expression" dxfId="4562" priority="4514">
      <formula>AND(OR(H963="△",H963="×"),K963&lt;1,K963&lt;&gt;"")</formula>
    </cfRule>
  </conditionalFormatting>
  <conditionalFormatting sqref="M963">
    <cfRule type="expression" dxfId="4561" priority="4513">
      <formula>AND(OR(H963="△",H963="×"),K963&lt;1,K963&lt;&gt;"")</formula>
    </cfRule>
  </conditionalFormatting>
  <conditionalFormatting sqref="L963">
    <cfRule type="expression" dxfId="4560" priority="4515">
      <formula>AND(OR(H963="△",H963="×"),K963&lt;1,K963&lt;&gt;"")</formula>
    </cfRule>
  </conditionalFormatting>
  <conditionalFormatting sqref="K961">
    <cfRule type="expression" dxfId="4559" priority="4520">
      <formula>J961-K961&lt;0</formula>
    </cfRule>
  </conditionalFormatting>
  <conditionalFormatting sqref="N961">
    <cfRule type="expression" dxfId="4558" priority="4518">
      <formula>AND(OR(H961="△",H961="×"),K961&lt;1,K961&lt;&gt;"")</formula>
    </cfRule>
  </conditionalFormatting>
  <conditionalFormatting sqref="M961">
    <cfRule type="expression" dxfId="4557" priority="4517">
      <formula>AND(OR(H961="△",H961="×"),K961&lt;1,K961&lt;&gt;"")</formula>
    </cfRule>
  </conditionalFormatting>
  <conditionalFormatting sqref="L961">
    <cfRule type="expression" dxfId="4556" priority="4519">
      <formula>AND(OR(H961="△",H961="×"),K961&lt;1,K961&lt;&gt;"")</formula>
    </cfRule>
  </conditionalFormatting>
  <conditionalFormatting sqref="K960">
    <cfRule type="expression" dxfId="4555" priority="4524">
      <formula>J960-K960&lt;0</formula>
    </cfRule>
  </conditionalFormatting>
  <conditionalFormatting sqref="N960">
    <cfRule type="expression" dxfId="4554" priority="4522">
      <formula>AND(OR(H960="△",H960="×"),K960&lt;1,K960&lt;&gt;"")</formula>
    </cfRule>
  </conditionalFormatting>
  <conditionalFormatting sqref="M960">
    <cfRule type="expression" dxfId="4553" priority="4521">
      <formula>AND(OR(H960="△",H960="×"),K960&lt;1,K960&lt;&gt;"")</formula>
    </cfRule>
  </conditionalFormatting>
  <conditionalFormatting sqref="L960">
    <cfRule type="expression" dxfId="4552" priority="4523">
      <formula>AND(OR(H960="△",H960="×"),K960&lt;1,K960&lt;&gt;"")</formula>
    </cfRule>
  </conditionalFormatting>
  <conditionalFormatting sqref="K958">
    <cfRule type="expression" dxfId="4551" priority="4528">
      <formula>J958-K958&lt;0</formula>
    </cfRule>
  </conditionalFormatting>
  <conditionalFormatting sqref="N958">
    <cfRule type="expression" dxfId="4550" priority="4526">
      <formula>AND(OR(H958="△",H958="×"),K958&lt;1,K958&lt;&gt;"")</formula>
    </cfRule>
  </conditionalFormatting>
  <conditionalFormatting sqref="M958">
    <cfRule type="expression" dxfId="4549" priority="4525">
      <formula>AND(OR(H958="△",H958="×"),K958&lt;1,K958&lt;&gt;"")</formula>
    </cfRule>
  </conditionalFormatting>
  <conditionalFormatting sqref="L958">
    <cfRule type="expression" dxfId="4548" priority="4527">
      <formula>AND(OR(H958="△",H958="×"),K958&lt;1,K958&lt;&gt;"")</formula>
    </cfRule>
  </conditionalFormatting>
  <conditionalFormatting sqref="K955">
    <cfRule type="expression" dxfId="4547" priority="4532">
      <formula>J955-K955&lt;0</formula>
    </cfRule>
  </conditionalFormatting>
  <conditionalFormatting sqref="N955">
    <cfRule type="expression" dxfId="4546" priority="4530">
      <formula>AND(OR(H955="△",H955="×"),K955&lt;1,K955&lt;&gt;"")</formula>
    </cfRule>
  </conditionalFormatting>
  <conditionalFormatting sqref="M955">
    <cfRule type="expression" dxfId="4545" priority="4529">
      <formula>AND(OR(H955="△",H955="×"),K955&lt;1,K955&lt;&gt;"")</formula>
    </cfRule>
  </conditionalFormatting>
  <conditionalFormatting sqref="L955">
    <cfRule type="expression" dxfId="4544" priority="4531">
      <formula>AND(OR(H955="△",H955="×"),K955&lt;1,K955&lt;&gt;"")</formula>
    </cfRule>
  </conditionalFormatting>
  <conditionalFormatting sqref="K954">
    <cfRule type="expression" dxfId="4543" priority="4536">
      <formula>J954-K954&lt;0</formula>
    </cfRule>
  </conditionalFormatting>
  <conditionalFormatting sqref="N954">
    <cfRule type="expression" dxfId="4542" priority="4534">
      <formula>AND(OR(H954="△",H954="×"),K954&lt;1,K954&lt;&gt;"")</formula>
    </cfRule>
  </conditionalFormatting>
  <conditionalFormatting sqref="M954">
    <cfRule type="expression" dxfId="4541" priority="4533">
      <formula>AND(OR(H954="△",H954="×"),K954&lt;1,K954&lt;&gt;"")</formula>
    </cfRule>
  </conditionalFormatting>
  <conditionalFormatting sqref="L954">
    <cfRule type="expression" dxfId="4540" priority="4535">
      <formula>AND(OR(H954="△",H954="×"),K954&lt;1,K954&lt;&gt;"")</formula>
    </cfRule>
  </conditionalFormatting>
  <conditionalFormatting sqref="K953">
    <cfRule type="expression" dxfId="4539" priority="4540">
      <formula>J953-K953&lt;0</formula>
    </cfRule>
  </conditionalFormatting>
  <conditionalFormatting sqref="N953">
    <cfRule type="expression" dxfId="4538" priority="4538">
      <formula>AND(OR(H953="△",H953="×"),K953&lt;1,K953&lt;&gt;"")</formula>
    </cfRule>
  </conditionalFormatting>
  <conditionalFormatting sqref="M953">
    <cfRule type="expression" dxfId="4537" priority="4537">
      <formula>AND(OR(H953="△",H953="×"),K953&lt;1,K953&lt;&gt;"")</formula>
    </cfRule>
  </conditionalFormatting>
  <conditionalFormatting sqref="L953">
    <cfRule type="expression" dxfId="4536" priority="4539">
      <formula>AND(OR(H953="△",H953="×"),K953&lt;1,K953&lt;&gt;"")</formula>
    </cfRule>
  </conditionalFormatting>
  <conditionalFormatting sqref="K951">
    <cfRule type="expression" dxfId="4535" priority="4544">
      <formula>J951-K951&lt;0</formula>
    </cfRule>
  </conditionalFormatting>
  <conditionalFormatting sqref="N951">
    <cfRule type="expression" dxfId="4534" priority="4542">
      <formula>AND(OR(H951="△",H951="×"),K951&lt;1,K951&lt;&gt;"")</formula>
    </cfRule>
  </conditionalFormatting>
  <conditionalFormatting sqref="M951">
    <cfRule type="expression" dxfId="4533" priority="4541">
      <formula>AND(OR(H951="△",H951="×"),K951&lt;1,K951&lt;&gt;"")</formula>
    </cfRule>
  </conditionalFormatting>
  <conditionalFormatting sqref="L951">
    <cfRule type="expression" dxfId="4532" priority="4543">
      <formula>AND(OR(H951="△",H951="×"),K951&lt;1,K951&lt;&gt;"")</formula>
    </cfRule>
  </conditionalFormatting>
  <conditionalFormatting sqref="K950">
    <cfRule type="expression" dxfId="4531" priority="4548">
      <formula>J950-K950&lt;0</formula>
    </cfRule>
  </conditionalFormatting>
  <conditionalFormatting sqref="N950">
    <cfRule type="expression" dxfId="4530" priority="4546">
      <formula>AND(OR(H950="△",H950="×"),K950&lt;1,K950&lt;&gt;"")</formula>
    </cfRule>
  </conditionalFormatting>
  <conditionalFormatting sqref="M950">
    <cfRule type="expression" dxfId="4529" priority="4545">
      <formula>AND(OR(H950="△",H950="×"),K950&lt;1,K950&lt;&gt;"")</formula>
    </cfRule>
  </conditionalFormatting>
  <conditionalFormatting sqref="L950">
    <cfRule type="expression" dxfId="4528" priority="4547">
      <formula>AND(OR(H950="△",H950="×"),K950&lt;1,K950&lt;&gt;"")</formula>
    </cfRule>
  </conditionalFormatting>
  <conditionalFormatting sqref="K949">
    <cfRule type="expression" dxfId="4527" priority="4552">
      <formula>J949-K949&lt;0</formula>
    </cfRule>
  </conditionalFormatting>
  <conditionalFormatting sqref="N949">
    <cfRule type="expression" dxfId="4526" priority="4550">
      <formula>AND(OR(H949="△",H949="×"),K949&lt;1,K949&lt;&gt;"")</formula>
    </cfRule>
  </conditionalFormatting>
  <conditionalFormatting sqref="M949">
    <cfRule type="expression" dxfId="4525" priority="4549">
      <formula>AND(OR(H949="△",H949="×"),K949&lt;1,K949&lt;&gt;"")</formula>
    </cfRule>
  </conditionalFormatting>
  <conditionalFormatting sqref="L949">
    <cfRule type="expression" dxfId="4524" priority="4551">
      <formula>AND(OR(H949="△",H949="×"),K949&lt;1,K949&lt;&gt;"")</formula>
    </cfRule>
  </conditionalFormatting>
  <conditionalFormatting sqref="K948">
    <cfRule type="expression" dxfId="4523" priority="4555">
      <formula>J948-K948&lt;0</formula>
    </cfRule>
  </conditionalFormatting>
  <conditionalFormatting sqref="N948">
    <cfRule type="expression" dxfId="4522" priority="4554">
      <formula>AND(OR(H948="△",H948="×"),K948&lt;1,K948&lt;&gt;"")</formula>
    </cfRule>
  </conditionalFormatting>
  <conditionalFormatting sqref="M948">
    <cfRule type="expression" dxfId="4521" priority="4553">
      <formula>AND(OR(H948="△",H948="×"),K948&lt;1,K948&lt;&gt;"")</formula>
    </cfRule>
  </conditionalFormatting>
  <conditionalFormatting sqref="K952 K969 K978">
    <cfRule type="expression" dxfId="4520" priority="4559">
      <formula>J952-K952&lt;0</formula>
    </cfRule>
  </conditionalFormatting>
  <conditionalFormatting sqref="N952 N969 N978">
    <cfRule type="expression" dxfId="4519" priority="4557">
      <formula>AND(OR(H952="△",H952="×"),K952&lt;1,K952&lt;&gt;"")</formula>
    </cfRule>
  </conditionalFormatting>
  <conditionalFormatting sqref="M952 M969 M978">
    <cfRule type="expression" dxfId="4518" priority="4556">
      <formula>AND(OR(H952="△",H952="×"),K952&lt;1,K952&lt;&gt;"")</formula>
    </cfRule>
  </conditionalFormatting>
  <conditionalFormatting sqref="L952 L969 L978">
    <cfRule type="expression" dxfId="4517" priority="4558">
      <formula>AND(OR(H952="△",H952="×"),K952&lt;1,K952&lt;&gt;"")</formula>
    </cfRule>
  </conditionalFormatting>
  <conditionalFormatting sqref="L948">
    <cfRule type="expression" dxfId="4516" priority="4437">
      <formula>AND(OR(H948="△",H948="×"),K948&lt;1,K948&lt;&gt;"")</formula>
    </cfRule>
  </conditionalFormatting>
  <conditionalFormatting sqref="K947">
    <cfRule type="expression" dxfId="4515" priority="4436">
      <formula>J947-K947&lt;0</formula>
    </cfRule>
  </conditionalFormatting>
  <conditionalFormatting sqref="I291:I315">
    <cfRule type="expression" dxfId="4514" priority="4435">
      <formula>AND(OR(H291="○",H291="△",H291="×"),I291="")</formula>
    </cfRule>
  </conditionalFormatting>
  <conditionalFormatting sqref="K292 K296 K298 K300:K301 K303 K305:K313">
    <cfRule type="expression" dxfId="4513" priority="4434">
      <formula>J292-K292&lt;0</formula>
    </cfRule>
  </conditionalFormatting>
  <conditionalFormatting sqref="N291:N315">
    <cfRule type="expression" dxfId="4512" priority="4432">
      <formula>AND(OR(H291="△",H291="×"),K291&lt;1,K291&lt;&gt;"")</formula>
    </cfRule>
  </conditionalFormatting>
  <conditionalFormatting sqref="M291:M315">
    <cfRule type="expression" dxfId="4511" priority="4431">
      <formula>AND(OR(H291="△",H291="×"),K291&lt;1,K291&lt;&gt;"")</formula>
    </cfRule>
  </conditionalFormatting>
  <conditionalFormatting sqref="L291:L315">
    <cfRule type="expression" dxfId="4510" priority="4433">
      <formula>AND(OR(H291="△",H291="×"),K291&lt;1,K291&lt;&gt;"")</formula>
    </cfRule>
  </conditionalFormatting>
  <conditionalFormatting sqref="K291">
    <cfRule type="expression" dxfId="4509" priority="4430">
      <formula>J291-K291&lt;0</formula>
    </cfRule>
  </conditionalFormatting>
  <conditionalFormatting sqref="K293:K295">
    <cfRule type="expression" dxfId="4508" priority="4429">
      <formula>J293-K293&lt;0</formula>
    </cfRule>
  </conditionalFormatting>
  <conditionalFormatting sqref="K297">
    <cfRule type="expression" dxfId="4507" priority="4428">
      <formula>J297-K297&lt;0</formula>
    </cfRule>
  </conditionalFormatting>
  <conditionalFormatting sqref="K299">
    <cfRule type="expression" dxfId="4506" priority="4427">
      <formula>J299-K299&lt;0</formula>
    </cfRule>
  </conditionalFormatting>
  <conditionalFormatting sqref="K302">
    <cfRule type="expression" dxfId="4505" priority="4426">
      <formula>J302-K302&lt;0</formula>
    </cfRule>
  </conditionalFormatting>
  <conditionalFormatting sqref="K304">
    <cfRule type="expression" dxfId="4504" priority="4425">
      <formula>J304-K304&lt;0</formula>
    </cfRule>
  </conditionalFormatting>
  <conditionalFormatting sqref="K314:K315">
    <cfRule type="expression" dxfId="4503" priority="4424">
      <formula>J314-K314&lt;0</formula>
    </cfRule>
  </conditionalFormatting>
  <conditionalFormatting sqref="I1041 I1034 I1050:I1052 I1043:I1047 I1057:I1060 I1054:I1055 I1036:I1039">
    <cfRule type="expression" dxfId="4502" priority="4423">
      <formula>AND(OR(H1034="○",H1034="△",H1034="×"),I1034="")</formula>
    </cfRule>
  </conditionalFormatting>
  <conditionalFormatting sqref="I1040">
    <cfRule type="expression" dxfId="4501" priority="4422">
      <formula>AND(OR(H1040="○",H1040="△",H1040="×"),I1040="")</formula>
    </cfRule>
  </conditionalFormatting>
  <conditionalFormatting sqref="I1033">
    <cfRule type="expression" dxfId="4500" priority="4421">
      <formula>AND(OR(H1033="○",H1033="△",H1033="×"),I1033="")</formula>
    </cfRule>
  </conditionalFormatting>
  <conditionalFormatting sqref="I1049">
    <cfRule type="expression" dxfId="4499" priority="4420">
      <formula>AND(OR(H1049="○",H1049="△",H1049="×"),I1049="")</formula>
    </cfRule>
  </conditionalFormatting>
  <conditionalFormatting sqref="I1042">
    <cfRule type="expression" dxfId="4498" priority="4419">
      <formula>AND(OR(H1042="○",H1042="△",H1042="×"),I1042="")</formula>
    </cfRule>
  </conditionalFormatting>
  <conditionalFormatting sqref="I1061">
    <cfRule type="expression" dxfId="4497" priority="4418">
      <formula>AND(OR(H1061="○",H1061="△",H1061="×"),I1061="")</formula>
    </cfRule>
  </conditionalFormatting>
  <conditionalFormatting sqref="I1056">
    <cfRule type="expression" dxfId="4496" priority="4417">
      <formula>AND(OR(H1056="○",H1056="△",H1056="×"),I1056="")</formula>
    </cfRule>
  </conditionalFormatting>
  <conditionalFormatting sqref="I1053">
    <cfRule type="expression" dxfId="4495" priority="4416">
      <formula>AND(OR(H1053="○",H1053="△",H1053="×"),I1053="")</formula>
    </cfRule>
  </conditionalFormatting>
  <conditionalFormatting sqref="I1035">
    <cfRule type="expression" dxfId="4494" priority="4415">
      <formula>AND(OR(H1035="○",H1035="△",H1035="×"),I1035="")</formula>
    </cfRule>
  </conditionalFormatting>
  <conditionalFormatting sqref="I1048">
    <cfRule type="expression" dxfId="4493" priority="4414">
      <formula>AND(OR(H1048="○",H1048="△",H1048="×"),I1048="")</formula>
    </cfRule>
  </conditionalFormatting>
  <conditionalFormatting sqref="K1041 K1034 K1050:K1052 K1043:K1047 K1057:K1060 K1054:K1055 K1036:K1039">
    <cfRule type="expression" dxfId="4492" priority="4413">
      <formula>J1034-K1034&lt;0</formula>
    </cfRule>
  </conditionalFormatting>
  <conditionalFormatting sqref="N1041 N1034 N1036:N1039 N1043:N1052 N1054:N1059">
    <cfRule type="expression" dxfId="4491" priority="4411">
      <formula>AND(OR(H1034="△",H1034="×"),K1034&lt;1,K1034&lt;&gt;"")</formula>
    </cfRule>
  </conditionalFormatting>
  <conditionalFormatting sqref="M1041 M1034 M1050:M1052 M1043:M1047 M1057:M1060 M1054:M1055 M1036:M1039">
    <cfRule type="expression" dxfId="4490" priority="4410">
      <formula>AND(OR(H1034="△",H1034="×"),K1034&lt;1,K1034&lt;&gt;"")</formula>
    </cfRule>
  </conditionalFormatting>
  <conditionalFormatting sqref="L1041 L1034 L1051:L1052 L1043:L1047 L1036:L1039 L1054:L1059">
    <cfRule type="expression" dxfId="4489" priority="4412">
      <formula>AND(OR(H1034="△",H1034="×"),K1034&lt;1,K1034&lt;&gt;"")</formula>
    </cfRule>
  </conditionalFormatting>
  <conditionalFormatting sqref="K1040">
    <cfRule type="expression" dxfId="4488" priority="4409">
      <formula>J1040-K1040&lt;0</formula>
    </cfRule>
  </conditionalFormatting>
  <conditionalFormatting sqref="N1040">
    <cfRule type="expression" dxfId="4487" priority="4407">
      <formula>AND(OR(H1040="△",H1040="×"),K1040&lt;1,K1040&lt;&gt;"")</formula>
    </cfRule>
  </conditionalFormatting>
  <conditionalFormatting sqref="M1040">
    <cfRule type="expression" dxfId="4486" priority="4406">
      <formula>AND(OR(H1040="△",H1040="×"),K1040&lt;1,K1040&lt;&gt;"")</formula>
    </cfRule>
  </conditionalFormatting>
  <conditionalFormatting sqref="L1040">
    <cfRule type="expression" dxfId="4485" priority="4408">
      <formula>AND(OR(H1040="△",H1040="×"),K1040&lt;1,K1040&lt;&gt;"")</formula>
    </cfRule>
  </conditionalFormatting>
  <conditionalFormatting sqref="K1033">
    <cfRule type="expression" dxfId="4484" priority="4405">
      <formula>J1033-K1033&lt;0</formula>
    </cfRule>
  </conditionalFormatting>
  <conditionalFormatting sqref="N1033">
    <cfRule type="expression" dxfId="4483" priority="4403">
      <formula>AND(OR(H1033="△",H1033="×"),K1033&lt;1,K1033&lt;&gt;"")</formula>
    </cfRule>
  </conditionalFormatting>
  <conditionalFormatting sqref="M1033">
    <cfRule type="expression" dxfId="4482" priority="4402">
      <formula>AND(OR(H1033="△",H1033="×"),K1033&lt;1,K1033&lt;&gt;"")</formula>
    </cfRule>
  </conditionalFormatting>
  <conditionalFormatting sqref="L1033">
    <cfRule type="expression" dxfId="4481" priority="4404">
      <formula>AND(OR(H1033="△",H1033="×"),K1033&lt;1,K1033&lt;&gt;"")</formula>
    </cfRule>
  </conditionalFormatting>
  <conditionalFormatting sqref="K1049">
    <cfRule type="expression" dxfId="4480" priority="4401">
      <formula>J1049-K1049&lt;0</formula>
    </cfRule>
  </conditionalFormatting>
  <conditionalFormatting sqref="M1049">
    <cfRule type="expression" dxfId="4479" priority="4399">
      <formula>AND(OR(H1049="△",H1049="×"),K1049&lt;1,K1049&lt;&gt;"")</formula>
    </cfRule>
  </conditionalFormatting>
  <conditionalFormatting sqref="L1049:L1050">
    <cfRule type="expression" dxfId="4478" priority="4400">
      <formula>AND(OR(H1049="△",H1049="×"),K1049&lt;1,K1049&lt;&gt;"")</formula>
    </cfRule>
  </conditionalFormatting>
  <conditionalFormatting sqref="K1042">
    <cfRule type="expression" dxfId="4477" priority="4398">
      <formula>J1042-K1042&lt;0</formula>
    </cfRule>
  </conditionalFormatting>
  <conditionalFormatting sqref="N1042">
    <cfRule type="expression" dxfId="4476" priority="4396">
      <formula>AND(OR(H1042="△",H1042="×"),K1042&lt;1,K1042&lt;&gt;"")</formula>
    </cfRule>
  </conditionalFormatting>
  <conditionalFormatting sqref="M1042">
    <cfRule type="expression" dxfId="4475" priority="4395">
      <formula>AND(OR(H1042="△",H1042="×"),K1042&lt;1,K1042&lt;&gt;"")</formula>
    </cfRule>
  </conditionalFormatting>
  <conditionalFormatting sqref="L1042">
    <cfRule type="expression" dxfId="4474" priority="4397">
      <formula>AND(OR(H1042="△",H1042="×"),K1042&lt;1,K1042&lt;&gt;"")</formula>
    </cfRule>
  </conditionalFormatting>
  <conditionalFormatting sqref="K1061">
    <cfRule type="expression" dxfId="4473" priority="4394">
      <formula>J1061-K1061&lt;0</formula>
    </cfRule>
  </conditionalFormatting>
  <conditionalFormatting sqref="N1060:N1061">
    <cfRule type="expression" dxfId="4472" priority="4392">
      <formula>AND(OR(H1060="△",H1060="×"),K1060&lt;1,K1060&lt;&gt;"")</formula>
    </cfRule>
  </conditionalFormatting>
  <conditionalFormatting sqref="M1061">
    <cfRule type="expression" dxfId="4471" priority="4391">
      <formula>AND(OR(H1061="△",H1061="×"),K1061&lt;1,K1061&lt;&gt;"")</formula>
    </cfRule>
  </conditionalFormatting>
  <conditionalFormatting sqref="L1060:L1061">
    <cfRule type="expression" dxfId="4470" priority="4393">
      <formula>AND(OR(H1060="△",H1060="×"),K1060&lt;1,K1060&lt;&gt;"")</formula>
    </cfRule>
  </conditionalFormatting>
  <conditionalFormatting sqref="K1056">
    <cfRule type="expression" dxfId="4469" priority="4390">
      <formula>J1056-K1056&lt;0</formula>
    </cfRule>
  </conditionalFormatting>
  <conditionalFormatting sqref="M1056">
    <cfRule type="expression" dxfId="4468" priority="4389">
      <formula>AND(OR(H1056="△",H1056="×"),K1056&lt;1,K1056&lt;&gt;"")</formula>
    </cfRule>
  </conditionalFormatting>
  <conditionalFormatting sqref="K1053">
    <cfRule type="expression" dxfId="4467" priority="4388">
      <formula>J1053-K1053&lt;0</formula>
    </cfRule>
  </conditionalFormatting>
  <conditionalFormatting sqref="N1053">
    <cfRule type="expression" dxfId="4466" priority="4386">
      <formula>AND(OR(H1053="△",H1053="×"),K1053&lt;1,K1053&lt;&gt;"")</formula>
    </cfRule>
  </conditionalFormatting>
  <conditionalFormatting sqref="M1053">
    <cfRule type="expression" dxfId="4465" priority="4385">
      <formula>AND(OR(H1053="△",H1053="×"),K1053&lt;1,K1053&lt;&gt;"")</formula>
    </cfRule>
  </conditionalFormatting>
  <conditionalFormatting sqref="L1053">
    <cfRule type="expression" dxfId="4464" priority="4387">
      <formula>AND(OR(H1053="△",H1053="×"),K1053&lt;1,K1053&lt;&gt;"")</formula>
    </cfRule>
  </conditionalFormatting>
  <conditionalFormatting sqref="K1035">
    <cfRule type="expression" dxfId="4463" priority="4384">
      <formula>J1035-K1035&lt;0</formula>
    </cfRule>
  </conditionalFormatting>
  <conditionalFormatting sqref="N1035">
    <cfRule type="expression" dxfId="4462" priority="4382">
      <formula>AND(OR(H1035="△",H1035="×"),K1035&lt;1,K1035&lt;&gt;"")</formula>
    </cfRule>
  </conditionalFormatting>
  <conditionalFormatting sqref="M1035">
    <cfRule type="expression" dxfId="4461" priority="4381">
      <formula>AND(OR(H1035="△",H1035="×"),K1035&lt;1,K1035&lt;&gt;"")</formula>
    </cfRule>
  </conditionalFormatting>
  <conditionalFormatting sqref="L1035">
    <cfRule type="expression" dxfId="4460" priority="4383">
      <formula>AND(OR(H1035="△",H1035="×"),K1035&lt;1,K1035&lt;&gt;"")</formula>
    </cfRule>
  </conditionalFormatting>
  <conditionalFormatting sqref="K1048">
    <cfRule type="expression" dxfId="4459" priority="4380">
      <formula>J1048-K1048&lt;0</formula>
    </cfRule>
  </conditionalFormatting>
  <conditionalFormatting sqref="M1048">
    <cfRule type="expression" dxfId="4458" priority="4378">
      <formula>AND(OR(H1048="△",H1048="×"),K1048&lt;1,K1048&lt;&gt;"")</formula>
    </cfRule>
  </conditionalFormatting>
  <conditionalFormatting sqref="L1048">
    <cfRule type="expression" dxfId="4457" priority="4379">
      <formula>AND(OR(H1048="△",H1048="×"),K1048&lt;1,K1048&lt;&gt;"")</formula>
    </cfRule>
  </conditionalFormatting>
  <conditionalFormatting sqref="I1599:I1616">
    <cfRule type="expression" dxfId="4456" priority="4377">
      <formula>AND(OR(H1599="○",H1599="△",H1599="×"),I1599="")</formula>
    </cfRule>
  </conditionalFormatting>
  <conditionalFormatting sqref="K1599:K1616">
    <cfRule type="expression" dxfId="4455" priority="4376">
      <formula>J1599-K1599&lt;0</formula>
    </cfRule>
  </conditionalFormatting>
  <conditionalFormatting sqref="N1599:N1616">
    <cfRule type="expression" dxfId="4454" priority="4374">
      <formula>AND(OR(H1599="△",H1599="×"),K1599&lt;1,K1599&lt;&gt;"")</formula>
    </cfRule>
  </conditionalFormatting>
  <conditionalFormatting sqref="M1599:M1616">
    <cfRule type="expression" dxfId="4453" priority="4373">
      <formula>AND(OR(H1599="△",H1599="×"),K1599&lt;1,K1599&lt;&gt;"")</formula>
    </cfRule>
  </conditionalFormatting>
  <conditionalFormatting sqref="L1599:L1616">
    <cfRule type="expression" dxfId="4452" priority="4375">
      <formula>AND(OR(H1599="△",H1599="×"),K1599&lt;1,K1599&lt;&gt;"")</formula>
    </cfRule>
  </conditionalFormatting>
  <conditionalFormatting sqref="I1402:I1421">
    <cfRule type="expression" dxfId="4451" priority="4372">
      <formula>AND(OR(H1402="○",H1402="△",H1402="×"),I1402="")</formula>
    </cfRule>
  </conditionalFormatting>
  <conditionalFormatting sqref="K1402:K1421">
    <cfRule type="expression" dxfId="4450" priority="4371">
      <formula>J1402-K1402&lt;0</formula>
    </cfRule>
  </conditionalFormatting>
  <conditionalFormatting sqref="N1402:N1403 N1405:N1421">
    <cfRule type="expression" dxfId="4449" priority="4369">
      <formula>AND(OR(H1402="△",H1402="×"),K1402&lt;1,K1402&lt;&gt;"")</formula>
    </cfRule>
  </conditionalFormatting>
  <conditionalFormatting sqref="M1402:M1403 M1405:M1421">
    <cfRule type="expression" dxfId="4448" priority="4368">
      <formula>AND(OR(H1402="△",H1402="×"),K1402&lt;1,K1402&lt;&gt;"")</formula>
    </cfRule>
  </conditionalFormatting>
  <conditionalFormatting sqref="L1402:L1403 L1405:L1421">
    <cfRule type="expression" dxfId="4447" priority="4370">
      <formula>AND(OR(H1402="△",H1402="×"),K1402&lt;1,K1402&lt;&gt;"")</formula>
    </cfRule>
  </conditionalFormatting>
  <conditionalFormatting sqref="N1404">
    <cfRule type="expression" dxfId="4446" priority="4366">
      <formula>AND(OR(H1404="△",H1404="×"),K1404&lt;1,K1404&lt;&gt;"")</formula>
    </cfRule>
  </conditionalFormatting>
  <conditionalFormatting sqref="M1404">
    <cfRule type="expression" dxfId="4445" priority="4365">
      <formula>AND(OR(H1404="△",H1404="×"),K1404&lt;1,K1404&lt;&gt;"")</formula>
    </cfRule>
  </conditionalFormatting>
  <conditionalFormatting sqref="L1404">
    <cfRule type="expression" dxfId="4444" priority="4367">
      <formula>AND(OR(H1404="△",H1404="×"),K1404&lt;1,K1404&lt;&gt;"")</formula>
    </cfRule>
  </conditionalFormatting>
  <conditionalFormatting sqref="I1456:I1465 I1467 I1484 I1486:I1487 I1495:I1513 I1482 I1469:I1480 I1489:I1492">
    <cfRule type="expression" dxfId="4443" priority="4364">
      <formula>AND(OR(H1456="○",H1456="△",H1456="×"),I1456="")</formula>
    </cfRule>
  </conditionalFormatting>
  <conditionalFormatting sqref="I1466">
    <cfRule type="expression" dxfId="4442" priority="4363">
      <formula>AND(OR(H1466="○",H1466="△",H1466="×"),I1466="")</formula>
    </cfRule>
  </conditionalFormatting>
  <conditionalFormatting sqref="I1483">
    <cfRule type="expression" dxfId="4441" priority="4362">
      <formula>AND(OR(H1483="○",H1483="△",H1483="×"),I1483="")</formula>
    </cfRule>
  </conditionalFormatting>
  <conditionalFormatting sqref="I1485">
    <cfRule type="expression" dxfId="4440" priority="4361">
      <formula>AND(OR(H1485="○",H1485="△",H1485="×"),I1485="")</formula>
    </cfRule>
  </conditionalFormatting>
  <conditionalFormatting sqref="I1493">
    <cfRule type="expression" dxfId="4439" priority="4360">
      <formula>AND(OR(H1493="○",H1493="△",H1493="×"),I1493="")</formula>
    </cfRule>
  </conditionalFormatting>
  <conditionalFormatting sqref="I1494">
    <cfRule type="expression" dxfId="4438" priority="4359">
      <formula>AND(OR(H1494="○",H1494="△",H1494="×"),I1494="")</formula>
    </cfRule>
  </conditionalFormatting>
  <conditionalFormatting sqref="I1488">
    <cfRule type="expression" dxfId="4437" priority="4358">
      <formula>AND(OR(H1488="○",H1488="△",H1488="×"),I1488="")</formula>
    </cfRule>
  </conditionalFormatting>
  <conditionalFormatting sqref="I1481">
    <cfRule type="expression" dxfId="4436" priority="4357">
      <formula>AND(OR(H1481="○",H1481="△",H1481="×"),I1481="")</formula>
    </cfRule>
  </conditionalFormatting>
  <conditionalFormatting sqref="I1468">
    <cfRule type="expression" dxfId="4435" priority="4356">
      <formula>AND(OR(H1468="○",H1468="△",H1468="×"),I1468="")</formula>
    </cfRule>
  </conditionalFormatting>
  <conditionalFormatting sqref="K1456:K1465 K1467 K1484 K1486:K1487 K1495:K1513 K1482 K1469:K1480 K1489:K1492">
    <cfRule type="expression" dxfId="4434" priority="4355">
      <formula>J1456-K1456&lt;0</formula>
    </cfRule>
  </conditionalFormatting>
  <conditionalFormatting sqref="N1456:N1465 N1467 N1484 N1486:N1487 N1495:N1513 N1482 N1469:N1480 N1489:N1492">
    <cfRule type="expression" dxfId="4433" priority="4353">
      <formula>AND(OR(H1456="△",H1456="×"),K1456&lt;1,K1456&lt;&gt;"")</formula>
    </cfRule>
  </conditionalFormatting>
  <conditionalFormatting sqref="M1456:M1465 M1467 M1484 M1486:M1487 M1495:M1513 M1482 M1469:M1480 M1489:M1492">
    <cfRule type="expression" dxfId="4432" priority="4352">
      <formula>AND(OR(H1456="△",H1456="×"),K1456&lt;1,K1456&lt;&gt;"")</formula>
    </cfRule>
  </conditionalFormatting>
  <conditionalFormatting sqref="L1456:L1465 L1467 L1484 L1486:L1487 L1495:L1513 L1482 L1469:L1480 L1489:L1492">
    <cfRule type="expression" dxfId="4431" priority="4354">
      <formula>AND(OR(H1456="△",H1456="×"),K1456&lt;1,K1456&lt;&gt;"")</formula>
    </cfRule>
  </conditionalFormatting>
  <conditionalFormatting sqref="K1466">
    <cfRule type="expression" dxfId="4430" priority="4351">
      <formula>J1466-K1466&lt;0</formula>
    </cfRule>
  </conditionalFormatting>
  <conditionalFormatting sqref="N1466">
    <cfRule type="expression" dxfId="4429" priority="4349">
      <formula>AND(OR(H1466="△",H1466="×"),K1466&lt;1,K1466&lt;&gt;"")</formula>
    </cfRule>
  </conditionalFormatting>
  <conditionalFormatting sqref="M1466">
    <cfRule type="expression" dxfId="4428" priority="4348">
      <formula>AND(OR(H1466="△",H1466="×"),K1466&lt;1,K1466&lt;&gt;"")</formula>
    </cfRule>
  </conditionalFormatting>
  <conditionalFormatting sqref="L1466">
    <cfRule type="expression" dxfId="4427" priority="4350">
      <formula>AND(OR(H1466="△",H1466="×"),K1466&lt;1,K1466&lt;&gt;"")</formula>
    </cfRule>
  </conditionalFormatting>
  <conditionalFormatting sqref="K1483">
    <cfRule type="expression" dxfId="4426" priority="4347">
      <formula>J1483-K1483&lt;0</formula>
    </cfRule>
  </conditionalFormatting>
  <conditionalFormatting sqref="N1483">
    <cfRule type="expression" dxfId="4425" priority="4345">
      <formula>AND(OR(H1483="△",H1483="×"),K1483&lt;1,K1483&lt;&gt;"")</formula>
    </cfRule>
  </conditionalFormatting>
  <conditionalFormatting sqref="M1483">
    <cfRule type="expression" dxfId="4424" priority="4344">
      <formula>AND(OR(H1483="△",H1483="×"),K1483&lt;1,K1483&lt;&gt;"")</formula>
    </cfRule>
  </conditionalFormatting>
  <conditionalFormatting sqref="L1483">
    <cfRule type="expression" dxfId="4423" priority="4346">
      <formula>AND(OR(H1483="△",H1483="×"),K1483&lt;1,K1483&lt;&gt;"")</formula>
    </cfRule>
  </conditionalFormatting>
  <conditionalFormatting sqref="K1485">
    <cfRule type="expression" dxfId="4422" priority="4343">
      <formula>J1485-K1485&lt;0</formula>
    </cfRule>
  </conditionalFormatting>
  <conditionalFormatting sqref="N1485">
    <cfRule type="expression" dxfId="4421" priority="4341">
      <formula>AND(OR(H1485="△",H1485="×"),K1485&lt;1,K1485&lt;&gt;"")</formula>
    </cfRule>
  </conditionalFormatting>
  <conditionalFormatting sqref="M1485">
    <cfRule type="expression" dxfId="4420" priority="4340">
      <formula>AND(OR(H1485="△",H1485="×"),K1485&lt;1,K1485&lt;&gt;"")</formula>
    </cfRule>
  </conditionalFormatting>
  <conditionalFormatting sqref="L1485">
    <cfRule type="expression" dxfId="4419" priority="4342">
      <formula>AND(OR(H1485="△",H1485="×"),K1485&lt;1,K1485&lt;&gt;"")</formula>
    </cfRule>
  </conditionalFormatting>
  <conditionalFormatting sqref="K1493">
    <cfRule type="expression" dxfId="4418" priority="4339">
      <formula>J1493-K1493&lt;0</formula>
    </cfRule>
  </conditionalFormatting>
  <conditionalFormatting sqref="N1493">
    <cfRule type="expression" dxfId="4417" priority="4337">
      <formula>AND(OR(H1493="△",H1493="×"),K1493&lt;1,K1493&lt;&gt;"")</formula>
    </cfRule>
  </conditionalFormatting>
  <conditionalFormatting sqref="M1493">
    <cfRule type="expression" dxfId="4416" priority="4336">
      <formula>AND(OR(H1493="△",H1493="×"),K1493&lt;1,K1493&lt;&gt;"")</formula>
    </cfRule>
  </conditionalFormatting>
  <conditionalFormatting sqref="L1493">
    <cfRule type="expression" dxfId="4415" priority="4338">
      <formula>AND(OR(H1493="△",H1493="×"),K1493&lt;1,K1493&lt;&gt;"")</formula>
    </cfRule>
  </conditionalFormatting>
  <conditionalFormatting sqref="K1494">
    <cfRule type="expression" dxfId="4414" priority="4335">
      <formula>J1494-K1494&lt;0</formula>
    </cfRule>
  </conditionalFormatting>
  <conditionalFormatting sqref="N1494">
    <cfRule type="expression" dxfId="4413" priority="4333">
      <formula>AND(OR(H1494="△",H1494="×"),K1494&lt;1,K1494&lt;&gt;"")</formula>
    </cfRule>
  </conditionalFormatting>
  <conditionalFormatting sqref="M1494">
    <cfRule type="expression" dxfId="4412" priority="4332">
      <formula>AND(OR(H1494="△",H1494="×"),K1494&lt;1,K1494&lt;&gt;"")</formula>
    </cfRule>
  </conditionalFormatting>
  <conditionalFormatting sqref="L1494">
    <cfRule type="expression" dxfId="4411" priority="4334">
      <formula>AND(OR(H1494="△",H1494="×"),K1494&lt;1,K1494&lt;&gt;"")</formula>
    </cfRule>
  </conditionalFormatting>
  <conditionalFormatting sqref="K1488">
    <cfRule type="expression" dxfId="4410" priority="4331">
      <formula>J1488-K1488&lt;0</formula>
    </cfRule>
  </conditionalFormatting>
  <conditionalFormatting sqref="N1488">
    <cfRule type="expression" dxfId="4409" priority="4329">
      <formula>AND(OR(H1488="△",H1488="×"),K1488&lt;1,K1488&lt;&gt;"")</formula>
    </cfRule>
  </conditionalFormatting>
  <conditionalFormatting sqref="M1488">
    <cfRule type="expression" dxfId="4408" priority="4328">
      <formula>AND(OR(H1488="△",H1488="×"),K1488&lt;1,K1488&lt;&gt;"")</formula>
    </cfRule>
  </conditionalFormatting>
  <conditionalFormatting sqref="L1488">
    <cfRule type="expression" dxfId="4407" priority="4330">
      <formula>AND(OR(H1488="△",H1488="×"),K1488&lt;1,K1488&lt;&gt;"")</formula>
    </cfRule>
  </conditionalFormatting>
  <conditionalFormatting sqref="K1481">
    <cfRule type="expression" dxfId="4406" priority="4327">
      <formula>J1481-K1481&lt;0</formula>
    </cfRule>
  </conditionalFormatting>
  <conditionalFormatting sqref="N1481">
    <cfRule type="expression" dxfId="4405" priority="4325">
      <formula>AND(OR(H1481="△",H1481="×"),K1481&lt;1,K1481&lt;&gt;"")</formula>
    </cfRule>
  </conditionalFormatting>
  <conditionalFormatting sqref="M1481">
    <cfRule type="expression" dxfId="4404" priority="4324">
      <formula>AND(OR(H1481="△",H1481="×"),K1481&lt;1,K1481&lt;&gt;"")</formula>
    </cfRule>
  </conditionalFormatting>
  <conditionalFormatting sqref="L1481">
    <cfRule type="expression" dxfId="4403" priority="4326">
      <formula>AND(OR(H1481="△",H1481="×"),K1481&lt;1,K1481&lt;&gt;"")</formula>
    </cfRule>
  </conditionalFormatting>
  <conditionalFormatting sqref="K1468">
    <cfRule type="expression" dxfId="4402" priority="4323">
      <formula>J1468-K1468&lt;0</formula>
    </cfRule>
  </conditionalFormatting>
  <conditionalFormatting sqref="N1468">
    <cfRule type="expression" dxfId="4401" priority="4321">
      <formula>AND(OR(H1468="△",H1468="×"),K1468&lt;1,K1468&lt;&gt;"")</formula>
    </cfRule>
  </conditionalFormatting>
  <conditionalFormatting sqref="M1468">
    <cfRule type="expression" dxfId="4400" priority="4320">
      <formula>AND(OR(H1468="△",H1468="×"),K1468&lt;1,K1468&lt;&gt;"")</formula>
    </cfRule>
  </conditionalFormatting>
  <conditionalFormatting sqref="L1468">
    <cfRule type="expression" dxfId="4399" priority="4322">
      <formula>AND(OR(H1468="△",H1468="×"),K1468&lt;1,K1468&lt;&gt;"")</formula>
    </cfRule>
  </conditionalFormatting>
  <conditionalFormatting sqref="I1617">
    <cfRule type="expression" dxfId="4398" priority="4319">
      <formula>AND(OR(H1617="○",H1617="△",H1617="×"),I1617="")</formula>
    </cfRule>
  </conditionalFormatting>
  <conditionalFormatting sqref="I1642">
    <cfRule type="expression" dxfId="4397" priority="4318">
      <formula>AND(OR(H1642="○",H1642="△",H1642="×"),I1642="")</formula>
    </cfRule>
  </conditionalFormatting>
  <conditionalFormatting sqref="I1627">
    <cfRule type="expression" dxfId="4396" priority="4317">
      <formula>AND(OR(H1627="○",H1627="△",H1627="×"),I1627="")</formula>
    </cfRule>
  </conditionalFormatting>
  <conditionalFormatting sqref="I1640">
    <cfRule type="expression" dxfId="4395" priority="4316">
      <formula>AND(OR(H1640="○",H1640="△",H1640="×"),I1640="")</formula>
    </cfRule>
  </conditionalFormatting>
  <conditionalFormatting sqref="I1630">
    <cfRule type="expression" dxfId="4394" priority="4315">
      <formula>AND(OR(H1630="○",H1630="△",H1630="×"),I1630="")</formula>
    </cfRule>
  </conditionalFormatting>
  <conditionalFormatting sqref="I1628">
    <cfRule type="expression" dxfId="4393" priority="4314">
      <formula>AND(OR(H1628="○",H1628="△",H1628="×"),I1628="")</formula>
    </cfRule>
  </conditionalFormatting>
  <conditionalFormatting sqref="I1637">
    <cfRule type="expression" dxfId="4392" priority="4313">
      <formula>AND(OR(H1637="○",H1637="△",H1637="×"),I1637="")</formula>
    </cfRule>
  </conditionalFormatting>
  <conditionalFormatting sqref="I1621">
    <cfRule type="expression" dxfId="4391" priority="4312">
      <formula>AND(OR(H1621="○",H1621="△",H1621="×"),I1621="")</formula>
    </cfRule>
  </conditionalFormatting>
  <conditionalFormatting sqref="I1624">
    <cfRule type="expression" dxfId="4390" priority="4311">
      <formula>AND(OR(H1624="○",H1624="△",H1624="×"),I1624="")</formula>
    </cfRule>
  </conditionalFormatting>
  <conditionalFormatting sqref="I1632">
    <cfRule type="expression" dxfId="4389" priority="4310">
      <formula>AND(OR(H1632="○",H1632="△",H1632="×"),I1632="")</formula>
    </cfRule>
  </conditionalFormatting>
  <conditionalFormatting sqref="I1641">
    <cfRule type="expression" dxfId="4388" priority="4309">
      <formula>AND(OR(H1641="○",H1641="△",H1641="×"),I1641="")</formula>
    </cfRule>
  </conditionalFormatting>
  <conditionalFormatting sqref="I1626">
    <cfRule type="expression" dxfId="4387" priority="4308">
      <formula>AND(OR(H1626="○",H1626="△",H1626="×"),I1626="")</formula>
    </cfRule>
  </conditionalFormatting>
  <conditionalFormatting sqref="I1636">
    <cfRule type="expression" dxfId="4386" priority="4307">
      <formula>AND(OR(H1636="○",H1636="△",H1636="×"),I1636="")</formula>
    </cfRule>
  </conditionalFormatting>
  <conditionalFormatting sqref="I1629">
    <cfRule type="expression" dxfId="4385" priority="4306">
      <formula>AND(OR(H1629="○",H1629="△",H1629="×"),I1629="")</formula>
    </cfRule>
  </conditionalFormatting>
  <conditionalFormatting sqref="I1635">
    <cfRule type="expression" dxfId="4384" priority="4305">
      <formula>AND(OR(H1635="○",H1635="△",H1635="×"),I1635="")</formula>
    </cfRule>
  </conditionalFormatting>
  <conditionalFormatting sqref="I1625">
    <cfRule type="expression" dxfId="4383" priority="4304">
      <formula>AND(OR(H1625="○",H1625="△",H1625="×"),I1625="")</formula>
    </cfRule>
  </conditionalFormatting>
  <conditionalFormatting sqref="I1639">
    <cfRule type="expression" dxfId="4382" priority="4303">
      <formula>AND(OR(H1639="○",H1639="△",H1639="×"),I1639="")</formula>
    </cfRule>
  </conditionalFormatting>
  <conditionalFormatting sqref="I1633">
    <cfRule type="expression" dxfId="4381" priority="4302">
      <formula>AND(OR(H1633="○",H1633="△",H1633="×"),I1633="")</formula>
    </cfRule>
  </conditionalFormatting>
  <conditionalFormatting sqref="I1618">
    <cfRule type="expression" dxfId="4380" priority="4301">
      <formula>AND(OR(H1618="○",H1618="△",H1618="×"),I1618="")</formula>
    </cfRule>
  </conditionalFormatting>
  <conditionalFormatting sqref="I1631">
    <cfRule type="expression" dxfId="4379" priority="4300">
      <formula>AND(OR(H1631="○",H1631="△",H1631="×"),I1631="")</formula>
    </cfRule>
  </conditionalFormatting>
  <conditionalFormatting sqref="I1622">
    <cfRule type="expression" dxfId="4378" priority="4299">
      <formula>AND(OR(H1622="○",H1622="△",H1622="×"),I1622="")</formula>
    </cfRule>
  </conditionalFormatting>
  <conditionalFormatting sqref="I1638">
    <cfRule type="expression" dxfId="4377" priority="4298">
      <formula>AND(OR(H1638="○",H1638="△",H1638="×"),I1638="")</formula>
    </cfRule>
  </conditionalFormatting>
  <conditionalFormatting sqref="I1634">
    <cfRule type="expression" dxfId="4376" priority="4297">
      <formula>AND(OR(H1634="○",H1634="△",H1634="×"),I1634="")</formula>
    </cfRule>
  </conditionalFormatting>
  <conditionalFormatting sqref="I1620">
    <cfRule type="expression" dxfId="4375" priority="4296">
      <formula>AND(OR(H1620="○",H1620="△",H1620="×"),I1620="")</formula>
    </cfRule>
  </conditionalFormatting>
  <conditionalFormatting sqref="I1619">
    <cfRule type="expression" dxfId="4374" priority="4295">
      <formula>AND(OR(H1619="○",H1619="△",H1619="×"),I1619="")</formula>
    </cfRule>
  </conditionalFormatting>
  <conditionalFormatting sqref="I1623">
    <cfRule type="expression" dxfId="4373" priority="4294">
      <formula>AND(OR(H1623="○",H1623="△",H1623="×"),I1623="")</formula>
    </cfRule>
  </conditionalFormatting>
  <conditionalFormatting sqref="K1617">
    <cfRule type="expression" dxfId="4372" priority="4293">
      <formula>J1617-K1617&lt;0</formula>
    </cfRule>
  </conditionalFormatting>
  <conditionalFormatting sqref="N1617">
    <cfRule type="expression" dxfId="4371" priority="4291">
      <formula>AND(OR(H1617="△",H1617="×"),K1617&lt;1,K1617&lt;&gt;"")</formula>
    </cfRule>
  </conditionalFormatting>
  <conditionalFormatting sqref="M1617">
    <cfRule type="expression" dxfId="4370" priority="4290">
      <formula>AND(OR(H1617="△",H1617="×"),K1617&lt;1,K1617&lt;&gt;"")</formula>
    </cfRule>
  </conditionalFormatting>
  <conditionalFormatting sqref="L1617">
    <cfRule type="expression" dxfId="4369" priority="4292">
      <formula>AND(OR(H1617="△",H1617="×"),K1617&lt;1,K1617&lt;&gt;"")</formula>
    </cfRule>
  </conditionalFormatting>
  <conditionalFormatting sqref="K1642">
    <cfRule type="expression" dxfId="4368" priority="4289">
      <formula>J1642-K1642&lt;0</formula>
    </cfRule>
  </conditionalFormatting>
  <conditionalFormatting sqref="N1642">
    <cfRule type="expression" dxfId="4367" priority="4287">
      <formula>AND(OR(H1642="△",H1642="×"),K1642&lt;1,K1642&lt;&gt;"")</formula>
    </cfRule>
  </conditionalFormatting>
  <conditionalFormatting sqref="M1642">
    <cfRule type="expression" dxfId="4366" priority="4286">
      <formula>AND(OR(H1642="△",H1642="×"),K1642&lt;1,K1642&lt;&gt;"")</formula>
    </cfRule>
  </conditionalFormatting>
  <conditionalFormatting sqref="L1642">
    <cfRule type="expression" dxfId="4365" priority="4288">
      <formula>AND(OR(H1642="△",H1642="×"),K1642&lt;1,K1642&lt;&gt;"")</formula>
    </cfRule>
  </conditionalFormatting>
  <conditionalFormatting sqref="K1627">
    <cfRule type="expression" dxfId="4364" priority="4285">
      <formula>J1627-K1627&lt;0</formula>
    </cfRule>
  </conditionalFormatting>
  <conditionalFormatting sqref="N1627">
    <cfRule type="expression" dxfId="4363" priority="4283">
      <formula>AND(OR(H1627="△",H1627="×"),K1627&lt;1,K1627&lt;&gt;"")</formula>
    </cfRule>
  </conditionalFormatting>
  <conditionalFormatting sqref="M1627">
    <cfRule type="expression" dxfId="4362" priority="4282">
      <formula>AND(OR(H1627="△",H1627="×"),K1627&lt;1,K1627&lt;&gt;"")</formula>
    </cfRule>
  </conditionalFormatting>
  <conditionalFormatting sqref="L1627">
    <cfRule type="expression" dxfId="4361" priority="4284">
      <formula>AND(OR(H1627="△",H1627="×"),K1627&lt;1,K1627&lt;&gt;"")</formula>
    </cfRule>
  </conditionalFormatting>
  <conditionalFormatting sqref="K1640">
    <cfRule type="expression" dxfId="4360" priority="4281">
      <formula>J1640-K1640&lt;0</formula>
    </cfRule>
  </conditionalFormatting>
  <conditionalFormatting sqref="N1640">
    <cfRule type="expression" dxfId="4359" priority="4279">
      <formula>AND(OR(H1640="△",H1640="×"),K1640&lt;1,K1640&lt;&gt;"")</formula>
    </cfRule>
  </conditionalFormatting>
  <conditionalFormatting sqref="M1640">
    <cfRule type="expression" dxfId="4358" priority="4278">
      <formula>AND(OR(H1640="△",H1640="×"),K1640&lt;1,K1640&lt;&gt;"")</formula>
    </cfRule>
  </conditionalFormatting>
  <conditionalFormatting sqref="L1640">
    <cfRule type="expression" dxfId="4357" priority="4280">
      <formula>AND(OR(H1640="△",H1640="×"),K1640&lt;1,K1640&lt;&gt;"")</formula>
    </cfRule>
  </conditionalFormatting>
  <conditionalFormatting sqref="K1630">
    <cfRule type="expression" dxfId="4356" priority="4277">
      <formula>J1630-K1630&lt;0</formula>
    </cfRule>
  </conditionalFormatting>
  <conditionalFormatting sqref="N1630">
    <cfRule type="expression" dxfId="4355" priority="4275">
      <formula>AND(OR(H1630="△",H1630="×"),K1630&lt;1,K1630&lt;&gt;"")</formula>
    </cfRule>
  </conditionalFormatting>
  <conditionalFormatting sqref="M1630">
    <cfRule type="expression" dxfId="4354" priority="4274">
      <formula>AND(OR(H1630="△",H1630="×"),K1630&lt;1,K1630&lt;&gt;"")</formula>
    </cfRule>
  </conditionalFormatting>
  <conditionalFormatting sqref="L1630">
    <cfRule type="expression" dxfId="4353" priority="4276">
      <formula>AND(OR(H1630="△",H1630="×"),K1630&lt;1,K1630&lt;&gt;"")</formula>
    </cfRule>
  </conditionalFormatting>
  <conditionalFormatting sqref="K1628">
    <cfRule type="expression" dxfId="4352" priority="4273">
      <formula>J1628-K1628&lt;0</formula>
    </cfRule>
  </conditionalFormatting>
  <conditionalFormatting sqref="N1628">
    <cfRule type="expression" dxfId="4351" priority="4271">
      <formula>AND(OR(H1628="△",H1628="×"),K1628&lt;1,K1628&lt;&gt;"")</formula>
    </cfRule>
  </conditionalFormatting>
  <conditionalFormatting sqref="M1628">
    <cfRule type="expression" dxfId="4350" priority="4270">
      <formula>AND(OR(H1628="△",H1628="×"),K1628&lt;1,K1628&lt;&gt;"")</formula>
    </cfRule>
  </conditionalFormatting>
  <conditionalFormatting sqref="L1628">
    <cfRule type="expression" dxfId="4349" priority="4272">
      <formula>AND(OR(H1628="△",H1628="×"),K1628&lt;1,K1628&lt;&gt;"")</formula>
    </cfRule>
  </conditionalFormatting>
  <conditionalFormatting sqref="K1637">
    <cfRule type="expression" dxfId="4348" priority="4269">
      <formula>J1637-K1637&lt;0</formula>
    </cfRule>
  </conditionalFormatting>
  <conditionalFormatting sqref="N1637">
    <cfRule type="expression" dxfId="4347" priority="4267">
      <formula>AND(OR(H1637="△",H1637="×"),K1637&lt;1,K1637&lt;&gt;"")</formula>
    </cfRule>
  </conditionalFormatting>
  <conditionalFormatting sqref="M1637">
    <cfRule type="expression" dxfId="4346" priority="4266">
      <formula>AND(OR(H1637="△",H1637="×"),K1637&lt;1,K1637&lt;&gt;"")</formula>
    </cfRule>
  </conditionalFormatting>
  <conditionalFormatting sqref="L1637">
    <cfRule type="expression" dxfId="4345" priority="4268">
      <formula>AND(OR(H1637="△",H1637="×"),K1637&lt;1,K1637&lt;&gt;"")</formula>
    </cfRule>
  </conditionalFormatting>
  <conditionalFormatting sqref="K1621">
    <cfRule type="expression" dxfId="4344" priority="4265">
      <formula>J1621-K1621&lt;0</formula>
    </cfRule>
  </conditionalFormatting>
  <conditionalFormatting sqref="N1621">
    <cfRule type="expression" dxfId="4343" priority="4263">
      <formula>AND(OR(H1621="△",H1621="×"),K1621&lt;1,K1621&lt;&gt;"")</formula>
    </cfRule>
  </conditionalFormatting>
  <conditionalFormatting sqref="M1621">
    <cfRule type="expression" dxfId="4342" priority="4262">
      <formula>AND(OR(H1621="△",H1621="×"),K1621&lt;1,K1621&lt;&gt;"")</formula>
    </cfRule>
  </conditionalFormatting>
  <conditionalFormatting sqref="L1621">
    <cfRule type="expression" dxfId="4341" priority="4264">
      <formula>AND(OR(H1621="△",H1621="×"),K1621&lt;1,K1621&lt;&gt;"")</formula>
    </cfRule>
  </conditionalFormatting>
  <conditionalFormatting sqref="K1624">
    <cfRule type="expression" dxfId="4340" priority="4261">
      <formula>J1624-K1624&lt;0</formula>
    </cfRule>
  </conditionalFormatting>
  <conditionalFormatting sqref="N1624">
    <cfRule type="expression" dxfId="4339" priority="4259">
      <formula>AND(OR(H1624="△",H1624="×"),K1624&lt;1,K1624&lt;&gt;"")</formula>
    </cfRule>
  </conditionalFormatting>
  <conditionalFormatting sqref="M1624">
    <cfRule type="expression" dxfId="4338" priority="4258">
      <formula>AND(OR(H1624="△",H1624="×"),K1624&lt;1,K1624&lt;&gt;"")</formula>
    </cfRule>
  </conditionalFormatting>
  <conditionalFormatting sqref="L1624">
    <cfRule type="expression" dxfId="4337" priority="4260">
      <formula>AND(OR(H1624="△",H1624="×"),K1624&lt;1,K1624&lt;&gt;"")</formula>
    </cfRule>
  </conditionalFormatting>
  <conditionalFormatting sqref="K1632">
    <cfRule type="expression" dxfId="4336" priority="4257">
      <formula>J1632-K1632&lt;0</formula>
    </cfRule>
  </conditionalFormatting>
  <conditionalFormatting sqref="N1632">
    <cfRule type="expression" dxfId="4335" priority="4255">
      <formula>AND(OR(H1632="△",H1632="×"),K1632&lt;1,K1632&lt;&gt;"")</formula>
    </cfRule>
  </conditionalFormatting>
  <conditionalFormatting sqref="M1632">
    <cfRule type="expression" dxfId="4334" priority="4254">
      <formula>AND(OR(H1632="△",H1632="×"),K1632&lt;1,K1632&lt;&gt;"")</formula>
    </cfRule>
  </conditionalFormatting>
  <conditionalFormatting sqref="L1632">
    <cfRule type="expression" dxfId="4333" priority="4256">
      <formula>AND(OR(H1632="△",H1632="×"),K1632&lt;1,K1632&lt;&gt;"")</formula>
    </cfRule>
  </conditionalFormatting>
  <conditionalFormatting sqref="K1641">
    <cfRule type="expression" dxfId="4332" priority="4253">
      <formula>J1641-K1641&lt;0</formula>
    </cfRule>
  </conditionalFormatting>
  <conditionalFormatting sqref="N1641">
    <cfRule type="expression" dxfId="4331" priority="4251">
      <formula>AND(OR(H1641="△",H1641="×"),K1641&lt;1,K1641&lt;&gt;"")</formula>
    </cfRule>
  </conditionalFormatting>
  <conditionalFormatting sqref="M1641">
    <cfRule type="expression" dxfId="4330" priority="4250">
      <formula>AND(OR(H1641="△",H1641="×"),K1641&lt;1,K1641&lt;&gt;"")</formula>
    </cfRule>
  </conditionalFormatting>
  <conditionalFormatting sqref="L1641">
    <cfRule type="expression" dxfId="4329" priority="4252">
      <formula>AND(OR(H1641="△",H1641="×"),K1641&lt;1,K1641&lt;&gt;"")</formula>
    </cfRule>
  </conditionalFormatting>
  <conditionalFormatting sqref="K1626">
    <cfRule type="expression" dxfId="4328" priority="4249">
      <formula>J1626-K1626&lt;0</formula>
    </cfRule>
  </conditionalFormatting>
  <conditionalFormatting sqref="N1626">
    <cfRule type="expression" dxfId="4327" priority="4247">
      <formula>AND(OR(H1626="△",H1626="×"),K1626&lt;1,K1626&lt;&gt;"")</formula>
    </cfRule>
  </conditionalFormatting>
  <conditionalFormatting sqref="M1626">
    <cfRule type="expression" dxfId="4326" priority="4246">
      <formula>AND(OR(H1626="△",H1626="×"),K1626&lt;1,K1626&lt;&gt;"")</formula>
    </cfRule>
  </conditionalFormatting>
  <conditionalFormatting sqref="L1626">
    <cfRule type="expression" dxfId="4325" priority="4248">
      <formula>AND(OR(H1626="△",H1626="×"),K1626&lt;1,K1626&lt;&gt;"")</formula>
    </cfRule>
  </conditionalFormatting>
  <conditionalFormatting sqref="K1636">
    <cfRule type="expression" dxfId="4324" priority="4245">
      <formula>J1636-K1636&lt;0</formula>
    </cfRule>
  </conditionalFormatting>
  <conditionalFormatting sqref="N1636">
    <cfRule type="expression" dxfId="4323" priority="4243">
      <formula>AND(OR(H1636="△",H1636="×"),K1636&lt;1,K1636&lt;&gt;"")</formula>
    </cfRule>
  </conditionalFormatting>
  <conditionalFormatting sqref="M1636">
    <cfRule type="expression" dxfId="4322" priority="4242">
      <formula>AND(OR(H1636="△",H1636="×"),K1636&lt;1,K1636&lt;&gt;"")</formula>
    </cfRule>
  </conditionalFormatting>
  <conditionalFormatting sqref="L1636">
    <cfRule type="expression" dxfId="4321" priority="4244">
      <formula>AND(OR(H1636="△",H1636="×"),K1636&lt;1,K1636&lt;&gt;"")</formula>
    </cfRule>
  </conditionalFormatting>
  <conditionalFormatting sqref="K1629">
    <cfRule type="expression" dxfId="4320" priority="4241">
      <formula>J1629-K1629&lt;0</formula>
    </cfRule>
  </conditionalFormatting>
  <conditionalFormatting sqref="N1629">
    <cfRule type="expression" dxfId="4319" priority="4239">
      <formula>AND(OR(H1629="△",H1629="×"),K1629&lt;1,K1629&lt;&gt;"")</formula>
    </cfRule>
  </conditionalFormatting>
  <conditionalFormatting sqref="M1629">
    <cfRule type="expression" dxfId="4318" priority="4238">
      <formula>AND(OR(H1629="△",H1629="×"),K1629&lt;1,K1629&lt;&gt;"")</formula>
    </cfRule>
  </conditionalFormatting>
  <conditionalFormatting sqref="L1629">
    <cfRule type="expression" dxfId="4317" priority="4240">
      <formula>AND(OR(H1629="△",H1629="×"),K1629&lt;1,K1629&lt;&gt;"")</formula>
    </cfRule>
  </conditionalFormatting>
  <conditionalFormatting sqref="K1635">
    <cfRule type="expression" dxfId="4316" priority="4237">
      <formula>J1635-K1635&lt;0</formula>
    </cfRule>
  </conditionalFormatting>
  <conditionalFormatting sqref="N1635">
    <cfRule type="expression" dxfId="4315" priority="4235">
      <formula>AND(OR(H1635="△",H1635="×"),K1635&lt;1,K1635&lt;&gt;"")</formula>
    </cfRule>
  </conditionalFormatting>
  <conditionalFormatting sqref="M1635">
    <cfRule type="expression" dxfId="4314" priority="4234">
      <formula>AND(OR(H1635="△",H1635="×"),K1635&lt;1,K1635&lt;&gt;"")</formula>
    </cfRule>
  </conditionalFormatting>
  <conditionalFormatting sqref="L1635">
    <cfRule type="expression" dxfId="4313" priority="4236">
      <formula>AND(OR(H1635="△",H1635="×"),K1635&lt;1,K1635&lt;&gt;"")</formula>
    </cfRule>
  </conditionalFormatting>
  <conditionalFormatting sqref="K1625">
    <cfRule type="expression" dxfId="4312" priority="4233">
      <formula>J1625-K1625&lt;0</formula>
    </cfRule>
  </conditionalFormatting>
  <conditionalFormatting sqref="N1625">
    <cfRule type="expression" dxfId="4311" priority="4231">
      <formula>AND(OR(H1625="△",H1625="×"),K1625&lt;1,K1625&lt;&gt;"")</formula>
    </cfRule>
  </conditionalFormatting>
  <conditionalFormatting sqref="M1625">
    <cfRule type="expression" dxfId="4310" priority="4230">
      <formula>AND(OR(H1625="△",H1625="×"),K1625&lt;1,K1625&lt;&gt;"")</formula>
    </cfRule>
  </conditionalFormatting>
  <conditionalFormatting sqref="L1625">
    <cfRule type="expression" dxfId="4309" priority="4232">
      <formula>AND(OR(H1625="△",H1625="×"),K1625&lt;1,K1625&lt;&gt;"")</formula>
    </cfRule>
  </conditionalFormatting>
  <conditionalFormatting sqref="K1639">
    <cfRule type="expression" dxfId="4308" priority="4229">
      <formula>J1639-K1639&lt;0</formula>
    </cfRule>
  </conditionalFormatting>
  <conditionalFormatting sqref="N1639">
    <cfRule type="expression" dxfId="4307" priority="4227">
      <formula>AND(OR(H1639="△",H1639="×"),K1639&lt;1,K1639&lt;&gt;"")</formula>
    </cfRule>
  </conditionalFormatting>
  <conditionalFormatting sqref="M1639">
    <cfRule type="expression" dxfId="4306" priority="4226">
      <formula>AND(OR(H1639="△",H1639="×"),K1639&lt;1,K1639&lt;&gt;"")</formula>
    </cfRule>
  </conditionalFormatting>
  <conditionalFormatting sqref="L1639">
    <cfRule type="expression" dxfId="4305" priority="4228">
      <formula>AND(OR(H1639="△",H1639="×"),K1639&lt;1,K1639&lt;&gt;"")</formula>
    </cfRule>
  </conditionalFormatting>
  <conditionalFormatting sqref="K1633">
    <cfRule type="expression" dxfId="4304" priority="4225">
      <formula>J1633-K1633&lt;0</formula>
    </cfRule>
  </conditionalFormatting>
  <conditionalFormatting sqref="N1633">
    <cfRule type="expression" dxfId="4303" priority="4223">
      <formula>AND(OR(H1633="△",H1633="×"),K1633&lt;1,K1633&lt;&gt;"")</formula>
    </cfRule>
  </conditionalFormatting>
  <conditionalFormatting sqref="M1633">
    <cfRule type="expression" dxfId="4302" priority="4222">
      <formula>AND(OR(H1633="△",H1633="×"),K1633&lt;1,K1633&lt;&gt;"")</formula>
    </cfRule>
  </conditionalFormatting>
  <conditionalFormatting sqref="L1633">
    <cfRule type="expression" dxfId="4301" priority="4224">
      <formula>AND(OR(H1633="△",H1633="×"),K1633&lt;1,K1633&lt;&gt;"")</formula>
    </cfRule>
  </conditionalFormatting>
  <conditionalFormatting sqref="K1618">
    <cfRule type="expression" dxfId="4300" priority="4221">
      <formula>J1618-K1618&lt;0</formula>
    </cfRule>
  </conditionalFormatting>
  <conditionalFormatting sqref="N1618">
    <cfRule type="expression" dxfId="4299" priority="4219">
      <formula>AND(OR(H1618="△",H1618="×"),K1618&lt;1,K1618&lt;&gt;"")</formula>
    </cfRule>
  </conditionalFormatting>
  <conditionalFormatting sqref="M1618">
    <cfRule type="expression" dxfId="4298" priority="4218">
      <formula>AND(OR(H1618="△",H1618="×"),K1618&lt;1,K1618&lt;&gt;"")</formula>
    </cfRule>
  </conditionalFormatting>
  <conditionalFormatting sqref="L1618">
    <cfRule type="expression" dxfId="4297" priority="4220">
      <formula>AND(OR(H1618="△",H1618="×"),K1618&lt;1,K1618&lt;&gt;"")</formula>
    </cfRule>
  </conditionalFormatting>
  <conditionalFormatting sqref="K1631">
    <cfRule type="expression" dxfId="4296" priority="4217">
      <formula>J1631-K1631&lt;0</formula>
    </cfRule>
  </conditionalFormatting>
  <conditionalFormatting sqref="N1631">
    <cfRule type="expression" dxfId="4295" priority="4215">
      <formula>AND(OR(H1631="△",H1631="×"),K1631&lt;1,K1631&lt;&gt;"")</formula>
    </cfRule>
  </conditionalFormatting>
  <conditionalFormatting sqref="M1631">
    <cfRule type="expression" dxfId="4294" priority="4214">
      <formula>AND(OR(H1631="△",H1631="×"),K1631&lt;1,K1631&lt;&gt;"")</formula>
    </cfRule>
  </conditionalFormatting>
  <conditionalFormatting sqref="L1631">
    <cfRule type="expression" dxfId="4293" priority="4216">
      <formula>AND(OR(H1631="△",H1631="×"),K1631&lt;1,K1631&lt;&gt;"")</formula>
    </cfRule>
  </conditionalFormatting>
  <conditionalFormatting sqref="K1622">
    <cfRule type="expression" dxfId="4292" priority="4213">
      <formula>J1622-K1622&lt;0</formula>
    </cfRule>
  </conditionalFormatting>
  <conditionalFormatting sqref="N1622">
    <cfRule type="expression" dxfId="4291" priority="4211">
      <formula>AND(OR(H1622="△",H1622="×"),K1622&lt;1,K1622&lt;&gt;"")</formula>
    </cfRule>
  </conditionalFormatting>
  <conditionalFormatting sqref="M1622">
    <cfRule type="expression" dxfId="4290" priority="4210">
      <formula>AND(OR(H1622="△",H1622="×"),K1622&lt;1,K1622&lt;&gt;"")</formula>
    </cfRule>
  </conditionalFormatting>
  <conditionalFormatting sqref="L1622">
    <cfRule type="expression" dxfId="4289" priority="4212">
      <formula>AND(OR(H1622="△",H1622="×"),K1622&lt;1,K1622&lt;&gt;"")</formula>
    </cfRule>
  </conditionalFormatting>
  <conditionalFormatting sqref="K1638">
    <cfRule type="expression" dxfId="4288" priority="4209">
      <formula>J1638-K1638&lt;0</formula>
    </cfRule>
  </conditionalFormatting>
  <conditionalFormatting sqref="N1638">
    <cfRule type="expression" dxfId="4287" priority="4207">
      <formula>AND(OR(H1638="△",H1638="×"),K1638&lt;1,K1638&lt;&gt;"")</formula>
    </cfRule>
  </conditionalFormatting>
  <conditionalFormatting sqref="M1638">
    <cfRule type="expression" dxfId="4286" priority="4206">
      <formula>AND(OR(H1638="△",H1638="×"),K1638&lt;1,K1638&lt;&gt;"")</formula>
    </cfRule>
  </conditionalFormatting>
  <conditionalFormatting sqref="L1638">
    <cfRule type="expression" dxfId="4285" priority="4208">
      <formula>AND(OR(H1638="△",H1638="×"),K1638&lt;1,K1638&lt;&gt;"")</formula>
    </cfRule>
  </conditionalFormatting>
  <conditionalFormatting sqref="K1634">
    <cfRule type="expression" dxfId="4284" priority="4205">
      <formula>J1634-K1634&lt;0</formula>
    </cfRule>
  </conditionalFormatting>
  <conditionalFormatting sqref="N1634">
    <cfRule type="expression" dxfId="4283" priority="4203">
      <formula>AND(OR(H1634="△",H1634="×"),K1634&lt;1,K1634&lt;&gt;"")</formula>
    </cfRule>
  </conditionalFormatting>
  <conditionalFormatting sqref="M1634">
    <cfRule type="expression" dxfId="4282" priority="4202">
      <formula>AND(OR(H1634="△",H1634="×"),K1634&lt;1,K1634&lt;&gt;"")</formula>
    </cfRule>
  </conditionalFormatting>
  <conditionalFormatting sqref="L1634">
    <cfRule type="expression" dxfId="4281" priority="4204">
      <formula>AND(OR(H1634="△",H1634="×"),K1634&lt;1,K1634&lt;&gt;"")</formula>
    </cfRule>
  </conditionalFormatting>
  <conditionalFormatting sqref="K1620">
    <cfRule type="expression" dxfId="4280" priority="4201">
      <formula>J1620-K1620&lt;0</formula>
    </cfRule>
  </conditionalFormatting>
  <conditionalFormatting sqref="N1620">
    <cfRule type="expression" dxfId="4279" priority="4199">
      <formula>AND(OR(H1620="△",H1620="×"),K1620&lt;1,K1620&lt;&gt;"")</formula>
    </cfRule>
  </conditionalFormatting>
  <conditionalFormatting sqref="M1620">
    <cfRule type="expression" dxfId="4278" priority="4198">
      <formula>AND(OR(H1620="△",H1620="×"),K1620&lt;1,K1620&lt;&gt;"")</formula>
    </cfRule>
  </conditionalFormatting>
  <conditionalFormatting sqref="L1620">
    <cfRule type="expression" dxfId="4277" priority="4200">
      <formula>AND(OR(H1620="△",H1620="×"),K1620&lt;1,K1620&lt;&gt;"")</formula>
    </cfRule>
  </conditionalFormatting>
  <conditionalFormatting sqref="K1619">
    <cfRule type="expression" dxfId="4276" priority="4197">
      <formula>J1619-K1619&lt;0</formula>
    </cfRule>
  </conditionalFormatting>
  <conditionalFormatting sqref="N1619">
    <cfRule type="expression" dxfId="4275" priority="4195">
      <formula>AND(OR(H1619="△",H1619="×"),K1619&lt;1,K1619&lt;&gt;"")</formula>
    </cfRule>
  </conditionalFormatting>
  <conditionalFormatting sqref="M1619">
    <cfRule type="expression" dxfId="4274" priority="4194">
      <formula>AND(OR(H1619="△",H1619="×"),K1619&lt;1,K1619&lt;&gt;"")</formula>
    </cfRule>
  </conditionalFormatting>
  <conditionalFormatting sqref="L1619">
    <cfRule type="expression" dxfId="4273" priority="4196">
      <formula>AND(OR(H1619="△",H1619="×"),K1619&lt;1,K1619&lt;&gt;"")</formula>
    </cfRule>
  </conditionalFormatting>
  <conditionalFormatting sqref="K1623">
    <cfRule type="expression" dxfId="4272" priority="4193">
      <formula>J1623-K1623&lt;0</formula>
    </cfRule>
  </conditionalFormatting>
  <conditionalFormatting sqref="N1623">
    <cfRule type="expression" dxfId="4271" priority="4191">
      <formula>AND(OR(H1623="△",H1623="×"),K1623&lt;1,K1623&lt;&gt;"")</formula>
    </cfRule>
  </conditionalFormatting>
  <conditionalFormatting sqref="M1623">
    <cfRule type="expression" dxfId="4270" priority="4190">
      <formula>AND(OR(H1623="△",H1623="×"),K1623&lt;1,K1623&lt;&gt;"")</formula>
    </cfRule>
  </conditionalFormatting>
  <conditionalFormatting sqref="L1623">
    <cfRule type="expression" dxfId="4269" priority="4192">
      <formula>AND(OR(H1623="△",H1623="×"),K1623&lt;1,K1623&lt;&gt;"")</formula>
    </cfRule>
  </conditionalFormatting>
  <conditionalFormatting sqref="I1660 I1675 I1668 I1658 I1662:I1663">
    <cfRule type="expression" dxfId="4268" priority="4189">
      <formula>AND(OR(H1658="○",H1658="△",H1658="×"),I1658="")</formula>
    </cfRule>
  </conditionalFormatting>
  <conditionalFormatting sqref="I1659">
    <cfRule type="expression" dxfId="4267" priority="4188">
      <formula>AND(OR(H1659="○",H1659="△",H1659="×"),I1659="")</formula>
    </cfRule>
  </conditionalFormatting>
  <conditionalFormatting sqref="I1673">
    <cfRule type="expression" dxfId="4266" priority="4187">
      <formula>AND(OR(H1673="○",H1673="△",H1673="×"),I1673="")</formula>
    </cfRule>
  </conditionalFormatting>
  <conditionalFormatting sqref="I1672">
    <cfRule type="expression" dxfId="4265" priority="4186">
      <formula>AND(OR(H1672="○",H1672="△",H1672="×"),I1672="")</formula>
    </cfRule>
  </conditionalFormatting>
  <conditionalFormatting sqref="I1664">
    <cfRule type="expression" dxfId="4264" priority="4185">
      <formula>AND(OR(H1664="○",H1664="△",H1664="×"),I1664="")</formula>
    </cfRule>
  </conditionalFormatting>
  <conditionalFormatting sqref="I1655">
    <cfRule type="expression" dxfId="4263" priority="4184">
      <formula>AND(OR(H1655="○",H1655="△",H1655="×"),I1655="")</formula>
    </cfRule>
  </conditionalFormatting>
  <conditionalFormatting sqref="I1681">
    <cfRule type="expression" dxfId="4262" priority="4183">
      <formula>AND(OR(H1681="○",H1681="△",H1681="×"),I1681="")</formula>
    </cfRule>
  </conditionalFormatting>
  <conditionalFormatting sqref="I1676">
    <cfRule type="expression" dxfId="4261" priority="4182">
      <formula>AND(OR(H1676="○",H1676="△",H1676="×"),I1676="")</formula>
    </cfRule>
  </conditionalFormatting>
  <conditionalFormatting sqref="I1667">
    <cfRule type="expression" dxfId="4260" priority="4181">
      <formula>AND(OR(H1667="○",H1667="△",H1667="×"),I1667="")</formula>
    </cfRule>
  </conditionalFormatting>
  <conditionalFormatting sqref="I1648">
    <cfRule type="expression" dxfId="4259" priority="4180">
      <formula>AND(OR(H1648="○",H1648="△",H1648="×"),I1648="")</formula>
    </cfRule>
  </conditionalFormatting>
  <conditionalFormatting sqref="I1670">
    <cfRule type="expression" dxfId="4258" priority="4179">
      <formula>AND(OR(H1670="○",H1670="△",H1670="×"),I1670="")</formula>
    </cfRule>
  </conditionalFormatting>
  <conditionalFormatting sqref="I1654">
    <cfRule type="expression" dxfId="4257" priority="4178">
      <formula>AND(OR(H1654="○",H1654="△",H1654="×"),I1654="")</formula>
    </cfRule>
  </conditionalFormatting>
  <conditionalFormatting sqref="I1657">
    <cfRule type="expression" dxfId="4256" priority="4177">
      <formula>AND(OR(H1657="○",H1657="△",H1657="×"),I1657="")</formula>
    </cfRule>
  </conditionalFormatting>
  <conditionalFormatting sqref="I1679">
    <cfRule type="expression" dxfId="4255" priority="4176">
      <formula>AND(OR(H1679="○",H1679="△",H1679="×"),I1679="")</formula>
    </cfRule>
  </conditionalFormatting>
  <conditionalFormatting sqref="I1685">
    <cfRule type="expression" dxfId="4254" priority="4175">
      <formula>AND(OR(H1685="○",H1685="△",H1685="×"),I1685="")</formula>
    </cfRule>
  </conditionalFormatting>
  <conditionalFormatting sqref="I1650">
    <cfRule type="expression" dxfId="4253" priority="4174">
      <formula>AND(OR(H1650="○",H1650="△",H1650="×"),I1650="")</formula>
    </cfRule>
  </conditionalFormatting>
  <conditionalFormatting sqref="I1652">
    <cfRule type="expression" dxfId="4252" priority="4173">
      <formula>AND(OR(H1652="○",H1652="△",H1652="×"),I1652="")</formula>
    </cfRule>
  </conditionalFormatting>
  <conditionalFormatting sqref="I1661">
    <cfRule type="expression" dxfId="4251" priority="4172">
      <formula>AND(OR(H1661="○",H1661="△",H1661="×"),I1661="")</formula>
    </cfRule>
  </conditionalFormatting>
  <conditionalFormatting sqref="I1645">
    <cfRule type="expression" dxfId="4250" priority="4171">
      <formula>AND(OR(H1645="○",H1645="△",H1645="×"),I1645="")</formula>
    </cfRule>
  </conditionalFormatting>
  <conditionalFormatting sqref="I1665">
    <cfRule type="expression" dxfId="4249" priority="4170">
      <formula>AND(OR(H1665="○",H1665="△",H1665="×"),I1665="")</formula>
    </cfRule>
  </conditionalFormatting>
  <conditionalFormatting sqref="I1656">
    <cfRule type="expression" dxfId="4248" priority="4169">
      <formula>AND(OR(H1656="○",H1656="△",H1656="×"),I1656="")</formula>
    </cfRule>
  </conditionalFormatting>
  <conditionalFormatting sqref="I1643">
    <cfRule type="expression" dxfId="4247" priority="4168">
      <formula>AND(OR(H1643="○",H1643="△",H1643="×"),I1643="")</formula>
    </cfRule>
  </conditionalFormatting>
  <conditionalFormatting sqref="I1646">
    <cfRule type="expression" dxfId="4246" priority="4167">
      <formula>AND(OR(H1646="○",H1646="△",H1646="×"),I1646="")</formula>
    </cfRule>
  </conditionalFormatting>
  <conditionalFormatting sqref="I1677">
    <cfRule type="expression" dxfId="4245" priority="4166">
      <formula>AND(OR(H1677="○",H1677="△",H1677="×"),I1677="")</formula>
    </cfRule>
  </conditionalFormatting>
  <conditionalFormatting sqref="I1671">
    <cfRule type="expression" dxfId="4244" priority="4165">
      <formula>AND(OR(H1671="○",H1671="△",H1671="×"),I1671="")</formula>
    </cfRule>
  </conditionalFormatting>
  <conditionalFormatting sqref="I1674">
    <cfRule type="expression" dxfId="4243" priority="4164">
      <formula>AND(OR(H1674="○",H1674="△",H1674="×"),I1674="")</formula>
    </cfRule>
  </conditionalFormatting>
  <conditionalFormatting sqref="I1669">
    <cfRule type="expression" dxfId="4242" priority="4163">
      <formula>AND(OR(H1669="○",H1669="△",H1669="×"),I1669="")</formula>
    </cfRule>
  </conditionalFormatting>
  <conditionalFormatting sqref="I1644">
    <cfRule type="expression" dxfId="4241" priority="4162">
      <formula>AND(OR(H1644="○",H1644="△",H1644="×"),I1644="")</formula>
    </cfRule>
  </conditionalFormatting>
  <conditionalFormatting sqref="I1678">
    <cfRule type="expression" dxfId="4240" priority="4161">
      <formula>AND(OR(H1678="○",H1678="△",H1678="×"),I1678="")</formula>
    </cfRule>
  </conditionalFormatting>
  <conditionalFormatting sqref="I1680">
    <cfRule type="expression" dxfId="4239" priority="4160">
      <formula>AND(OR(H1680="○",H1680="△",H1680="×"),I1680="")</formula>
    </cfRule>
  </conditionalFormatting>
  <conditionalFormatting sqref="I1647">
    <cfRule type="expression" dxfId="4238" priority="4159">
      <formula>AND(OR(H1647="○",H1647="△",H1647="×"),I1647="")</formula>
    </cfRule>
  </conditionalFormatting>
  <conditionalFormatting sqref="I1653">
    <cfRule type="expression" dxfId="4237" priority="4158">
      <formula>AND(OR(H1653="○",H1653="△",H1653="×"),I1653="")</formula>
    </cfRule>
  </conditionalFormatting>
  <conditionalFormatting sqref="I1649">
    <cfRule type="expression" dxfId="4236" priority="4157">
      <formula>AND(OR(H1649="○",H1649="△",H1649="×"),I1649="")</formula>
    </cfRule>
  </conditionalFormatting>
  <conditionalFormatting sqref="I1651">
    <cfRule type="expression" dxfId="4235" priority="4156">
      <formula>AND(OR(H1651="○",H1651="△",H1651="×"),I1651="")</formula>
    </cfRule>
  </conditionalFormatting>
  <conditionalFormatting sqref="I1684">
    <cfRule type="expression" dxfId="4234" priority="4155">
      <formula>AND(OR(H1684="○",H1684="△",H1684="×"),I1684="")</formula>
    </cfRule>
  </conditionalFormatting>
  <conditionalFormatting sqref="I1683">
    <cfRule type="expression" dxfId="4233" priority="4154">
      <formula>AND(OR(H1683="○",H1683="△",H1683="×"),I1683="")</formula>
    </cfRule>
  </conditionalFormatting>
  <conditionalFormatting sqref="I1666">
    <cfRule type="expression" dxfId="4232" priority="4153">
      <formula>AND(OR(H1666="○",H1666="△",H1666="×"),I1666="")</formula>
    </cfRule>
  </conditionalFormatting>
  <conditionalFormatting sqref="I1682">
    <cfRule type="expression" dxfId="4231" priority="4152">
      <formula>AND(OR(H1682="○",H1682="△",H1682="×"),I1682="")</formula>
    </cfRule>
  </conditionalFormatting>
  <conditionalFormatting sqref="K1668 K1662:N1663 K1675:N1675">
    <cfRule type="expression" dxfId="4230" priority="4151">
      <formula>J1662-K1662&lt;0</formula>
    </cfRule>
  </conditionalFormatting>
  <conditionalFormatting sqref="N1668 N1658">
    <cfRule type="expression" dxfId="4229" priority="4149">
      <formula>AND(OR(H1658="△",H1658="×"),K1658&lt;1,K1658&lt;&gt;"")</formula>
    </cfRule>
  </conditionalFormatting>
  <conditionalFormatting sqref="M1668 M1658">
    <cfRule type="expression" dxfId="4228" priority="4148">
      <formula>AND(OR(H1658="△",H1658="×"),K1658&lt;1,K1658&lt;&gt;"")</formula>
    </cfRule>
  </conditionalFormatting>
  <conditionalFormatting sqref="L1660 L1668 L1658">
    <cfRule type="expression" dxfId="4227" priority="4150">
      <formula>AND(OR(H1658="△",H1658="×"),K1658&lt;1,K1658&lt;&gt;"")</formula>
    </cfRule>
  </conditionalFormatting>
  <conditionalFormatting sqref="K1659">
    <cfRule type="expression" dxfId="4226" priority="4147">
      <formula>J1659-K1659&lt;0</formula>
    </cfRule>
  </conditionalFormatting>
  <conditionalFormatting sqref="N1659">
    <cfRule type="expression" dxfId="4225" priority="4145">
      <formula>AND(OR(H1659="△",H1659="×"),K1659&lt;1,K1659&lt;&gt;"")</formula>
    </cfRule>
  </conditionalFormatting>
  <conditionalFormatting sqref="M1659">
    <cfRule type="expression" dxfId="4224" priority="4144">
      <formula>AND(OR(H1659="△",H1659="×"),K1659&lt;1,K1659&lt;&gt;"")</formula>
    </cfRule>
  </conditionalFormatting>
  <conditionalFormatting sqref="L1659">
    <cfRule type="expression" dxfId="4223" priority="4146">
      <formula>AND(OR(H1659="△",H1659="×"),K1659&lt;1,K1659&lt;&gt;"")</formula>
    </cfRule>
  </conditionalFormatting>
  <conditionalFormatting sqref="N1664">
    <cfRule type="expression" dxfId="4222" priority="4142">
      <formula>AND(OR(H1664="△",H1664="×"),K1664&lt;1,K1664&lt;&gt;"")</formula>
    </cfRule>
  </conditionalFormatting>
  <conditionalFormatting sqref="M1664">
    <cfRule type="expression" dxfId="4221" priority="4141">
      <formula>AND(OR(H1664="△",H1664="×"),K1664&lt;1,K1664&lt;&gt;"")</formula>
    </cfRule>
  </conditionalFormatting>
  <conditionalFormatting sqref="L1664">
    <cfRule type="expression" dxfId="4220" priority="4143">
      <formula>AND(OR(H1664="△",H1664="×"),K1664&lt;1,K1664&lt;&gt;"")</formula>
    </cfRule>
  </conditionalFormatting>
  <conditionalFormatting sqref="N1655">
    <cfRule type="expression" dxfId="4219" priority="4139">
      <formula>AND(OR(H1655="△",H1655="×"),K1655&lt;1,K1655&lt;&gt;"")</formula>
    </cfRule>
  </conditionalFormatting>
  <conditionalFormatting sqref="M1655">
    <cfRule type="expression" dxfId="4218" priority="4138">
      <formula>AND(OR(H1655="△",H1655="×"),K1655&lt;1,K1655&lt;&gt;"")</formula>
    </cfRule>
  </conditionalFormatting>
  <conditionalFormatting sqref="L1655">
    <cfRule type="expression" dxfId="4217" priority="4140">
      <formula>AND(OR(H1655="△",H1655="×"),K1655&lt;1,K1655&lt;&gt;"")</formula>
    </cfRule>
  </conditionalFormatting>
  <conditionalFormatting sqref="N1676:N1677">
    <cfRule type="expression" dxfId="4216" priority="4136">
      <formula>AND(OR(H1676="△",H1676="×"),K1676&lt;1,K1676&lt;&gt;"")</formula>
    </cfRule>
  </conditionalFormatting>
  <conditionalFormatting sqref="M1676:M1677">
    <cfRule type="expression" dxfId="4215" priority="4135">
      <formula>AND(OR(H1676="△",H1676="×"),K1676&lt;1,K1676&lt;&gt;"")</formula>
    </cfRule>
  </conditionalFormatting>
  <conditionalFormatting sqref="L1676:L1677">
    <cfRule type="expression" dxfId="4214" priority="4137">
      <formula>AND(OR(H1676="△",H1676="×"),K1676&lt;1,K1676&lt;&gt;"")</formula>
    </cfRule>
  </conditionalFormatting>
  <conditionalFormatting sqref="K1667">
    <cfRule type="expression" dxfId="4213" priority="4134">
      <formula>J1667-K1667&lt;0</formula>
    </cfRule>
  </conditionalFormatting>
  <conditionalFormatting sqref="N1667">
    <cfRule type="expression" dxfId="4212" priority="4132">
      <formula>AND(OR(H1667="△",H1667="×"),K1667&lt;1,K1667&lt;&gt;"")</formula>
    </cfRule>
  </conditionalFormatting>
  <conditionalFormatting sqref="M1667">
    <cfRule type="expression" dxfId="4211" priority="4131">
      <formula>AND(OR(H1667="△",H1667="×"),K1667&lt;1,K1667&lt;&gt;"")</formula>
    </cfRule>
  </conditionalFormatting>
  <conditionalFormatting sqref="L1667">
    <cfRule type="expression" dxfId="4210" priority="4133">
      <formula>AND(OR(H1667="△",H1667="×"),K1667&lt;1,K1667&lt;&gt;"")</formula>
    </cfRule>
  </conditionalFormatting>
  <conditionalFormatting sqref="K1648">
    <cfRule type="expression" dxfId="4209" priority="4130">
      <formula>J1648-K1648&lt;0</formula>
    </cfRule>
  </conditionalFormatting>
  <conditionalFormatting sqref="N1648">
    <cfRule type="expression" dxfId="4208" priority="4128">
      <formula>AND(OR(H1648="△",H1648="×"),K1648&lt;1,K1648&lt;&gt;"")</formula>
    </cfRule>
  </conditionalFormatting>
  <conditionalFormatting sqref="M1648">
    <cfRule type="expression" dxfId="4207" priority="4127">
      <formula>AND(OR(H1648="△",H1648="×"),K1648&lt;1,K1648&lt;&gt;"")</formula>
    </cfRule>
  </conditionalFormatting>
  <conditionalFormatting sqref="L1648">
    <cfRule type="expression" dxfId="4206" priority="4129">
      <formula>AND(OR(H1648="△",H1648="×"),K1648&lt;1,K1648&lt;&gt;"")</formula>
    </cfRule>
  </conditionalFormatting>
  <conditionalFormatting sqref="K1670">
    <cfRule type="expression" dxfId="4205" priority="4126">
      <formula>J1670-K1670&lt;0</formula>
    </cfRule>
  </conditionalFormatting>
  <conditionalFormatting sqref="N1670">
    <cfRule type="expression" dxfId="4204" priority="4124">
      <formula>AND(OR(H1670="△",H1670="×"),K1670&lt;1,K1670&lt;&gt;"")</formula>
    </cfRule>
  </conditionalFormatting>
  <conditionalFormatting sqref="M1670">
    <cfRule type="expression" dxfId="4203" priority="4123">
      <formula>AND(OR(H1670="△",H1670="×"),K1670&lt;1,K1670&lt;&gt;"")</formula>
    </cfRule>
  </conditionalFormatting>
  <conditionalFormatting sqref="L1670">
    <cfRule type="expression" dxfId="4202" priority="4125">
      <formula>AND(OR(H1670="△",H1670="×"),K1670&lt;1,K1670&lt;&gt;"")</formula>
    </cfRule>
  </conditionalFormatting>
  <conditionalFormatting sqref="K1654">
    <cfRule type="expression" dxfId="4201" priority="4122">
      <formula>J1654-K1654&lt;0</formula>
    </cfRule>
  </conditionalFormatting>
  <conditionalFormatting sqref="N1654">
    <cfRule type="expression" dxfId="4200" priority="4120">
      <formula>AND(OR(H1654="△",H1654="×"),K1654&lt;1,K1654&lt;&gt;"")</formula>
    </cfRule>
  </conditionalFormatting>
  <conditionalFormatting sqref="M1654">
    <cfRule type="expression" dxfId="4199" priority="4119">
      <formula>AND(OR(H1654="△",H1654="×"),K1654&lt;1,K1654&lt;&gt;"")</formula>
    </cfRule>
  </conditionalFormatting>
  <conditionalFormatting sqref="L1654">
    <cfRule type="expression" dxfId="4198" priority="4121">
      <formula>AND(OR(H1654="△",H1654="×"),K1654&lt;1,K1654&lt;&gt;"")</formula>
    </cfRule>
  </conditionalFormatting>
  <conditionalFormatting sqref="N1657">
    <cfRule type="expression" dxfId="4197" priority="4117">
      <formula>AND(OR(H1657="△",H1657="×"),K1657&lt;1,K1657&lt;&gt;"")</formula>
    </cfRule>
  </conditionalFormatting>
  <conditionalFormatting sqref="M1657">
    <cfRule type="expression" dxfId="4196" priority="4116">
      <formula>AND(OR(H1657="△",H1657="×"),K1657&lt;1,K1657&lt;&gt;"")</formula>
    </cfRule>
  </conditionalFormatting>
  <conditionalFormatting sqref="L1657">
    <cfRule type="expression" dxfId="4195" priority="4118">
      <formula>AND(OR(H1657="△",H1657="×"),K1657&lt;1,K1657&lt;&gt;"")</formula>
    </cfRule>
  </conditionalFormatting>
  <conditionalFormatting sqref="K1679">
    <cfRule type="expression" dxfId="4194" priority="4115">
      <formula>J1679-K1679&lt;0</formula>
    </cfRule>
  </conditionalFormatting>
  <conditionalFormatting sqref="N1679">
    <cfRule type="expression" dxfId="4193" priority="4113">
      <formula>AND(OR(H1679="△",H1679="×"),K1679&lt;1,K1679&lt;&gt;"")</formula>
    </cfRule>
  </conditionalFormatting>
  <conditionalFormatting sqref="M1679">
    <cfRule type="expression" dxfId="4192" priority="4112">
      <formula>AND(OR(H1679="△",H1679="×"),K1679&lt;1,K1679&lt;&gt;"")</formula>
    </cfRule>
  </conditionalFormatting>
  <conditionalFormatting sqref="L1679">
    <cfRule type="expression" dxfId="4191" priority="4114">
      <formula>AND(OR(H1679="△",H1679="×"),K1679&lt;1,K1679&lt;&gt;"")</formula>
    </cfRule>
  </conditionalFormatting>
  <conditionalFormatting sqref="K1685">
    <cfRule type="expression" dxfId="4190" priority="4111">
      <formula>J1685-K1685&lt;0</formula>
    </cfRule>
  </conditionalFormatting>
  <conditionalFormatting sqref="N1685">
    <cfRule type="expression" dxfId="4189" priority="4109">
      <formula>AND(OR(H1685="△",H1685="×"),K1685&lt;1,K1685&lt;&gt;"")</formula>
    </cfRule>
  </conditionalFormatting>
  <conditionalFormatting sqref="M1685">
    <cfRule type="expression" dxfId="4188" priority="4108">
      <formula>AND(OR(H1685="△",H1685="×"),K1685&lt;1,K1685&lt;&gt;"")</formula>
    </cfRule>
  </conditionalFormatting>
  <conditionalFormatting sqref="L1685">
    <cfRule type="expression" dxfId="4187" priority="4110">
      <formula>AND(OR(H1685="△",H1685="×"),K1685&lt;1,K1685&lt;&gt;"")</formula>
    </cfRule>
  </conditionalFormatting>
  <conditionalFormatting sqref="N1650">
    <cfRule type="expression" dxfId="4186" priority="4106">
      <formula>AND(OR(H1650="△",H1650="×"),K1650&lt;1,K1650&lt;&gt;"")</formula>
    </cfRule>
  </conditionalFormatting>
  <conditionalFormatting sqref="M1650">
    <cfRule type="expression" dxfId="4185" priority="4105">
      <formula>AND(OR(H1650="△",H1650="×"),K1650&lt;1,K1650&lt;&gt;"")</formula>
    </cfRule>
  </conditionalFormatting>
  <conditionalFormatting sqref="L1650">
    <cfRule type="expression" dxfId="4184" priority="4107">
      <formula>AND(OR(H1650="△",H1650="×"),K1650&lt;1,K1650&lt;&gt;"")</formula>
    </cfRule>
  </conditionalFormatting>
  <conditionalFormatting sqref="K1645">
    <cfRule type="expression" dxfId="4183" priority="4104">
      <formula>J1645-K1645&lt;0</formula>
    </cfRule>
  </conditionalFormatting>
  <conditionalFormatting sqref="N1645">
    <cfRule type="expression" dxfId="4182" priority="4102">
      <formula>AND(OR(H1645="△",H1645="×"),K1645&lt;1,K1645&lt;&gt;"")</formula>
    </cfRule>
  </conditionalFormatting>
  <conditionalFormatting sqref="M1645">
    <cfRule type="expression" dxfId="4181" priority="4101">
      <formula>AND(OR(H1645="△",H1645="×"),K1645&lt;1,K1645&lt;&gt;"")</formula>
    </cfRule>
  </conditionalFormatting>
  <conditionalFormatting sqref="L1645">
    <cfRule type="expression" dxfId="4180" priority="4103">
      <formula>AND(OR(H1645="△",H1645="×"),K1645&lt;1,K1645&lt;&gt;"")</formula>
    </cfRule>
  </conditionalFormatting>
  <conditionalFormatting sqref="K1665">
    <cfRule type="expression" dxfId="4179" priority="4100">
      <formula>J1665-K1665&lt;0</formula>
    </cfRule>
  </conditionalFormatting>
  <conditionalFormatting sqref="N1665">
    <cfRule type="expression" dxfId="4178" priority="4098">
      <formula>AND(OR(H1665="△",H1665="×"),K1665&lt;1,K1665&lt;&gt;"")</formula>
    </cfRule>
  </conditionalFormatting>
  <conditionalFormatting sqref="M1665">
    <cfRule type="expression" dxfId="4177" priority="4097">
      <formula>AND(OR(H1665="△",H1665="×"),K1665&lt;1,K1665&lt;&gt;"")</formula>
    </cfRule>
  </conditionalFormatting>
  <conditionalFormatting sqref="L1665">
    <cfRule type="expression" dxfId="4176" priority="4099">
      <formula>AND(OR(H1665="△",H1665="×"),K1665&lt;1,K1665&lt;&gt;"")</formula>
    </cfRule>
  </conditionalFormatting>
  <conditionalFormatting sqref="K1656">
    <cfRule type="expression" dxfId="4175" priority="4096">
      <formula>J1656-K1656&lt;0</formula>
    </cfRule>
  </conditionalFormatting>
  <conditionalFormatting sqref="N1656">
    <cfRule type="expression" dxfId="4174" priority="4094">
      <formula>AND(OR(H1656="△",H1656="×"),K1656&lt;1,K1656&lt;&gt;"")</formula>
    </cfRule>
  </conditionalFormatting>
  <conditionalFormatting sqref="M1656">
    <cfRule type="expression" dxfId="4173" priority="4093">
      <formula>AND(OR(H1656="△",H1656="×"),K1656&lt;1,K1656&lt;&gt;"")</formula>
    </cfRule>
  </conditionalFormatting>
  <conditionalFormatting sqref="L1656">
    <cfRule type="expression" dxfId="4172" priority="4095">
      <formula>AND(OR(H1656="△",H1656="×"),K1656&lt;1,K1656&lt;&gt;"")</formula>
    </cfRule>
  </conditionalFormatting>
  <conditionalFormatting sqref="K1643">
    <cfRule type="expression" dxfId="4171" priority="4092">
      <formula>J1643-K1643&lt;0</formula>
    </cfRule>
  </conditionalFormatting>
  <conditionalFormatting sqref="N1643">
    <cfRule type="expression" dxfId="4170" priority="4090">
      <formula>AND(OR(H1643="△",H1643="×"),K1643&lt;1,K1643&lt;&gt;"")</formula>
    </cfRule>
  </conditionalFormatting>
  <conditionalFormatting sqref="M1643">
    <cfRule type="expression" dxfId="4169" priority="4089">
      <formula>AND(OR(H1643="△",H1643="×"),K1643&lt;1,K1643&lt;&gt;"")</formula>
    </cfRule>
  </conditionalFormatting>
  <conditionalFormatting sqref="L1643">
    <cfRule type="expression" dxfId="4168" priority="4091">
      <formula>AND(OR(H1643="△",H1643="×"),K1643&lt;1,K1643&lt;&gt;"")</formula>
    </cfRule>
  </conditionalFormatting>
  <conditionalFormatting sqref="N1646">
    <cfRule type="expression" dxfId="4167" priority="4087">
      <formula>AND(OR(H1646="△",H1646="×"),K1646&lt;1,K1646&lt;&gt;"")</formula>
    </cfRule>
  </conditionalFormatting>
  <conditionalFormatting sqref="M1646:M1647">
    <cfRule type="expression" dxfId="4166" priority="4086">
      <formula>AND(OR(H1646="△",H1646="×"),K1646&lt;1,K1646&lt;&gt;"")</formula>
    </cfRule>
  </conditionalFormatting>
  <conditionalFormatting sqref="L1646">
    <cfRule type="expression" dxfId="4165" priority="4088">
      <formula>AND(OR(H1646="△",H1646="×"),K1646&lt;1,K1646&lt;&gt;"")</formula>
    </cfRule>
  </conditionalFormatting>
  <conditionalFormatting sqref="K1677">
    <cfRule type="expression" dxfId="4164" priority="4085">
      <formula>J1677-K1677&lt;0</formula>
    </cfRule>
  </conditionalFormatting>
  <conditionalFormatting sqref="N1671:N1674">
    <cfRule type="expression" dxfId="4163" priority="4083">
      <formula>AND(OR(H1671="△",H1671="×"),K1671&lt;1,K1671&lt;&gt;"")</formula>
    </cfRule>
  </conditionalFormatting>
  <conditionalFormatting sqref="M1671:M1673">
    <cfRule type="expression" dxfId="4162" priority="4082">
      <formula>AND(OR(H1671="△",H1671="×"),K1671&lt;1,K1671&lt;&gt;"")</formula>
    </cfRule>
  </conditionalFormatting>
  <conditionalFormatting sqref="L1671:L1674">
    <cfRule type="expression" dxfId="4161" priority="4084">
      <formula>AND(OR(H1671="△",H1671="×"),K1671&lt;1,K1671&lt;&gt;"")</formula>
    </cfRule>
  </conditionalFormatting>
  <conditionalFormatting sqref="K1674">
    <cfRule type="expression" dxfId="4160" priority="4081">
      <formula>J1674-K1674&lt;0</formula>
    </cfRule>
  </conditionalFormatting>
  <conditionalFormatting sqref="M1674">
    <cfRule type="expression" dxfId="4159" priority="4080">
      <formula>AND(OR(H1674="△",H1674="×"),K1674&lt;1,K1674&lt;&gt;"")</formula>
    </cfRule>
  </conditionalFormatting>
  <conditionalFormatting sqref="K1644">
    <cfRule type="expression" dxfId="4158" priority="4079">
      <formula>J1644-K1644&lt;0</formula>
    </cfRule>
  </conditionalFormatting>
  <conditionalFormatting sqref="N1644">
    <cfRule type="expression" dxfId="4157" priority="4077">
      <formula>AND(OR(H1644="△",H1644="×"),K1644&lt;1,K1644&lt;&gt;"")</formula>
    </cfRule>
  </conditionalFormatting>
  <conditionalFormatting sqref="M1644">
    <cfRule type="expression" dxfId="4156" priority="4076">
      <formula>AND(OR(H1644="△",H1644="×"),K1644&lt;1,K1644&lt;&gt;"")</formula>
    </cfRule>
  </conditionalFormatting>
  <conditionalFormatting sqref="L1644">
    <cfRule type="expression" dxfId="4155" priority="4078">
      <formula>AND(OR(H1644="△",H1644="×"),K1644&lt;1,K1644&lt;&gt;"")</formula>
    </cfRule>
  </conditionalFormatting>
  <conditionalFormatting sqref="K1678">
    <cfRule type="expression" dxfId="4154" priority="4075">
      <formula>J1678-K1678&lt;0</formula>
    </cfRule>
  </conditionalFormatting>
  <conditionalFormatting sqref="N1678">
    <cfRule type="expression" dxfId="4153" priority="4073">
      <formula>AND(OR(H1678="△",H1678="×"),K1678&lt;1,K1678&lt;&gt;"")</formula>
    </cfRule>
  </conditionalFormatting>
  <conditionalFormatting sqref="M1678">
    <cfRule type="expression" dxfId="4152" priority="4072">
      <formula>AND(OR(H1678="△",H1678="×"),K1678&lt;1,K1678&lt;&gt;"")</formula>
    </cfRule>
  </conditionalFormatting>
  <conditionalFormatting sqref="L1678">
    <cfRule type="expression" dxfId="4151" priority="4074">
      <formula>AND(OR(H1678="△",H1678="×"),K1678&lt;1,K1678&lt;&gt;"")</formula>
    </cfRule>
  </conditionalFormatting>
  <conditionalFormatting sqref="K1680">
    <cfRule type="expression" dxfId="4150" priority="4071">
      <formula>J1680-K1680&lt;0</formula>
    </cfRule>
  </conditionalFormatting>
  <conditionalFormatting sqref="N1680:N1681">
    <cfRule type="expression" dxfId="4149" priority="4069">
      <formula>AND(OR(H1680="△",H1680="×"),K1680&lt;1,K1680&lt;&gt;"")</formula>
    </cfRule>
  </conditionalFormatting>
  <conditionalFormatting sqref="M1680:M1681">
    <cfRule type="expression" dxfId="4148" priority="4068">
      <formula>AND(OR(H1680="△",H1680="×"),K1680&lt;1,K1680&lt;&gt;"")</formula>
    </cfRule>
  </conditionalFormatting>
  <conditionalFormatting sqref="L1680">
    <cfRule type="expression" dxfId="4147" priority="4070">
      <formula>AND(OR(H1680="△",H1680="×"),K1680&lt;1,K1680&lt;&gt;"")</formula>
    </cfRule>
  </conditionalFormatting>
  <conditionalFormatting sqref="N1647">
    <cfRule type="expression" dxfId="4146" priority="4066">
      <formula>AND(OR(H1647="△",H1647="×"),K1647&lt;1,K1647&lt;&gt;"")</formula>
    </cfRule>
  </conditionalFormatting>
  <conditionalFormatting sqref="L1647">
    <cfRule type="expression" dxfId="4145" priority="4067">
      <formula>AND(OR(H1647="△",H1647="×"),K1647&lt;1,K1647&lt;&gt;"")</formula>
    </cfRule>
  </conditionalFormatting>
  <conditionalFormatting sqref="K1653">
    <cfRule type="expression" dxfId="4144" priority="4065">
      <formula>J1653-K1653&lt;0</formula>
    </cfRule>
  </conditionalFormatting>
  <conditionalFormatting sqref="M1653">
    <cfRule type="expression" dxfId="4143" priority="4064">
      <formula>AND(OR(H1653="△",H1653="×"),K1653&lt;1,K1653&lt;&gt;"")</formula>
    </cfRule>
  </conditionalFormatting>
  <conditionalFormatting sqref="K1649">
    <cfRule type="expression" dxfId="4142" priority="4063">
      <formula>J1649-K1649&lt;0</formula>
    </cfRule>
  </conditionalFormatting>
  <conditionalFormatting sqref="N1649">
    <cfRule type="expression" dxfId="4141" priority="4061">
      <formula>AND(OR(H1649="△",H1649="×"),K1649&lt;1,K1649&lt;&gt;"")</formula>
    </cfRule>
  </conditionalFormatting>
  <conditionalFormatting sqref="M1649">
    <cfRule type="expression" dxfId="4140" priority="4060">
      <formula>AND(OR(H1649="△",H1649="×"),K1649&lt;1,K1649&lt;&gt;"")</formula>
    </cfRule>
  </conditionalFormatting>
  <conditionalFormatting sqref="L1649">
    <cfRule type="expression" dxfId="4139" priority="4062">
      <formula>AND(OR(H1649="△",H1649="×"),K1649&lt;1,K1649&lt;&gt;"")</formula>
    </cfRule>
  </conditionalFormatting>
  <conditionalFormatting sqref="N1651:N1652">
    <cfRule type="expression" dxfId="4138" priority="4058">
      <formula>AND(OR(H1651="△",H1651="×"),K1651&lt;1,K1651&lt;&gt;"")</formula>
    </cfRule>
  </conditionalFormatting>
  <conditionalFormatting sqref="M1651:M1652">
    <cfRule type="expression" dxfId="4137" priority="4057">
      <formula>AND(OR(H1651="△",H1651="×"),K1651&lt;1,K1651&lt;&gt;"")</formula>
    </cfRule>
  </conditionalFormatting>
  <conditionalFormatting sqref="L1651:L1653">
    <cfRule type="expression" dxfId="4136" priority="4059">
      <formula>AND(OR(H1651="△",H1651="×"),K1651&lt;1,K1651&lt;&gt;"")</formula>
    </cfRule>
  </conditionalFormatting>
  <conditionalFormatting sqref="K1684">
    <cfRule type="expression" dxfId="4135" priority="4056">
      <formula>J1684-K1684&lt;0</formula>
    </cfRule>
  </conditionalFormatting>
  <conditionalFormatting sqref="N1684">
    <cfRule type="expression" dxfId="4134" priority="4054">
      <formula>AND(OR(H1684="△",H1684="×"),K1684&lt;1,K1684&lt;&gt;"")</formula>
    </cfRule>
  </conditionalFormatting>
  <conditionalFormatting sqref="M1684">
    <cfRule type="expression" dxfId="4133" priority="4053">
      <formula>AND(OR(H1684="△",H1684="×"),K1684&lt;1,K1684&lt;&gt;"")</formula>
    </cfRule>
  </conditionalFormatting>
  <conditionalFormatting sqref="L1684">
    <cfRule type="expression" dxfId="4132" priority="4055">
      <formula>AND(OR(H1684="△",H1684="×"),K1684&lt;1,K1684&lt;&gt;"")</formula>
    </cfRule>
  </conditionalFormatting>
  <conditionalFormatting sqref="K1683">
    <cfRule type="expression" dxfId="4131" priority="4052">
      <formula>J1683-K1683&lt;0</formula>
    </cfRule>
  </conditionalFormatting>
  <conditionalFormatting sqref="N1683">
    <cfRule type="expression" dxfId="4130" priority="4050">
      <formula>AND(OR(H1683="△",H1683="×"),K1683&lt;1,K1683&lt;&gt;"")</formula>
    </cfRule>
  </conditionalFormatting>
  <conditionalFormatting sqref="M1683">
    <cfRule type="expression" dxfId="4129" priority="4049">
      <formula>AND(OR(H1683="△",H1683="×"),K1683&lt;1,K1683&lt;&gt;"")</formula>
    </cfRule>
  </conditionalFormatting>
  <conditionalFormatting sqref="L1683">
    <cfRule type="expression" dxfId="4128" priority="4051">
      <formula>AND(OR(H1683="△",H1683="×"),K1683&lt;1,K1683&lt;&gt;"")</formula>
    </cfRule>
  </conditionalFormatting>
  <conditionalFormatting sqref="N1666">
    <cfRule type="expression" dxfId="4127" priority="4047">
      <formula>AND(OR(H1666="△",H1666="×"),K1666&lt;1,K1666&lt;&gt;"")</formula>
    </cfRule>
  </conditionalFormatting>
  <conditionalFormatting sqref="M1666">
    <cfRule type="expression" dxfId="4126" priority="4046">
      <formula>AND(OR(H1666="△",H1666="×"),K1666&lt;1,K1666&lt;&gt;"")</formula>
    </cfRule>
  </conditionalFormatting>
  <conditionalFormatting sqref="L1666">
    <cfRule type="expression" dxfId="4125" priority="4048">
      <formula>AND(OR(H1666="△",H1666="×"),K1666&lt;1,K1666&lt;&gt;"")</formula>
    </cfRule>
  </conditionalFormatting>
  <conditionalFormatting sqref="L1681">
    <cfRule type="expression" dxfId="4124" priority="4045">
      <formula>AND(OR(H1681="△",H1681="×"),K1681&lt;1,K1681&lt;&gt;"")</formula>
    </cfRule>
  </conditionalFormatting>
  <conditionalFormatting sqref="N1669">
    <cfRule type="expression" dxfId="4123" priority="4043">
      <formula>AND(OR(H1669="△",H1669="×"),K1669&lt;1,K1669&lt;&gt;"")</formula>
    </cfRule>
  </conditionalFormatting>
  <conditionalFormatting sqref="M1669">
    <cfRule type="expression" dxfId="4122" priority="4042">
      <formula>AND(OR(H1669="△",H1669="×"),K1669&lt;1,K1669&lt;&gt;"")</formula>
    </cfRule>
  </conditionalFormatting>
  <conditionalFormatting sqref="L1669">
    <cfRule type="expression" dxfId="4121" priority="4044">
      <formula>AND(OR(H1669="△",H1669="×"),K1669&lt;1,K1669&lt;&gt;"")</formula>
    </cfRule>
  </conditionalFormatting>
  <conditionalFormatting sqref="N1661">
    <cfRule type="expression" dxfId="4120" priority="4040">
      <formula>AND(OR(H1661="△",H1661="×"),K1661&lt;1,K1661&lt;&gt;"")</formula>
    </cfRule>
  </conditionalFormatting>
  <conditionalFormatting sqref="M1661">
    <cfRule type="expression" dxfId="4119" priority="4039">
      <formula>AND(OR(H1661="△",H1661="×"),K1661&lt;1,K1661&lt;&gt;"")</formula>
    </cfRule>
  </conditionalFormatting>
  <conditionalFormatting sqref="L1661">
    <cfRule type="expression" dxfId="4118" priority="4041">
      <formula>AND(OR(H1661="△",H1661="×"),K1661&lt;1,K1661&lt;&gt;"")</formula>
    </cfRule>
  </conditionalFormatting>
  <conditionalFormatting sqref="N1660">
    <cfRule type="expression" dxfId="4117" priority="4038">
      <formula>AND(OR(H1660="△",H1660="×"),K1660&lt;1,K1660&lt;&gt;"")</formula>
    </cfRule>
  </conditionalFormatting>
  <conditionalFormatting sqref="M1660">
    <cfRule type="expression" dxfId="4116" priority="4037">
      <formula>AND(OR(H1660="△",H1660="×"),K1660&lt;1,K1660&lt;&gt;"")</formula>
    </cfRule>
  </conditionalFormatting>
  <conditionalFormatting sqref="N1653">
    <cfRule type="expression" dxfId="4115" priority="4036">
      <formula>AND(OR(H1653="△",H1653="×"),K1653&lt;1,K1653&lt;&gt;"")</formula>
    </cfRule>
  </conditionalFormatting>
  <conditionalFormatting sqref="K1646">
    <cfRule type="expression" dxfId="4114" priority="4035">
      <formula>J1646-K1646&lt;0</formula>
    </cfRule>
  </conditionalFormatting>
  <conditionalFormatting sqref="K1647">
    <cfRule type="expression" dxfId="4113" priority="4034">
      <formula>J1647-K1647&lt;0</formula>
    </cfRule>
  </conditionalFormatting>
  <conditionalFormatting sqref="K1650">
    <cfRule type="expression" dxfId="4112" priority="4033">
      <formula>J1650-K1650&lt;0</formula>
    </cfRule>
  </conditionalFormatting>
  <conditionalFormatting sqref="K1651">
    <cfRule type="expression" dxfId="4111" priority="4032">
      <formula>J1651-K1651&lt;0</formula>
    </cfRule>
  </conditionalFormatting>
  <conditionalFormatting sqref="K1652">
    <cfRule type="expression" dxfId="4110" priority="4031">
      <formula>J1652-K1652&lt;0</formula>
    </cfRule>
  </conditionalFormatting>
  <conditionalFormatting sqref="K1655">
    <cfRule type="expression" dxfId="4109" priority="4030">
      <formula>J1655-K1655&lt;0</formula>
    </cfRule>
  </conditionalFormatting>
  <conditionalFormatting sqref="K1657">
    <cfRule type="expression" dxfId="4108" priority="4029">
      <formula>J1657-K1657&lt;0</formula>
    </cfRule>
  </conditionalFormatting>
  <conditionalFormatting sqref="K1658">
    <cfRule type="expression" dxfId="4107" priority="4028">
      <formula>J1658-K1658&lt;0</formula>
    </cfRule>
  </conditionalFormatting>
  <conditionalFormatting sqref="K1664">
    <cfRule type="expression" dxfId="4106" priority="4027">
      <formula>J1664-K1664&lt;0</formula>
    </cfRule>
  </conditionalFormatting>
  <conditionalFormatting sqref="K1661">
    <cfRule type="expression" dxfId="4105" priority="4026">
      <formula>J1661-K1661&lt;0</formula>
    </cfRule>
  </conditionalFormatting>
  <conditionalFormatting sqref="K1666">
    <cfRule type="expression" dxfId="4104" priority="4025">
      <formula>J1666-K1666&lt;0</formula>
    </cfRule>
  </conditionalFormatting>
  <conditionalFormatting sqref="K1669">
    <cfRule type="expression" dxfId="4103" priority="4024">
      <formula>J1669-K1669&lt;0</formula>
    </cfRule>
  </conditionalFormatting>
  <conditionalFormatting sqref="K1671">
    <cfRule type="expression" dxfId="4102" priority="4023">
      <formula>J1671-K1671&lt;0</formula>
    </cfRule>
  </conditionalFormatting>
  <conditionalFormatting sqref="K1672">
    <cfRule type="expression" dxfId="4101" priority="4022">
      <formula>J1672-K1672&lt;0</formula>
    </cfRule>
  </conditionalFormatting>
  <conditionalFormatting sqref="K1673">
    <cfRule type="expression" dxfId="4100" priority="4021">
      <formula>J1673-K1673&lt;0</formula>
    </cfRule>
  </conditionalFormatting>
  <conditionalFormatting sqref="K1676">
    <cfRule type="expression" dxfId="4099" priority="4020">
      <formula>J1676-K1676&lt;0</formula>
    </cfRule>
  </conditionalFormatting>
  <conditionalFormatting sqref="K1681">
    <cfRule type="expression" dxfId="4098" priority="4019">
      <formula>J1681-K1681&lt;0</formula>
    </cfRule>
  </conditionalFormatting>
  <conditionalFormatting sqref="K1660">
    <cfRule type="expression" dxfId="4097" priority="4018">
      <formula>J1660-K1660&lt;0</formula>
    </cfRule>
  </conditionalFormatting>
  <conditionalFormatting sqref="K1682">
    <cfRule type="expression" dxfId="4096" priority="4017">
      <formula>J1682-K1682&lt;0</formula>
    </cfRule>
  </conditionalFormatting>
  <conditionalFormatting sqref="N1682">
    <cfRule type="expression" dxfId="4095" priority="4015">
      <formula>AND(OR(H1682="△",H1682="×"),K1682&lt;1,K1682&lt;&gt;"")</formula>
    </cfRule>
  </conditionalFormatting>
  <conditionalFormatting sqref="M1682">
    <cfRule type="expression" dxfId="4094" priority="4014">
      <formula>AND(OR(H1682="△",H1682="×"),K1682&lt;1,K1682&lt;&gt;"")</formula>
    </cfRule>
  </conditionalFormatting>
  <conditionalFormatting sqref="L1682">
    <cfRule type="expression" dxfId="4093" priority="4016">
      <formula>AND(OR(H1682="△",H1682="×"),K1682&lt;1,K1682&lt;&gt;"")</formula>
    </cfRule>
  </conditionalFormatting>
  <conditionalFormatting sqref="I1514:I1533">
    <cfRule type="expression" dxfId="4092" priority="4013">
      <formula>AND(OR(H1514="○",H1514="△",H1514="×"),I1514="")</formula>
    </cfRule>
  </conditionalFormatting>
  <conditionalFormatting sqref="K1514:K1519 K1521:K1533">
    <cfRule type="expression" dxfId="4091" priority="4012">
      <formula>J1514-K1514&lt;0</formula>
    </cfRule>
  </conditionalFormatting>
  <conditionalFormatting sqref="N1514:N1533 M1521">
    <cfRule type="expression" dxfId="4090" priority="4010">
      <formula>AND(OR(G1514="△",G1514="×"),J1514&lt;1,J1514&lt;&gt;"")</formula>
    </cfRule>
  </conditionalFormatting>
  <conditionalFormatting sqref="M1514:M1520 M1522:M1533">
    <cfRule type="expression" dxfId="4089" priority="4009">
      <formula>AND(OR(H1514="△",H1514="×"),K1514&lt;1,K1514&lt;&gt;"")</formula>
    </cfRule>
  </conditionalFormatting>
  <conditionalFormatting sqref="L1514:L1533">
    <cfRule type="expression" dxfId="4088" priority="4011">
      <formula>AND(OR(H1514="△",H1514="×"),K1514&lt;1,K1514&lt;&gt;"")</formula>
    </cfRule>
  </conditionalFormatting>
  <conditionalFormatting sqref="K1520">
    <cfRule type="expression" dxfId="4087" priority="4008">
      <formula>J1520-K1520&lt;0</formula>
    </cfRule>
  </conditionalFormatting>
  <conditionalFormatting sqref="I1165">
    <cfRule type="expression" dxfId="4086" priority="4007">
      <formula>AND(OR(H1165="○",H1165="△",H1165="×"),I1165="")</formula>
    </cfRule>
  </conditionalFormatting>
  <conditionalFormatting sqref="I1164">
    <cfRule type="expression" dxfId="4085" priority="4006">
      <formula>AND(OR(H1164="○",H1164="△",H1164="×"),I1164="")</formula>
    </cfRule>
  </conditionalFormatting>
  <conditionalFormatting sqref="I1178">
    <cfRule type="expression" dxfId="4084" priority="4005">
      <formula>AND(OR(H1178="○",H1178="△",H1178="×"),I1178="")</formula>
    </cfRule>
  </conditionalFormatting>
  <conditionalFormatting sqref="I1149">
    <cfRule type="expression" dxfId="4083" priority="4004">
      <formula>AND(OR(H1149="○",H1149="△",H1149="×"),I1149="")</formula>
    </cfRule>
  </conditionalFormatting>
  <conditionalFormatting sqref="I1150">
    <cfRule type="expression" dxfId="4082" priority="4002">
      <formula>AND(OR(H1150="○",H1150="△",H1150="×"),I1150="")</formula>
    </cfRule>
  </conditionalFormatting>
  <conditionalFormatting sqref="I1175">
    <cfRule type="expression" dxfId="4081" priority="4001">
      <formula>AND(OR(H1175="○",H1175="△",H1175="×"),I1175="")</formula>
    </cfRule>
  </conditionalFormatting>
  <conditionalFormatting sqref="I1155">
    <cfRule type="expression" dxfId="4080" priority="4000">
      <formula>AND(OR(H1155="○",H1155="△",H1155="×"),I1155="")</formula>
    </cfRule>
  </conditionalFormatting>
  <conditionalFormatting sqref="I1172">
    <cfRule type="expression" dxfId="4079" priority="3999">
      <formula>AND(OR(H1172="○",H1172="△",H1172="×"),I1172="")</formula>
    </cfRule>
  </conditionalFormatting>
  <conditionalFormatting sqref="I1156">
    <cfRule type="expression" dxfId="4078" priority="3998">
      <formula>AND(OR(H1156="○",H1156="△",H1156="×"),I1156="")</formula>
    </cfRule>
  </conditionalFormatting>
  <conditionalFormatting sqref="I1169">
    <cfRule type="expression" dxfId="4077" priority="3997">
      <formula>AND(OR(H1169="○",H1169="△",H1169="×"),I1169="")</formula>
    </cfRule>
  </conditionalFormatting>
  <conditionalFormatting sqref="I1170">
    <cfRule type="expression" dxfId="4076" priority="3996">
      <formula>AND(OR(H1170="○",H1170="△",H1170="×"),I1170="")</formula>
    </cfRule>
  </conditionalFormatting>
  <conditionalFormatting sqref="I1177">
    <cfRule type="expression" dxfId="4075" priority="3995">
      <formula>AND(OR(H1177="○",H1177="△",H1177="×"),I1177="")</formula>
    </cfRule>
  </conditionalFormatting>
  <conditionalFormatting sqref="I1158">
    <cfRule type="expression" dxfId="4074" priority="3994">
      <formula>AND(OR(H1158="○",H1158="△",H1158="×"),I1158="")</formula>
    </cfRule>
  </conditionalFormatting>
  <conditionalFormatting sqref="I1153">
    <cfRule type="expression" dxfId="4073" priority="3993">
      <formula>AND(OR(H1153="○",H1153="△",H1153="×"),I1153="")</formula>
    </cfRule>
  </conditionalFormatting>
  <conditionalFormatting sqref="I1163">
    <cfRule type="expression" dxfId="4072" priority="3992">
      <formula>AND(OR(H1163="○",H1163="△",H1163="×"),I1163="")</formula>
    </cfRule>
  </conditionalFormatting>
  <conditionalFormatting sqref="I1157">
    <cfRule type="expression" dxfId="4071" priority="3991">
      <formula>AND(OR(H1157="○",H1157="△",H1157="×"),I1157="")</formula>
    </cfRule>
  </conditionalFormatting>
  <conditionalFormatting sqref="I1174">
    <cfRule type="expression" dxfId="4070" priority="3990">
      <formula>AND(OR(H1174="○",H1174="△",H1174="×"),I1174="")</formula>
    </cfRule>
  </conditionalFormatting>
  <conditionalFormatting sqref="I1159">
    <cfRule type="expression" dxfId="4069" priority="3989">
      <formula>AND(OR(H1159="○",H1159="△",H1159="×"),I1159="")</formula>
    </cfRule>
  </conditionalFormatting>
  <conditionalFormatting sqref="I1166">
    <cfRule type="expression" dxfId="4068" priority="3988">
      <formula>AND(OR(H1166="○",H1166="△",H1166="×"),I1166="")</formula>
    </cfRule>
  </conditionalFormatting>
  <conditionalFormatting sqref="I1184">
    <cfRule type="expression" dxfId="4067" priority="3987">
      <formula>AND(OR(H1184="○",H1184="△",H1184="×"),I1184="")</formula>
    </cfRule>
  </conditionalFormatting>
  <conditionalFormatting sqref="I1182">
    <cfRule type="expression" dxfId="4066" priority="3986">
      <formula>AND(OR(H1182="○",H1182="△",H1182="×"),I1182="")</formula>
    </cfRule>
  </conditionalFormatting>
  <conditionalFormatting sqref="I1181">
    <cfRule type="expression" dxfId="4065" priority="3985">
      <formula>AND(OR(H1181="○",H1181="△",H1181="×"),I1181="")</formula>
    </cfRule>
  </conditionalFormatting>
  <conditionalFormatting sqref="I1180">
    <cfRule type="expression" dxfId="4064" priority="3984">
      <formula>AND(OR(H1180="○",H1180="△",H1180="×"),I1180="")</formula>
    </cfRule>
  </conditionalFormatting>
  <conditionalFormatting sqref="I1160">
    <cfRule type="expression" dxfId="4063" priority="3983">
      <formula>AND(OR(H1160="○",H1160="△",H1160="×"),I1160="")</formula>
    </cfRule>
  </conditionalFormatting>
  <conditionalFormatting sqref="I1186">
    <cfRule type="expression" dxfId="4062" priority="3982">
      <formula>AND(OR(H1186="○",H1186="△",H1186="×"),I1186="")</formula>
    </cfRule>
  </conditionalFormatting>
  <conditionalFormatting sqref="I1176">
    <cfRule type="expression" dxfId="4061" priority="3981">
      <formula>AND(OR(H1176="○",H1176="△",H1176="×"),I1176="")</formula>
    </cfRule>
  </conditionalFormatting>
  <conditionalFormatting sqref="I1148">
    <cfRule type="expression" dxfId="4060" priority="3980">
      <formula>AND(OR(H1148="○",H1148="△",H1148="×"),I1148="")</formula>
    </cfRule>
  </conditionalFormatting>
  <conditionalFormatting sqref="I1167:I1168">
    <cfRule type="expression" dxfId="4059" priority="3979">
      <formula>AND(OR(H1167="○",H1167="△",H1167="×"),I1167="")</formula>
    </cfRule>
  </conditionalFormatting>
  <conditionalFormatting sqref="I1152">
    <cfRule type="expression" dxfId="4058" priority="3978">
      <formula>AND(OR(H1152="○",H1152="△",H1152="×"),I1152="")</formula>
    </cfRule>
  </conditionalFormatting>
  <conditionalFormatting sqref="I1154">
    <cfRule type="expression" dxfId="4057" priority="3977">
      <formula>AND(OR(H1154="○",H1154="△",H1154="×"),I1154="")</formula>
    </cfRule>
  </conditionalFormatting>
  <conditionalFormatting sqref="I1185">
    <cfRule type="expression" dxfId="4056" priority="3976">
      <formula>AND(OR(H1185="○",H1185="△",H1185="×"),I1185="")</formula>
    </cfRule>
  </conditionalFormatting>
  <conditionalFormatting sqref="I1161">
    <cfRule type="expression" dxfId="4055" priority="3975">
      <formula>AND(OR(H1161="○",H1161="△",H1161="×"),I1161="")</formula>
    </cfRule>
  </conditionalFormatting>
  <conditionalFormatting sqref="I1173">
    <cfRule type="expression" dxfId="4054" priority="3974">
      <formula>AND(OR(H1173="○",H1173="△",H1173="×"),I1173="")</formula>
    </cfRule>
  </conditionalFormatting>
  <conditionalFormatting sqref="I1183">
    <cfRule type="expression" dxfId="4053" priority="3973">
      <formula>AND(OR(H1183="○",H1183="△",H1183="×"),I1183="")</formula>
    </cfRule>
  </conditionalFormatting>
  <conditionalFormatting sqref="I1151">
    <cfRule type="expression" dxfId="4052" priority="3972">
      <formula>AND(OR(H1151="○",H1151="△",H1151="×"),I1151="")</formula>
    </cfRule>
  </conditionalFormatting>
  <conditionalFormatting sqref="I1179">
    <cfRule type="expression" dxfId="4051" priority="3971">
      <formula>AND(OR(H1179="○",H1179="△",H1179="×"),I1179="")</formula>
    </cfRule>
  </conditionalFormatting>
  <conditionalFormatting sqref="I1147">
    <cfRule type="expression" dxfId="4050" priority="3970">
      <formula>AND(OR(H1147="○",H1147="△",H1147="×"),I1147="")</formula>
    </cfRule>
  </conditionalFormatting>
  <conditionalFormatting sqref="I1171">
    <cfRule type="expression" dxfId="4049" priority="3969">
      <formula>AND(OR(H1171="○",H1171="△",H1171="×"),I1171="")</formula>
    </cfRule>
  </conditionalFormatting>
  <conditionalFormatting sqref="I1162">
    <cfRule type="expression" dxfId="4048" priority="3968">
      <formula>AND(OR(H1162="○",H1162="△",H1162="×"),I1162="")</formula>
    </cfRule>
  </conditionalFormatting>
  <conditionalFormatting sqref="K1165">
    <cfRule type="expression" dxfId="4047" priority="3967">
      <formula>J1165-K1165&lt;0</formula>
    </cfRule>
  </conditionalFormatting>
  <conditionalFormatting sqref="M1165">
    <cfRule type="expression" dxfId="4046" priority="3966">
      <formula>AND(OR(H1165="△",H1165="×"),K1165&lt;1,K1165&lt;&gt;"")</formula>
    </cfRule>
  </conditionalFormatting>
  <conditionalFormatting sqref="K1164">
    <cfRule type="expression" dxfId="4045" priority="3965">
      <formula>J1164-K1164&lt;0</formula>
    </cfRule>
  </conditionalFormatting>
  <conditionalFormatting sqref="M1164">
    <cfRule type="expression" dxfId="4044" priority="3964">
      <formula>AND(OR(H1164="△",H1164="×"),K1164&lt;1,K1164&lt;&gt;"")</formula>
    </cfRule>
  </conditionalFormatting>
  <conditionalFormatting sqref="K1149">
    <cfRule type="expression" dxfId="4043" priority="3963">
      <formula>J1149-K1149&lt;0</formula>
    </cfRule>
  </conditionalFormatting>
  <conditionalFormatting sqref="N1149">
    <cfRule type="expression" dxfId="4042" priority="3961">
      <formula>AND(OR(H1149="△",H1149="×"),K1149&lt;1,K1149&lt;&gt;"")</formula>
    </cfRule>
  </conditionalFormatting>
  <conditionalFormatting sqref="M1149">
    <cfRule type="expression" dxfId="4041" priority="3960">
      <formula>AND(OR(H1149="△",H1149="×"),K1149&lt;1,K1149&lt;&gt;"")</formula>
    </cfRule>
  </conditionalFormatting>
  <conditionalFormatting sqref="L1149">
    <cfRule type="expression" dxfId="4040" priority="3962">
      <formula>AND(OR(H1149="△",H1149="×"),K1149&lt;1,K1149&lt;&gt;"")</formula>
    </cfRule>
  </conditionalFormatting>
  <conditionalFormatting sqref="N1167">
    <cfRule type="expression" dxfId="4039" priority="3957">
      <formula>AND(OR(H1167="△",H1167="×"),K1167&lt;1,K1167&lt;&gt;"")</formula>
    </cfRule>
  </conditionalFormatting>
  <conditionalFormatting sqref="K1150">
    <cfRule type="expression" dxfId="4038" priority="3955">
      <formula>J1150-K1150&lt;0</formula>
    </cfRule>
  </conditionalFormatting>
  <conditionalFormatting sqref="N1150">
    <cfRule type="expression" dxfId="4037" priority="3953">
      <formula>AND(OR(H1150="△",H1150="×"),K1150&lt;1,K1150&lt;&gt;"")</formula>
    </cfRule>
  </conditionalFormatting>
  <conditionalFormatting sqref="M1150">
    <cfRule type="expression" dxfId="4036" priority="3952">
      <formula>AND(OR(H1150="△",H1150="×"),K1150&lt;1,K1150&lt;&gt;"")</formula>
    </cfRule>
  </conditionalFormatting>
  <conditionalFormatting sqref="L1150">
    <cfRule type="expression" dxfId="4035" priority="3954">
      <formula>AND(OR(H1150="△",H1150="×"),K1150&lt;1,K1150&lt;&gt;"")</formula>
    </cfRule>
  </conditionalFormatting>
  <conditionalFormatting sqref="N1180:N1182">
    <cfRule type="expression" dxfId="4034" priority="3951">
      <formula>AND(OR(H1180="△",H1180="×"),K1180&lt;1,K1180&lt;&gt;"")</formula>
    </cfRule>
  </conditionalFormatting>
  <conditionalFormatting sqref="K1175">
    <cfRule type="expression" dxfId="4033" priority="3950">
      <formula>J1175-K1175&lt;0</formula>
    </cfRule>
  </conditionalFormatting>
  <conditionalFormatting sqref="N1175">
    <cfRule type="expression" dxfId="4032" priority="3948">
      <formula>AND(OR(H1175="△",H1175="×"),K1175&lt;1,K1175&lt;&gt;"")</formula>
    </cfRule>
  </conditionalFormatting>
  <conditionalFormatting sqref="M1175">
    <cfRule type="expression" dxfId="4031" priority="3947">
      <formula>AND(OR(H1175="△",H1175="×"),K1175&lt;1,K1175&lt;&gt;"")</formula>
    </cfRule>
  </conditionalFormatting>
  <conditionalFormatting sqref="L1175">
    <cfRule type="expression" dxfId="4030" priority="3949">
      <formula>AND(OR(H1175="△",H1175="×"),K1175&lt;1,K1175&lt;&gt;"")</formula>
    </cfRule>
  </conditionalFormatting>
  <conditionalFormatting sqref="K1155">
    <cfRule type="expression" dxfId="4029" priority="3946">
      <formula>J1155-K1155&lt;0</formula>
    </cfRule>
  </conditionalFormatting>
  <conditionalFormatting sqref="N1155">
    <cfRule type="expression" dxfId="4028" priority="3944">
      <formula>AND(OR(H1155="△",H1155="×"),K1155&lt;1,K1155&lt;&gt;"")</formula>
    </cfRule>
  </conditionalFormatting>
  <conditionalFormatting sqref="M1155">
    <cfRule type="expression" dxfId="4027" priority="3943">
      <formula>AND(OR(H1155="△",H1155="×"),K1155&lt;1,K1155&lt;&gt;"")</formula>
    </cfRule>
  </conditionalFormatting>
  <conditionalFormatting sqref="L1155">
    <cfRule type="expression" dxfId="4026" priority="3945">
      <formula>AND(OR(H1155="△",H1155="×"),K1155&lt;1,K1155&lt;&gt;"")</formula>
    </cfRule>
  </conditionalFormatting>
  <conditionalFormatting sqref="K1172">
    <cfRule type="expression" dxfId="4025" priority="3942">
      <formula>J1172-K1172&lt;0</formula>
    </cfRule>
  </conditionalFormatting>
  <conditionalFormatting sqref="N1172">
    <cfRule type="expression" dxfId="4024" priority="3940">
      <formula>AND(OR(H1172="△",H1172="×"),K1172&lt;1,K1172&lt;&gt;"")</formula>
    </cfRule>
  </conditionalFormatting>
  <conditionalFormatting sqref="M1172">
    <cfRule type="expression" dxfId="4023" priority="3939">
      <formula>AND(OR(H1172="△",H1172="×"),K1172&lt;1,K1172&lt;&gt;"")</formula>
    </cfRule>
  </conditionalFormatting>
  <conditionalFormatting sqref="L1172">
    <cfRule type="expression" dxfId="4022" priority="3941">
      <formula>AND(OR(H1172="△",H1172="×"),K1172&lt;1,K1172&lt;&gt;"")</formula>
    </cfRule>
  </conditionalFormatting>
  <conditionalFormatting sqref="K1156">
    <cfRule type="expression" dxfId="4021" priority="3938">
      <formula>J1156-K1156&lt;0</formula>
    </cfRule>
  </conditionalFormatting>
  <conditionalFormatting sqref="N1156">
    <cfRule type="expression" dxfId="4020" priority="3936">
      <formula>AND(OR(H1156="△",H1156="×"),K1156&lt;1,K1156&lt;&gt;"")</formula>
    </cfRule>
  </conditionalFormatting>
  <conditionalFormatting sqref="M1156">
    <cfRule type="expression" dxfId="4019" priority="3935">
      <formula>AND(OR(H1156="△",H1156="×"),K1156&lt;1,K1156&lt;&gt;"")</formula>
    </cfRule>
  </conditionalFormatting>
  <conditionalFormatting sqref="L1156">
    <cfRule type="expression" dxfId="4018" priority="3937">
      <formula>AND(OR(H1156="△",H1156="×"),K1156&lt;1,K1156&lt;&gt;"")</formula>
    </cfRule>
  </conditionalFormatting>
  <conditionalFormatting sqref="K1169">
    <cfRule type="expression" dxfId="4017" priority="3934">
      <formula>J1169-K1169&lt;0</formula>
    </cfRule>
  </conditionalFormatting>
  <conditionalFormatting sqref="N1169">
    <cfRule type="expression" dxfId="4016" priority="3932">
      <formula>AND(OR(H1169="△",H1169="×"),K1169&lt;1,K1169&lt;&gt;"")</formula>
    </cfRule>
  </conditionalFormatting>
  <conditionalFormatting sqref="M1169">
    <cfRule type="expression" dxfId="4015" priority="3931">
      <formula>AND(OR(H1169="△",H1169="×"),K1169&lt;1,K1169&lt;&gt;"")</formula>
    </cfRule>
  </conditionalFormatting>
  <conditionalFormatting sqref="L1169">
    <cfRule type="expression" dxfId="4014" priority="3933">
      <formula>AND(OR(H1169="△",H1169="×"),K1169&lt;1,K1169&lt;&gt;"")</formula>
    </cfRule>
  </conditionalFormatting>
  <conditionalFormatting sqref="K1170">
    <cfRule type="expression" dxfId="4013" priority="3930">
      <formula>J1170-K1170&lt;0</formula>
    </cfRule>
  </conditionalFormatting>
  <conditionalFormatting sqref="N1170">
    <cfRule type="expression" dxfId="4012" priority="3928">
      <formula>AND(OR(H1170="△",H1170="×"),K1170&lt;1,K1170&lt;&gt;"")</formula>
    </cfRule>
  </conditionalFormatting>
  <conditionalFormatting sqref="M1170">
    <cfRule type="expression" dxfId="4011" priority="3927">
      <formula>AND(OR(H1170="△",H1170="×"),K1170&lt;1,K1170&lt;&gt;"")</formula>
    </cfRule>
  </conditionalFormatting>
  <conditionalFormatting sqref="L1170">
    <cfRule type="expression" dxfId="4010" priority="3929">
      <formula>AND(OR(H1170="△",H1170="×"),K1170&lt;1,K1170&lt;&gt;"")</formula>
    </cfRule>
  </conditionalFormatting>
  <conditionalFormatting sqref="K1177">
    <cfRule type="expression" dxfId="4009" priority="3926">
      <formula>J1177-K1177&lt;0</formula>
    </cfRule>
  </conditionalFormatting>
  <conditionalFormatting sqref="N1177">
    <cfRule type="expression" dxfId="4008" priority="3924">
      <formula>AND(OR(H1177="△",H1177="×"),K1177&lt;1,K1177&lt;&gt;"")</formula>
    </cfRule>
  </conditionalFormatting>
  <conditionalFormatting sqref="M1177">
    <cfRule type="expression" dxfId="4007" priority="3923">
      <formula>AND(OR(H1177="△",H1177="×"),K1177&lt;1,K1177&lt;&gt;"")</formula>
    </cfRule>
  </conditionalFormatting>
  <conditionalFormatting sqref="L1177">
    <cfRule type="expression" dxfId="4006" priority="3925">
      <formula>AND(OR(H1177="△",H1177="×"),K1177&lt;1,K1177&lt;&gt;"")</formula>
    </cfRule>
  </conditionalFormatting>
  <conditionalFormatting sqref="K1158">
    <cfRule type="expression" dxfId="4005" priority="3922">
      <formula>J1158-K1158&lt;0</formula>
    </cfRule>
  </conditionalFormatting>
  <conditionalFormatting sqref="N1158">
    <cfRule type="expression" dxfId="4004" priority="3920">
      <formula>AND(OR(H1158="△",H1158="×"),K1158&lt;1,K1158&lt;&gt;"")</formula>
    </cfRule>
  </conditionalFormatting>
  <conditionalFormatting sqref="M1158">
    <cfRule type="expression" dxfId="4003" priority="3919">
      <formula>AND(OR(H1158="△",H1158="×"),K1158&lt;1,K1158&lt;&gt;"")</formula>
    </cfRule>
  </conditionalFormatting>
  <conditionalFormatting sqref="L1158">
    <cfRule type="expression" dxfId="4002" priority="3921">
      <formula>AND(OR(H1158="△",H1158="×"),K1158&lt;1,K1158&lt;&gt;"")</formula>
    </cfRule>
  </conditionalFormatting>
  <conditionalFormatting sqref="K1153">
    <cfRule type="expression" dxfId="4001" priority="3918">
      <formula>J1153-K1153&lt;0</formula>
    </cfRule>
  </conditionalFormatting>
  <conditionalFormatting sqref="N1153">
    <cfRule type="expression" dxfId="4000" priority="3916">
      <formula>AND(OR(H1153="△",H1153="×"),K1153&lt;1,K1153&lt;&gt;"")</formula>
    </cfRule>
  </conditionalFormatting>
  <conditionalFormatting sqref="M1153">
    <cfRule type="expression" dxfId="3999" priority="3915">
      <formula>AND(OR(H1153="△",H1153="×"),K1153&lt;1,K1153&lt;&gt;"")</formula>
    </cfRule>
  </conditionalFormatting>
  <conditionalFormatting sqref="L1153">
    <cfRule type="expression" dxfId="3998" priority="3917">
      <formula>AND(OR(H1153="△",H1153="×"),K1153&lt;1,K1153&lt;&gt;"")</formula>
    </cfRule>
  </conditionalFormatting>
  <conditionalFormatting sqref="K1163">
    <cfRule type="expression" dxfId="3997" priority="3914">
      <formula>J1163-K1163&lt;0</formula>
    </cfRule>
  </conditionalFormatting>
  <conditionalFormatting sqref="M1163">
    <cfRule type="expression" dxfId="3996" priority="3913">
      <formula>AND(OR(H1163="△",H1163="×"),K1163&lt;1,K1163&lt;&gt;"")</formula>
    </cfRule>
  </conditionalFormatting>
  <conditionalFormatting sqref="K1157">
    <cfRule type="expression" dxfId="3995" priority="3912">
      <formula>J1157-K1157&lt;0</formula>
    </cfRule>
  </conditionalFormatting>
  <conditionalFormatting sqref="N1157">
    <cfRule type="expression" dxfId="3994" priority="3910">
      <formula>AND(OR(H1157="△",H1157="×"),K1157&lt;1,K1157&lt;&gt;"")</formula>
    </cfRule>
  </conditionalFormatting>
  <conditionalFormatting sqref="M1157">
    <cfRule type="expression" dxfId="3993" priority="3909">
      <formula>AND(OR(H1157="△",H1157="×"),K1157&lt;1,K1157&lt;&gt;"")</formula>
    </cfRule>
  </conditionalFormatting>
  <conditionalFormatting sqref="L1157">
    <cfRule type="expression" dxfId="3992" priority="3911">
      <formula>AND(OR(H1157="△",H1157="×"),K1157&lt;1,K1157&lt;&gt;"")</formula>
    </cfRule>
  </conditionalFormatting>
  <conditionalFormatting sqref="K1174">
    <cfRule type="expression" dxfId="3991" priority="3908">
      <formula>J1174-K1174&lt;0</formula>
    </cfRule>
  </conditionalFormatting>
  <conditionalFormatting sqref="N1174">
    <cfRule type="expression" dxfId="3990" priority="3906">
      <formula>AND(OR(H1174="△",H1174="×"),K1174&lt;1,K1174&lt;&gt;"")</formula>
    </cfRule>
  </conditionalFormatting>
  <conditionalFormatting sqref="M1174">
    <cfRule type="expression" dxfId="3989" priority="3905">
      <formula>AND(OR(H1174="△",H1174="×"),K1174&lt;1,K1174&lt;&gt;"")</formula>
    </cfRule>
  </conditionalFormatting>
  <conditionalFormatting sqref="L1174">
    <cfRule type="expression" dxfId="3988" priority="3907">
      <formula>AND(OR(H1174="△",H1174="×"),K1174&lt;1,K1174&lt;&gt;"")</formula>
    </cfRule>
  </conditionalFormatting>
  <conditionalFormatting sqref="K1159">
    <cfRule type="expression" dxfId="3987" priority="3904">
      <formula>J1159-K1159&lt;0</formula>
    </cfRule>
  </conditionalFormatting>
  <conditionalFormatting sqref="N1159">
    <cfRule type="expression" dxfId="3986" priority="3902">
      <formula>AND(OR(H1159="△",H1159="×"),K1159&lt;1,K1159&lt;&gt;"")</formula>
    </cfRule>
  </conditionalFormatting>
  <conditionalFormatting sqref="M1159">
    <cfRule type="expression" dxfId="3985" priority="3901">
      <formula>AND(OR(H1159="△",H1159="×"),K1159&lt;1,K1159&lt;&gt;"")</formula>
    </cfRule>
  </conditionalFormatting>
  <conditionalFormatting sqref="L1159">
    <cfRule type="expression" dxfId="3984" priority="3903">
      <formula>AND(OR(H1159="△",H1159="×"),K1159&lt;1,K1159&lt;&gt;"")</formula>
    </cfRule>
  </conditionalFormatting>
  <conditionalFormatting sqref="K1166">
    <cfRule type="expression" dxfId="3983" priority="3900">
      <formula>J1166-K1166&lt;0</formula>
    </cfRule>
  </conditionalFormatting>
  <conditionalFormatting sqref="N1166">
    <cfRule type="expression" dxfId="3982" priority="3898">
      <formula>AND(OR(H1166="△",H1166="×"),K1166&lt;1,K1166&lt;&gt;"")</formula>
    </cfRule>
  </conditionalFormatting>
  <conditionalFormatting sqref="M1166">
    <cfRule type="expression" dxfId="3981" priority="3897">
      <formula>AND(OR(H1166="△",H1166="×"),K1166&lt;1,K1166&lt;&gt;"")</formula>
    </cfRule>
  </conditionalFormatting>
  <conditionalFormatting sqref="L1166">
    <cfRule type="expression" dxfId="3980" priority="3899">
      <formula>AND(OR(H1166="△",H1166="×"),K1166&lt;1,K1166&lt;&gt;"")</formula>
    </cfRule>
  </conditionalFormatting>
  <conditionalFormatting sqref="K1184">
    <cfRule type="expression" dxfId="3979" priority="3896">
      <formula>J1184-K1184&lt;0</formula>
    </cfRule>
  </conditionalFormatting>
  <conditionalFormatting sqref="N1184">
    <cfRule type="expression" dxfId="3978" priority="3894">
      <formula>AND(OR(H1184="△",H1184="×"),K1184&lt;1,K1184&lt;&gt;"")</formula>
    </cfRule>
  </conditionalFormatting>
  <conditionalFormatting sqref="M1184">
    <cfRule type="expression" dxfId="3977" priority="3893">
      <formula>AND(OR(H1184="△",H1184="×"),K1184&lt;1,K1184&lt;&gt;"")</formula>
    </cfRule>
  </conditionalFormatting>
  <conditionalFormatting sqref="L1184">
    <cfRule type="expression" dxfId="3976" priority="3895">
      <formula>AND(OR(H1184="△",H1184="×"),K1184&lt;1,K1184&lt;&gt;"")</formula>
    </cfRule>
  </conditionalFormatting>
  <conditionalFormatting sqref="K1182">
    <cfRule type="expression" dxfId="3975" priority="3892">
      <formula>J1182-K1182&lt;0</formula>
    </cfRule>
  </conditionalFormatting>
  <conditionalFormatting sqref="M1182">
    <cfRule type="expression" dxfId="3974" priority="3890">
      <formula>AND(OR(H1182="△",H1182="×"),K1182&lt;1,K1182&lt;&gt;"")</formula>
    </cfRule>
  </conditionalFormatting>
  <conditionalFormatting sqref="L1182">
    <cfRule type="expression" dxfId="3973" priority="3891">
      <formula>AND(OR(H1182="△",H1182="×"),K1182&lt;1,K1182&lt;&gt;"")</formula>
    </cfRule>
  </conditionalFormatting>
  <conditionalFormatting sqref="K1181">
    <cfRule type="expression" dxfId="3972" priority="3889">
      <formula>J1181-K1181&lt;0</formula>
    </cfRule>
  </conditionalFormatting>
  <conditionalFormatting sqref="M1181">
    <cfRule type="expression" dxfId="3971" priority="3887">
      <formula>AND(OR(H1181="△",H1181="×"),K1181&lt;1,K1181&lt;&gt;"")</formula>
    </cfRule>
  </conditionalFormatting>
  <conditionalFormatting sqref="L1181">
    <cfRule type="expression" dxfId="3970" priority="3888">
      <formula>AND(OR(H1181="△",H1181="×"),K1181&lt;1,K1181&lt;&gt;"")</formula>
    </cfRule>
  </conditionalFormatting>
  <conditionalFormatting sqref="K1180">
    <cfRule type="expression" dxfId="3969" priority="3886">
      <formula>J1180-K1180&lt;0</formula>
    </cfRule>
  </conditionalFormatting>
  <conditionalFormatting sqref="M1180">
    <cfRule type="expression" dxfId="3968" priority="3884">
      <formula>AND(OR(H1180="△",H1180="×"),K1180&lt;1,K1180&lt;&gt;"")</formula>
    </cfRule>
  </conditionalFormatting>
  <conditionalFormatting sqref="L1180">
    <cfRule type="expression" dxfId="3967" priority="3885">
      <formula>AND(OR(H1180="△",H1180="×"),K1180&lt;1,K1180&lt;&gt;"")</formula>
    </cfRule>
  </conditionalFormatting>
  <conditionalFormatting sqref="K1160">
    <cfRule type="expression" dxfId="3966" priority="3883">
      <formula>J1160-K1160&lt;0</formula>
    </cfRule>
  </conditionalFormatting>
  <conditionalFormatting sqref="N1160">
    <cfRule type="expression" dxfId="3965" priority="3881">
      <formula>AND(OR(H1160="△",H1160="×"),K1160&lt;1,K1160&lt;&gt;"")</formula>
    </cfRule>
  </conditionalFormatting>
  <conditionalFormatting sqref="M1160">
    <cfRule type="expression" dxfId="3964" priority="3880">
      <formula>AND(OR(H1160="△",H1160="×"),K1160&lt;1,K1160&lt;&gt;"")</formula>
    </cfRule>
  </conditionalFormatting>
  <conditionalFormatting sqref="L1160">
    <cfRule type="expression" dxfId="3963" priority="3882">
      <formula>AND(OR(H1160="△",H1160="×"),K1160&lt;1,K1160&lt;&gt;"")</formula>
    </cfRule>
  </conditionalFormatting>
  <conditionalFormatting sqref="N1163:N1165">
    <cfRule type="expression" dxfId="3962" priority="3878">
      <formula>AND(OR(H1163="△",H1163="×"),K1163&lt;1,K1163&lt;&gt;"")</formula>
    </cfRule>
  </conditionalFormatting>
  <conditionalFormatting sqref="L1163:L1165">
    <cfRule type="expression" dxfId="3961" priority="3879">
      <formula>AND(OR(H1163="△",H1163="×"),K1163&lt;1,K1163&lt;&gt;"")</formula>
    </cfRule>
  </conditionalFormatting>
  <conditionalFormatting sqref="K1186">
    <cfRule type="expression" dxfId="3960" priority="3877">
      <formula>J1186-K1186&lt;0</formula>
    </cfRule>
  </conditionalFormatting>
  <conditionalFormatting sqref="N1186">
    <cfRule type="expression" dxfId="3959" priority="3876">
      <formula>AND(OR(H1186="△",H1186="×"),K1186&lt;1,K1186&lt;&gt;"")</formula>
    </cfRule>
  </conditionalFormatting>
  <conditionalFormatting sqref="M1186">
    <cfRule type="expression" dxfId="3958" priority="3875">
      <formula>AND(OR(H1186="△",H1186="×"),K1186&lt;1,K1186&lt;&gt;"")</formula>
    </cfRule>
  </conditionalFormatting>
  <conditionalFormatting sqref="K1176">
    <cfRule type="expression" dxfId="3957" priority="3874">
      <formula>J1176-K1176&lt;0</formula>
    </cfRule>
  </conditionalFormatting>
  <conditionalFormatting sqref="N1176">
    <cfRule type="expression" dxfId="3956" priority="3872">
      <formula>AND(OR(H1176="△",H1176="×"),K1176&lt;1,K1176&lt;&gt;"")</formula>
    </cfRule>
  </conditionalFormatting>
  <conditionalFormatting sqref="M1176">
    <cfRule type="expression" dxfId="3955" priority="3871">
      <formula>AND(OR(H1176="△",H1176="×"),K1176&lt;1,K1176&lt;&gt;"")</formula>
    </cfRule>
  </conditionalFormatting>
  <conditionalFormatting sqref="L1176">
    <cfRule type="expression" dxfId="3954" priority="3873">
      <formula>AND(OR(H1176="△",H1176="×"),K1176&lt;1,K1176&lt;&gt;"")</formula>
    </cfRule>
  </conditionalFormatting>
  <conditionalFormatting sqref="K1167:K1168">
    <cfRule type="expression" dxfId="3953" priority="3870">
      <formula>J1167-K1167&lt;0</formula>
    </cfRule>
  </conditionalFormatting>
  <conditionalFormatting sqref="N1168">
    <cfRule type="expression" dxfId="3952" priority="3868">
      <formula>AND(OR(H1168="△",H1168="×"),K1168&lt;1,K1168&lt;&gt;"")</formula>
    </cfRule>
  </conditionalFormatting>
  <conditionalFormatting sqref="M1167:M1168">
    <cfRule type="expression" dxfId="3951" priority="3867">
      <formula>AND(OR(H1167="△",H1167="×"),K1167&lt;1,K1167&lt;&gt;"")</formula>
    </cfRule>
  </conditionalFormatting>
  <conditionalFormatting sqref="L1167:L1168">
    <cfRule type="expression" dxfId="3950" priority="3869">
      <formula>AND(OR(H1167="△",H1167="×"),K1167&lt;1,K1167&lt;&gt;"")</formula>
    </cfRule>
  </conditionalFormatting>
  <conditionalFormatting sqref="K1152">
    <cfRule type="expression" dxfId="3949" priority="3866">
      <formula>J1152-K1152&lt;0</formula>
    </cfRule>
  </conditionalFormatting>
  <conditionalFormatting sqref="N1152">
    <cfRule type="expression" dxfId="3948" priority="3864">
      <formula>AND(OR(H1152="△",H1152="×"),K1152&lt;1,K1152&lt;&gt;"")</formula>
    </cfRule>
  </conditionalFormatting>
  <conditionalFormatting sqref="M1152">
    <cfRule type="expression" dxfId="3947" priority="3863">
      <formula>AND(OR(H1152="△",H1152="×"),K1152&lt;1,K1152&lt;&gt;"")</formula>
    </cfRule>
  </conditionalFormatting>
  <conditionalFormatting sqref="L1152">
    <cfRule type="expression" dxfId="3946" priority="3865">
      <formula>AND(OR(H1152="△",H1152="×"),K1152&lt;1,K1152&lt;&gt;"")</formula>
    </cfRule>
  </conditionalFormatting>
  <conditionalFormatting sqref="K1154">
    <cfRule type="expression" dxfId="3945" priority="3862">
      <formula>J1154-K1154&lt;0</formula>
    </cfRule>
  </conditionalFormatting>
  <conditionalFormatting sqref="N1154">
    <cfRule type="expression" dxfId="3944" priority="3860">
      <formula>AND(OR(H1154="△",H1154="×"),K1154&lt;1,K1154&lt;&gt;"")</formula>
    </cfRule>
  </conditionalFormatting>
  <conditionalFormatting sqref="M1154">
    <cfRule type="expression" dxfId="3943" priority="3859">
      <formula>AND(OR(H1154="△",H1154="×"),K1154&lt;1,K1154&lt;&gt;"")</formula>
    </cfRule>
  </conditionalFormatting>
  <conditionalFormatting sqref="L1154">
    <cfRule type="expression" dxfId="3942" priority="3861">
      <formula>AND(OR(H1154="△",H1154="×"),K1154&lt;1,K1154&lt;&gt;"")</formula>
    </cfRule>
  </conditionalFormatting>
  <conditionalFormatting sqref="K1185">
    <cfRule type="expression" dxfId="3941" priority="3858">
      <formula>J1185-K1185&lt;0</formula>
    </cfRule>
  </conditionalFormatting>
  <conditionalFormatting sqref="N1185">
    <cfRule type="expression" dxfId="3940" priority="3856">
      <formula>AND(OR(H1185="△",H1185="×"),K1185&lt;1,K1185&lt;&gt;"")</formula>
    </cfRule>
  </conditionalFormatting>
  <conditionalFormatting sqref="M1185">
    <cfRule type="expression" dxfId="3939" priority="3855">
      <formula>AND(OR(H1185="△",H1185="×"),K1185&lt;1,K1185&lt;&gt;"")</formula>
    </cfRule>
  </conditionalFormatting>
  <conditionalFormatting sqref="L1185:L1186">
    <cfRule type="expression" dxfId="3938" priority="3857">
      <formula>AND(OR(H1185="△",H1185="×"),K1185&lt;1,K1185&lt;&gt;"")</formula>
    </cfRule>
  </conditionalFormatting>
  <conditionalFormatting sqref="K1161">
    <cfRule type="expression" dxfId="3937" priority="3854">
      <formula>J1161-K1161&lt;0</formula>
    </cfRule>
  </conditionalFormatting>
  <conditionalFormatting sqref="N1161">
    <cfRule type="expression" dxfId="3936" priority="3852">
      <formula>AND(OR(H1161="△",H1161="×"),K1161&lt;1,K1161&lt;&gt;"")</formula>
    </cfRule>
  </conditionalFormatting>
  <conditionalFormatting sqref="M1161">
    <cfRule type="expression" dxfId="3935" priority="3851">
      <formula>AND(OR(H1161="△",H1161="×"),K1161&lt;1,K1161&lt;&gt;"")</formula>
    </cfRule>
  </conditionalFormatting>
  <conditionalFormatting sqref="L1161">
    <cfRule type="expression" dxfId="3934" priority="3853">
      <formula>AND(OR(H1161="△",H1161="×"),K1161&lt;1,K1161&lt;&gt;"")</formula>
    </cfRule>
  </conditionalFormatting>
  <conditionalFormatting sqref="K1173">
    <cfRule type="expression" dxfId="3933" priority="3850">
      <formula>J1173-K1173&lt;0</formula>
    </cfRule>
  </conditionalFormatting>
  <conditionalFormatting sqref="N1173">
    <cfRule type="expression" dxfId="3932" priority="3848">
      <formula>AND(OR(H1173="△",H1173="×"),K1173&lt;1,K1173&lt;&gt;"")</formula>
    </cfRule>
  </conditionalFormatting>
  <conditionalFormatting sqref="M1173">
    <cfRule type="expression" dxfId="3931" priority="3847">
      <formula>AND(OR(H1173="△",H1173="×"),K1173&lt;1,K1173&lt;&gt;"")</formula>
    </cfRule>
  </conditionalFormatting>
  <conditionalFormatting sqref="L1173">
    <cfRule type="expression" dxfId="3930" priority="3849">
      <formula>AND(OR(H1173="△",H1173="×"),K1173&lt;1,K1173&lt;&gt;"")</formula>
    </cfRule>
  </conditionalFormatting>
  <conditionalFormatting sqref="N1183">
    <cfRule type="expression" dxfId="3929" priority="3845">
      <formula>AND(OR(H1183="△",H1183="×"),K1183&lt;1,K1183&lt;&gt;"")</formula>
    </cfRule>
  </conditionalFormatting>
  <conditionalFormatting sqref="M1183">
    <cfRule type="expression" dxfId="3928" priority="3844">
      <formula>AND(OR(H1183="△",H1183="×"),K1183&lt;1,K1183&lt;&gt;"")</formula>
    </cfRule>
  </conditionalFormatting>
  <conditionalFormatting sqref="L1183">
    <cfRule type="expression" dxfId="3927" priority="3846">
      <formula>AND(OR(H1183="△",H1183="×"),K1183&lt;1,K1183&lt;&gt;"")</formula>
    </cfRule>
  </conditionalFormatting>
  <conditionalFormatting sqref="K1183">
    <cfRule type="expression" dxfId="3926" priority="3843">
      <formula>J1183-K1183&lt;0</formula>
    </cfRule>
  </conditionalFormatting>
  <conditionalFormatting sqref="N1178">
    <cfRule type="expression" dxfId="3925" priority="3841">
      <formula>AND(OR(H1178="△",H1178="×"),K1178&lt;1,K1178&lt;&gt;"")</formula>
    </cfRule>
  </conditionalFormatting>
  <conditionalFormatting sqref="M1178">
    <cfRule type="expression" dxfId="3924" priority="3840">
      <formula>AND(OR(H1178="△",H1178="×"),K1178&lt;1,K1178&lt;&gt;"")</formula>
    </cfRule>
  </conditionalFormatting>
  <conditionalFormatting sqref="L1178">
    <cfRule type="expression" dxfId="3923" priority="3842">
      <formula>AND(OR(H1178="△",H1178="×"),K1178&lt;1,K1178&lt;&gt;"")</formula>
    </cfRule>
  </conditionalFormatting>
  <conditionalFormatting sqref="K1178">
    <cfRule type="expression" dxfId="3922" priority="3839">
      <formula>J1178-K1178&lt;0</formula>
    </cfRule>
  </conditionalFormatting>
  <conditionalFormatting sqref="N1151">
    <cfRule type="expression" dxfId="3921" priority="3837">
      <formula>AND(OR(H1151="△",H1151="×"),K1151&lt;1,K1151&lt;&gt;"")</formula>
    </cfRule>
  </conditionalFormatting>
  <conditionalFormatting sqref="M1151">
    <cfRule type="expression" dxfId="3920" priority="3836">
      <formula>AND(OR(H1151="△",H1151="×"),K1151&lt;1,K1151&lt;&gt;"")</formula>
    </cfRule>
  </conditionalFormatting>
  <conditionalFormatting sqref="L1151">
    <cfRule type="expression" dxfId="3919" priority="3838">
      <formula>AND(OR(H1151="△",H1151="×"),K1151&lt;1,K1151&lt;&gt;"")</formula>
    </cfRule>
  </conditionalFormatting>
  <conditionalFormatting sqref="K1151">
    <cfRule type="expression" dxfId="3918" priority="3835">
      <formula>J1151-K1151&lt;0</formula>
    </cfRule>
  </conditionalFormatting>
  <conditionalFormatting sqref="K1179">
    <cfRule type="expression" dxfId="3917" priority="3834">
      <formula>J1179-K1179&lt;0</formula>
    </cfRule>
  </conditionalFormatting>
  <conditionalFormatting sqref="N1179">
    <cfRule type="expression" dxfId="3916" priority="3832">
      <formula>AND(OR(H1179="△",H1179="×"),K1179&lt;1,K1179&lt;&gt;"")</formula>
    </cfRule>
  </conditionalFormatting>
  <conditionalFormatting sqref="M1179">
    <cfRule type="expression" dxfId="3915" priority="3831">
      <formula>AND(OR(H1179="△",H1179="×"),K1179&lt;1,K1179&lt;&gt;"")</formula>
    </cfRule>
  </conditionalFormatting>
  <conditionalFormatting sqref="L1179">
    <cfRule type="expression" dxfId="3914" priority="3833">
      <formula>AND(OR(H1179="△",H1179="×"),K1179&lt;1,K1179&lt;&gt;"")</formula>
    </cfRule>
  </conditionalFormatting>
  <conditionalFormatting sqref="K1147">
    <cfRule type="expression" dxfId="3913" priority="3830">
      <formula>J1147-K1147&lt;0</formula>
    </cfRule>
  </conditionalFormatting>
  <conditionalFormatting sqref="N1147">
    <cfRule type="expression" dxfId="3912" priority="3828">
      <formula>AND(OR(H1147="△",H1147="×"),K1147&lt;1,K1147&lt;&gt;"")</formula>
    </cfRule>
  </conditionalFormatting>
  <conditionalFormatting sqref="M1147">
    <cfRule type="expression" dxfId="3911" priority="3827">
      <formula>AND(OR(H1147="△",H1147="×"),K1147&lt;1,K1147&lt;&gt;"")</formula>
    </cfRule>
  </conditionalFormatting>
  <conditionalFormatting sqref="L1147">
    <cfRule type="expression" dxfId="3910" priority="3829">
      <formula>AND(OR(H1147="△",H1147="×"),K1147&lt;1,K1147&lt;&gt;"")</formula>
    </cfRule>
  </conditionalFormatting>
  <conditionalFormatting sqref="N1171">
    <cfRule type="expression" dxfId="3909" priority="3825">
      <formula>AND(OR(H1171="△",H1171="×"),K1171&lt;1,K1171&lt;&gt;"")</formula>
    </cfRule>
  </conditionalFormatting>
  <conditionalFormatting sqref="M1171">
    <cfRule type="expression" dxfId="3908" priority="3824">
      <formula>AND(OR(H1171="△",H1171="×"),K1171&lt;1,K1171&lt;&gt;"")</formula>
    </cfRule>
  </conditionalFormatting>
  <conditionalFormatting sqref="L1171">
    <cfRule type="expression" dxfId="3907" priority="3826">
      <formula>AND(OR(H1171="△",H1171="×"),K1171&lt;1,K1171&lt;&gt;"")</formula>
    </cfRule>
  </conditionalFormatting>
  <conditionalFormatting sqref="K1171">
    <cfRule type="expression" dxfId="3906" priority="3823">
      <formula>J1171-K1171&lt;0</formula>
    </cfRule>
  </conditionalFormatting>
  <conditionalFormatting sqref="K1162">
    <cfRule type="expression" dxfId="3905" priority="3822">
      <formula>J1162-K1162&lt;0</formula>
    </cfRule>
  </conditionalFormatting>
  <conditionalFormatting sqref="M1162">
    <cfRule type="expression" dxfId="3904" priority="3821">
      <formula>AND(OR(H1162="△",H1162="×"),K1162&lt;1,K1162&lt;&gt;"")</formula>
    </cfRule>
  </conditionalFormatting>
  <conditionalFormatting sqref="N1162">
    <cfRule type="expression" dxfId="3903" priority="3819">
      <formula>AND(OR(H1162="△",H1162="×"),K1162&lt;1,K1162&lt;&gt;"")</formula>
    </cfRule>
  </conditionalFormatting>
  <conditionalFormatting sqref="L1162">
    <cfRule type="expression" dxfId="3902" priority="3820">
      <formula>AND(OR(H1162="△",H1162="×"),K1162&lt;1,K1162&lt;&gt;"")</formula>
    </cfRule>
  </conditionalFormatting>
  <conditionalFormatting sqref="I772">
    <cfRule type="expression" dxfId="3901" priority="3818">
      <formula>AND(OR(H772="○",H772="△",H772="×"),I772="")</formula>
    </cfRule>
  </conditionalFormatting>
  <conditionalFormatting sqref="I770">
    <cfRule type="expression" dxfId="3900" priority="3817">
      <formula>AND(OR(H770="○",H770="△",H770="×"),I770="")</formula>
    </cfRule>
  </conditionalFormatting>
  <conditionalFormatting sqref="I782">
    <cfRule type="expression" dxfId="3899" priority="3816">
      <formula>AND(OR(H782="○",H782="△",H782="×"),I782="")</formula>
    </cfRule>
  </conditionalFormatting>
  <conditionalFormatting sqref="I766">
    <cfRule type="expression" dxfId="3898" priority="3815">
      <formula>AND(OR(H766="○",H766="△",H766="×"),I766="")</formula>
    </cfRule>
  </conditionalFormatting>
  <conditionalFormatting sqref="I769">
    <cfRule type="expression" dxfId="3897" priority="3814">
      <formula>AND(OR(H769="○",H769="△",H769="×"),I769="")</formula>
    </cfRule>
  </conditionalFormatting>
  <conditionalFormatting sqref="I781">
    <cfRule type="expression" dxfId="3896" priority="3813">
      <formula>AND(OR(H781="○",H781="△",H781="×"),I781="")</formula>
    </cfRule>
  </conditionalFormatting>
  <conditionalFormatting sqref="I777">
    <cfRule type="expression" dxfId="3895" priority="3812">
      <formula>AND(OR(H777="○",H777="△",H777="×"),I777="")</formula>
    </cfRule>
  </conditionalFormatting>
  <conditionalFormatting sqref="I778">
    <cfRule type="expression" dxfId="3894" priority="3811">
      <formula>AND(OR(H778="○",H778="△",H778="×"),I778="")</formula>
    </cfRule>
  </conditionalFormatting>
  <conditionalFormatting sqref="I773">
    <cfRule type="expression" dxfId="3893" priority="3810">
      <formula>AND(OR(H773="○",H773="△",H773="×"),I773="")</formula>
    </cfRule>
  </conditionalFormatting>
  <conditionalFormatting sqref="I780">
    <cfRule type="expression" dxfId="3892" priority="3809">
      <formula>AND(OR(H780="○",H780="△",H780="×"),I780="")</formula>
    </cfRule>
  </conditionalFormatting>
  <conditionalFormatting sqref="I767">
    <cfRule type="expression" dxfId="3891" priority="3808">
      <formula>AND(OR(H767="○",H767="△",H767="×"),I767="")</formula>
    </cfRule>
  </conditionalFormatting>
  <conditionalFormatting sqref="I768">
    <cfRule type="expression" dxfId="3890" priority="3807">
      <formula>AND(OR(H768="○",H768="△",H768="×"),I768="")</formula>
    </cfRule>
  </conditionalFormatting>
  <conditionalFormatting sqref="I774">
    <cfRule type="expression" dxfId="3889" priority="3806">
      <formula>AND(OR(H774="○",H774="△",H774="×"),I774="")</formula>
    </cfRule>
  </conditionalFormatting>
  <conditionalFormatting sqref="I765">
    <cfRule type="expression" dxfId="3888" priority="3805">
      <formula>AND(OR(H765="○",H765="△",H765="×"),I765="")</formula>
    </cfRule>
  </conditionalFormatting>
  <conditionalFormatting sqref="I771">
    <cfRule type="expression" dxfId="3887" priority="3804">
      <formula>AND(OR(H771="○",H771="△",H771="×"),I771="")</formula>
    </cfRule>
  </conditionalFormatting>
  <conditionalFormatting sqref="I775">
    <cfRule type="expression" dxfId="3886" priority="3803">
      <formula>AND(OR(H775="○",H775="△",H775="×"),I775="")</formula>
    </cfRule>
  </conditionalFormatting>
  <conditionalFormatting sqref="I776">
    <cfRule type="expression" dxfId="3885" priority="3802">
      <formula>AND(OR(H776="○",H776="△",H776="×"),I776="")</formula>
    </cfRule>
  </conditionalFormatting>
  <conditionalFormatting sqref="I779">
    <cfRule type="expression" dxfId="3884" priority="3801">
      <formula>AND(OR(H779="○",H779="△",H779="×"),I779="")</formula>
    </cfRule>
  </conditionalFormatting>
  <conditionalFormatting sqref="I783">
    <cfRule type="expression" dxfId="3883" priority="3800">
      <formula>AND(OR(H783="○",H783="△",H783="×"),I783="")</formula>
    </cfRule>
  </conditionalFormatting>
  <conditionalFormatting sqref="K772">
    <cfRule type="expression" dxfId="3882" priority="3799">
      <formula>J772-K772&lt;0</formula>
    </cfRule>
  </conditionalFormatting>
  <conditionalFormatting sqref="N772">
    <cfRule type="expression" dxfId="3881" priority="3797">
      <formula>AND(OR(H772="△",H772="×"),K772&lt;1,K772&lt;&gt;"")</formula>
    </cfRule>
  </conditionalFormatting>
  <conditionalFormatting sqref="M772">
    <cfRule type="expression" dxfId="3880" priority="3796">
      <formula>AND(OR(H772="△",H772="×"),K772&lt;1,K772&lt;&gt;"")</formula>
    </cfRule>
  </conditionalFormatting>
  <conditionalFormatting sqref="L772">
    <cfRule type="expression" dxfId="3879" priority="3798">
      <formula>AND(OR(H772="△",H772="×"),K772&lt;1,K772&lt;&gt;"")</formula>
    </cfRule>
  </conditionalFormatting>
  <conditionalFormatting sqref="K770">
    <cfRule type="expression" dxfId="3878" priority="3795">
      <formula>J770-K770&lt;0</formula>
    </cfRule>
  </conditionalFormatting>
  <conditionalFormatting sqref="N770">
    <cfRule type="expression" dxfId="3877" priority="3793">
      <formula>AND(OR(H770="△",H770="×"),K770&lt;1,K770&lt;&gt;"")</formula>
    </cfRule>
  </conditionalFormatting>
  <conditionalFormatting sqref="M770">
    <cfRule type="expression" dxfId="3876" priority="3792">
      <formula>AND(OR(H770="△",H770="×"),K770&lt;1,K770&lt;&gt;"")</formula>
    </cfRule>
  </conditionalFormatting>
  <conditionalFormatting sqref="L770">
    <cfRule type="expression" dxfId="3875" priority="3794">
      <formula>AND(OR(H770="△",H770="×"),K770&lt;1,K770&lt;&gt;"")</formula>
    </cfRule>
  </conditionalFormatting>
  <conditionalFormatting sqref="K782">
    <cfRule type="expression" dxfId="3874" priority="3791">
      <formula>J782-K782&lt;0</formula>
    </cfRule>
  </conditionalFormatting>
  <conditionalFormatting sqref="N782">
    <cfRule type="expression" dxfId="3873" priority="3789">
      <formula>AND(OR(H782="△",H782="×"),K782&lt;1,K782&lt;&gt;"")</formula>
    </cfRule>
  </conditionalFormatting>
  <conditionalFormatting sqref="M782">
    <cfRule type="expression" dxfId="3872" priority="3788">
      <formula>AND(OR(H782="△",H782="×"),K782&lt;1,K782&lt;&gt;"")</formula>
    </cfRule>
  </conditionalFormatting>
  <conditionalFormatting sqref="L782">
    <cfRule type="expression" dxfId="3871" priority="3790">
      <formula>AND(OR(H782="△",H782="×"),K782&lt;1,K782&lt;&gt;"")</formula>
    </cfRule>
  </conditionalFormatting>
  <conditionalFormatting sqref="K766">
    <cfRule type="expression" dxfId="3870" priority="3787">
      <formula>J766-K766&lt;0</formula>
    </cfRule>
  </conditionalFormatting>
  <conditionalFormatting sqref="N766">
    <cfRule type="expression" dxfId="3869" priority="3785">
      <formula>AND(OR(H766="△",H766="×"),K766&lt;1,K766&lt;&gt;"")</formula>
    </cfRule>
  </conditionalFormatting>
  <conditionalFormatting sqref="M766">
    <cfRule type="expression" dxfId="3868" priority="3784">
      <formula>AND(OR(H766="△",H766="×"),K766&lt;1,K766&lt;&gt;"")</formula>
    </cfRule>
  </conditionalFormatting>
  <conditionalFormatting sqref="L766">
    <cfRule type="expression" dxfId="3867" priority="3786">
      <formula>AND(OR(H766="△",H766="×"),K766&lt;1,K766&lt;&gt;"")</formula>
    </cfRule>
  </conditionalFormatting>
  <conditionalFormatting sqref="K769">
    <cfRule type="expression" dxfId="3866" priority="3783">
      <formula>J769-K769&lt;0</formula>
    </cfRule>
  </conditionalFormatting>
  <conditionalFormatting sqref="N769">
    <cfRule type="expression" dxfId="3865" priority="3781">
      <formula>AND(OR(H769="△",H769="×"),K769&lt;1,K769&lt;&gt;"")</formula>
    </cfRule>
  </conditionalFormatting>
  <conditionalFormatting sqref="M769">
    <cfRule type="expression" dxfId="3864" priority="3780">
      <formula>AND(OR(H769="△",H769="×"),K769&lt;1,K769&lt;&gt;"")</formula>
    </cfRule>
  </conditionalFormatting>
  <conditionalFormatting sqref="L769">
    <cfRule type="expression" dxfId="3863" priority="3782">
      <formula>AND(OR(H769="△",H769="×"),K769&lt;1,K769&lt;&gt;"")</formula>
    </cfRule>
  </conditionalFormatting>
  <conditionalFormatting sqref="K781">
    <cfRule type="expression" dxfId="3862" priority="3779">
      <formula>J781-K781&lt;0</formula>
    </cfRule>
  </conditionalFormatting>
  <conditionalFormatting sqref="N781">
    <cfRule type="expression" dxfId="3861" priority="3777">
      <formula>AND(OR(H781="△",H781="×"),K781&lt;1,K781&lt;&gt;"")</formula>
    </cfRule>
  </conditionalFormatting>
  <conditionalFormatting sqref="M781">
    <cfRule type="expression" dxfId="3860" priority="3776">
      <formula>AND(OR(H781="△",H781="×"),K781&lt;1,K781&lt;&gt;"")</formula>
    </cfRule>
  </conditionalFormatting>
  <conditionalFormatting sqref="L781">
    <cfRule type="expression" dxfId="3859" priority="3778">
      <formula>AND(OR(H781="△",H781="×"),K781&lt;1,K781&lt;&gt;"")</formula>
    </cfRule>
  </conditionalFormatting>
  <conditionalFormatting sqref="K777">
    <cfRule type="expression" dxfId="3858" priority="3775">
      <formula>J777-K777&lt;0</formula>
    </cfRule>
  </conditionalFormatting>
  <conditionalFormatting sqref="N777">
    <cfRule type="expression" dxfId="3857" priority="3773">
      <formula>AND(OR(H777="△",H777="×"),K777&lt;1,K777&lt;&gt;"")</formula>
    </cfRule>
  </conditionalFormatting>
  <conditionalFormatting sqref="M777">
    <cfRule type="expression" dxfId="3856" priority="3772">
      <formula>AND(OR(H777="△",H777="×"),K777&lt;1,K777&lt;&gt;"")</formula>
    </cfRule>
  </conditionalFormatting>
  <conditionalFormatting sqref="L777">
    <cfRule type="expression" dxfId="3855" priority="3774">
      <formula>AND(OR(H777="△",H777="×"),K777&lt;1,K777&lt;&gt;"")</formula>
    </cfRule>
  </conditionalFormatting>
  <conditionalFormatting sqref="K778">
    <cfRule type="expression" dxfId="3854" priority="3771">
      <formula>J778-K778&lt;0</formula>
    </cfRule>
  </conditionalFormatting>
  <conditionalFormatting sqref="N778">
    <cfRule type="expression" dxfId="3853" priority="3769">
      <formula>AND(OR(H778="△",H778="×"),K778&lt;1,K778&lt;&gt;"")</formula>
    </cfRule>
  </conditionalFormatting>
  <conditionalFormatting sqref="M778">
    <cfRule type="expression" dxfId="3852" priority="3768">
      <formula>AND(OR(H778="△",H778="×"),K778&lt;1,K778&lt;&gt;"")</formula>
    </cfRule>
  </conditionalFormatting>
  <conditionalFormatting sqref="L778">
    <cfRule type="expression" dxfId="3851" priority="3770">
      <formula>AND(OR(H778="△",H778="×"),K778&lt;1,K778&lt;&gt;"")</formula>
    </cfRule>
  </conditionalFormatting>
  <conditionalFormatting sqref="K773">
    <cfRule type="expression" dxfId="3850" priority="3767">
      <formula>J773-K773&lt;0</formula>
    </cfRule>
  </conditionalFormatting>
  <conditionalFormatting sqref="N773">
    <cfRule type="expression" dxfId="3849" priority="3765">
      <formula>AND(OR(H773="△",H773="×"),K773&lt;1,K773&lt;&gt;"")</formula>
    </cfRule>
  </conditionalFormatting>
  <conditionalFormatting sqref="M773">
    <cfRule type="expression" dxfId="3848" priority="3764">
      <formula>AND(OR(H773="△",H773="×"),K773&lt;1,K773&lt;&gt;"")</formula>
    </cfRule>
  </conditionalFormatting>
  <conditionalFormatting sqref="L773">
    <cfRule type="expression" dxfId="3847" priority="3766">
      <formula>AND(OR(H773="△",H773="×"),K773&lt;1,K773&lt;&gt;"")</formula>
    </cfRule>
  </conditionalFormatting>
  <conditionalFormatting sqref="K780">
    <cfRule type="expression" dxfId="3846" priority="3763">
      <formula>J780-K780&lt;0</formula>
    </cfRule>
  </conditionalFormatting>
  <conditionalFormatting sqref="N780">
    <cfRule type="expression" dxfId="3845" priority="3761">
      <formula>AND(OR(H780="△",H780="×"),K780&lt;1,K780&lt;&gt;"")</formula>
    </cfRule>
  </conditionalFormatting>
  <conditionalFormatting sqref="M780">
    <cfRule type="expression" dxfId="3844" priority="3760">
      <formula>AND(OR(H780="△",H780="×"),K780&lt;1,K780&lt;&gt;"")</formula>
    </cfRule>
  </conditionalFormatting>
  <conditionalFormatting sqref="L780">
    <cfRule type="expression" dxfId="3843" priority="3762">
      <formula>AND(OR(H780="△",H780="×"),K780&lt;1,K780&lt;&gt;"")</formula>
    </cfRule>
  </conditionalFormatting>
  <conditionalFormatting sqref="K767">
    <cfRule type="expression" dxfId="3842" priority="3759">
      <formula>J767-K767&lt;0</formula>
    </cfRule>
  </conditionalFormatting>
  <conditionalFormatting sqref="N767">
    <cfRule type="expression" dxfId="3841" priority="3757">
      <formula>AND(OR(H767="△",H767="×"),K767&lt;1,K767&lt;&gt;"")</formula>
    </cfRule>
  </conditionalFormatting>
  <conditionalFormatting sqref="M767">
    <cfRule type="expression" dxfId="3840" priority="3756">
      <formula>AND(OR(H767="△",H767="×"),K767&lt;1,K767&lt;&gt;"")</formula>
    </cfRule>
  </conditionalFormatting>
  <conditionalFormatting sqref="L767">
    <cfRule type="expression" dxfId="3839" priority="3758">
      <formula>AND(OR(H767="△",H767="×"),K767&lt;1,K767&lt;&gt;"")</formula>
    </cfRule>
  </conditionalFormatting>
  <conditionalFormatting sqref="K768">
    <cfRule type="expression" dxfId="3838" priority="3755">
      <formula>J768-K768&lt;0</formula>
    </cfRule>
  </conditionalFormatting>
  <conditionalFormatting sqref="N768">
    <cfRule type="expression" dxfId="3837" priority="3753">
      <formula>AND(OR(H768="△",H768="×"),K768&lt;1,K768&lt;&gt;"")</formula>
    </cfRule>
  </conditionalFormatting>
  <conditionalFormatting sqref="M768">
    <cfRule type="expression" dxfId="3836" priority="3752">
      <formula>AND(OR(H768="△",H768="×"),K768&lt;1,K768&lt;&gt;"")</formula>
    </cfRule>
  </conditionalFormatting>
  <conditionalFormatting sqref="L768">
    <cfRule type="expression" dxfId="3835" priority="3754">
      <formula>AND(OR(H768="△",H768="×"),K768&lt;1,K768&lt;&gt;"")</formula>
    </cfRule>
  </conditionalFormatting>
  <conditionalFormatting sqref="K774">
    <cfRule type="expression" dxfId="3834" priority="3751">
      <formula>J774-K774&lt;0</formula>
    </cfRule>
  </conditionalFormatting>
  <conditionalFormatting sqref="N774">
    <cfRule type="expression" dxfId="3833" priority="3749">
      <formula>AND(OR(H774="△",H774="×"),K774&lt;1,K774&lt;&gt;"")</formula>
    </cfRule>
  </conditionalFormatting>
  <conditionalFormatting sqref="M774">
    <cfRule type="expression" dxfId="3832" priority="3748">
      <formula>AND(OR(H774="△",H774="×"),K774&lt;1,K774&lt;&gt;"")</formula>
    </cfRule>
  </conditionalFormatting>
  <conditionalFormatting sqref="L774">
    <cfRule type="expression" dxfId="3831" priority="3750">
      <formula>AND(OR(H774="△",H774="×"),K774&lt;1,K774&lt;&gt;"")</formula>
    </cfRule>
  </conditionalFormatting>
  <conditionalFormatting sqref="K765">
    <cfRule type="expression" dxfId="3830" priority="3747">
      <formula>J765-K765&lt;0</formula>
    </cfRule>
  </conditionalFormatting>
  <conditionalFormatting sqref="N765">
    <cfRule type="expression" dxfId="3829" priority="3745">
      <formula>AND(OR(H765="△",H765="×"),K765&lt;1,K765&lt;&gt;"")</formula>
    </cfRule>
  </conditionalFormatting>
  <conditionalFormatting sqref="M765">
    <cfRule type="expression" dxfId="3828" priority="3744">
      <formula>AND(OR(H765="△",H765="×"),K765&lt;1,K765&lt;&gt;"")</formula>
    </cfRule>
  </conditionalFormatting>
  <conditionalFormatting sqref="L765">
    <cfRule type="expression" dxfId="3827" priority="3746">
      <formula>AND(OR(H765="△",H765="×"),K765&lt;1,K765&lt;&gt;"")</formula>
    </cfRule>
  </conditionalFormatting>
  <conditionalFormatting sqref="K771">
    <cfRule type="expression" dxfId="3826" priority="3743">
      <formula>J771-K771&lt;0</formula>
    </cfRule>
  </conditionalFormatting>
  <conditionalFormatting sqref="N771">
    <cfRule type="expression" dxfId="3825" priority="3741">
      <formula>AND(OR(H771="△",H771="×"),K771&lt;1,K771&lt;&gt;"")</formula>
    </cfRule>
  </conditionalFormatting>
  <conditionalFormatting sqref="M771">
    <cfRule type="expression" dxfId="3824" priority="3740">
      <formula>AND(OR(H771="△",H771="×"),K771&lt;1,K771&lt;&gt;"")</formula>
    </cfRule>
  </conditionalFormatting>
  <conditionalFormatting sqref="L771">
    <cfRule type="expression" dxfId="3823" priority="3742">
      <formula>AND(OR(H771="△",H771="×"),K771&lt;1,K771&lt;&gt;"")</formula>
    </cfRule>
  </conditionalFormatting>
  <conditionalFormatting sqref="K775">
    <cfRule type="expression" dxfId="3822" priority="3739">
      <formula>J775-K775&lt;0</formula>
    </cfRule>
  </conditionalFormatting>
  <conditionalFormatting sqref="N775">
    <cfRule type="expression" dxfId="3821" priority="3737">
      <formula>AND(OR(H775="△",H775="×"),K775&lt;1,K775&lt;&gt;"")</formula>
    </cfRule>
  </conditionalFormatting>
  <conditionalFormatting sqref="M775">
    <cfRule type="expression" dxfId="3820" priority="3736">
      <formula>AND(OR(H775="△",H775="×"),K775&lt;1,K775&lt;&gt;"")</formula>
    </cfRule>
  </conditionalFormatting>
  <conditionalFormatting sqref="L775">
    <cfRule type="expression" dxfId="3819" priority="3738">
      <formula>AND(OR(H775="△",H775="×"),K775&lt;1,K775&lt;&gt;"")</formula>
    </cfRule>
  </conditionalFormatting>
  <conditionalFormatting sqref="K776">
    <cfRule type="expression" dxfId="3818" priority="3735">
      <formula>J776-K776&lt;0</formula>
    </cfRule>
  </conditionalFormatting>
  <conditionalFormatting sqref="N776">
    <cfRule type="expression" dxfId="3817" priority="3733">
      <formula>AND(OR(H776="△",H776="×"),K776&lt;1,K776&lt;&gt;"")</formula>
    </cfRule>
  </conditionalFormatting>
  <conditionalFormatting sqref="M776">
    <cfRule type="expression" dxfId="3816" priority="3732">
      <formula>AND(OR(H776="△",H776="×"),K776&lt;1,K776&lt;&gt;"")</formula>
    </cfRule>
  </conditionalFormatting>
  <conditionalFormatting sqref="L776">
    <cfRule type="expression" dxfId="3815" priority="3734">
      <formula>AND(OR(H776="△",H776="×"),K776&lt;1,K776&lt;&gt;"")</formula>
    </cfRule>
  </conditionalFormatting>
  <conditionalFormatting sqref="K779">
    <cfRule type="expression" dxfId="3814" priority="3731">
      <formula>J779-K779&lt;0</formula>
    </cfRule>
  </conditionalFormatting>
  <conditionalFormatting sqref="N779">
    <cfRule type="expression" dxfId="3813" priority="3729">
      <formula>AND(OR(H779="△",H779="×"),K779&lt;1,K779&lt;&gt;"")</formula>
    </cfRule>
  </conditionalFormatting>
  <conditionalFormatting sqref="M779">
    <cfRule type="expression" dxfId="3812" priority="3728">
      <formula>AND(OR(H779="△",H779="×"),K779&lt;1,K779&lt;&gt;"")</formula>
    </cfRule>
  </conditionalFormatting>
  <conditionalFormatting sqref="L779">
    <cfRule type="expression" dxfId="3811" priority="3730">
      <formula>AND(OR(H779="△",H779="×"),K779&lt;1,K779&lt;&gt;"")</formula>
    </cfRule>
  </conditionalFormatting>
  <conditionalFormatting sqref="K783">
    <cfRule type="expression" dxfId="3810" priority="3727">
      <formula>J783-K783&lt;0</formula>
    </cfRule>
  </conditionalFormatting>
  <conditionalFormatting sqref="N783">
    <cfRule type="expression" dxfId="3809" priority="3725">
      <formula>AND(OR(H783="△",H783="×"),K783&lt;1,K783&lt;&gt;"")</formula>
    </cfRule>
  </conditionalFormatting>
  <conditionalFormatting sqref="M783">
    <cfRule type="expression" dxfId="3808" priority="3724">
      <formula>AND(OR(H783="△",H783="×"),K783&lt;1,K783&lt;&gt;"")</formula>
    </cfRule>
  </conditionalFormatting>
  <conditionalFormatting sqref="L783">
    <cfRule type="expression" dxfId="3807" priority="3726">
      <formula>AND(OR(H783="△",H783="×"),K783&lt;1,K783&lt;&gt;"")</formula>
    </cfRule>
  </conditionalFormatting>
  <conditionalFormatting sqref="I316:I319 I332:I335 I322:I326 I343:I350 I328:I330">
    <cfRule type="expression" dxfId="3806" priority="3723">
      <formula>AND(OR(H316="○",H316="△",H316="×"),I316="")</formula>
    </cfRule>
  </conditionalFormatting>
  <conditionalFormatting sqref="I331">
    <cfRule type="expression" dxfId="3805" priority="3722">
      <formula>AND(OR(H331="○",H331="△",H331="×"),I331="")</formula>
    </cfRule>
  </conditionalFormatting>
  <conditionalFormatting sqref="I321">
    <cfRule type="expression" dxfId="3804" priority="3721">
      <formula>AND(OR(H321="○",H321="△",H321="×"),I321="")</formula>
    </cfRule>
  </conditionalFormatting>
  <conditionalFormatting sqref="I320">
    <cfRule type="expression" dxfId="3803" priority="3720">
      <formula>AND(OR(H320="○",H320="△",H320="×"),I320="")</formula>
    </cfRule>
  </conditionalFormatting>
  <conditionalFormatting sqref="I336">
    <cfRule type="expression" dxfId="3802" priority="3719">
      <formula>AND(OR(H336="○",H336="△",H336="×"),I336="")</formula>
    </cfRule>
  </conditionalFormatting>
  <conditionalFormatting sqref="I337">
    <cfRule type="expression" dxfId="3801" priority="3718">
      <formula>AND(OR(H337="○",H337="△",H337="×"),I337="")</formula>
    </cfRule>
  </conditionalFormatting>
  <conditionalFormatting sqref="I339">
    <cfRule type="expression" dxfId="3800" priority="3717">
      <formula>AND(OR(H339="○",H339="△",H339="×"),I339="")</formula>
    </cfRule>
  </conditionalFormatting>
  <conditionalFormatting sqref="I340">
    <cfRule type="expression" dxfId="3799" priority="3716">
      <formula>AND(OR(H340="○",H340="△",H340="×"),I340="")</formula>
    </cfRule>
  </conditionalFormatting>
  <conditionalFormatting sqref="I341">
    <cfRule type="expression" dxfId="3798" priority="3715">
      <formula>AND(OR(H341="○",H341="△",H341="×"),I341="")</formula>
    </cfRule>
  </conditionalFormatting>
  <conditionalFormatting sqref="I342">
    <cfRule type="expression" dxfId="3797" priority="3714">
      <formula>AND(OR(H342="○",H342="△",H342="×"),I342="")</formula>
    </cfRule>
  </conditionalFormatting>
  <conditionalFormatting sqref="I338">
    <cfRule type="expression" dxfId="3796" priority="3713">
      <formula>AND(OR(H338="○",H338="△",H338="×"),I338="")</formula>
    </cfRule>
  </conditionalFormatting>
  <conditionalFormatting sqref="I327">
    <cfRule type="expression" dxfId="3795" priority="3712">
      <formula>AND(OR(H327="○",H327="△",H327="×"),I327="")</formula>
    </cfRule>
  </conditionalFormatting>
  <conditionalFormatting sqref="K316:K319 K332:K335 K323:K326 K343:K346 K328:K330 K349:K350">
    <cfRule type="expression" dxfId="3794" priority="3711">
      <formula>J316-K316&lt;0</formula>
    </cfRule>
  </conditionalFormatting>
  <conditionalFormatting sqref="N316:N319 N332:N335 N322:N326 N343:N350 N328:N330">
    <cfRule type="expression" dxfId="3793" priority="3709">
      <formula>AND(OR(H316="△",H316="×"),K316&lt;1,K316&lt;&gt;"")</formula>
    </cfRule>
  </conditionalFormatting>
  <conditionalFormatting sqref="M316:M319 M332:M335 M322:M326 M343:M350 M328:M330">
    <cfRule type="expression" dxfId="3792" priority="3708">
      <formula>AND(OR(H316="△",H316="×"),K316&lt;1,K316&lt;&gt;"")</formula>
    </cfRule>
  </conditionalFormatting>
  <conditionalFormatting sqref="L316:L319 L332:L335 L322:L326 L343:L350 L328:L330">
    <cfRule type="expression" dxfId="3791" priority="3710">
      <formula>AND(OR(H316="△",H316="×"),K316&lt;1,K316&lt;&gt;"")</formula>
    </cfRule>
  </conditionalFormatting>
  <conditionalFormatting sqref="K331">
    <cfRule type="expression" dxfId="3790" priority="3707">
      <formula>J331-K331&lt;0</formula>
    </cfRule>
  </conditionalFormatting>
  <conditionalFormatting sqref="N331">
    <cfRule type="expression" dxfId="3789" priority="3705">
      <formula>AND(OR(H331="△",H331="×"),K331&lt;1,K331&lt;&gt;"")</formula>
    </cfRule>
  </conditionalFormatting>
  <conditionalFormatting sqref="M331">
    <cfRule type="expression" dxfId="3788" priority="3704">
      <formula>AND(OR(H331="△",H331="×"),K331&lt;1,K331&lt;&gt;"")</formula>
    </cfRule>
  </conditionalFormatting>
  <conditionalFormatting sqref="L331">
    <cfRule type="expression" dxfId="3787" priority="3706">
      <formula>AND(OR(H331="△",H331="×"),K331&lt;1,K331&lt;&gt;"")</formula>
    </cfRule>
  </conditionalFormatting>
  <conditionalFormatting sqref="K321">
    <cfRule type="expression" dxfId="3786" priority="3703">
      <formula>J321-K321&lt;0</formula>
    </cfRule>
  </conditionalFormatting>
  <conditionalFormatting sqref="N321">
    <cfRule type="expression" dxfId="3785" priority="3701">
      <formula>AND(OR(H321="△",H321="×"),K321&lt;1,K321&lt;&gt;"")</formula>
    </cfRule>
  </conditionalFormatting>
  <conditionalFormatting sqref="M321">
    <cfRule type="expression" dxfId="3784" priority="3700">
      <formula>AND(OR(H321="△",H321="×"),K321&lt;1,K321&lt;&gt;"")</formula>
    </cfRule>
  </conditionalFormatting>
  <conditionalFormatting sqref="L321">
    <cfRule type="expression" dxfId="3783" priority="3702">
      <formula>AND(OR(H321="△",H321="×"),K321&lt;1,K321&lt;&gt;"")</formula>
    </cfRule>
  </conditionalFormatting>
  <conditionalFormatting sqref="N320">
    <cfRule type="expression" dxfId="3782" priority="3698">
      <formula>AND(OR(H320="△",H320="×"),K320&lt;1,K320&lt;&gt;"")</formula>
    </cfRule>
  </conditionalFormatting>
  <conditionalFormatting sqref="M320">
    <cfRule type="expression" dxfId="3781" priority="3697">
      <formula>AND(OR(H320="△",H320="×"),K320&lt;1,K320&lt;&gt;"")</formula>
    </cfRule>
  </conditionalFormatting>
  <conditionalFormatting sqref="L320">
    <cfRule type="expression" dxfId="3780" priority="3699">
      <formula>AND(OR(H320="△",H320="×"),K320&lt;1,K320&lt;&gt;"")</formula>
    </cfRule>
  </conditionalFormatting>
  <conditionalFormatting sqref="K336">
    <cfRule type="expression" dxfId="3779" priority="3696">
      <formula>J336-K336&lt;0</formula>
    </cfRule>
  </conditionalFormatting>
  <conditionalFormatting sqref="N336">
    <cfRule type="expression" dxfId="3778" priority="3694">
      <formula>AND(OR(H336="△",H336="×"),K336&lt;1,K336&lt;&gt;"")</formula>
    </cfRule>
  </conditionalFormatting>
  <conditionalFormatting sqref="M336">
    <cfRule type="expression" dxfId="3777" priority="3693">
      <formula>AND(OR(H336="△",H336="×"),K336&lt;1,K336&lt;&gt;"")</formula>
    </cfRule>
  </conditionalFormatting>
  <conditionalFormatting sqref="L336">
    <cfRule type="expression" dxfId="3776" priority="3695">
      <formula>AND(OR(H336="△",H336="×"),K336&lt;1,K336&lt;&gt;"")</formula>
    </cfRule>
  </conditionalFormatting>
  <conditionalFormatting sqref="K337">
    <cfRule type="expression" dxfId="3775" priority="3692">
      <formula>J337-K337&lt;0</formula>
    </cfRule>
  </conditionalFormatting>
  <conditionalFormatting sqref="N337">
    <cfRule type="expression" dxfId="3774" priority="3690">
      <formula>AND(OR(H337="△",H337="×"),K337&lt;1,K337&lt;&gt;"")</formula>
    </cfRule>
  </conditionalFormatting>
  <conditionalFormatting sqref="M337">
    <cfRule type="expression" dxfId="3773" priority="3689">
      <formula>AND(OR(H337="△",H337="×"),K337&lt;1,K337&lt;&gt;"")</formula>
    </cfRule>
  </conditionalFormatting>
  <conditionalFormatting sqref="L337">
    <cfRule type="expression" dxfId="3772" priority="3691">
      <formula>AND(OR(H337="△",H337="×"),K337&lt;1,K337&lt;&gt;"")</formula>
    </cfRule>
  </conditionalFormatting>
  <conditionalFormatting sqref="K339">
    <cfRule type="expression" dxfId="3771" priority="3688">
      <formula>J339-K339&lt;0</formula>
    </cfRule>
  </conditionalFormatting>
  <conditionalFormatting sqref="N339">
    <cfRule type="expression" dxfId="3770" priority="3686">
      <formula>AND(OR(H339="△",H339="×"),K339&lt;1,K339&lt;&gt;"")</formula>
    </cfRule>
  </conditionalFormatting>
  <conditionalFormatting sqref="M339">
    <cfRule type="expression" dxfId="3769" priority="3685">
      <formula>AND(OR(H339="△",H339="×"),K339&lt;1,K339&lt;&gt;"")</formula>
    </cfRule>
  </conditionalFormatting>
  <conditionalFormatting sqref="L339">
    <cfRule type="expression" dxfId="3768" priority="3687">
      <formula>AND(OR(H339="△",H339="×"),K339&lt;1,K339&lt;&gt;"")</formula>
    </cfRule>
  </conditionalFormatting>
  <conditionalFormatting sqref="K340">
    <cfRule type="expression" dxfId="3767" priority="3684">
      <formula>J340-K340&lt;0</formula>
    </cfRule>
  </conditionalFormatting>
  <conditionalFormatting sqref="N340">
    <cfRule type="expression" dxfId="3766" priority="3682">
      <formula>AND(OR(H340="△",H340="×"),K340&lt;1,K340&lt;&gt;"")</formula>
    </cfRule>
  </conditionalFormatting>
  <conditionalFormatting sqref="M340">
    <cfRule type="expression" dxfId="3765" priority="3681">
      <formula>AND(OR(H340="△",H340="×"),K340&lt;1,K340&lt;&gt;"")</formula>
    </cfRule>
  </conditionalFormatting>
  <conditionalFormatting sqref="L340">
    <cfRule type="expression" dxfId="3764" priority="3683">
      <formula>AND(OR(H340="△",H340="×"),K340&lt;1,K340&lt;&gt;"")</formula>
    </cfRule>
  </conditionalFormatting>
  <conditionalFormatting sqref="N341">
    <cfRule type="expression" dxfId="3763" priority="3679">
      <formula>AND(OR(H341="△",H341="×"),K341&lt;1,K341&lt;&gt;"")</formula>
    </cfRule>
  </conditionalFormatting>
  <conditionalFormatting sqref="M341">
    <cfRule type="expression" dxfId="3762" priority="3678">
      <formula>AND(OR(H341="△",H341="×"),K341&lt;1,K341&lt;&gt;"")</formula>
    </cfRule>
  </conditionalFormatting>
  <conditionalFormatting sqref="L341">
    <cfRule type="expression" dxfId="3761" priority="3680">
      <formula>AND(OR(H341="△",H341="×"),K341&lt;1,K341&lt;&gt;"")</formula>
    </cfRule>
  </conditionalFormatting>
  <conditionalFormatting sqref="K342">
    <cfRule type="expression" dxfId="3760" priority="3677">
      <formula>J342-K342&lt;0</formula>
    </cfRule>
  </conditionalFormatting>
  <conditionalFormatting sqref="N342">
    <cfRule type="expression" dxfId="3759" priority="3675">
      <formula>AND(OR(H342="△",H342="×"),K342&lt;1,K342&lt;&gt;"")</formula>
    </cfRule>
  </conditionalFormatting>
  <conditionalFormatting sqref="M342">
    <cfRule type="expression" dxfId="3758" priority="3674">
      <formula>AND(OR(H342="△",H342="×"),K342&lt;1,K342&lt;&gt;"")</formula>
    </cfRule>
  </conditionalFormatting>
  <conditionalFormatting sqref="L342">
    <cfRule type="expression" dxfId="3757" priority="3676">
      <formula>AND(OR(H342="△",H342="×"),K342&lt;1,K342&lt;&gt;"")</formula>
    </cfRule>
  </conditionalFormatting>
  <conditionalFormatting sqref="N338">
    <cfRule type="expression" dxfId="3756" priority="3672">
      <formula>AND(OR(H338="△",H338="×"),K338&lt;1,K338&lt;&gt;"")</formula>
    </cfRule>
  </conditionalFormatting>
  <conditionalFormatting sqref="M338">
    <cfRule type="expression" dxfId="3755" priority="3671">
      <formula>AND(OR(H338="△",H338="×"),K338&lt;1,K338&lt;&gt;"")</formula>
    </cfRule>
  </conditionalFormatting>
  <conditionalFormatting sqref="L338">
    <cfRule type="expression" dxfId="3754" priority="3673">
      <formula>AND(OR(H338="△",H338="×"),K338&lt;1,K338&lt;&gt;"")</formula>
    </cfRule>
  </conditionalFormatting>
  <conditionalFormatting sqref="K327">
    <cfRule type="expression" dxfId="3753" priority="3670">
      <formula>J327-K327&lt;0</formula>
    </cfRule>
  </conditionalFormatting>
  <conditionalFormatting sqref="N327">
    <cfRule type="expression" dxfId="3752" priority="3668">
      <formula>AND(OR(H327="△",H327="×"),K327&lt;1,K327&lt;&gt;"")</formula>
    </cfRule>
  </conditionalFormatting>
  <conditionalFormatting sqref="M327">
    <cfRule type="expression" dxfId="3751" priority="3667">
      <formula>AND(OR(H327="△",H327="×"),K327&lt;1,K327&lt;&gt;"")</formula>
    </cfRule>
  </conditionalFormatting>
  <conditionalFormatting sqref="L327">
    <cfRule type="expression" dxfId="3750" priority="3669">
      <formula>AND(OR(H327="△",H327="×"),K327&lt;1,K327&lt;&gt;"")</formula>
    </cfRule>
  </conditionalFormatting>
  <conditionalFormatting sqref="K320">
    <cfRule type="expression" dxfId="3749" priority="3666">
      <formula>J320-K320&lt;0</formula>
    </cfRule>
  </conditionalFormatting>
  <conditionalFormatting sqref="K322">
    <cfRule type="expression" dxfId="3748" priority="3665">
      <formula>J322-K322&lt;0</formula>
    </cfRule>
  </conditionalFormatting>
  <conditionalFormatting sqref="K341">
    <cfRule type="expression" dxfId="3747" priority="3664">
      <formula>J341-K341&lt;0</formula>
    </cfRule>
  </conditionalFormatting>
  <conditionalFormatting sqref="K347">
    <cfRule type="expression" dxfId="3746" priority="3663">
      <formula>J347-K347&lt;0</formula>
    </cfRule>
  </conditionalFormatting>
  <conditionalFormatting sqref="K348">
    <cfRule type="expression" dxfId="3745" priority="3662">
      <formula>J348-K348&lt;0</formula>
    </cfRule>
  </conditionalFormatting>
  <conditionalFormatting sqref="K338">
    <cfRule type="expression" dxfId="3744" priority="3661">
      <formula>J338-K338&lt;0</formula>
    </cfRule>
  </conditionalFormatting>
  <conditionalFormatting sqref="I1391 I1394">
    <cfRule type="expression" dxfId="3743" priority="3660">
      <formula>AND(OR(H1391="○",H1391="△",H1391="×"),I1391="")</formula>
    </cfRule>
  </conditionalFormatting>
  <conditionalFormatting sqref="I1395">
    <cfRule type="expression" dxfId="3742" priority="3659">
      <formula>AND(OR(H1395="○",H1395="△",H1395="×"),I1395="")</formula>
    </cfRule>
  </conditionalFormatting>
  <conditionalFormatting sqref="I1396">
    <cfRule type="expression" dxfId="3741" priority="3658">
      <formula>AND(OR(H1396="○",H1396="△",H1396="×"),I1396="")</formula>
    </cfRule>
  </conditionalFormatting>
  <conditionalFormatting sqref="I1401">
    <cfRule type="expression" dxfId="3740" priority="3657">
      <formula>AND(OR(H1401="○",H1401="△",H1401="×"),I1401="")</formula>
    </cfRule>
  </conditionalFormatting>
  <conditionalFormatting sqref="I1390">
    <cfRule type="expression" dxfId="3739" priority="3656">
      <formula>AND(OR(H1390="○",H1390="△",H1390="×"),I1390="")</formula>
    </cfRule>
  </conditionalFormatting>
  <conditionalFormatting sqref="I1398">
    <cfRule type="expression" dxfId="3738" priority="3655">
      <formula>AND(OR(H1398="○",H1398="△",H1398="×"),I1398="")</formula>
    </cfRule>
  </conditionalFormatting>
  <conditionalFormatting sqref="I1392">
    <cfRule type="expression" dxfId="3737" priority="3654">
      <formula>AND(OR(H1392="○",H1392="△",H1392="×"),I1392="")</formula>
    </cfRule>
  </conditionalFormatting>
  <conditionalFormatting sqref="I1399">
    <cfRule type="expression" dxfId="3736" priority="3653">
      <formula>AND(OR(H1399="○",H1399="△",H1399="×"),I1399="")</formula>
    </cfRule>
  </conditionalFormatting>
  <conditionalFormatting sqref="I1387">
    <cfRule type="expression" dxfId="3735" priority="3652">
      <formula>AND(OR(H1387="○",H1387="△",H1387="×"),I1387="")</formula>
    </cfRule>
  </conditionalFormatting>
  <conditionalFormatting sqref="I1388">
    <cfRule type="expression" dxfId="3734" priority="3651">
      <formula>AND(OR(H1388="○",H1388="△",H1388="×"),I1388="")</formula>
    </cfRule>
  </conditionalFormatting>
  <conditionalFormatting sqref="I1389">
    <cfRule type="expression" dxfId="3733" priority="3650">
      <formula>AND(OR(H1389="○",H1389="△",H1389="×"),I1389="")</formula>
    </cfRule>
  </conditionalFormatting>
  <conditionalFormatting sqref="I1393">
    <cfRule type="expression" dxfId="3732" priority="3649">
      <formula>AND(OR(H1393="○",H1393="△",H1393="×"),I1393="")</formula>
    </cfRule>
  </conditionalFormatting>
  <conditionalFormatting sqref="I1397">
    <cfRule type="expression" dxfId="3731" priority="3648">
      <formula>AND(OR(H1397="○",H1397="△",H1397="×"),I1397="")</formula>
    </cfRule>
  </conditionalFormatting>
  <conditionalFormatting sqref="I1400">
    <cfRule type="expression" dxfId="3730" priority="3647">
      <formula>AND(OR(H1400="○",H1400="△",H1400="×"),I1400="")</formula>
    </cfRule>
  </conditionalFormatting>
  <conditionalFormatting sqref="I1386">
    <cfRule type="expression" dxfId="3729" priority="3646">
      <formula>AND(OR(H1386="○",H1386="△",H1386="×"),I1386="")</formula>
    </cfRule>
  </conditionalFormatting>
  <conditionalFormatting sqref="I1385">
    <cfRule type="expression" dxfId="3728" priority="3645">
      <formula>AND(OR(H1385="○",H1385="△",H1385="×"),I1385="")</formula>
    </cfRule>
  </conditionalFormatting>
  <conditionalFormatting sqref="K1391">
    <cfRule type="expression" dxfId="3727" priority="3644">
      <formula>J1391-K1391&lt;0</formula>
    </cfRule>
  </conditionalFormatting>
  <conditionalFormatting sqref="N1391 N1394">
    <cfRule type="expression" dxfId="3726" priority="3642">
      <formula>AND(OR(H1391="△",H1391="×"),K1391&lt;1,K1391&lt;&gt;"")</formula>
    </cfRule>
  </conditionalFormatting>
  <conditionalFormatting sqref="M1391 M1394">
    <cfRule type="expression" dxfId="3725" priority="3641">
      <formula>AND(OR(H1391="△",H1391="×"),K1391&lt;1,K1391&lt;&gt;"")</formula>
    </cfRule>
  </conditionalFormatting>
  <conditionalFormatting sqref="L1391 L1394">
    <cfRule type="expression" dxfId="3724" priority="3643">
      <formula>AND(OR(H1391="△",H1391="×"),K1391&lt;1,K1391&lt;&gt;"")</formula>
    </cfRule>
  </conditionalFormatting>
  <conditionalFormatting sqref="K1395">
    <cfRule type="expression" dxfId="3723" priority="3640">
      <formula>J1395-K1395&lt;0</formula>
    </cfRule>
  </conditionalFormatting>
  <conditionalFormatting sqref="N1395">
    <cfRule type="expression" dxfId="3722" priority="3638">
      <formula>AND(OR(H1395="△",H1395="×"),K1395&lt;1,K1395&lt;&gt;"")</formula>
    </cfRule>
  </conditionalFormatting>
  <conditionalFormatting sqref="M1395">
    <cfRule type="expression" dxfId="3721" priority="3637">
      <formula>AND(OR(H1395="△",H1395="×"),K1395&lt;1,K1395&lt;&gt;"")</formula>
    </cfRule>
  </conditionalFormatting>
  <conditionalFormatting sqref="L1395">
    <cfRule type="expression" dxfId="3720" priority="3639">
      <formula>AND(OR(H1395="△",H1395="×"),K1395&lt;1,K1395&lt;&gt;"")</formula>
    </cfRule>
  </conditionalFormatting>
  <conditionalFormatting sqref="N1396">
    <cfRule type="expression" dxfId="3719" priority="3635">
      <formula>AND(OR(H1396="△",H1396="×"),K1396&lt;1,K1396&lt;&gt;"")</formula>
    </cfRule>
  </conditionalFormatting>
  <conditionalFormatting sqref="M1396">
    <cfRule type="expression" dxfId="3718" priority="3634">
      <formula>AND(OR(H1396="△",H1396="×"),K1396&lt;1,K1396&lt;&gt;"")</formula>
    </cfRule>
  </conditionalFormatting>
  <conditionalFormatting sqref="L1396">
    <cfRule type="expression" dxfId="3717" priority="3636">
      <formula>AND(OR(H1396="△",H1396="×"),K1396&lt;1,K1396&lt;&gt;"")</formula>
    </cfRule>
  </conditionalFormatting>
  <conditionalFormatting sqref="N1401">
    <cfRule type="expression" dxfId="3716" priority="3632">
      <formula>AND(OR(H1401="△",H1401="×"),K1401&lt;1,K1401&lt;&gt;"")</formula>
    </cfRule>
  </conditionalFormatting>
  <conditionalFormatting sqref="M1401">
    <cfRule type="expression" dxfId="3715" priority="3631">
      <formula>AND(OR(H1401="△",H1401="×"),K1401&lt;1,K1401&lt;&gt;"")</formula>
    </cfRule>
  </conditionalFormatting>
  <conditionalFormatting sqref="L1401">
    <cfRule type="expression" dxfId="3714" priority="3633">
      <formula>AND(OR(H1401="△",H1401="×"),K1401&lt;1,K1401&lt;&gt;"")</formula>
    </cfRule>
  </conditionalFormatting>
  <conditionalFormatting sqref="K1390">
    <cfRule type="expression" dxfId="3713" priority="3630">
      <formula>J1390-K1390&lt;0</formula>
    </cfRule>
  </conditionalFormatting>
  <conditionalFormatting sqref="N1390">
    <cfRule type="expression" dxfId="3712" priority="3628">
      <formula>AND(OR(H1390="△",H1390="×"),K1390&lt;1,K1390&lt;&gt;"")</formula>
    </cfRule>
  </conditionalFormatting>
  <conditionalFormatting sqref="M1390">
    <cfRule type="expression" dxfId="3711" priority="3627">
      <formula>AND(OR(H1390="△",H1390="×"),K1390&lt;1,K1390&lt;&gt;"")</formula>
    </cfRule>
  </conditionalFormatting>
  <conditionalFormatting sqref="L1390">
    <cfRule type="expression" dxfId="3710" priority="3629">
      <formula>AND(OR(H1390="△",H1390="×"),K1390&lt;1,K1390&lt;&gt;"")</formula>
    </cfRule>
  </conditionalFormatting>
  <conditionalFormatting sqref="N1398">
    <cfRule type="expression" dxfId="3709" priority="3625">
      <formula>AND(OR(H1398="△",H1398="×"),K1398&lt;1,K1398&lt;&gt;"")</formula>
    </cfRule>
  </conditionalFormatting>
  <conditionalFormatting sqref="M1398">
    <cfRule type="expression" dxfId="3708" priority="3624">
      <formula>AND(OR(H1398="△",H1398="×"),K1398&lt;1,K1398&lt;&gt;"")</formula>
    </cfRule>
  </conditionalFormatting>
  <conditionalFormatting sqref="L1398">
    <cfRule type="expression" dxfId="3707" priority="3626">
      <formula>AND(OR(H1398="△",H1398="×"),K1398&lt;1,K1398&lt;&gt;"")</formula>
    </cfRule>
  </conditionalFormatting>
  <conditionalFormatting sqref="K1392">
    <cfRule type="expression" dxfId="3706" priority="3623">
      <formula>J1392-K1392&lt;0</formula>
    </cfRule>
  </conditionalFormatting>
  <conditionalFormatting sqref="N1392">
    <cfRule type="expression" dxfId="3705" priority="3621">
      <formula>AND(OR(H1392="△",H1392="×"),K1392&lt;1,K1392&lt;&gt;"")</formula>
    </cfRule>
  </conditionalFormatting>
  <conditionalFormatting sqref="M1392">
    <cfRule type="expression" dxfId="3704" priority="3620">
      <formula>AND(OR(H1392="△",H1392="×"),K1392&lt;1,K1392&lt;&gt;"")</formula>
    </cfRule>
  </conditionalFormatting>
  <conditionalFormatting sqref="L1392">
    <cfRule type="expression" dxfId="3703" priority="3622">
      <formula>AND(OR(H1392="△",H1392="×"),K1392&lt;1,K1392&lt;&gt;"")</formula>
    </cfRule>
  </conditionalFormatting>
  <conditionalFormatting sqref="K1399">
    <cfRule type="expression" dxfId="3702" priority="3619">
      <formula>J1399-K1399&lt;0</formula>
    </cfRule>
  </conditionalFormatting>
  <conditionalFormatting sqref="N1399">
    <cfRule type="expression" dxfId="3701" priority="3617">
      <formula>AND(OR(H1399="△",H1399="×"),K1399&lt;1,K1399&lt;&gt;"")</formula>
    </cfRule>
  </conditionalFormatting>
  <conditionalFormatting sqref="M1399">
    <cfRule type="expression" dxfId="3700" priority="3616">
      <formula>AND(OR(H1399="△",H1399="×"),K1399&lt;1,K1399&lt;&gt;"")</formula>
    </cfRule>
  </conditionalFormatting>
  <conditionalFormatting sqref="L1399">
    <cfRule type="expression" dxfId="3699" priority="3618">
      <formula>AND(OR(H1399="△",H1399="×"),K1399&lt;1,K1399&lt;&gt;"")</formula>
    </cfRule>
  </conditionalFormatting>
  <conditionalFormatting sqref="K1387">
    <cfRule type="expression" dxfId="3698" priority="3615">
      <formula>J1387-K1387&lt;0</formula>
    </cfRule>
  </conditionalFormatting>
  <conditionalFormatting sqref="N1387">
    <cfRule type="expression" dxfId="3697" priority="3613">
      <formula>AND(OR(H1387="△",H1387="×"),K1387&lt;1,K1387&lt;&gt;"")</formula>
    </cfRule>
  </conditionalFormatting>
  <conditionalFormatting sqref="M1387">
    <cfRule type="expression" dxfId="3696" priority="3612">
      <formula>AND(OR(H1387="△",H1387="×"),K1387&lt;1,K1387&lt;&gt;"")</formula>
    </cfRule>
  </conditionalFormatting>
  <conditionalFormatting sqref="L1387">
    <cfRule type="expression" dxfId="3695" priority="3614">
      <formula>AND(OR(H1387="△",H1387="×"),K1387&lt;1,K1387&lt;&gt;"")</formula>
    </cfRule>
  </conditionalFormatting>
  <conditionalFormatting sqref="K1388">
    <cfRule type="expression" dxfId="3694" priority="3611">
      <formula>J1388-K1388&lt;0</formula>
    </cfRule>
  </conditionalFormatting>
  <conditionalFormatting sqref="N1388">
    <cfRule type="expression" dxfId="3693" priority="3609">
      <formula>AND(OR(H1388="△",H1388="×"),K1388&lt;1,K1388&lt;&gt;"")</formula>
    </cfRule>
  </conditionalFormatting>
  <conditionalFormatting sqref="M1388">
    <cfRule type="expression" dxfId="3692" priority="3608">
      <formula>AND(OR(H1388="△",H1388="×"),K1388&lt;1,K1388&lt;&gt;"")</formula>
    </cfRule>
  </conditionalFormatting>
  <conditionalFormatting sqref="L1388">
    <cfRule type="expression" dxfId="3691" priority="3610">
      <formula>AND(OR(H1388="△",H1388="×"),K1388&lt;1,K1388&lt;&gt;"")</formula>
    </cfRule>
  </conditionalFormatting>
  <conditionalFormatting sqref="N1389">
    <cfRule type="expression" dxfId="3690" priority="3606">
      <formula>AND(OR(H1389="△",H1389="×"),K1389&lt;1,K1389&lt;&gt;"")</formula>
    </cfRule>
  </conditionalFormatting>
  <conditionalFormatting sqref="M1389">
    <cfRule type="expression" dxfId="3689" priority="3605">
      <formula>AND(OR(H1389="△",H1389="×"),K1389&lt;1,K1389&lt;&gt;"")</formula>
    </cfRule>
  </conditionalFormatting>
  <conditionalFormatting sqref="L1389">
    <cfRule type="expression" dxfId="3688" priority="3607">
      <formula>AND(OR(H1389="△",H1389="×"),K1389&lt;1,K1389&lt;&gt;"")</formula>
    </cfRule>
  </conditionalFormatting>
  <conditionalFormatting sqref="K1393">
    <cfRule type="expression" dxfId="3687" priority="3604">
      <formula>J1393-K1393&lt;0</formula>
    </cfRule>
  </conditionalFormatting>
  <conditionalFormatting sqref="N1393">
    <cfRule type="expression" dxfId="3686" priority="3602">
      <formula>AND(OR(H1393="△",H1393="×"),K1393&lt;1,K1393&lt;&gt;"")</formula>
    </cfRule>
  </conditionalFormatting>
  <conditionalFormatting sqref="M1393">
    <cfRule type="expression" dxfId="3685" priority="3601">
      <formula>AND(OR(H1393="△",H1393="×"),K1393&lt;1,K1393&lt;&gt;"")</formula>
    </cfRule>
  </conditionalFormatting>
  <conditionalFormatting sqref="L1393">
    <cfRule type="expression" dxfId="3684" priority="3603">
      <formula>AND(OR(H1393="△",H1393="×"),K1393&lt;1,K1393&lt;&gt;"")</formula>
    </cfRule>
  </conditionalFormatting>
  <conditionalFormatting sqref="K1397">
    <cfRule type="expression" dxfId="3683" priority="3600">
      <formula>J1397-K1397&lt;0</formula>
    </cfRule>
  </conditionalFormatting>
  <conditionalFormatting sqref="N1397">
    <cfRule type="expression" dxfId="3682" priority="3598">
      <formula>AND(OR(H1397="△",H1397="×"),K1397&lt;1,K1397&lt;&gt;"")</formula>
    </cfRule>
  </conditionalFormatting>
  <conditionalFormatting sqref="M1397">
    <cfRule type="expression" dxfId="3681" priority="3597">
      <formula>AND(OR(H1397="△",H1397="×"),K1397&lt;1,K1397&lt;&gt;"")</formula>
    </cfRule>
  </conditionalFormatting>
  <conditionalFormatting sqref="L1397">
    <cfRule type="expression" dxfId="3680" priority="3599">
      <formula>AND(OR(H1397="△",H1397="×"),K1397&lt;1,K1397&lt;&gt;"")</formula>
    </cfRule>
  </conditionalFormatting>
  <conditionalFormatting sqref="N1400">
    <cfRule type="expression" dxfId="3679" priority="3595">
      <formula>AND(OR(H1400="△",H1400="×"),K1400&lt;1,K1400&lt;&gt;"")</formula>
    </cfRule>
  </conditionalFormatting>
  <conditionalFormatting sqref="M1400">
    <cfRule type="expression" dxfId="3678" priority="3594">
      <formula>AND(OR(H1400="△",H1400="×"),K1400&lt;1,K1400&lt;&gt;"")</formula>
    </cfRule>
  </conditionalFormatting>
  <conditionalFormatting sqref="L1400">
    <cfRule type="expression" dxfId="3677" priority="3596">
      <formula>AND(OR(H1400="△",H1400="×"),K1400&lt;1,K1400&lt;&gt;"")</formula>
    </cfRule>
  </conditionalFormatting>
  <conditionalFormatting sqref="K1386">
    <cfRule type="expression" dxfId="3676" priority="3593">
      <formula>J1386-K1386&lt;0</formula>
    </cfRule>
  </conditionalFormatting>
  <conditionalFormatting sqref="N1386">
    <cfRule type="expression" dxfId="3675" priority="3591">
      <formula>AND(OR(H1386="△",H1386="×"),K1386&lt;1,K1386&lt;&gt;"")</formula>
    </cfRule>
  </conditionalFormatting>
  <conditionalFormatting sqref="M1386">
    <cfRule type="expression" dxfId="3674" priority="3590">
      <formula>AND(OR(H1386="△",H1386="×"),K1386&lt;1,K1386&lt;&gt;"")</formula>
    </cfRule>
  </conditionalFormatting>
  <conditionalFormatting sqref="L1386">
    <cfRule type="expression" dxfId="3673" priority="3592">
      <formula>AND(OR(H1386="△",H1386="×"),K1386&lt;1,K1386&lt;&gt;"")</formula>
    </cfRule>
  </conditionalFormatting>
  <conditionalFormatting sqref="K1385">
    <cfRule type="expression" dxfId="3672" priority="3589">
      <formula>J1385-K1385&lt;0</formula>
    </cfRule>
  </conditionalFormatting>
  <conditionalFormatting sqref="N1385">
    <cfRule type="expression" dxfId="3671" priority="3587">
      <formula>AND(OR(H1385="△",H1385="×"),K1385&lt;1,K1385&lt;&gt;"")</formula>
    </cfRule>
  </conditionalFormatting>
  <conditionalFormatting sqref="M1385">
    <cfRule type="expression" dxfId="3670" priority="3586">
      <formula>AND(OR(H1385="△",H1385="×"),K1385&lt;1,K1385&lt;&gt;"")</formula>
    </cfRule>
  </conditionalFormatting>
  <conditionalFormatting sqref="L1385">
    <cfRule type="expression" dxfId="3669" priority="3588">
      <formula>AND(OR(H1385="△",H1385="×"),K1385&lt;1,K1385&lt;&gt;"")</formula>
    </cfRule>
  </conditionalFormatting>
  <conditionalFormatting sqref="K1394">
    <cfRule type="expression" dxfId="3668" priority="3585">
      <formula>J1394-K1394&lt;0</formula>
    </cfRule>
  </conditionalFormatting>
  <conditionalFormatting sqref="K1396">
    <cfRule type="expression" dxfId="3667" priority="3584">
      <formula>J1396-K1396&lt;0</formula>
    </cfRule>
  </conditionalFormatting>
  <conditionalFormatting sqref="K1400:K1401">
    <cfRule type="expression" dxfId="3666" priority="3583">
      <formula>J1400-K1400&lt;0</formula>
    </cfRule>
  </conditionalFormatting>
  <conditionalFormatting sqref="K1398">
    <cfRule type="expression" dxfId="3665" priority="3582">
      <formula>J1398-K1398&lt;0</formula>
    </cfRule>
  </conditionalFormatting>
  <conditionalFormatting sqref="K1389">
    <cfRule type="expression" dxfId="3664" priority="3581">
      <formula>J1389-K1389&lt;0</formula>
    </cfRule>
  </conditionalFormatting>
  <conditionalFormatting sqref="I1062:I1072 I1074:I1080">
    <cfRule type="expression" dxfId="3663" priority="3580">
      <formula>AND(OR(H1062="○",H1062="△",H1062="×"),I1062="")</formula>
    </cfRule>
  </conditionalFormatting>
  <conditionalFormatting sqref="I1073">
    <cfRule type="expression" dxfId="3662" priority="3579">
      <formula>AND(OR(H1073="○",H1073="△",H1073="×"),I1073="")</formula>
    </cfRule>
  </conditionalFormatting>
  <conditionalFormatting sqref="K1062:K1074 K1077:K1078 K1080">
    <cfRule type="expression" dxfId="3661" priority="3578">
      <formula>J1062-K1062&lt;0</formula>
    </cfRule>
  </conditionalFormatting>
  <conditionalFormatting sqref="N1062:N1080">
    <cfRule type="expression" dxfId="3660" priority="3576">
      <formula>AND(OR(H1062="△",H1062="×"),K1062&lt;1,K1062&lt;&gt;"")</formula>
    </cfRule>
  </conditionalFormatting>
  <conditionalFormatting sqref="M1062:M1080">
    <cfRule type="expression" dxfId="3659" priority="3575">
      <formula>AND(OR(H1062="△",H1062="×"),K1062&lt;1,K1062&lt;&gt;"")</formula>
    </cfRule>
  </conditionalFormatting>
  <conditionalFormatting sqref="L1062:L1080">
    <cfRule type="expression" dxfId="3658" priority="3577">
      <formula>AND(OR(H1062="△",H1062="×"),K1062&lt;1,K1062&lt;&gt;"")</formula>
    </cfRule>
  </conditionalFormatting>
  <conditionalFormatting sqref="K1075">
    <cfRule type="expression" dxfId="3657" priority="3574">
      <formula>J1075-K1075&lt;0</formula>
    </cfRule>
  </conditionalFormatting>
  <conditionalFormatting sqref="K1076">
    <cfRule type="expression" dxfId="3656" priority="3573">
      <formula>J1076-K1076&lt;0</formula>
    </cfRule>
  </conditionalFormatting>
  <conditionalFormatting sqref="K1079">
    <cfRule type="expression" dxfId="3655" priority="3572">
      <formula>J1079-K1079&lt;0</formula>
    </cfRule>
  </conditionalFormatting>
  <conditionalFormatting sqref="I1598 I1589:I1591 I1562 I1574 I1582:I1583 I1568:I1569 I1576:I1577 I1585 I1579 I1557 I1594:I1595 I1571 I1564:I1566">
    <cfRule type="expression" dxfId="3654" priority="3571">
      <formula>AND(OR(H1557="○",H1557="△",H1557="×"),I1557="")</formula>
    </cfRule>
  </conditionalFormatting>
  <conditionalFormatting sqref="I1596">
    <cfRule type="expression" dxfId="3653" priority="3570">
      <formula>AND(OR(H1596="○",H1596="△",H1596="×"),I1596="")</formula>
    </cfRule>
  </conditionalFormatting>
  <conditionalFormatting sqref="I1597">
    <cfRule type="expression" dxfId="3652" priority="3569">
      <formula>AND(OR(H1597="○",H1597="△",H1597="×"),I1597="")</formula>
    </cfRule>
  </conditionalFormatting>
  <conditionalFormatting sqref="I1587">
    <cfRule type="expression" dxfId="3651" priority="3568">
      <formula>AND(OR(H1587="○",H1587="△",H1587="×"),I1587="")</formula>
    </cfRule>
  </conditionalFormatting>
  <conditionalFormatting sqref="I1558">
    <cfRule type="expression" dxfId="3650" priority="3567">
      <formula>AND(OR(H1558="○",H1558="△",H1558="×"),I1558="")</formula>
    </cfRule>
  </conditionalFormatting>
  <conditionalFormatting sqref="I1573">
    <cfRule type="expression" dxfId="3649" priority="3566">
      <formula>AND(OR(H1573="○",H1573="△",H1573="×"),I1573="")</formula>
    </cfRule>
  </conditionalFormatting>
  <conditionalFormatting sqref="I1572">
    <cfRule type="expression" dxfId="3648" priority="3565">
      <formula>AND(OR(H1572="○",H1572="△",H1572="×"),I1572="")</formula>
    </cfRule>
  </conditionalFormatting>
  <conditionalFormatting sqref="I1580">
    <cfRule type="expression" dxfId="3647" priority="3564">
      <formula>AND(OR(H1580="○",H1580="△",H1580="×"),I1580="")</formula>
    </cfRule>
  </conditionalFormatting>
  <conditionalFormatting sqref="I1559">
    <cfRule type="expression" dxfId="3646" priority="3563">
      <formula>AND(OR(H1559="○",H1559="△",H1559="×"),I1559="")</formula>
    </cfRule>
  </conditionalFormatting>
  <conditionalFormatting sqref="I1567">
    <cfRule type="expression" dxfId="3645" priority="3562">
      <formula>AND(OR(H1567="○",H1567="△",H1567="×"),I1567="")</formula>
    </cfRule>
  </conditionalFormatting>
  <conditionalFormatting sqref="I1575">
    <cfRule type="expression" dxfId="3644" priority="3561">
      <formula>AND(OR(H1575="○",H1575="△",H1575="×"),I1575="")</formula>
    </cfRule>
  </conditionalFormatting>
  <conditionalFormatting sqref="I1584">
    <cfRule type="expression" dxfId="3643" priority="3560">
      <formula>AND(OR(H1584="○",H1584="△",H1584="×"),I1584="")</formula>
    </cfRule>
  </conditionalFormatting>
  <conditionalFormatting sqref="I1578">
    <cfRule type="expression" dxfId="3642" priority="3559">
      <formula>AND(OR(H1578="○",H1578="△",H1578="×"),I1578="")</formula>
    </cfRule>
  </conditionalFormatting>
  <conditionalFormatting sqref="I1560">
    <cfRule type="expression" dxfId="3641" priority="3558">
      <formula>AND(OR(H1560="○",H1560="△",H1560="×"),I1560="")</formula>
    </cfRule>
  </conditionalFormatting>
  <conditionalFormatting sqref="I1556">
    <cfRule type="expression" dxfId="3640" priority="3557">
      <formula>AND(OR(H1556="○",H1556="△",H1556="×"),I1556="")</formula>
    </cfRule>
  </conditionalFormatting>
  <conditionalFormatting sqref="I1592">
    <cfRule type="expression" dxfId="3639" priority="3556">
      <formula>AND(OR(H1592="○",H1592="△",H1592="×"),I1592="")</formula>
    </cfRule>
  </conditionalFormatting>
  <conditionalFormatting sqref="I1593">
    <cfRule type="expression" dxfId="3638" priority="3555">
      <formula>AND(OR(H1593="○",H1593="△",H1593="×"),I1593="")</formula>
    </cfRule>
  </conditionalFormatting>
  <conditionalFormatting sqref="I1588">
    <cfRule type="expression" dxfId="3637" priority="3554">
      <formula>AND(OR(H1588="○",H1588="△",H1588="×"),I1588="")</formula>
    </cfRule>
  </conditionalFormatting>
  <conditionalFormatting sqref="I1570">
    <cfRule type="expression" dxfId="3636" priority="3553">
      <formula>AND(OR(H1570="○",H1570="△",H1570="×"),I1570="")</formula>
    </cfRule>
  </conditionalFormatting>
  <conditionalFormatting sqref="I1555">
    <cfRule type="expression" dxfId="3635" priority="3552">
      <formula>AND(OR(H1555="○",H1555="△",H1555="×"),I1555="")</formula>
    </cfRule>
  </conditionalFormatting>
  <conditionalFormatting sqref="I1586">
    <cfRule type="expression" dxfId="3634" priority="3551">
      <formula>AND(OR(H1586="○",H1586="△",H1586="×"),I1586="")</formula>
    </cfRule>
  </conditionalFormatting>
  <conditionalFormatting sqref="I1581">
    <cfRule type="expression" dxfId="3633" priority="3550">
      <formula>AND(OR(H1581="○",H1581="△",H1581="×"),I1581="")</formula>
    </cfRule>
  </conditionalFormatting>
  <conditionalFormatting sqref="I1561">
    <cfRule type="expression" dxfId="3632" priority="3549">
      <formula>AND(OR(H1561="○",H1561="△",H1561="×"),I1561="")</formula>
    </cfRule>
  </conditionalFormatting>
  <conditionalFormatting sqref="I1563">
    <cfRule type="expression" dxfId="3631" priority="3548">
      <formula>AND(OR(H1563="○",H1563="△",H1563="×"),I1563="")</formula>
    </cfRule>
  </conditionalFormatting>
  <conditionalFormatting sqref="K1598 K1589 K1562:K1566 K1574 K1582:K1583 K1568:K1569 K1576 K1585 K1579 K1595 K1571 K1591">
    <cfRule type="expression" dxfId="3630" priority="3547">
      <formula>J1562-K1562&lt;0</formula>
    </cfRule>
  </conditionalFormatting>
  <conditionalFormatting sqref="N1598 N1589:N1591 N1562:N1566 N1574 N1582:N1583 N1568:N1569 N1576:N1577 N1585 N1579 N1557 N1594:N1595 N1571">
    <cfRule type="expression" dxfId="3629" priority="3545">
      <formula>AND(OR(H1557="△",H1557="×"),K1557&lt;1,K1557&lt;&gt;"")</formula>
    </cfRule>
  </conditionalFormatting>
  <conditionalFormatting sqref="M1598 M1589:M1591 M1562:M1566 M1574 M1582:M1583 M1568:M1569 M1576:M1577 M1585 M1579 M1557 M1594:M1595 M1571">
    <cfRule type="expression" dxfId="3628" priority="3544">
      <formula>AND(OR(H1557="△",H1557="×"),K1557&lt;1,K1557&lt;&gt;"")</formula>
    </cfRule>
  </conditionalFormatting>
  <conditionalFormatting sqref="L1598 L1589:L1591 L1562:L1566 L1574 L1582:L1583 L1568:L1569 L1576:L1577 L1585 L1579 L1557 L1594:L1595 L1571">
    <cfRule type="expression" dxfId="3627" priority="3546">
      <formula>AND(OR(H1557="△",H1557="×"),K1557&lt;1,K1557&lt;&gt;"")</formula>
    </cfRule>
  </conditionalFormatting>
  <conditionalFormatting sqref="K1596">
    <cfRule type="expression" dxfId="3626" priority="3543">
      <formula>J1596-K1596&lt;0</formula>
    </cfRule>
  </conditionalFormatting>
  <conditionalFormatting sqref="N1596">
    <cfRule type="expression" dxfId="3625" priority="3541">
      <formula>AND(OR(H1596="△",H1596="×"),K1596&lt;1,K1596&lt;&gt;"")</formula>
    </cfRule>
  </conditionalFormatting>
  <conditionalFormatting sqref="M1596">
    <cfRule type="expression" dxfId="3624" priority="3540">
      <formula>AND(OR(H1596="△",H1596="×"),K1596&lt;1,K1596&lt;&gt;"")</formula>
    </cfRule>
  </conditionalFormatting>
  <conditionalFormatting sqref="L1596">
    <cfRule type="expression" dxfId="3623" priority="3542">
      <formula>AND(OR(H1596="△",H1596="×"),K1596&lt;1,K1596&lt;&gt;"")</formula>
    </cfRule>
  </conditionalFormatting>
  <conditionalFormatting sqref="K1597">
    <cfRule type="expression" dxfId="3622" priority="3539">
      <formula>J1597-K1597&lt;0</formula>
    </cfRule>
  </conditionalFormatting>
  <conditionalFormatting sqref="N1597">
    <cfRule type="expression" dxfId="3621" priority="3537">
      <formula>AND(OR(H1597="△",H1597="×"),K1597&lt;1,K1597&lt;&gt;"")</formula>
    </cfRule>
  </conditionalFormatting>
  <conditionalFormatting sqref="M1597">
    <cfRule type="expression" dxfId="3620" priority="3536">
      <formula>AND(OR(H1597="△",H1597="×"),K1597&lt;1,K1597&lt;&gt;"")</formula>
    </cfRule>
  </conditionalFormatting>
  <conditionalFormatting sqref="L1597">
    <cfRule type="expression" dxfId="3619" priority="3538">
      <formula>AND(OR(H1597="△",H1597="×"),K1597&lt;1,K1597&lt;&gt;"")</formula>
    </cfRule>
  </conditionalFormatting>
  <conditionalFormatting sqref="K1587">
    <cfRule type="expression" dxfId="3618" priority="3535">
      <formula>J1587-K1587&lt;0</formula>
    </cfRule>
  </conditionalFormatting>
  <conditionalFormatting sqref="N1587">
    <cfRule type="expression" dxfId="3617" priority="3533">
      <formula>AND(OR(H1587="△",H1587="×"),K1587&lt;1,K1587&lt;&gt;"")</formula>
    </cfRule>
  </conditionalFormatting>
  <conditionalFormatting sqref="M1587">
    <cfRule type="expression" dxfId="3616" priority="3532">
      <formula>AND(OR(H1587="△",H1587="×"),K1587&lt;1,K1587&lt;&gt;"")</formula>
    </cfRule>
  </conditionalFormatting>
  <conditionalFormatting sqref="L1587">
    <cfRule type="expression" dxfId="3615" priority="3534">
      <formula>AND(OR(H1587="△",H1587="×"),K1587&lt;1,K1587&lt;&gt;"")</formula>
    </cfRule>
  </conditionalFormatting>
  <conditionalFormatting sqref="K1561">
    <cfRule type="expression" dxfId="3614" priority="3531">
      <formula>J1561-K1561&lt;0</formula>
    </cfRule>
  </conditionalFormatting>
  <conditionalFormatting sqref="N1561">
    <cfRule type="expression" dxfId="3613" priority="3529">
      <formula>AND(OR(H1561="△",H1561="×"),K1561&lt;1,K1561&lt;&gt;"")</formula>
    </cfRule>
  </conditionalFormatting>
  <conditionalFormatting sqref="M1561">
    <cfRule type="expression" dxfId="3612" priority="3528">
      <formula>AND(OR(H1561="△",H1561="×"),K1561&lt;1,K1561&lt;&gt;"")</formula>
    </cfRule>
  </conditionalFormatting>
  <conditionalFormatting sqref="L1561">
    <cfRule type="expression" dxfId="3611" priority="3530">
      <formula>AND(OR(H1561="△",H1561="×"),K1561&lt;1,K1561&lt;&gt;"")</formula>
    </cfRule>
  </conditionalFormatting>
  <conditionalFormatting sqref="K1558">
    <cfRule type="expression" dxfId="3610" priority="3527">
      <formula>J1558-K1558&lt;0</formula>
    </cfRule>
  </conditionalFormatting>
  <conditionalFormatting sqref="N1558">
    <cfRule type="expression" dxfId="3609" priority="3525">
      <formula>AND(OR(H1558="△",H1558="×"),K1558&lt;1,K1558&lt;&gt;"")</formula>
    </cfRule>
  </conditionalFormatting>
  <conditionalFormatting sqref="M1558">
    <cfRule type="expression" dxfId="3608" priority="3524">
      <formula>AND(OR(H1558="△",H1558="×"),K1558&lt;1,K1558&lt;&gt;"")</formula>
    </cfRule>
  </conditionalFormatting>
  <conditionalFormatting sqref="L1558">
    <cfRule type="expression" dxfId="3607" priority="3526">
      <formula>AND(OR(H1558="△",H1558="×"),K1558&lt;1,K1558&lt;&gt;"")</formula>
    </cfRule>
  </conditionalFormatting>
  <conditionalFormatting sqref="N1573">
    <cfRule type="expression" dxfId="3606" priority="3522">
      <formula>AND(OR(H1573="△",H1573="×"),K1573&lt;1,K1573&lt;&gt;"")</formula>
    </cfRule>
  </conditionalFormatting>
  <conditionalFormatting sqref="M1573">
    <cfRule type="expression" dxfId="3605" priority="3521">
      <formula>AND(OR(H1573="△",H1573="×"),K1573&lt;1,K1573&lt;&gt;"")</formula>
    </cfRule>
  </conditionalFormatting>
  <conditionalFormatting sqref="L1573">
    <cfRule type="expression" dxfId="3604" priority="3523">
      <formula>AND(OR(H1573="△",H1573="×"),K1573&lt;1,K1573&lt;&gt;"")</formula>
    </cfRule>
  </conditionalFormatting>
  <conditionalFormatting sqref="N1572">
    <cfRule type="expression" dxfId="3603" priority="3519">
      <formula>AND(OR(H1572="△",H1572="×"),K1572&lt;1,K1572&lt;&gt;"")</formula>
    </cfRule>
  </conditionalFormatting>
  <conditionalFormatting sqref="M1572">
    <cfRule type="expression" dxfId="3602" priority="3518">
      <formula>AND(OR(H1572="△",H1572="×"),K1572&lt;1,K1572&lt;&gt;"")</formula>
    </cfRule>
  </conditionalFormatting>
  <conditionalFormatting sqref="L1572">
    <cfRule type="expression" dxfId="3601" priority="3520">
      <formula>AND(OR(H1572="△",H1572="×"),K1572&lt;1,K1572&lt;&gt;"")</formula>
    </cfRule>
  </conditionalFormatting>
  <conditionalFormatting sqref="N1580">
    <cfRule type="expression" dxfId="3600" priority="3516">
      <formula>AND(OR(H1580="△",H1580="×"),K1580&lt;1,K1580&lt;&gt;"")</formula>
    </cfRule>
  </conditionalFormatting>
  <conditionalFormatting sqref="M1580">
    <cfRule type="expression" dxfId="3599" priority="3515">
      <formula>AND(OR(H1580="△",H1580="×"),K1580&lt;1,K1580&lt;&gt;"")</formula>
    </cfRule>
  </conditionalFormatting>
  <conditionalFormatting sqref="L1580">
    <cfRule type="expression" dxfId="3598" priority="3517">
      <formula>AND(OR(H1580="△",H1580="×"),K1580&lt;1,K1580&lt;&gt;"")</formula>
    </cfRule>
  </conditionalFormatting>
  <conditionalFormatting sqref="K1559">
    <cfRule type="expression" dxfId="3597" priority="3514">
      <formula>J1559-K1559&lt;0</formula>
    </cfRule>
  </conditionalFormatting>
  <conditionalFormatting sqref="N1559">
    <cfRule type="expression" dxfId="3596" priority="3512">
      <formula>AND(OR(H1559="△",H1559="×"),K1559&lt;1,K1559&lt;&gt;"")</formula>
    </cfRule>
  </conditionalFormatting>
  <conditionalFormatting sqref="M1559">
    <cfRule type="expression" dxfId="3595" priority="3511">
      <formula>AND(OR(H1559="△",H1559="×"),K1559&lt;1,K1559&lt;&gt;"")</formula>
    </cfRule>
  </conditionalFormatting>
  <conditionalFormatting sqref="L1559">
    <cfRule type="expression" dxfId="3594" priority="3513">
      <formula>AND(OR(H1559="△",H1559="×"),K1559&lt;1,K1559&lt;&gt;"")</formula>
    </cfRule>
  </conditionalFormatting>
  <conditionalFormatting sqref="K1567">
    <cfRule type="expression" dxfId="3593" priority="3510">
      <formula>J1567-K1567&lt;0</formula>
    </cfRule>
  </conditionalFormatting>
  <conditionalFormatting sqref="N1567">
    <cfRule type="expression" dxfId="3592" priority="3508">
      <formula>AND(OR(H1567="△",H1567="×"),K1567&lt;1,K1567&lt;&gt;"")</formula>
    </cfRule>
  </conditionalFormatting>
  <conditionalFormatting sqref="M1567">
    <cfRule type="expression" dxfId="3591" priority="3507">
      <formula>AND(OR(H1567="△",H1567="×"),K1567&lt;1,K1567&lt;&gt;"")</formula>
    </cfRule>
  </conditionalFormatting>
  <conditionalFormatting sqref="L1567">
    <cfRule type="expression" dxfId="3590" priority="3509">
      <formula>AND(OR(H1567="△",H1567="×"),K1567&lt;1,K1567&lt;&gt;"")</formula>
    </cfRule>
  </conditionalFormatting>
  <conditionalFormatting sqref="K1575">
    <cfRule type="expression" dxfId="3589" priority="3506">
      <formula>J1575-K1575&lt;0</formula>
    </cfRule>
  </conditionalFormatting>
  <conditionalFormatting sqref="N1575">
    <cfRule type="expression" dxfId="3588" priority="3504">
      <formula>AND(OR(H1575="△",H1575="×"),K1575&lt;1,K1575&lt;&gt;"")</formula>
    </cfRule>
  </conditionalFormatting>
  <conditionalFormatting sqref="M1575">
    <cfRule type="expression" dxfId="3587" priority="3503">
      <formula>AND(OR(H1575="△",H1575="×"),K1575&lt;1,K1575&lt;&gt;"")</formula>
    </cfRule>
  </conditionalFormatting>
  <conditionalFormatting sqref="L1575">
    <cfRule type="expression" dxfId="3586" priority="3505">
      <formula>AND(OR(H1575="△",H1575="×"),K1575&lt;1,K1575&lt;&gt;"")</formula>
    </cfRule>
  </conditionalFormatting>
  <conditionalFormatting sqref="K1584">
    <cfRule type="expression" dxfId="3585" priority="3502">
      <formula>J1584-K1584&lt;0</formula>
    </cfRule>
  </conditionalFormatting>
  <conditionalFormatting sqref="N1584">
    <cfRule type="expression" dxfId="3584" priority="3500">
      <formula>AND(OR(H1584="△",H1584="×"),K1584&lt;1,K1584&lt;&gt;"")</formula>
    </cfRule>
  </conditionalFormatting>
  <conditionalFormatting sqref="M1584">
    <cfRule type="expression" dxfId="3583" priority="3499">
      <formula>AND(OR(H1584="△",H1584="×"),K1584&lt;1,K1584&lt;&gt;"")</formula>
    </cfRule>
  </conditionalFormatting>
  <conditionalFormatting sqref="L1584">
    <cfRule type="expression" dxfId="3582" priority="3501">
      <formula>AND(OR(H1584="△",H1584="×"),K1584&lt;1,K1584&lt;&gt;"")</formula>
    </cfRule>
  </conditionalFormatting>
  <conditionalFormatting sqref="K1578">
    <cfRule type="expression" dxfId="3581" priority="3498">
      <formula>J1578-K1578&lt;0</formula>
    </cfRule>
  </conditionalFormatting>
  <conditionalFormatting sqref="N1578">
    <cfRule type="expression" dxfId="3580" priority="3496">
      <formula>AND(OR(H1578="△",H1578="×"),K1578&lt;1,K1578&lt;&gt;"")</formula>
    </cfRule>
  </conditionalFormatting>
  <conditionalFormatting sqref="M1578">
    <cfRule type="expression" dxfId="3579" priority="3495">
      <formula>AND(OR(H1578="△",H1578="×"),K1578&lt;1,K1578&lt;&gt;"")</formula>
    </cfRule>
  </conditionalFormatting>
  <conditionalFormatting sqref="L1578">
    <cfRule type="expression" dxfId="3578" priority="3497">
      <formula>AND(OR(H1578="△",H1578="×"),K1578&lt;1,K1578&lt;&gt;"")</formula>
    </cfRule>
  </conditionalFormatting>
  <conditionalFormatting sqref="N1560">
    <cfRule type="expression" dxfId="3577" priority="3493">
      <formula>AND(OR(H1560="△",H1560="×"),K1560&lt;1,K1560&lt;&gt;"")</formula>
    </cfRule>
  </conditionalFormatting>
  <conditionalFormatting sqref="M1560">
    <cfRule type="expression" dxfId="3576" priority="3492">
      <formula>AND(OR(H1560="△",H1560="×"),K1560&lt;1,K1560&lt;&gt;"")</formula>
    </cfRule>
  </conditionalFormatting>
  <conditionalFormatting sqref="L1560">
    <cfRule type="expression" dxfId="3575" priority="3494">
      <formula>AND(OR(H1560="△",H1560="×"),K1560&lt;1,K1560&lt;&gt;"")</formula>
    </cfRule>
  </conditionalFormatting>
  <conditionalFormatting sqref="K1556">
    <cfRule type="expression" dxfId="3574" priority="3491">
      <formula>J1556-K1556&lt;0</formula>
    </cfRule>
  </conditionalFormatting>
  <conditionalFormatting sqref="N1556">
    <cfRule type="expression" dxfId="3573" priority="3489">
      <formula>AND(OR(H1556="△",H1556="×"),K1556&lt;1,K1556&lt;&gt;"")</formula>
    </cfRule>
  </conditionalFormatting>
  <conditionalFormatting sqref="M1556">
    <cfRule type="expression" dxfId="3572" priority="3488">
      <formula>AND(OR(H1556="△",H1556="×"),K1556&lt;1,K1556&lt;&gt;"")</formula>
    </cfRule>
  </conditionalFormatting>
  <conditionalFormatting sqref="L1556">
    <cfRule type="expression" dxfId="3571" priority="3490">
      <formula>AND(OR(H1556="△",H1556="×"),K1556&lt;1,K1556&lt;&gt;"")</formula>
    </cfRule>
  </conditionalFormatting>
  <conditionalFormatting sqref="N1592">
    <cfRule type="expression" dxfId="3570" priority="3486">
      <formula>AND(OR(H1592="△",H1592="×"),K1592&lt;1,K1592&lt;&gt;"")</formula>
    </cfRule>
  </conditionalFormatting>
  <conditionalFormatting sqref="M1592">
    <cfRule type="expression" dxfId="3569" priority="3485">
      <formula>AND(OR(H1592="△",H1592="×"),K1592&lt;1,K1592&lt;&gt;"")</formula>
    </cfRule>
  </conditionalFormatting>
  <conditionalFormatting sqref="L1592">
    <cfRule type="expression" dxfId="3568" priority="3487">
      <formula>AND(OR(H1592="△",H1592="×"),K1592&lt;1,K1592&lt;&gt;"")</formula>
    </cfRule>
  </conditionalFormatting>
  <conditionalFormatting sqref="N1593">
    <cfRule type="expression" dxfId="3567" priority="3483">
      <formula>AND(OR(H1593="△",H1593="×"),K1593&lt;1,K1593&lt;&gt;"")</formula>
    </cfRule>
  </conditionalFormatting>
  <conditionalFormatting sqref="M1593">
    <cfRule type="expression" dxfId="3566" priority="3482">
      <formula>AND(OR(H1593="△",H1593="×"),K1593&lt;1,K1593&lt;&gt;"")</formula>
    </cfRule>
  </conditionalFormatting>
  <conditionalFormatting sqref="L1593">
    <cfRule type="expression" dxfId="3565" priority="3484">
      <formula>AND(OR(H1593="△",H1593="×"),K1593&lt;1,K1593&lt;&gt;"")</formula>
    </cfRule>
  </conditionalFormatting>
  <conditionalFormatting sqref="K1588">
    <cfRule type="expression" dxfId="3564" priority="3481">
      <formula>J1588-K1588&lt;0</formula>
    </cfRule>
  </conditionalFormatting>
  <conditionalFormatting sqref="N1588">
    <cfRule type="expression" dxfId="3563" priority="3479">
      <formula>AND(OR(H1588="△",H1588="×"),K1588&lt;1,K1588&lt;&gt;"")</formula>
    </cfRule>
  </conditionalFormatting>
  <conditionalFormatting sqref="M1588">
    <cfRule type="expression" dxfId="3562" priority="3478">
      <formula>AND(OR(H1588="△",H1588="×"),K1588&lt;1,K1588&lt;&gt;"")</formula>
    </cfRule>
  </conditionalFormatting>
  <conditionalFormatting sqref="L1588">
    <cfRule type="expression" dxfId="3561" priority="3480">
      <formula>AND(OR(H1588="△",H1588="×"),K1588&lt;1,K1588&lt;&gt;"")</formula>
    </cfRule>
  </conditionalFormatting>
  <conditionalFormatting sqref="N1570">
    <cfRule type="expression" dxfId="3560" priority="3476">
      <formula>AND(OR(H1570="△",H1570="×"),K1570&lt;1,K1570&lt;&gt;"")</formula>
    </cfRule>
  </conditionalFormatting>
  <conditionalFormatting sqref="M1570">
    <cfRule type="expression" dxfId="3559" priority="3475">
      <formula>AND(OR(H1570="△",H1570="×"),K1570&lt;1,K1570&lt;&gt;"")</formula>
    </cfRule>
  </conditionalFormatting>
  <conditionalFormatting sqref="L1570">
    <cfRule type="expression" dxfId="3558" priority="3477">
      <formula>AND(OR(H1570="△",H1570="×"),K1570&lt;1,K1570&lt;&gt;"")</formula>
    </cfRule>
  </conditionalFormatting>
  <conditionalFormatting sqref="N1555">
    <cfRule type="expression" dxfId="3557" priority="3473">
      <formula>AND(OR(H1555="△",H1555="×"),K1555&lt;1,K1555&lt;&gt;"")</formula>
    </cfRule>
  </conditionalFormatting>
  <conditionalFormatting sqref="M1555">
    <cfRule type="expression" dxfId="3556" priority="3472">
      <formula>AND(OR(H1555="△",H1555="×"),K1555&lt;1,K1555&lt;&gt;"")</formula>
    </cfRule>
  </conditionalFormatting>
  <conditionalFormatting sqref="L1555">
    <cfRule type="expression" dxfId="3555" priority="3474">
      <formula>AND(OR(H1555="△",H1555="×"),K1555&lt;1,K1555&lt;&gt;"")</formula>
    </cfRule>
  </conditionalFormatting>
  <conditionalFormatting sqref="K1586">
    <cfRule type="expression" dxfId="3554" priority="3471">
      <formula>J1586-K1586&lt;0</formula>
    </cfRule>
  </conditionalFormatting>
  <conditionalFormatting sqref="N1586">
    <cfRule type="expression" dxfId="3553" priority="3469">
      <formula>AND(OR(H1586="△",H1586="×"),K1586&lt;1,K1586&lt;&gt;"")</formula>
    </cfRule>
  </conditionalFormatting>
  <conditionalFormatting sqref="M1586">
    <cfRule type="expression" dxfId="3552" priority="3468">
      <formula>AND(OR(H1586="△",H1586="×"),K1586&lt;1,K1586&lt;&gt;"")</formula>
    </cfRule>
  </conditionalFormatting>
  <conditionalFormatting sqref="L1586">
    <cfRule type="expression" dxfId="3551" priority="3470">
      <formula>AND(OR(H1586="△",H1586="×"),K1586&lt;1,K1586&lt;&gt;"")</formula>
    </cfRule>
  </conditionalFormatting>
  <conditionalFormatting sqref="N1581">
    <cfRule type="expression" dxfId="3550" priority="3466">
      <formula>AND(OR(H1581="△",H1581="×"),K1581&lt;1,K1581&lt;&gt;"")</formula>
    </cfRule>
  </conditionalFormatting>
  <conditionalFormatting sqref="M1581">
    <cfRule type="expression" dxfId="3549" priority="3465">
      <formula>AND(OR(H1581="△",H1581="×"),K1581&lt;1,K1581&lt;&gt;"")</formula>
    </cfRule>
  </conditionalFormatting>
  <conditionalFormatting sqref="L1581">
    <cfRule type="expression" dxfId="3548" priority="3467">
      <formula>AND(OR(H1581="△",H1581="×"),K1581&lt;1,K1581&lt;&gt;"")</formula>
    </cfRule>
  </conditionalFormatting>
  <conditionalFormatting sqref="K1555">
    <cfRule type="expression" dxfId="3547" priority="3464">
      <formula>J1555-K1555&lt;0</formula>
    </cfRule>
  </conditionalFormatting>
  <conditionalFormatting sqref="K1557">
    <cfRule type="expression" dxfId="3546" priority="3463">
      <formula>J1557-K1557&lt;0</formula>
    </cfRule>
  </conditionalFormatting>
  <conditionalFormatting sqref="K1560">
    <cfRule type="expression" dxfId="3545" priority="3462">
      <formula>J1560-K1560&lt;0</formula>
    </cfRule>
  </conditionalFormatting>
  <conditionalFormatting sqref="K1570">
    <cfRule type="expression" dxfId="3544" priority="3461">
      <formula>J1570-K1570&lt;0</formula>
    </cfRule>
  </conditionalFormatting>
  <conditionalFormatting sqref="K1572">
    <cfRule type="expression" dxfId="3543" priority="3460">
      <formula>J1572-K1572&lt;0</formula>
    </cfRule>
  </conditionalFormatting>
  <conditionalFormatting sqref="K1573">
    <cfRule type="expression" dxfId="3542" priority="3459">
      <formula>J1573-K1573&lt;0</formula>
    </cfRule>
  </conditionalFormatting>
  <conditionalFormatting sqref="K1577">
    <cfRule type="expression" dxfId="3541" priority="3458">
      <formula>J1577-K1577&lt;0</formula>
    </cfRule>
  </conditionalFormatting>
  <conditionalFormatting sqref="K1580">
    <cfRule type="expression" dxfId="3540" priority="3457">
      <formula>J1580-K1580&lt;0</formula>
    </cfRule>
  </conditionalFormatting>
  <conditionalFormatting sqref="K1581">
    <cfRule type="expression" dxfId="3539" priority="3456">
      <formula>J1581-K1581&lt;0</formula>
    </cfRule>
  </conditionalFormatting>
  <conditionalFormatting sqref="K1590">
    <cfRule type="expression" dxfId="3538" priority="3455">
      <formula>J1590-K1590&lt;0</formula>
    </cfRule>
  </conditionalFormatting>
  <conditionalFormatting sqref="K1592">
    <cfRule type="expression" dxfId="3537" priority="3454">
      <formula>J1592-K1592&lt;0</formula>
    </cfRule>
  </conditionalFormatting>
  <conditionalFormatting sqref="K1593">
    <cfRule type="expression" dxfId="3536" priority="3453">
      <formula>J1593-K1593&lt;0</formula>
    </cfRule>
  </conditionalFormatting>
  <conditionalFormatting sqref="K1594">
    <cfRule type="expression" dxfId="3535" priority="3452">
      <formula>J1594-K1594&lt;0</formula>
    </cfRule>
  </conditionalFormatting>
  <conditionalFormatting sqref="I6:I12 I15:I18 I23:I25 I33:I34 I91:I183 I36 I39:I76">
    <cfRule type="expression" dxfId="3534" priority="3451">
      <formula>AND(OR(H6="○",H6="△",H6="×"),I6="")</formula>
    </cfRule>
  </conditionalFormatting>
  <conditionalFormatting sqref="I13">
    <cfRule type="expression" dxfId="3533" priority="3450">
      <formula>AND(OR(H13="○",H13="△",H13="×"),I13="")</formula>
    </cfRule>
  </conditionalFormatting>
  <conditionalFormatting sqref="I14">
    <cfRule type="expression" dxfId="3532" priority="3449">
      <formula>AND(OR(H14="○",H14="△",H14="×"),I14="")</formula>
    </cfRule>
  </conditionalFormatting>
  <conditionalFormatting sqref="I20">
    <cfRule type="expression" dxfId="3531" priority="3448">
      <formula>AND(OR(H20="○",H20="△",H20="×"),I20="")</formula>
    </cfRule>
  </conditionalFormatting>
  <conditionalFormatting sqref="I19">
    <cfRule type="expression" dxfId="3530" priority="3447">
      <formula>AND(OR(H19="○",H19="△",H19="×"),I19="")</formula>
    </cfRule>
  </conditionalFormatting>
  <conditionalFormatting sqref="I22">
    <cfRule type="expression" dxfId="3529" priority="3446">
      <formula>AND(OR(H22="○",H22="△",H22="×"),I22="")</formula>
    </cfRule>
  </conditionalFormatting>
  <conditionalFormatting sqref="I26">
    <cfRule type="expression" dxfId="3528" priority="3445">
      <formula>AND(OR(H26="○",H26="△",H26="×"),I26="")</formula>
    </cfRule>
  </conditionalFormatting>
  <conditionalFormatting sqref="I29">
    <cfRule type="expression" dxfId="3527" priority="3444">
      <formula>AND(OR(H29="○",H29="△",H29="×"),I29="")</formula>
    </cfRule>
  </conditionalFormatting>
  <conditionalFormatting sqref="I30">
    <cfRule type="expression" dxfId="3526" priority="3443">
      <formula>AND(OR(H30="○",H30="△",H30="×"),I30="")</formula>
    </cfRule>
  </conditionalFormatting>
  <conditionalFormatting sqref="I31">
    <cfRule type="expression" dxfId="3525" priority="3442">
      <formula>AND(OR(H31="○",H31="△",H31="×"),I31="")</formula>
    </cfRule>
  </conditionalFormatting>
  <conditionalFormatting sqref="I32">
    <cfRule type="expression" dxfId="3524" priority="3441">
      <formula>AND(OR(H32="○",H32="△",H32="×"),I32="")</formula>
    </cfRule>
  </conditionalFormatting>
  <conditionalFormatting sqref="I84:I85 I80">
    <cfRule type="expression" dxfId="3523" priority="3440">
      <formula>AND(OR(H80="○",H80="△",H80="×"),I80="")</formula>
    </cfRule>
  </conditionalFormatting>
  <conditionalFormatting sqref="I87">
    <cfRule type="expression" dxfId="3522" priority="3439">
      <formula>AND(OR(H87="○",H87="△",H87="×"),I87="")</formula>
    </cfRule>
  </conditionalFormatting>
  <conditionalFormatting sqref="I86">
    <cfRule type="expression" dxfId="3521" priority="3438">
      <formula>AND(OR(H86="○",H86="△",H86="×"),I86="")</formula>
    </cfRule>
  </conditionalFormatting>
  <conditionalFormatting sqref="I89">
    <cfRule type="expression" dxfId="3520" priority="3437">
      <formula>AND(OR(H89="○",H89="△",H89="×"),I89="")</formula>
    </cfRule>
  </conditionalFormatting>
  <conditionalFormatting sqref="I82">
    <cfRule type="expression" dxfId="3519" priority="3436">
      <formula>AND(OR(H82="○",H82="△",H82="×"),I82="")</formula>
    </cfRule>
  </conditionalFormatting>
  <conditionalFormatting sqref="I81">
    <cfRule type="expression" dxfId="3518" priority="3435">
      <formula>AND(OR(H81="○",H81="△",H81="×"),I81="")</formula>
    </cfRule>
  </conditionalFormatting>
  <conditionalFormatting sqref="I83">
    <cfRule type="expression" dxfId="3517" priority="3434">
      <formula>AND(OR(H83="○",H83="△",H83="×"),I83="")</formula>
    </cfRule>
  </conditionalFormatting>
  <conditionalFormatting sqref="I88">
    <cfRule type="expression" dxfId="3516" priority="3433">
      <formula>AND(OR(H88="○",H88="△",H88="×"),I88="")</formula>
    </cfRule>
  </conditionalFormatting>
  <conditionalFormatting sqref="I79">
    <cfRule type="expression" dxfId="3515" priority="3432">
      <formula>AND(OR(H79="○",H79="△",H79="×"),I79="")</formula>
    </cfRule>
  </conditionalFormatting>
  <conditionalFormatting sqref="I78">
    <cfRule type="expression" dxfId="3514" priority="3431">
      <formula>AND(OR(H78="○",H78="△",H78="×"),I78="")</formula>
    </cfRule>
  </conditionalFormatting>
  <conditionalFormatting sqref="I77">
    <cfRule type="expression" dxfId="3513" priority="3430">
      <formula>AND(OR(H77="○",H77="△",H77="×"),I77="")</formula>
    </cfRule>
  </conditionalFormatting>
  <conditionalFormatting sqref="I90">
    <cfRule type="expression" dxfId="3512" priority="3429">
      <formula>AND(OR(H90="○",H90="△",H90="×"),I90="")</formula>
    </cfRule>
  </conditionalFormatting>
  <conditionalFormatting sqref="I21">
    <cfRule type="expression" dxfId="3511" priority="3428">
      <formula>AND(OR(H21="○",H21="△",H21="×"),I21="")</formula>
    </cfRule>
  </conditionalFormatting>
  <conditionalFormatting sqref="I28">
    <cfRule type="expression" dxfId="3510" priority="3427">
      <formula>AND(OR(H28="○",H28="△",H28="×"),I28="")</formula>
    </cfRule>
  </conditionalFormatting>
  <conditionalFormatting sqref="I35">
    <cfRule type="expression" dxfId="3509" priority="3426">
      <formula>AND(OR(H35="○",H35="△",H35="×"),I35="")</formula>
    </cfRule>
  </conditionalFormatting>
  <conditionalFormatting sqref="I38">
    <cfRule type="expression" dxfId="3508" priority="3425">
      <formula>AND(OR(H38="○",H38="△",H38="×"),I38="")</formula>
    </cfRule>
  </conditionalFormatting>
  <conditionalFormatting sqref="I37">
    <cfRule type="expression" dxfId="3507" priority="3424">
      <formula>AND(OR(H37="○",H37="△",H37="×"),I37="")</formula>
    </cfRule>
  </conditionalFormatting>
  <conditionalFormatting sqref="I27">
    <cfRule type="expression" dxfId="3506" priority="3423">
      <formula>AND(OR(H27="○",H27="△",H27="×"),I27="")</formula>
    </cfRule>
  </conditionalFormatting>
  <conditionalFormatting sqref="K7:K12 K15:K18 K23:K25 K27 K33:K34 K91:K183 K36 K39:K76">
    <cfRule type="expression" dxfId="3505" priority="3422">
      <formula>J7-K7&lt;0</formula>
    </cfRule>
  </conditionalFormatting>
  <conditionalFormatting sqref="N6:N12 N15:N18 N23:N25 N27 N33:N34 N36 N39:N76 N138:N183 M96 N94:N136">
    <cfRule type="expression" dxfId="3504" priority="3420">
      <formula>AND(OR(G6="△",G6="×"),J6&lt;1,J6&lt;&gt;"")</formula>
    </cfRule>
  </conditionalFormatting>
  <conditionalFormatting sqref="M6:M12 M15:M18 M23:M25 M27 M33:M34 M91 M36 M39:M76 M138:M183 M93:M95 M97:M136">
    <cfRule type="expression" dxfId="3503" priority="3419">
      <formula>AND(OR(H6="△",H6="×"),K6&lt;1,K6&lt;&gt;"")</formula>
    </cfRule>
  </conditionalFormatting>
  <conditionalFormatting sqref="L6:L12 L15:L18 L23:L25 L27 L33:L34 L36 L39:L76 M137:N137 L92:L183">
    <cfRule type="expression" dxfId="3502" priority="3421">
      <formula>AND(OR(H6="△",H6="×"),K6&lt;1,K6&lt;&gt;"")</formula>
    </cfRule>
  </conditionalFormatting>
  <conditionalFormatting sqref="K13">
    <cfRule type="expression" dxfId="3501" priority="3418">
      <formula>J13-K13&lt;0</formula>
    </cfRule>
  </conditionalFormatting>
  <conditionalFormatting sqref="N13">
    <cfRule type="expression" dxfId="3500" priority="3416">
      <formula>AND(OR(H13="△",H13="×"),K13&lt;1,K13&lt;&gt;"")</formula>
    </cfRule>
  </conditionalFormatting>
  <conditionalFormatting sqref="M13">
    <cfRule type="expression" dxfId="3499" priority="3415">
      <formula>AND(OR(H13="△",H13="×"),K13&lt;1,K13&lt;&gt;"")</formula>
    </cfRule>
  </conditionalFormatting>
  <conditionalFormatting sqref="L13">
    <cfRule type="expression" dxfId="3498" priority="3417">
      <formula>AND(OR(H13="△",H13="×"),K13&lt;1,K13&lt;&gt;"")</formula>
    </cfRule>
  </conditionalFormatting>
  <conditionalFormatting sqref="K14">
    <cfRule type="expression" dxfId="3497" priority="3414">
      <formula>J14-K14&lt;0</formula>
    </cfRule>
  </conditionalFormatting>
  <conditionalFormatting sqref="N14">
    <cfRule type="expression" dxfId="3496" priority="3412">
      <formula>AND(OR(H14="△",H14="×"),K14&lt;1,K14&lt;&gt;"")</formula>
    </cfRule>
  </conditionalFormatting>
  <conditionalFormatting sqref="M14">
    <cfRule type="expression" dxfId="3495" priority="3411">
      <formula>AND(OR(H14="△",H14="×"),K14&lt;1,K14&lt;&gt;"")</formula>
    </cfRule>
  </conditionalFormatting>
  <conditionalFormatting sqref="L14">
    <cfRule type="expression" dxfId="3494" priority="3413">
      <formula>AND(OR(H14="△",H14="×"),K14&lt;1,K14&lt;&gt;"")</formula>
    </cfRule>
  </conditionalFormatting>
  <conditionalFormatting sqref="K19">
    <cfRule type="expression" dxfId="3493" priority="3410">
      <formula>J19-K19&lt;0</formula>
    </cfRule>
  </conditionalFormatting>
  <conditionalFormatting sqref="N19">
    <cfRule type="expression" dxfId="3492" priority="3408">
      <formula>AND(OR(H19="△",H19="×"),K19&lt;1,K19&lt;&gt;"")</formula>
    </cfRule>
  </conditionalFormatting>
  <conditionalFormatting sqref="M19">
    <cfRule type="expression" dxfId="3491" priority="3407">
      <formula>AND(OR(H19="△",H19="×"),K19&lt;1,K19&lt;&gt;"")</formula>
    </cfRule>
  </conditionalFormatting>
  <conditionalFormatting sqref="L19">
    <cfRule type="expression" dxfId="3490" priority="3409">
      <formula>AND(OR(H19="△",H19="×"),K19&lt;1,K19&lt;&gt;"")</formula>
    </cfRule>
  </conditionalFormatting>
  <conditionalFormatting sqref="K20">
    <cfRule type="expression" dxfId="3489" priority="3406">
      <formula>J20-K20&lt;0</formula>
    </cfRule>
  </conditionalFormatting>
  <conditionalFormatting sqref="N20">
    <cfRule type="expression" dxfId="3488" priority="3404">
      <formula>AND(OR(H20="△",H20="×"),K20&lt;1,K20&lt;&gt;"")</formula>
    </cfRule>
  </conditionalFormatting>
  <conditionalFormatting sqref="M20">
    <cfRule type="expression" dxfId="3487" priority="3403">
      <formula>AND(OR(H20="△",H20="×"),K20&lt;1,K20&lt;&gt;"")</formula>
    </cfRule>
  </conditionalFormatting>
  <conditionalFormatting sqref="L20">
    <cfRule type="expression" dxfId="3486" priority="3405">
      <formula>AND(OR(H20="△",H20="×"),K20&lt;1,K20&lt;&gt;"")</formula>
    </cfRule>
  </conditionalFormatting>
  <conditionalFormatting sqref="K22">
    <cfRule type="expression" dxfId="3485" priority="3402">
      <formula>J22-K22&lt;0</formula>
    </cfRule>
  </conditionalFormatting>
  <conditionalFormatting sqref="N22">
    <cfRule type="expression" dxfId="3484" priority="3400">
      <formula>AND(OR(H22="△",H22="×"),K22&lt;1,K22&lt;&gt;"")</formula>
    </cfRule>
  </conditionalFormatting>
  <conditionalFormatting sqref="M22">
    <cfRule type="expression" dxfId="3483" priority="3399">
      <formula>AND(OR(H22="△",H22="×"),K22&lt;1,K22&lt;&gt;"")</formula>
    </cfRule>
  </conditionalFormatting>
  <conditionalFormatting sqref="L22">
    <cfRule type="expression" dxfId="3482" priority="3401">
      <formula>AND(OR(H22="△",H22="×"),K22&lt;1,K22&lt;&gt;"")</formula>
    </cfRule>
  </conditionalFormatting>
  <conditionalFormatting sqref="K26">
    <cfRule type="expression" dxfId="3481" priority="3398">
      <formula>J26-K26&lt;0</formula>
    </cfRule>
  </conditionalFormatting>
  <conditionalFormatting sqref="N26">
    <cfRule type="expression" dxfId="3480" priority="3396">
      <formula>AND(OR(H26="△",H26="×"),K26&lt;1,K26&lt;&gt;"")</formula>
    </cfRule>
  </conditionalFormatting>
  <conditionalFormatting sqref="M26">
    <cfRule type="expression" dxfId="3479" priority="3395">
      <formula>AND(OR(H26="△",H26="×"),K26&lt;1,K26&lt;&gt;"")</formula>
    </cfRule>
  </conditionalFormatting>
  <conditionalFormatting sqref="L26">
    <cfRule type="expression" dxfId="3478" priority="3397">
      <formula>AND(OR(H26="△",H26="×"),K26&lt;1,K26&lt;&gt;"")</formula>
    </cfRule>
  </conditionalFormatting>
  <conditionalFormatting sqref="K29">
    <cfRule type="expression" dxfId="3477" priority="3394">
      <formula>J29-K29&lt;0</formula>
    </cfRule>
  </conditionalFormatting>
  <conditionalFormatting sqref="N29">
    <cfRule type="expression" dxfId="3476" priority="3392">
      <formula>AND(OR(H29="△",H29="×"),K29&lt;1,K29&lt;&gt;"")</formula>
    </cfRule>
  </conditionalFormatting>
  <conditionalFormatting sqref="M29">
    <cfRule type="expression" dxfId="3475" priority="3391">
      <formula>AND(OR(H29="△",H29="×"),K29&lt;1,K29&lt;&gt;"")</formula>
    </cfRule>
  </conditionalFormatting>
  <conditionalFormatting sqref="L29">
    <cfRule type="expression" dxfId="3474" priority="3393">
      <formula>AND(OR(H29="△",H29="×"),K29&lt;1,K29&lt;&gt;"")</formula>
    </cfRule>
  </conditionalFormatting>
  <conditionalFormatting sqref="K30">
    <cfRule type="expression" dxfId="3473" priority="3390">
      <formula>J30-K30&lt;0</formula>
    </cfRule>
  </conditionalFormatting>
  <conditionalFormatting sqref="N30">
    <cfRule type="expression" dxfId="3472" priority="3388">
      <formula>AND(OR(H30="△",H30="×"),K30&lt;1,K30&lt;&gt;"")</formula>
    </cfRule>
  </conditionalFormatting>
  <conditionalFormatting sqref="M30">
    <cfRule type="expression" dxfId="3471" priority="3387">
      <formula>AND(OR(H30="△",H30="×"),K30&lt;1,K30&lt;&gt;"")</formula>
    </cfRule>
  </conditionalFormatting>
  <conditionalFormatting sqref="L30">
    <cfRule type="expression" dxfId="3470" priority="3389">
      <formula>AND(OR(H30="△",H30="×"),K30&lt;1,K30&lt;&gt;"")</formula>
    </cfRule>
  </conditionalFormatting>
  <conditionalFormatting sqref="K31">
    <cfRule type="expression" dxfId="3469" priority="3386">
      <formula>J31-K31&lt;0</formula>
    </cfRule>
  </conditionalFormatting>
  <conditionalFormatting sqref="N31">
    <cfRule type="expression" dxfId="3468" priority="3384">
      <formula>AND(OR(H31="△",H31="×"),K31&lt;1,K31&lt;&gt;"")</formula>
    </cfRule>
  </conditionalFormatting>
  <conditionalFormatting sqref="M31">
    <cfRule type="expression" dxfId="3467" priority="3383">
      <formula>AND(OR(H31="△",H31="×"),K31&lt;1,K31&lt;&gt;"")</formula>
    </cfRule>
  </conditionalFormatting>
  <conditionalFormatting sqref="L31">
    <cfRule type="expression" dxfId="3466" priority="3385">
      <formula>AND(OR(H31="△",H31="×"),K31&lt;1,K31&lt;&gt;"")</formula>
    </cfRule>
  </conditionalFormatting>
  <conditionalFormatting sqref="K32">
    <cfRule type="expression" dxfId="3465" priority="3382">
      <formula>J32-K32&lt;0</formula>
    </cfRule>
  </conditionalFormatting>
  <conditionalFormatting sqref="N32">
    <cfRule type="expression" dxfId="3464" priority="3380">
      <formula>AND(OR(H32="△",H32="×"),K32&lt;1,K32&lt;&gt;"")</formula>
    </cfRule>
  </conditionalFormatting>
  <conditionalFormatting sqref="M32">
    <cfRule type="expression" dxfId="3463" priority="3379">
      <formula>AND(OR(H32="△",H32="×"),K32&lt;1,K32&lt;&gt;"")</formula>
    </cfRule>
  </conditionalFormatting>
  <conditionalFormatting sqref="L32">
    <cfRule type="expression" dxfId="3462" priority="3381">
      <formula>AND(OR(H32="△",H32="×"),K32&lt;1,K32&lt;&gt;"")</formula>
    </cfRule>
  </conditionalFormatting>
  <conditionalFormatting sqref="K88 K84:K85 K78">
    <cfRule type="expression" dxfId="3461" priority="3378">
      <formula>J78-K78&lt;0</formula>
    </cfRule>
  </conditionalFormatting>
  <conditionalFormatting sqref="N88 N84:N85 N78">
    <cfRule type="expression" dxfId="3460" priority="3376">
      <formula>AND(OR(H78="△",H78="×"),K78&lt;1,K78&lt;&gt;"")</formula>
    </cfRule>
  </conditionalFormatting>
  <conditionalFormatting sqref="M88 M84:M85 M78">
    <cfRule type="expression" dxfId="3459" priority="3375">
      <formula>AND(OR(H78="△",H78="×"),K78&lt;1,K78&lt;&gt;"")</formula>
    </cfRule>
  </conditionalFormatting>
  <conditionalFormatting sqref="L88 L84:L85 L78">
    <cfRule type="expression" dxfId="3458" priority="3377">
      <formula>AND(OR(H78="△",H78="×"),K78&lt;1,K78&lt;&gt;"")</formula>
    </cfRule>
  </conditionalFormatting>
  <conditionalFormatting sqref="K87">
    <cfRule type="expression" dxfId="3457" priority="3374">
      <formula>J87-K87&lt;0</formula>
    </cfRule>
  </conditionalFormatting>
  <conditionalFormatting sqref="N87">
    <cfRule type="expression" dxfId="3456" priority="3372">
      <formula>AND(OR(H87="△",H87="×"),K87&lt;1,K87&lt;&gt;"")</formula>
    </cfRule>
  </conditionalFormatting>
  <conditionalFormatting sqref="M87">
    <cfRule type="expression" dxfId="3455" priority="3371">
      <formula>AND(OR(H87="△",H87="×"),K87&lt;1,K87&lt;&gt;"")</formula>
    </cfRule>
  </conditionalFormatting>
  <conditionalFormatting sqref="L87">
    <cfRule type="expression" dxfId="3454" priority="3373">
      <formula>AND(OR(H87="△",H87="×"),K87&lt;1,K87&lt;&gt;"")</formula>
    </cfRule>
  </conditionalFormatting>
  <conditionalFormatting sqref="K86">
    <cfRule type="expression" dxfId="3453" priority="3370">
      <formula>J86-K86&lt;0</formula>
    </cfRule>
  </conditionalFormatting>
  <conditionalFormatting sqref="N86">
    <cfRule type="expression" dxfId="3452" priority="3368">
      <formula>AND(OR(H86="△",H86="×"),K86&lt;1,K86&lt;&gt;"")</formula>
    </cfRule>
  </conditionalFormatting>
  <conditionalFormatting sqref="M86">
    <cfRule type="expression" dxfId="3451" priority="3367">
      <formula>AND(OR(H86="△",H86="×"),K86&lt;1,K86&lt;&gt;"")</formula>
    </cfRule>
  </conditionalFormatting>
  <conditionalFormatting sqref="L86">
    <cfRule type="expression" dxfId="3450" priority="3369">
      <formula>AND(OR(H86="△",H86="×"),K86&lt;1,K86&lt;&gt;"")</formula>
    </cfRule>
  </conditionalFormatting>
  <conditionalFormatting sqref="K89">
    <cfRule type="expression" dxfId="3449" priority="3366">
      <formula>J89-K89&lt;0</formula>
    </cfRule>
  </conditionalFormatting>
  <conditionalFormatting sqref="N89">
    <cfRule type="expression" dxfId="3448" priority="3364">
      <formula>AND(OR(H89="△",H89="×"),K89&lt;1,K89&lt;&gt;"")</formula>
    </cfRule>
  </conditionalFormatting>
  <conditionalFormatting sqref="M89">
    <cfRule type="expression" dxfId="3447" priority="3363">
      <formula>AND(OR(H89="△",H89="×"),K89&lt;1,K89&lt;&gt;"")</formula>
    </cfRule>
  </conditionalFormatting>
  <conditionalFormatting sqref="L89">
    <cfRule type="expression" dxfId="3446" priority="3365">
      <formula>AND(OR(H89="△",H89="×"),K89&lt;1,K89&lt;&gt;"")</formula>
    </cfRule>
  </conditionalFormatting>
  <conditionalFormatting sqref="K82">
    <cfRule type="expression" dxfId="3445" priority="3362">
      <formula>J82-K82&lt;0</formula>
    </cfRule>
  </conditionalFormatting>
  <conditionalFormatting sqref="N82">
    <cfRule type="expression" dxfId="3444" priority="3360">
      <formula>AND(OR(H82="△",H82="×"),K82&lt;1,K82&lt;&gt;"")</formula>
    </cfRule>
  </conditionalFormatting>
  <conditionalFormatting sqref="M82">
    <cfRule type="expression" dxfId="3443" priority="3359">
      <formula>AND(OR(H82="△",H82="×"),K82&lt;1,K82&lt;&gt;"")</formula>
    </cfRule>
  </conditionalFormatting>
  <conditionalFormatting sqref="L82">
    <cfRule type="expression" dxfId="3442" priority="3361">
      <formula>AND(OR(H82="△",H82="×"),K82&lt;1,K82&lt;&gt;"")</formula>
    </cfRule>
  </conditionalFormatting>
  <conditionalFormatting sqref="K81">
    <cfRule type="expression" dxfId="3441" priority="3358">
      <formula>J81-K81&lt;0</formula>
    </cfRule>
  </conditionalFormatting>
  <conditionalFormatting sqref="N81">
    <cfRule type="expression" dxfId="3440" priority="3356">
      <formula>AND(OR(H81="△",H81="×"),K81&lt;1,K81&lt;&gt;"")</formula>
    </cfRule>
  </conditionalFormatting>
  <conditionalFormatting sqref="M81">
    <cfRule type="expression" dxfId="3439" priority="3355">
      <formula>AND(OR(H81="△",H81="×"),K81&lt;1,K81&lt;&gt;"")</formula>
    </cfRule>
  </conditionalFormatting>
  <conditionalFormatting sqref="L81">
    <cfRule type="expression" dxfId="3438" priority="3357">
      <formula>AND(OR(H81="△",H81="×"),K81&lt;1,K81&lt;&gt;"")</formula>
    </cfRule>
  </conditionalFormatting>
  <conditionalFormatting sqref="K83">
    <cfRule type="expression" dxfId="3437" priority="3354">
      <formula>J83-K83&lt;0</formula>
    </cfRule>
  </conditionalFormatting>
  <conditionalFormatting sqref="N83">
    <cfRule type="expression" dxfId="3436" priority="3352">
      <formula>AND(OR(H83="△",H83="×"),K83&lt;1,K83&lt;&gt;"")</formula>
    </cfRule>
  </conditionalFormatting>
  <conditionalFormatting sqref="M83">
    <cfRule type="expression" dxfId="3435" priority="3351">
      <formula>AND(OR(H83="△",H83="×"),K83&lt;1,K83&lt;&gt;"")</formula>
    </cfRule>
  </conditionalFormatting>
  <conditionalFormatting sqref="L83">
    <cfRule type="expression" dxfId="3434" priority="3353">
      <formula>AND(OR(H83="△",H83="×"),K83&lt;1,K83&lt;&gt;"")</formula>
    </cfRule>
  </conditionalFormatting>
  <conditionalFormatting sqref="K79">
    <cfRule type="expression" dxfId="3433" priority="3350">
      <formula>J79-K79&lt;0</formula>
    </cfRule>
  </conditionalFormatting>
  <conditionalFormatting sqref="N79">
    <cfRule type="expression" dxfId="3432" priority="3348">
      <formula>AND(OR(H79="△",H79="×"),K79&lt;1,K79&lt;&gt;"")</formula>
    </cfRule>
  </conditionalFormatting>
  <conditionalFormatting sqref="M79">
    <cfRule type="expression" dxfId="3431" priority="3347">
      <formula>AND(OR(H79="△",H79="×"),K79&lt;1,K79&lt;&gt;"")</formula>
    </cfRule>
  </conditionalFormatting>
  <conditionalFormatting sqref="L79">
    <cfRule type="expression" dxfId="3430" priority="3349">
      <formula>AND(OR(H79="△",H79="×"),K79&lt;1,K79&lt;&gt;"")</formula>
    </cfRule>
  </conditionalFormatting>
  <conditionalFormatting sqref="K80">
    <cfRule type="expression" dxfId="3429" priority="3346">
      <formula>J80-K80&lt;0</formula>
    </cfRule>
  </conditionalFormatting>
  <conditionalFormatting sqref="N80">
    <cfRule type="expression" dxfId="3428" priority="3344">
      <formula>AND(OR(H80="△",H80="×"),K80&lt;1,K80&lt;&gt;"")</formula>
    </cfRule>
  </conditionalFormatting>
  <conditionalFormatting sqref="M80">
    <cfRule type="expression" dxfId="3427" priority="3343">
      <formula>AND(OR(H80="△",H80="×"),K80&lt;1,K80&lt;&gt;"")</formula>
    </cfRule>
  </conditionalFormatting>
  <conditionalFormatting sqref="L80">
    <cfRule type="expression" dxfId="3426" priority="3345">
      <formula>AND(OR(H80="△",H80="×"),K80&lt;1,K80&lt;&gt;"")</formula>
    </cfRule>
  </conditionalFormatting>
  <conditionalFormatting sqref="K77">
    <cfRule type="expression" dxfId="3425" priority="3342">
      <formula>J77-K77&lt;0</formula>
    </cfRule>
  </conditionalFormatting>
  <conditionalFormatting sqref="N77">
    <cfRule type="expression" dxfId="3424" priority="3340">
      <formula>AND(OR(H77="△",H77="×"),K77&lt;1,K77&lt;&gt;"")</formula>
    </cfRule>
  </conditionalFormatting>
  <conditionalFormatting sqref="M77">
    <cfRule type="expression" dxfId="3423" priority="3339">
      <formula>AND(OR(H77="△",H77="×"),K77&lt;1,K77&lt;&gt;"")</formula>
    </cfRule>
  </conditionalFormatting>
  <conditionalFormatting sqref="L77">
    <cfRule type="expression" dxfId="3422" priority="3341">
      <formula>AND(OR(H77="△",H77="×"),K77&lt;1,K77&lt;&gt;"")</formula>
    </cfRule>
  </conditionalFormatting>
  <conditionalFormatting sqref="K90">
    <cfRule type="expression" dxfId="3421" priority="3338">
      <formula>J90-K90&lt;0</formula>
    </cfRule>
  </conditionalFormatting>
  <conditionalFormatting sqref="N90:N93 M92">
    <cfRule type="expression" dxfId="3420" priority="3336">
      <formula>AND(OR(G90="△",G90="×"),J90&lt;1,J90&lt;&gt;"")</formula>
    </cfRule>
  </conditionalFormatting>
  <conditionalFormatting sqref="M90">
    <cfRule type="expression" dxfId="3419" priority="3335">
      <formula>AND(OR(H90="△",H90="×"),K90&lt;1,K90&lt;&gt;"")</formula>
    </cfRule>
  </conditionalFormatting>
  <conditionalFormatting sqref="L90:L91">
    <cfRule type="expression" dxfId="3418" priority="3337">
      <formula>AND(OR(H90="△",H90="×"),K90&lt;1,K90&lt;&gt;"")</formula>
    </cfRule>
  </conditionalFormatting>
  <conditionalFormatting sqref="K21">
    <cfRule type="expression" dxfId="3417" priority="3334">
      <formula>J21-K21&lt;0</formula>
    </cfRule>
  </conditionalFormatting>
  <conditionalFormatting sqref="N21">
    <cfRule type="expression" dxfId="3416" priority="3332">
      <formula>AND(OR(H21="△",H21="×"),K21&lt;1,K21&lt;&gt;"")</formula>
    </cfRule>
  </conditionalFormatting>
  <conditionalFormatting sqref="M21">
    <cfRule type="expression" dxfId="3415" priority="3331">
      <formula>AND(OR(H21="△",H21="×"),K21&lt;1,K21&lt;&gt;"")</formula>
    </cfRule>
  </conditionalFormatting>
  <conditionalFormatting sqref="L21">
    <cfRule type="expression" dxfId="3414" priority="3333">
      <formula>AND(OR(H21="△",H21="×"),K21&lt;1,K21&lt;&gt;"")</formula>
    </cfRule>
  </conditionalFormatting>
  <conditionalFormatting sqref="K28">
    <cfRule type="expression" dxfId="3413" priority="3330">
      <formula>J28-K28&lt;0</formula>
    </cfRule>
  </conditionalFormatting>
  <conditionalFormatting sqref="N28">
    <cfRule type="expression" dxfId="3412" priority="3328">
      <formula>AND(OR(H28="△",H28="×"),K28&lt;1,K28&lt;&gt;"")</formula>
    </cfRule>
  </conditionalFormatting>
  <conditionalFormatting sqref="M28">
    <cfRule type="expression" dxfId="3411" priority="3327">
      <formula>AND(OR(H28="△",H28="×"),K28&lt;1,K28&lt;&gt;"")</formula>
    </cfRule>
  </conditionalFormatting>
  <conditionalFormatting sqref="L28">
    <cfRule type="expression" dxfId="3410" priority="3329">
      <formula>AND(OR(H28="△",H28="×"),K28&lt;1,K28&lt;&gt;"")</formula>
    </cfRule>
  </conditionalFormatting>
  <conditionalFormatting sqref="K35">
    <cfRule type="expression" dxfId="3409" priority="3326">
      <formula>J35-K35&lt;0</formula>
    </cfRule>
  </conditionalFormatting>
  <conditionalFormatting sqref="N35">
    <cfRule type="expression" dxfId="3408" priority="3324">
      <formula>AND(OR(H35="△",H35="×"),K35&lt;1,K35&lt;&gt;"")</formula>
    </cfRule>
  </conditionalFormatting>
  <conditionalFormatting sqref="M35">
    <cfRule type="expression" dxfId="3407" priority="3323">
      <formula>AND(OR(H35="△",H35="×"),K35&lt;1,K35&lt;&gt;"")</formula>
    </cfRule>
  </conditionalFormatting>
  <conditionalFormatting sqref="L35">
    <cfRule type="expression" dxfId="3406" priority="3325">
      <formula>AND(OR(H35="△",H35="×"),K35&lt;1,K35&lt;&gt;"")</formula>
    </cfRule>
  </conditionalFormatting>
  <conditionalFormatting sqref="K38">
    <cfRule type="expression" dxfId="3405" priority="3322">
      <formula>J38-K38&lt;0</formula>
    </cfRule>
  </conditionalFormatting>
  <conditionalFormatting sqref="N38">
    <cfRule type="expression" dxfId="3404" priority="3320">
      <formula>AND(OR(H38="△",H38="×"),K38&lt;1,K38&lt;&gt;"")</formula>
    </cfRule>
  </conditionalFormatting>
  <conditionalFormatting sqref="M38">
    <cfRule type="expression" dxfId="3403" priority="3319">
      <formula>AND(OR(H38="△",H38="×"),K38&lt;1,K38&lt;&gt;"")</formula>
    </cfRule>
  </conditionalFormatting>
  <conditionalFormatting sqref="L38">
    <cfRule type="expression" dxfId="3402" priority="3321">
      <formula>AND(OR(H38="△",H38="×"),K38&lt;1,K38&lt;&gt;"")</formula>
    </cfRule>
  </conditionalFormatting>
  <conditionalFormatting sqref="K37">
    <cfRule type="expression" dxfId="3401" priority="3318">
      <formula>J37-K37&lt;0</formula>
    </cfRule>
  </conditionalFormatting>
  <conditionalFormatting sqref="N37">
    <cfRule type="expression" dxfId="3400" priority="3316">
      <formula>AND(OR(H37="△",H37="×"),K37&lt;1,K37&lt;&gt;"")</formula>
    </cfRule>
  </conditionalFormatting>
  <conditionalFormatting sqref="M37">
    <cfRule type="expression" dxfId="3399" priority="3315">
      <formula>AND(OR(H37="△",H37="×"),K37&lt;1,K37&lt;&gt;"")</formula>
    </cfRule>
  </conditionalFormatting>
  <conditionalFormatting sqref="L37">
    <cfRule type="expression" dxfId="3398" priority="3317">
      <formula>AND(OR(H37="△",H37="×"),K37&lt;1,K37&lt;&gt;"")</formula>
    </cfRule>
  </conditionalFormatting>
  <conditionalFormatting sqref="K6">
    <cfRule type="expression" dxfId="3397" priority="3314">
      <formula>J6-K6&lt;0</formula>
    </cfRule>
  </conditionalFormatting>
  <conditionalFormatting sqref="I1219:I1221 I1192:I1193 I1197:I1199 I1214:I1216 I1188 I1201:I1205 I1209 I1223:I1225">
    <cfRule type="expression" dxfId="3396" priority="3313">
      <formula>AND(OR(H1188="○",H1188="△",H1188="×"),I1188="")</formula>
    </cfRule>
  </conditionalFormatting>
  <conditionalFormatting sqref="I1218">
    <cfRule type="expression" dxfId="3395" priority="3312">
      <formula>AND(OR(H1218="○",H1218="△",H1218="×"),I1218="")</formula>
    </cfRule>
  </conditionalFormatting>
  <conditionalFormatting sqref="I1194">
    <cfRule type="expression" dxfId="3394" priority="3311">
      <formula>AND(OR(H1194="○",H1194="△",H1194="×"),I1194="")</formula>
    </cfRule>
  </conditionalFormatting>
  <conditionalFormatting sqref="I1213">
    <cfRule type="expression" dxfId="3393" priority="3310">
      <formula>AND(OR(H1213="○",H1213="△",H1213="×"),I1213="")</formula>
    </cfRule>
  </conditionalFormatting>
  <conditionalFormatting sqref="I1187">
    <cfRule type="expression" dxfId="3392" priority="3309">
      <formula>AND(OR(H1187="○",H1187="△",H1187="×"),I1187="")</formula>
    </cfRule>
  </conditionalFormatting>
  <conditionalFormatting sqref="I1210">
    <cfRule type="expression" dxfId="3391" priority="3308">
      <formula>AND(OR(H1210="○",H1210="△",H1210="×"),I1210="")</formula>
    </cfRule>
  </conditionalFormatting>
  <conditionalFormatting sqref="I1190">
    <cfRule type="expression" dxfId="3390" priority="3307">
      <formula>AND(OR(H1190="○",H1190="△",H1190="×"),I1190="")</formula>
    </cfRule>
  </conditionalFormatting>
  <conditionalFormatting sqref="I1191">
    <cfRule type="expression" dxfId="3389" priority="3306">
      <formula>AND(OR(H1191="○",H1191="△",H1191="×"),I1191="")</formula>
    </cfRule>
  </conditionalFormatting>
  <conditionalFormatting sqref="I1212">
    <cfRule type="expression" dxfId="3388" priority="3305">
      <formula>AND(OR(H1212="○",H1212="△",H1212="×"),I1212="")</formula>
    </cfRule>
  </conditionalFormatting>
  <conditionalFormatting sqref="I1195">
    <cfRule type="expression" dxfId="3387" priority="3304">
      <formula>H1195-I1195&lt;0</formula>
    </cfRule>
  </conditionalFormatting>
  <conditionalFormatting sqref="I1200">
    <cfRule type="expression" dxfId="3386" priority="3303">
      <formula>H1200-I1200&lt;0</formula>
    </cfRule>
  </conditionalFormatting>
  <conditionalFormatting sqref="I1206">
    <cfRule type="expression" dxfId="3385" priority="3302">
      <formula>H1206-I1206&lt;0</formula>
    </cfRule>
  </conditionalFormatting>
  <conditionalFormatting sqref="I1207">
    <cfRule type="expression" dxfId="3384" priority="3301">
      <formula>H1207-I1207&lt;0</formula>
    </cfRule>
  </conditionalFormatting>
  <conditionalFormatting sqref="I1217">
    <cfRule type="expression" dxfId="3383" priority="3300">
      <formula>H1217-I1217&lt;0</formula>
    </cfRule>
  </conditionalFormatting>
  <conditionalFormatting sqref="I1222">
    <cfRule type="expression" dxfId="3382" priority="3299">
      <formula>H1222-I1222&lt;0</formula>
    </cfRule>
  </conditionalFormatting>
  <conditionalFormatting sqref="I1189">
    <cfRule type="expression" dxfId="3381" priority="3298">
      <formula>AND(OR(H1189="○",H1189="△",H1189="×"),I1189="")</formula>
    </cfRule>
  </conditionalFormatting>
  <conditionalFormatting sqref="I1208">
    <cfRule type="expression" dxfId="3380" priority="3297">
      <formula>AND(OR(H1208="○",H1208="△",H1208="×"),I1208="")</formula>
    </cfRule>
  </conditionalFormatting>
  <conditionalFormatting sqref="I1196">
    <cfRule type="expression" dxfId="3379" priority="3296">
      <formula>AND(OR(H1196="○",H1196="△",H1196="×"),I1196="")</formula>
    </cfRule>
  </conditionalFormatting>
  <conditionalFormatting sqref="I1211">
    <cfRule type="expression" dxfId="3378" priority="3295">
      <formula>AND(OR(H1211="○",H1211="△",H1211="×"),I1211="")</formula>
    </cfRule>
  </conditionalFormatting>
  <conditionalFormatting sqref="K1219 K1193 K1197 K1214:K1217 K1188 K1199:K1202 K1204:K1207 K1209 K1221:K1225 K1254 K1370">
    <cfRule type="expression" dxfId="3377" priority="3294">
      <formula>J1188-K1188&lt;0</formula>
    </cfRule>
  </conditionalFormatting>
  <conditionalFormatting sqref="N1193 N1214:N1217 N1188 N1197:N1207 N1219:N1225 N1209">
    <cfRule type="expression" dxfId="3376" priority="3292">
      <formula>AND(OR(H1188="△",H1188="×"),K1188&lt;1,K1188&lt;&gt;"")</formula>
    </cfRule>
  </conditionalFormatting>
  <conditionalFormatting sqref="M1219:M1225 M1193 M1214:M1217 M1188 M1197:M1207 M1209">
    <cfRule type="expression" dxfId="3375" priority="3291">
      <formula>AND(OR(H1188="△",H1188="×"),K1188&lt;1,K1188&lt;&gt;"")</formula>
    </cfRule>
  </conditionalFormatting>
  <conditionalFormatting sqref="L1193 L1214:L1217 L1188 L1197:L1207 L1219:L1225 L1209">
    <cfRule type="expression" dxfId="3374" priority="3293">
      <formula>AND(OR(H1188="△",H1188="×"),K1188&lt;1,K1188&lt;&gt;"")</formula>
    </cfRule>
  </conditionalFormatting>
  <conditionalFormatting sqref="K1218">
    <cfRule type="expression" dxfId="3373" priority="3290">
      <formula>J1218-K1218&lt;0</formula>
    </cfRule>
  </conditionalFormatting>
  <conditionalFormatting sqref="N1218">
    <cfRule type="expression" dxfId="3372" priority="3288">
      <formula>AND(OR(H1218="△",H1218="×"),K1218&lt;1,K1218&lt;&gt;"")</formula>
    </cfRule>
  </conditionalFormatting>
  <conditionalFormatting sqref="M1218">
    <cfRule type="expression" dxfId="3371" priority="3287">
      <formula>AND(OR(H1218="△",H1218="×"),K1218&lt;1,K1218&lt;&gt;"")</formula>
    </cfRule>
  </conditionalFormatting>
  <conditionalFormatting sqref="L1218">
    <cfRule type="expression" dxfId="3370" priority="3289">
      <formula>AND(OR(H1218="△",H1218="×"),K1218&lt;1,K1218&lt;&gt;"")</formula>
    </cfRule>
  </conditionalFormatting>
  <conditionalFormatting sqref="N1194">
    <cfRule type="expression" dxfId="3369" priority="3285">
      <formula>AND(OR(H1194="△",H1194="×"),K1194&lt;1,K1194&lt;&gt;"")</formula>
    </cfRule>
  </conditionalFormatting>
  <conditionalFormatting sqref="M1194">
    <cfRule type="expression" dxfId="3368" priority="3284">
      <formula>AND(OR(H1194="△",H1194="×"),K1194&lt;1,K1194&lt;&gt;"")</formula>
    </cfRule>
  </conditionalFormatting>
  <conditionalFormatting sqref="L1194">
    <cfRule type="expression" dxfId="3367" priority="3286">
      <formula>AND(OR(H1194="△",H1194="×"),K1194&lt;1,K1194&lt;&gt;"")</formula>
    </cfRule>
  </conditionalFormatting>
  <conditionalFormatting sqref="K1213">
    <cfRule type="expression" dxfId="3366" priority="3283">
      <formula>J1213-K1213&lt;0</formula>
    </cfRule>
  </conditionalFormatting>
  <conditionalFormatting sqref="N1213">
    <cfRule type="expression" dxfId="3365" priority="3281">
      <formula>AND(OR(H1213="△",H1213="×"),K1213&lt;1,K1213&lt;&gt;"")</formula>
    </cfRule>
  </conditionalFormatting>
  <conditionalFormatting sqref="M1213">
    <cfRule type="expression" dxfId="3364" priority="3280">
      <formula>AND(OR(H1213="△",H1213="×"),K1213&lt;1,K1213&lt;&gt;"")</formula>
    </cfRule>
  </conditionalFormatting>
  <conditionalFormatting sqref="L1213">
    <cfRule type="expression" dxfId="3363" priority="3282">
      <formula>AND(OR(H1213="△",H1213="×"),K1213&lt;1,K1213&lt;&gt;"")</formula>
    </cfRule>
  </conditionalFormatting>
  <conditionalFormatting sqref="K1195">
    <cfRule type="expression" dxfId="3362" priority="3279">
      <formula>J1195-K1195&lt;0</formula>
    </cfRule>
  </conditionalFormatting>
  <conditionalFormatting sqref="N1195">
    <cfRule type="expression" dxfId="3361" priority="3277">
      <formula>AND(OR(H1195="△",H1195="×"),K1195&lt;1,K1195&lt;&gt;"")</formula>
    </cfRule>
  </conditionalFormatting>
  <conditionalFormatting sqref="M1195">
    <cfRule type="expression" dxfId="3360" priority="3276">
      <formula>AND(OR(H1195="△",H1195="×"),K1195&lt;1,K1195&lt;&gt;"")</formula>
    </cfRule>
  </conditionalFormatting>
  <conditionalFormatting sqref="L1195">
    <cfRule type="expression" dxfId="3359" priority="3278">
      <formula>AND(OR(H1195="△",H1195="×"),K1195&lt;1,K1195&lt;&gt;"")</formula>
    </cfRule>
  </conditionalFormatting>
  <conditionalFormatting sqref="K1187">
    <cfRule type="expression" dxfId="3358" priority="3275">
      <formula>J1187-K1187&lt;0</formula>
    </cfRule>
  </conditionalFormatting>
  <conditionalFormatting sqref="N1187">
    <cfRule type="expression" dxfId="3357" priority="3273">
      <formula>AND(OR(H1187="△",H1187="×"),K1187&lt;1,K1187&lt;&gt;"")</formula>
    </cfRule>
  </conditionalFormatting>
  <conditionalFormatting sqref="M1187">
    <cfRule type="expression" dxfId="3356" priority="3272">
      <formula>AND(OR(H1187="△",H1187="×"),K1187&lt;1,K1187&lt;&gt;"")</formula>
    </cfRule>
  </conditionalFormatting>
  <conditionalFormatting sqref="L1187">
    <cfRule type="expression" dxfId="3355" priority="3274">
      <formula>AND(OR(H1187="△",H1187="×"),K1187&lt;1,K1187&lt;&gt;"")</formula>
    </cfRule>
  </conditionalFormatting>
  <conditionalFormatting sqref="K1210">
    <cfRule type="expression" dxfId="3354" priority="3271">
      <formula>J1210-K1210&lt;0</formula>
    </cfRule>
  </conditionalFormatting>
  <conditionalFormatting sqref="N1210">
    <cfRule type="expression" dxfId="3353" priority="3269">
      <formula>AND(OR(H1210="△",H1210="×"),K1210&lt;1,K1210&lt;&gt;"")</formula>
    </cfRule>
  </conditionalFormatting>
  <conditionalFormatting sqref="M1210">
    <cfRule type="expression" dxfId="3352" priority="3268">
      <formula>AND(OR(H1210="△",H1210="×"),K1210&lt;1,K1210&lt;&gt;"")</formula>
    </cfRule>
  </conditionalFormatting>
  <conditionalFormatting sqref="L1210">
    <cfRule type="expression" dxfId="3351" priority="3270">
      <formula>AND(OR(H1210="△",H1210="×"),K1210&lt;1,K1210&lt;&gt;"")</formula>
    </cfRule>
  </conditionalFormatting>
  <conditionalFormatting sqref="N1190">
    <cfRule type="expression" dxfId="3350" priority="3266">
      <formula>AND(OR(H1190="△",H1190="×"),K1190&lt;1,K1190&lt;&gt;"")</formula>
    </cfRule>
  </conditionalFormatting>
  <conditionalFormatting sqref="M1190">
    <cfRule type="expression" dxfId="3349" priority="3265">
      <formula>AND(OR(H1190="△",H1190="×"),K1190&lt;1,K1190&lt;&gt;"")</formula>
    </cfRule>
  </conditionalFormatting>
  <conditionalFormatting sqref="L1190">
    <cfRule type="expression" dxfId="3348" priority="3267">
      <formula>AND(OR(H1190="△",H1190="×"),K1190&lt;1,K1190&lt;&gt;"")</formula>
    </cfRule>
  </conditionalFormatting>
  <conditionalFormatting sqref="K1191">
    <cfRule type="expression" dxfId="3347" priority="3264">
      <formula>J1191-K1191&lt;0</formula>
    </cfRule>
  </conditionalFormatting>
  <conditionalFormatting sqref="N1191:N1192">
    <cfRule type="expression" dxfId="3346" priority="3262">
      <formula>AND(OR(H1191="△",H1191="×"),K1191&lt;1,K1191&lt;&gt;"")</formula>
    </cfRule>
  </conditionalFormatting>
  <conditionalFormatting sqref="M1191:M1192">
    <cfRule type="expression" dxfId="3345" priority="3261">
      <formula>AND(OR(H1191="△",H1191="×"),K1191&lt;1,K1191&lt;&gt;"")</formula>
    </cfRule>
  </conditionalFormatting>
  <conditionalFormatting sqref="L1191:L1192">
    <cfRule type="expression" dxfId="3344" priority="3263">
      <formula>AND(OR(H1191="△",H1191="×"),K1191&lt;1,K1191&lt;&gt;"")</formula>
    </cfRule>
  </conditionalFormatting>
  <conditionalFormatting sqref="K1212">
    <cfRule type="expression" dxfId="3343" priority="3260">
      <formula>J1212-K1212&lt;0</formula>
    </cfRule>
  </conditionalFormatting>
  <conditionalFormatting sqref="N1212">
    <cfRule type="expression" dxfId="3342" priority="3258">
      <formula>AND(OR(H1212="△",H1212="×"),K1212&lt;1,K1212&lt;&gt;"")</formula>
    </cfRule>
  </conditionalFormatting>
  <conditionalFormatting sqref="M1212">
    <cfRule type="expression" dxfId="3341" priority="3257">
      <formula>AND(OR(H1212="△",H1212="×"),K1212&lt;1,K1212&lt;&gt;"")</formula>
    </cfRule>
  </conditionalFormatting>
  <conditionalFormatting sqref="L1212">
    <cfRule type="expression" dxfId="3340" priority="3259">
      <formula>AND(OR(H1212="△",H1212="×"),K1212&lt;1,K1212&lt;&gt;"")</formula>
    </cfRule>
  </conditionalFormatting>
  <conditionalFormatting sqref="K1192">
    <cfRule type="expression" dxfId="3339" priority="3256">
      <formula>J1192-K1192&lt;0</formula>
    </cfRule>
  </conditionalFormatting>
  <conditionalFormatting sqref="K1194">
    <cfRule type="expression" dxfId="3338" priority="3255">
      <formula>J1194-K1194&lt;0</formula>
    </cfRule>
  </conditionalFormatting>
  <conditionalFormatting sqref="K1198">
    <cfRule type="expression" dxfId="3337" priority="3254">
      <formula>J1198-K1198&lt;0</formula>
    </cfRule>
  </conditionalFormatting>
  <conditionalFormatting sqref="K1203">
    <cfRule type="expression" dxfId="3336" priority="3253">
      <formula>J1203-K1203&lt;0</formula>
    </cfRule>
  </conditionalFormatting>
  <conditionalFormatting sqref="K1220">
    <cfRule type="expression" dxfId="3335" priority="3252">
      <formula>J1220-K1220&lt;0</formula>
    </cfRule>
  </conditionalFormatting>
  <conditionalFormatting sqref="N1189">
    <cfRule type="expression" dxfId="3334" priority="3250">
      <formula>AND(OR(H1189="△",H1189="×"),K1189&lt;1,K1189&lt;&gt;"")</formula>
    </cfRule>
  </conditionalFormatting>
  <conditionalFormatting sqref="M1189">
    <cfRule type="expression" dxfId="3333" priority="3249">
      <formula>AND(OR(H1189="△",H1189="×"),K1189&lt;1,K1189&lt;&gt;"")</formula>
    </cfRule>
  </conditionalFormatting>
  <conditionalFormatting sqref="L1189">
    <cfRule type="expression" dxfId="3332" priority="3251">
      <formula>AND(OR(H1189="△",H1189="×"),K1189&lt;1,K1189&lt;&gt;"")</formula>
    </cfRule>
  </conditionalFormatting>
  <conditionalFormatting sqref="K1208">
    <cfRule type="expression" dxfId="3331" priority="3248">
      <formula>J1208-K1208&lt;0</formula>
    </cfRule>
  </conditionalFormatting>
  <conditionalFormatting sqref="N1208">
    <cfRule type="expression" dxfId="3330" priority="3246">
      <formula>AND(OR(H1208="△",H1208="×"),K1208&lt;1,K1208&lt;&gt;"")</formula>
    </cfRule>
  </conditionalFormatting>
  <conditionalFormatting sqref="M1208">
    <cfRule type="expression" dxfId="3329" priority="3245">
      <formula>AND(OR(H1208="△",H1208="×"),K1208&lt;1,K1208&lt;&gt;"")</formula>
    </cfRule>
  </conditionalFormatting>
  <conditionalFormatting sqref="L1208">
    <cfRule type="expression" dxfId="3328" priority="3247">
      <formula>AND(OR(H1208="△",H1208="×"),K1208&lt;1,K1208&lt;&gt;"")</formula>
    </cfRule>
  </conditionalFormatting>
  <conditionalFormatting sqref="K1211">
    <cfRule type="expression" dxfId="3327" priority="3244">
      <formula>J1211-K1211&lt;0</formula>
    </cfRule>
  </conditionalFormatting>
  <conditionalFormatting sqref="N1211">
    <cfRule type="expression" dxfId="3326" priority="3242">
      <formula>AND(OR(H1211="△",H1211="×"),K1211&lt;1,K1211&lt;&gt;"")</formula>
    </cfRule>
  </conditionalFormatting>
  <conditionalFormatting sqref="M1211">
    <cfRule type="expression" dxfId="3325" priority="3241">
      <formula>AND(OR(H1211="△",H1211="×"),K1211&lt;1,K1211&lt;&gt;"")</formula>
    </cfRule>
  </conditionalFormatting>
  <conditionalFormatting sqref="L1211">
    <cfRule type="expression" dxfId="3324" priority="3243">
      <formula>AND(OR(H1211="△",H1211="×"),K1211&lt;1,K1211&lt;&gt;"")</formula>
    </cfRule>
  </conditionalFormatting>
  <conditionalFormatting sqref="K1196">
    <cfRule type="expression" dxfId="3323" priority="3240">
      <formula>J1196-K1196&lt;0</formula>
    </cfRule>
  </conditionalFormatting>
  <conditionalFormatting sqref="N1196">
    <cfRule type="expression" dxfId="3322" priority="3238">
      <formula>AND(OR(H1196="△",H1196="×"),K1196&lt;1,K1196&lt;&gt;"")</formula>
    </cfRule>
  </conditionalFormatting>
  <conditionalFormatting sqref="M1196">
    <cfRule type="expression" dxfId="3321" priority="3237">
      <formula>AND(OR(H1196="△",H1196="×"),K1196&lt;1,K1196&lt;&gt;"")</formula>
    </cfRule>
  </conditionalFormatting>
  <conditionalFormatting sqref="L1196">
    <cfRule type="expression" dxfId="3320" priority="3239">
      <formula>AND(OR(H1196="△",H1196="×"),K1196&lt;1,K1196&lt;&gt;"")</formula>
    </cfRule>
  </conditionalFormatting>
  <conditionalFormatting sqref="K1189">
    <cfRule type="expression" dxfId="3319" priority="3236">
      <formula>J1189-K1189&lt;0</formula>
    </cfRule>
  </conditionalFormatting>
  <conditionalFormatting sqref="K1190">
    <cfRule type="expression" dxfId="3318" priority="3235">
      <formula>J1190-K1190&lt;0</formula>
    </cfRule>
  </conditionalFormatting>
  <conditionalFormatting sqref="I1275:I1293">
    <cfRule type="expression" dxfId="3317" priority="3234">
      <formula>AND(OR(H1275="○",H1275="△",H1275="×"),I1275="")</formula>
    </cfRule>
  </conditionalFormatting>
  <conditionalFormatting sqref="K1275:K1293">
    <cfRule type="expression" dxfId="3316" priority="3233">
      <formula>J1275-K1275&lt;0</formula>
    </cfRule>
  </conditionalFormatting>
  <conditionalFormatting sqref="N1275:N1293">
    <cfRule type="expression" dxfId="3315" priority="3231">
      <formula>AND(OR(H1275="△",H1275="×"),K1275&lt;1,K1275&lt;&gt;"")</formula>
    </cfRule>
  </conditionalFormatting>
  <conditionalFormatting sqref="M1275:M1293">
    <cfRule type="expression" dxfId="3314" priority="3230">
      <formula>AND(OR(H1275="△",H1275="×"),K1275&lt;1,K1275&lt;&gt;"")</formula>
    </cfRule>
  </conditionalFormatting>
  <conditionalFormatting sqref="L1275:L1293">
    <cfRule type="expression" dxfId="3313" priority="3232">
      <formula>AND(OR(H1275="△",H1275="×"),K1275&lt;1,K1275&lt;&gt;"")</formula>
    </cfRule>
  </conditionalFormatting>
  <conditionalFormatting sqref="I921 I926:I929 I910:I912 I937:I946 I906:I907 I931:I934 I923 I916:I917 I914">
    <cfRule type="expression" dxfId="3312" priority="3229">
      <formula>AND(OR(H906="○",H906="△",H906="×"),I906="")</formula>
    </cfRule>
  </conditionalFormatting>
  <conditionalFormatting sqref="I918">
    <cfRule type="expression" dxfId="3311" priority="3228">
      <formula>AND(OR(H918="○",H918="△",H918="×"),I918="")</formula>
    </cfRule>
  </conditionalFormatting>
  <conditionalFormatting sqref="I919">
    <cfRule type="expression" dxfId="3310" priority="3227">
      <formula>AND(OR(H919="○",H919="△",H919="×"),I919="")</formula>
    </cfRule>
  </conditionalFormatting>
  <conditionalFormatting sqref="I920">
    <cfRule type="expression" dxfId="3309" priority="3226">
      <formula>AND(OR(H920="○",H920="△",H920="×"),I920="")</formula>
    </cfRule>
  </conditionalFormatting>
  <conditionalFormatting sqref="I924">
    <cfRule type="expression" dxfId="3308" priority="3225">
      <formula>AND(OR(H924="○",H924="△",H924="×"),I924="")</formula>
    </cfRule>
  </conditionalFormatting>
  <conditionalFormatting sqref="I925">
    <cfRule type="expression" dxfId="3307" priority="3224">
      <formula>AND(OR(H925="○",H925="△",H925="×"),I925="")</formula>
    </cfRule>
  </conditionalFormatting>
  <conditionalFormatting sqref="I908">
    <cfRule type="expression" dxfId="3306" priority="3223">
      <formula>AND(OR(H908="○",H908="△",H908="×"),I908="")</formula>
    </cfRule>
  </conditionalFormatting>
  <conditionalFormatting sqref="I909">
    <cfRule type="expression" dxfId="3305" priority="3222">
      <formula>AND(OR(H909="○",H909="△",H909="×"),I909="")</formula>
    </cfRule>
  </conditionalFormatting>
  <conditionalFormatting sqref="I936">
    <cfRule type="expression" dxfId="3304" priority="3221">
      <formula>AND(OR(H936="○",H936="△",H936="×"),I936="")</formula>
    </cfRule>
  </conditionalFormatting>
  <conditionalFormatting sqref="I905">
    <cfRule type="expression" dxfId="3303" priority="3220">
      <formula>AND(OR(H905="○",H905="△",H905="×"),I905="")</formula>
    </cfRule>
  </conditionalFormatting>
  <conditionalFormatting sqref="I935">
    <cfRule type="expression" dxfId="3302" priority="3219">
      <formula>AND(OR(H935="○",H935="△",H935="×"),I935="")</formula>
    </cfRule>
  </conditionalFormatting>
  <conditionalFormatting sqref="I930">
    <cfRule type="expression" dxfId="3301" priority="3218">
      <formula>AND(OR(H930="○",H930="△",H930="×"),I930="")</formula>
    </cfRule>
  </conditionalFormatting>
  <conditionalFormatting sqref="I922">
    <cfRule type="expression" dxfId="3300" priority="3217">
      <formula>AND(OR(H922="○",H922="△",H922="×"),I922="")</formula>
    </cfRule>
  </conditionalFormatting>
  <conditionalFormatting sqref="I915">
    <cfRule type="expression" dxfId="3299" priority="3216">
      <formula>AND(OR(H915="○",H915="△",H915="×"),I915="")</formula>
    </cfRule>
  </conditionalFormatting>
  <conditionalFormatting sqref="I913">
    <cfRule type="expression" dxfId="3298" priority="3215">
      <formula>AND(OR(H913="○",H913="△",H913="×"),I913="")</formula>
    </cfRule>
  </conditionalFormatting>
  <conditionalFormatting sqref="K921 K926:K929 K910:K912 K938 K906:K907 K931:K932 K923 K934 K940:K941 K943:K946 K914:K917">
    <cfRule type="expression" dxfId="3297" priority="3214">
      <formula>J906-K906&lt;0</formula>
    </cfRule>
  </conditionalFormatting>
  <conditionalFormatting sqref="N921 N926:N929 N910:N912 N937:N946 N906:N907 N931:N934 N923 N914:N917">
    <cfRule type="expression" dxfId="3296" priority="3212">
      <formula>AND(OR(H906="△",H906="×"),K906&lt;1,K906&lt;&gt;"")</formula>
    </cfRule>
  </conditionalFormatting>
  <conditionalFormatting sqref="M921 M926:M929 M910:M912 M937:M946 M906:M907 M931:M934 M923 M914:M917">
    <cfRule type="expression" dxfId="3295" priority="3211">
      <formula>AND(OR(H906="△",H906="×"),K906&lt;1,K906&lt;&gt;"")</formula>
    </cfRule>
  </conditionalFormatting>
  <conditionalFormatting sqref="L921 L926:L929 L910:L912 L937:L946 L906:L907 L931:L934 L923 L914:L917">
    <cfRule type="expression" dxfId="3294" priority="3213">
      <formula>AND(OR(H906="△",H906="×"),K906&lt;1,K906&lt;&gt;"")</formula>
    </cfRule>
  </conditionalFormatting>
  <conditionalFormatting sqref="K918">
    <cfRule type="expression" dxfId="3293" priority="3210">
      <formula>J918-K918&lt;0</formula>
    </cfRule>
  </conditionalFormatting>
  <conditionalFormatting sqref="N918">
    <cfRule type="expression" dxfId="3292" priority="3208">
      <formula>AND(OR(H918="△",H918="×"),K918&lt;1,K918&lt;&gt;"")</formula>
    </cfRule>
  </conditionalFormatting>
  <conditionalFormatting sqref="M918">
    <cfRule type="expression" dxfId="3291" priority="3207">
      <formula>AND(OR(H918="△",H918="×"),K918&lt;1,K918&lt;&gt;"")</formula>
    </cfRule>
  </conditionalFormatting>
  <conditionalFormatting sqref="L918">
    <cfRule type="expression" dxfId="3290" priority="3209">
      <formula>AND(OR(H918="△",H918="×"),K918&lt;1,K918&lt;&gt;"")</formula>
    </cfRule>
  </conditionalFormatting>
  <conditionalFormatting sqref="N919">
    <cfRule type="expression" dxfId="3289" priority="3205">
      <formula>AND(OR(H919="△",H919="×"),K919&lt;1,K919&lt;&gt;"")</formula>
    </cfRule>
  </conditionalFormatting>
  <conditionalFormatting sqref="M919">
    <cfRule type="expression" dxfId="3288" priority="3204">
      <formula>AND(OR(H919="△",H919="×"),K919&lt;1,K919&lt;&gt;"")</formula>
    </cfRule>
  </conditionalFormatting>
  <conditionalFormatting sqref="L919">
    <cfRule type="expression" dxfId="3287" priority="3206">
      <formula>AND(OR(H919="△",H919="×"),K919&lt;1,K919&lt;&gt;"")</formula>
    </cfRule>
  </conditionalFormatting>
  <conditionalFormatting sqref="K920">
    <cfRule type="expression" dxfId="3286" priority="3203">
      <formula>J920-K920&lt;0</formula>
    </cfRule>
  </conditionalFormatting>
  <conditionalFormatting sqref="N920">
    <cfRule type="expression" dxfId="3285" priority="3201">
      <formula>AND(OR(H920="△",H920="×"),K920&lt;1,K920&lt;&gt;"")</formula>
    </cfRule>
  </conditionalFormatting>
  <conditionalFormatting sqref="M920">
    <cfRule type="expression" dxfId="3284" priority="3200">
      <formula>AND(OR(H920="△",H920="×"),K920&lt;1,K920&lt;&gt;"")</formula>
    </cfRule>
  </conditionalFormatting>
  <conditionalFormatting sqref="L920">
    <cfRule type="expression" dxfId="3283" priority="3202">
      <formula>AND(OR(H920="△",H920="×"),K920&lt;1,K920&lt;&gt;"")</formula>
    </cfRule>
  </conditionalFormatting>
  <conditionalFormatting sqref="K924">
    <cfRule type="expression" dxfId="3282" priority="3199">
      <formula>J924-K924&lt;0</formula>
    </cfRule>
  </conditionalFormatting>
  <conditionalFormatting sqref="N924">
    <cfRule type="expression" dxfId="3281" priority="3197">
      <formula>AND(OR(H924="△",H924="×"),K924&lt;1,K924&lt;&gt;"")</formula>
    </cfRule>
  </conditionalFormatting>
  <conditionalFormatting sqref="M924">
    <cfRule type="expression" dxfId="3280" priority="3196">
      <formula>AND(OR(H924="△",H924="×"),K924&lt;1,K924&lt;&gt;"")</formula>
    </cfRule>
  </conditionalFormatting>
  <conditionalFormatting sqref="L924">
    <cfRule type="expression" dxfId="3279" priority="3198">
      <formula>AND(OR(H924="△",H924="×"),K924&lt;1,K924&lt;&gt;"")</formula>
    </cfRule>
  </conditionalFormatting>
  <conditionalFormatting sqref="K925">
    <cfRule type="expression" dxfId="3278" priority="3195">
      <formula>J925-K925&lt;0</formula>
    </cfRule>
  </conditionalFormatting>
  <conditionalFormatting sqref="N925">
    <cfRule type="expression" dxfId="3277" priority="3193">
      <formula>AND(OR(H925="△",H925="×"),K925&lt;1,K925&lt;&gt;"")</formula>
    </cfRule>
  </conditionalFormatting>
  <conditionalFormatting sqref="M925">
    <cfRule type="expression" dxfId="3276" priority="3192">
      <formula>AND(OR(H925="△",H925="×"),K925&lt;1,K925&lt;&gt;"")</formula>
    </cfRule>
  </conditionalFormatting>
  <conditionalFormatting sqref="L925">
    <cfRule type="expression" dxfId="3275" priority="3194">
      <formula>AND(OR(H925="△",H925="×"),K925&lt;1,K925&lt;&gt;"")</formula>
    </cfRule>
  </conditionalFormatting>
  <conditionalFormatting sqref="K908">
    <cfRule type="expression" dxfId="3274" priority="3191">
      <formula>J908-K908&lt;0</formula>
    </cfRule>
  </conditionalFormatting>
  <conditionalFormatting sqref="N908">
    <cfRule type="expression" dxfId="3273" priority="3189">
      <formula>AND(OR(H908="△",H908="×"),K908&lt;1,K908&lt;&gt;"")</formula>
    </cfRule>
  </conditionalFormatting>
  <conditionalFormatting sqref="M908">
    <cfRule type="expression" dxfId="3272" priority="3188">
      <formula>AND(OR(H908="△",H908="×"),K908&lt;1,K908&lt;&gt;"")</formula>
    </cfRule>
  </conditionalFormatting>
  <conditionalFormatting sqref="L908">
    <cfRule type="expression" dxfId="3271" priority="3190">
      <formula>AND(OR(H908="△",H908="×"),K908&lt;1,K908&lt;&gt;"")</formula>
    </cfRule>
  </conditionalFormatting>
  <conditionalFormatting sqref="K909">
    <cfRule type="expression" dxfId="3270" priority="3187">
      <formula>J909-K909&lt;0</formula>
    </cfRule>
  </conditionalFormatting>
  <conditionalFormatting sqref="N909">
    <cfRule type="expression" dxfId="3269" priority="3185">
      <formula>AND(OR(H909="△",H909="×"),K909&lt;1,K909&lt;&gt;"")</formula>
    </cfRule>
  </conditionalFormatting>
  <conditionalFormatting sqref="M909">
    <cfRule type="expression" dxfId="3268" priority="3184">
      <formula>AND(OR(H909="△",H909="×"),K909&lt;1,K909&lt;&gt;"")</formula>
    </cfRule>
  </conditionalFormatting>
  <conditionalFormatting sqref="L909">
    <cfRule type="expression" dxfId="3267" priority="3186">
      <formula>AND(OR(H909="△",H909="×"),K909&lt;1,K909&lt;&gt;"")</formula>
    </cfRule>
  </conditionalFormatting>
  <conditionalFormatting sqref="K936">
    <cfRule type="expression" dxfId="3266" priority="3183">
      <formula>J936-K936&lt;0</formula>
    </cfRule>
  </conditionalFormatting>
  <conditionalFormatting sqref="N936">
    <cfRule type="expression" dxfId="3265" priority="3181">
      <formula>AND(OR(H936="△",H936="×"),K936&lt;1,K936&lt;&gt;"")</formula>
    </cfRule>
  </conditionalFormatting>
  <conditionalFormatting sqref="M936">
    <cfRule type="expression" dxfId="3264" priority="3180">
      <formula>AND(OR(H936="△",H936="×"),K936&lt;1,K936&lt;&gt;"")</formula>
    </cfRule>
  </conditionalFormatting>
  <conditionalFormatting sqref="L936">
    <cfRule type="expression" dxfId="3263" priority="3182">
      <formula>AND(OR(H936="△",H936="×"),K936&lt;1,K936&lt;&gt;"")</formula>
    </cfRule>
  </conditionalFormatting>
  <conditionalFormatting sqref="K905">
    <cfRule type="expression" dxfId="3262" priority="3179">
      <formula>J905-K905&lt;0</formula>
    </cfRule>
  </conditionalFormatting>
  <conditionalFormatting sqref="N905">
    <cfRule type="expression" dxfId="3261" priority="3177">
      <formula>AND(OR(H905="△",H905="×"),K905&lt;1,K905&lt;&gt;"")</formula>
    </cfRule>
  </conditionalFormatting>
  <conditionalFormatting sqref="M905">
    <cfRule type="expression" dxfId="3260" priority="3176">
      <formula>AND(OR(H905="△",H905="×"),K905&lt;1,K905&lt;&gt;"")</formula>
    </cfRule>
  </conditionalFormatting>
  <conditionalFormatting sqref="L905">
    <cfRule type="expression" dxfId="3259" priority="3178">
      <formula>AND(OR(H905="△",H905="×"),K905&lt;1,K905&lt;&gt;"")</formula>
    </cfRule>
  </conditionalFormatting>
  <conditionalFormatting sqref="K935">
    <cfRule type="expression" dxfId="3258" priority="3175">
      <formula>J935-K935&lt;0</formula>
    </cfRule>
  </conditionalFormatting>
  <conditionalFormatting sqref="N935">
    <cfRule type="expression" dxfId="3257" priority="3173">
      <formula>AND(OR(H935="△",H935="×"),K935&lt;1,K935&lt;&gt;"")</formula>
    </cfRule>
  </conditionalFormatting>
  <conditionalFormatting sqref="M935">
    <cfRule type="expression" dxfId="3256" priority="3172">
      <formula>AND(OR(H935="△",H935="×"),K935&lt;1,K935&lt;&gt;"")</formula>
    </cfRule>
  </conditionalFormatting>
  <conditionalFormatting sqref="L935">
    <cfRule type="expression" dxfId="3255" priority="3174">
      <formula>AND(OR(H935="△",H935="×"),K935&lt;1,K935&lt;&gt;"")</formula>
    </cfRule>
  </conditionalFormatting>
  <conditionalFormatting sqref="K930">
    <cfRule type="expression" dxfId="3254" priority="3171">
      <formula>J930-K930&lt;0</formula>
    </cfRule>
  </conditionalFormatting>
  <conditionalFormatting sqref="N930">
    <cfRule type="expression" dxfId="3253" priority="3169">
      <formula>AND(OR(H930="△",H930="×"),K930&lt;1,K930&lt;&gt;"")</formula>
    </cfRule>
  </conditionalFormatting>
  <conditionalFormatting sqref="M930">
    <cfRule type="expression" dxfId="3252" priority="3168">
      <formula>AND(OR(H930="△",H930="×"),K930&lt;1,K930&lt;&gt;"")</formula>
    </cfRule>
  </conditionalFormatting>
  <conditionalFormatting sqref="L930">
    <cfRule type="expression" dxfId="3251" priority="3170">
      <formula>AND(OR(H930="△",H930="×"),K930&lt;1,K930&lt;&gt;"")</formula>
    </cfRule>
  </conditionalFormatting>
  <conditionalFormatting sqref="N922">
    <cfRule type="expression" dxfId="3250" priority="3166">
      <formula>AND(OR(H922="△",H922="×"),K922&lt;1,K922&lt;&gt;"")</formula>
    </cfRule>
  </conditionalFormatting>
  <conditionalFormatting sqref="M922">
    <cfRule type="expression" dxfId="3249" priority="3165">
      <formula>AND(OR(H922="△",H922="×"),K922&lt;1,K922&lt;&gt;"")</formula>
    </cfRule>
  </conditionalFormatting>
  <conditionalFormatting sqref="L922">
    <cfRule type="expression" dxfId="3248" priority="3167">
      <formula>AND(OR(H922="△",H922="×"),K922&lt;1,K922&lt;&gt;"")</formula>
    </cfRule>
  </conditionalFormatting>
  <conditionalFormatting sqref="K919">
    <cfRule type="expression" dxfId="3247" priority="3164">
      <formula>J919-K919&lt;0</formula>
    </cfRule>
  </conditionalFormatting>
  <conditionalFormatting sqref="K922">
    <cfRule type="expression" dxfId="3246" priority="3163">
      <formula>J922-K922&lt;0</formula>
    </cfRule>
  </conditionalFormatting>
  <conditionalFormatting sqref="K933">
    <cfRule type="expression" dxfId="3245" priority="3162">
      <formula>J933-K933&lt;0</formula>
    </cfRule>
  </conditionalFormatting>
  <conditionalFormatting sqref="K937">
    <cfRule type="expression" dxfId="3244" priority="3161">
      <formula>J937-K937&lt;0</formula>
    </cfRule>
  </conditionalFormatting>
  <conditionalFormatting sqref="K939">
    <cfRule type="expression" dxfId="3243" priority="3160">
      <formula>J939-K939&lt;0</formula>
    </cfRule>
  </conditionalFormatting>
  <conditionalFormatting sqref="K942">
    <cfRule type="expression" dxfId="3242" priority="3159">
      <formula>J942-K942&lt;0</formula>
    </cfRule>
  </conditionalFormatting>
  <conditionalFormatting sqref="K913">
    <cfRule type="expression" dxfId="3241" priority="3158">
      <formula>J913-K913&lt;0</formula>
    </cfRule>
  </conditionalFormatting>
  <conditionalFormatting sqref="N913">
    <cfRule type="expression" dxfId="3240" priority="3156">
      <formula>AND(OR(H913="△",H913="×"),K913&lt;1,K913&lt;&gt;"")</formula>
    </cfRule>
  </conditionalFormatting>
  <conditionalFormatting sqref="M913">
    <cfRule type="expression" dxfId="3239" priority="3155">
      <formula>AND(OR(H913="△",H913="×"),K913&lt;1,K913&lt;&gt;"")</formula>
    </cfRule>
  </conditionalFormatting>
  <conditionalFormatting sqref="L913">
    <cfRule type="expression" dxfId="3238" priority="3157">
      <formula>AND(OR(H913="△",H913="×"),K913&lt;1,K913&lt;&gt;"")</formula>
    </cfRule>
  </conditionalFormatting>
  <conditionalFormatting sqref="I479:I503 I511:I513 I505:I508">
    <cfRule type="expression" dxfId="3237" priority="3154">
      <formula>AND(OR(H479="○",H479="△",H479="×"),I479="")</formula>
    </cfRule>
  </conditionalFormatting>
  <conditionalFormatting sqref="I509">
    <cfRule type="expression" dxfId="3236" priority="3153">
      <formula>AND(OR(H509="○",H509="△",H509="×"),I509="")</formula>
    </cfRule>
  </conditionalFormatting>
  <conditionalFormatting sqref="I504">
    <cfRule type="expression" dxfId="3235" priority="3152">
      <formula>AND(OR(H504="○",H504="△",H504="×"),I504="")</formula>
    </cfRule>
  </conditionalFormatting>
  <conditionalFormatting sqref="I510">
    <cfRule type="expression" dxfId="3234" priority="3151">
      <formula>AND(OR(H510="○",H510="△",H510="×"),I510="")</formula>
    </cfRule>
  </conditionalFormatting>
  <conditionalFormatting sqref="K479:K488 K491:K494 K496:K497 K499:K500 K505:K510 K512:K513">
    <cfRule type="expression" dxfId="3233" priority="3150">
      <formula>J479-K479&lt;0</formula>
    </cfRule>
  </conditionalFormatting>
  <conditionalFormatting sqref="N479:N513">
    <cfRule type="expression" dxfId="3232" priority="3148">
      <formula>AND(OR(H479="△",H479="×"),K479&lt;1,K479&lt;&gt;"")</formula>
    </cfRule>
  </conditionalFormatting>
  <conditionalFormatting sqref="M479:M513">
    <cfRule type="expression" dxfId="3231" priority="3147">
      <formula>AND(OR(H479="△",H479="×"),K479&lt;1,K479&lt;&gt;"")</formula>
    </cfRule>
  </conditionalFormatting>
  <conditionalFormatting sqref="L479:L513">
    <cfRule type="expression" dxfId="3230" priority="3149">
      <formula>AND(OR(H479="△",H479="×"),K479&lt;1,K479&lt;&gt;"")</formula>
    </cfRule>
  </conditionalFormatting>
  <conditionalFormatting sqref="K489">
    <cfRule type="expression" dxfId="3229" priority="3146">
      <formula>J489-K489&lt;0</formula>
    </cfRule>
  </conditionalFormatting>
  <conditionalFormatting sqref="K495">
    <cfRule type="expression" dxfId="3228" priority="3145">
      <formula>J495-K495&lt;0</formula>
    </cfRule>
  </conditionalFormatting>
  <conditionalFormatting sqref="K498">
    <cfRule type="expression" dxfId="3227" priority="3144">
      <formula>J498-K498&lt;0</formula>
    </cfRule>
  </conditionalFormatting>
  <conditionalFormatting sqref="K490">
    <cfRule type="expression" dxfId="3226" priority="3143">
      <formula>J490-K490&lt;0</formula>
    </cfRule>
  </conditionalFormatting>
  <conditionalFormatting sqref="K501">
    <cfRule type="expression" dxfId="3225" priority="3142">
      <formula>J501-K501&lt;0</formula>
    </cfRule>
  </conditionalFormatting>
  <conditionalFormatting sqref="K502">
    <cfRule type="expression" dxfId="3224" priority="3141">
      <formula>J502-K502&lt;0</formula>
    </cfRule>
  </conditionalFormatting>
  <conditionalFormatting sqref="K503">
    <cfRule type="expression" dxfId="3223" priority="3140">
      <formula>J503-K503&lt;0</formula>
    </cfRule>
  </conditionalFormatting>
  <conditionalFormatting sqref="K504">
    <cfRule type="expression" dxfId="3222" priority="3139">
      <formula>J504-K504&lt;0</formula>
    </cfRule>
  </conditionalFormatting>
  <conditionalFormatting sqref="K511">
    <cfRule type="expression" dxfId="3221" priority="3138">
      <formula>J511-K511&lt;0</formula>
    </cfRule>
  </conditionalFormatting>
  <conditionalFormatting sqref="I1697 I1718 I1725 I1720:I1721">
    <cfRule type="expression" dxfId="3220" priority="3137">
      <formula>AND(OR(H1697="○",H1697="△",H1697="×"),I1697="")</formula>
    </cfRule>
  </conditionalFormatting>
  <conditionalFormatting sqref="I1686">
    <cfRule type="expression" dxfId="3219" priority="3136">
      <formula>AND(OR(H1686="○",H1686="△",H1686="×"),I1686="")</formula>
    </cfRule>
  </conditionalFormatting>
  <conditionalFormatting sqref="I1687">
    <cfRule type="expression" dxfId="3218" priority="3135">
      <formula>AND(OR(H1687="○",H1687="△",H1687="×"),I1687="")</formula>
    </cfRule>
  </conditionalFormatting>
  <conditionalFormatting sqref="I1688">
    <cfRule type="expression" dxfId="3217" priority="3134">
      <formula>AND(OR(H1688="○",H1688="△",H1688="×"),I1688="")</formula>
    </cfRule>
  </conditionalFormatting>
  <conditionalFormatting sqref="I1689">
    <cfRule type="expression" dxfId="3216" priority="3133">
      <formula>AND(OR(H1689="○",H1689="△",H1689="×"),I1689="")</formula>
    </cfRule>
  </conditionalFormatting>
  <conditionalFormatting sqref="I1690">
    <cfRule type="expression" dxfId="3215" priority="3132">
      <formula>AND(OR(H1690="○",H1690="△",H1690="×"),I1690="")</formula>
    </cfRule>
  </conditionalFormatting>
  <conditionalFormatting sqref="I1691">
    <cfRule type="expression" dxfId="3214" priority="3131">
      <formula>AND(OR(H1691="○",H1691="△",H1691="×"),I1691="")</formula>
    </cfRule>
  </conditionalFormatting>
  <conditionalFormatting sqref="I1692">
    <cfRule type="expression" dxfId="3213" priority="3130">
      <formula>AND(OR(H1692="○",H1692="△",H1692="×"),I1692="")</formula>
    </cfRule>
  </conditionalFormatting>
  <conditionalFormatting sqref="I1693">
    <cfRule type="expression" dxfId="3212" priority="3129">
      <formula>AND(OR(H1693="○",H1693="△",H1693="×"),I1693="")</formula>
    </cfRule>
  </conditionalFormatting>
  <conditionalFormatting sqref="I1694">
    <cfRule type="expression" dxfId="3211" priority="3128">
      <formula>AND(OR(H1694="○",H1694="△",H1694="×"),I1694="")</formula>
    </cfRule>
  </conditionalFormatting>
  <conditionalFormatting sqref="I1695">
    <cfRule type="expression" dxfId="3210" priority="3127">
      <formula>AND(OR(H1695="○",H1695="△",H1695="×"),I1695="")</formula>
    </cfRule>
  </conditionalFormatting>
  <conditionalFormatting sqref="I1696">
    <cfRule type="expression" dxfId="3209" priority="3126">
      <formula>AND(OR(H1696="○",H1696="△",H1696="×"),I1696="")</formula>
    </cfRule>
  </conditionalFormatting>
  <conditionalFormatting sqref="I1698">
    <cfRule type="expression" dxfId="3208" priority="3125">
      <formula>AND(OR(H1698="○",H1698="△",H1698="×"),I1698="")</formula>
    </cfRule>
  </conditionalFormatting>
  <conditionalFormatting sqref="I1699">
    <cfRule type="expression" dxfId="3207" priority="3124">
      <formula>AND(OR(H1699="○",H1699="△",H1699="×"),I1699="")</formula>
    </cfRule>
  </conditionalFormatting>
  <conditionalFormatting sqref="I1700 I1704">
    <cfRule type="expression" dxfId="3206" priority="3123">
      <formula>AND(OR(H1700="○",H1700="△",H1700="×"),I1700="")</formula>
    </cfRule>
  </conditionalFormatting>
  <conditionalFormatting sqref="I1701:I1702">
    <cfRule type="expression" dxfId="3205" priority="3122">
      <formula>AND(OR(H1701="○",H1701="△",H1701="×"),I1701="")</formula>
    </cfRule>
  </conditionalFormatting>
  <conditionalFormatting sqref="I1703">
    <cfRule type="expression" dxfId="3204" priority="3121">
      <formula>AND(OR(H1703="○",H1703="△",H1703="×"),I1703="")</formula>
    </cfRule>
  </conditionalFormatting>
  <conditionalFormatting sqref="I1705">
    <cfRule type="expression" dxfId="3203" priority="3120">
      <formula>AND(OR(H1705="○",H1705="△",H1705="×"),I1705="")</formula>
    </cfRule>
  </conditionalFormatting>
  <conditionalFormatting sqref="I1706">
    <cfRule type="expression" dxfId="3202" priority="3119">
      <formula>AND(OR(H1706="○",H1706="△",H1706="×"),I1706="")</formula>
    </cfRule>
  </conditionalFormatting>
  <conditionalFormatting sqref="I1707">
    <cfRule type="expression" dxfId="3201" priority="3118">
      <formula>AND(OR(H1707="○",H1707="△",H1707="×"),I1707="")</formula>
    </cfRule>
  </conditionalFormatting>
  <conditionalFormatting sqref="I1708">
    <cfRule type="expression" dxfId="3200" priority="3117">
      <formula>AND(OR(H1708="○",H1708="△",H1708="×"),I1708="")</formula>
    </cfRule>
  </conditionalFormatting>
  <conditionalFormatting sqref="I1709">
    <cfRule type="expression" dxfId="3199" priority="3116">
      <formula>AND(OR(H1709="○",H1709="△",H1709="×"),I1709="")</formula>
    </cfRule>
  </conditionalFormatting>
  <conditionalFormatting sqref="I1710">
    <cfRule type="expression" dxfId="3198" priority="3115">
      <formula>AND(OR(H1710="○",H1710="△",H1710="×"),I1710="")</formula>
    </cfRule>
  </conditionalFormatting>
  <conditionalFormatting sqref="I1711">
    <cfRule type="expression" dxfId="3197" priority="3114">
      <formula>AND(OR(H1711="○",H1711="△",H1711="×"),I1711="")</formula>
    </cfRule>
  </conditionalFormatting>
  <conditionalFormatting sqref="I1712">
    <cfRule type="expression" dxfId="3196" priority="3113">
      <formula>AND(OR(H1712="○",H1712="△",H1712="×"),I1712="")</formula>
    </cfRule>
  </conditionalFormatting>
  <conditionalFormatting sqref="I1713">
    <cfRule type="expression" dxfId="3195" priority="3112">
      <formula>AND(OR(H1713="○",H1713="△",H1713="×"),I1713="")</formula>
    </cfRule>
  </conditionalFormatting>
  <conditionalFormatting sqref="I1715">
    <cfRule type="expression" dxfId="3194" priority="3111">
      <formula>AND(OR(H1715="○",H1715="△",H1715="×"),I1715="")</formula>
    </cfRule>
  </conditionalFormatting>
  <conditionalFormatting sqref="I1716">
    <cfRule type="expression" dxfId="3193" priority="3110">
      <formula>AND(OR(H1716="○",H1716="△",H1716="×"),I1716="")</formula>
    </cfRule>
  </conditionalFormatting>
  <conditionalFormatting sqref="I1722:I1723">
    <cfRule type="expression" dxfId="3192" priority="3109">
      <formula>AND(OR(H1722="○",H1722="△",H1722="×"),I1722="")</formula>
    </cfRule>
  </conditionalFormatting>
  <conditionalFormatting sqref="I1724">
    <cfRule type="expression" dxfId="3191" priority="3108">
      <formula>AND(OR(H1724="○",H1724="△",H1724="×"),I1724="")</formula>
    </cfRule>
  </conditionalFormatting>
  <conditionalFormatting sqref="I1726">
    <cfRule type="expression" dxfId="3190" priority="3107">
      <formula>AND(OR(H1726="○",H1726="△",H1726="×"),I1726="")</formula>
    </cfRule>
  </conditionalFormatting>
  <conditionalFormatting sqref="I1717">
    <cfRule type="expression" dxfId="3189" priority="3106">
      <formula>AND(OR(H1717="○",H1717="△",H1717="×"),I1717="")</formula>
    </cfRule>
  </conditionalFormatting>
  <conditionalFormatting sqref="I1714">
    <cfRule type="expression" dxfId="3188" priority="3105">
      <formula>AND(OR(H1714="○",H1714="△",H1714="×"),I1714="")</formula>
    </cfRule>
  </conditionalFormatting>
  <conditionalFormatting sqref="I1719">
    <cfRule type="expression" dxfId="3187" priority="3104">
      <formula>AND(OR(H1719="○",H1719="△",H1719="×"),I1719="")</formula>
    </cfRule>
  </conditionalFormatting>
  <conditionalFormatting sqref="K1697 K1718 K1725 K1720:K1721">
    <cfRule type="expression" dxfId="3186" priority="3103">
      <formula>J1697-K1697&lt;0</formula>
    </cfRule>
  </conditionalFormatting>
  <conditionalFormatting sqref="N1697 N1725 N1717:N1721">
    <cfRule type="expression" dxfId="3185" priority="3101">
      <formula>AND(OR(H1697="△",H1697="×"),K1697&lt;1,K1697&lt;&gt;"")</formula>
    </cfRule>
  </conditionalFormatting>
  <conditionalFormatting sqref="M1697 M1717:M1718 M1725 M1720:M1721">
    <cfRule type="expression" dxfId="3184" priority="3100">
      <formula>AND(OR(H1697="△",H1697="×"),K1697&lt;1,K1697&lt;&gt;"")</formula>
    </cfRule>
  </conditionalFormatting>
  <conditionalFormatting sqref="L1697 L1717:L1718 L1725 L1720:L1721">
    <cfRule type="expression" dxfId="3183" priority="3102">
      <formula>AND(OR(H1697="△",H1697="×"),K1697&lt;1,K1697&lt;&gt;"")</formula>
    </cfRule>
  </conditionalFormatting>
  <conditionalFormatting sqref="K1686">
    <cfRule type="expression" dxfId="3182" priority="3099">
      <formula>J1686-K1686&lt;0</formula>
    </cfRule>
  </conditionalFormatting>
  <conditionalFormatting sqref="N1686">
    <cfRule type="expression" dxfId="3181" priority="3097">
      <formula>AND(OR(H1686="△",H1686="×"),K1686&lt;1,K1686&lt;&gt;"")</formula>
    </cfRule>
  </conditionalFormatting>
  <conditionalFormatting sqref="M1686">
    <cfRule type="expression" dxfId="3180" priority="3096">
      <formula>AND(OR(H1686="△",H1686="×"),K1686&lt;1,K1686&lt;&gt;"")</formula>
    </cfRule>
  </conditionalFormatting>
  <conditionalFormatting sqref="L1686">
    <cfRule type="expression" dxfId="3179" priority="3098">
      <formula>AND(OR(H1686="△",H1686="×"),K1686&lt;1,K1686&lt;&gt;"")</formula>
    </cfRule>
  </conditionalFormatting>
  <conditionalFormatting sqref="K1687">
    <cfRule type="expression" dxfId="3178" priority="3095">
      <formula>J1687-K1687&lt;0</formula>
    </cfRule>
  </conditionalFormatting>
  <conditionalFormatting sqref="N1687">
    <cfRule type="expression" dxfId="3177" priority="3093">
      <formula>AND(OR(H1687="△",H1687="×"),K1687&lt;1,K1687&lt;&gt;"")</formula>
    </cfRule>
  </conditionalFormatting>
  <conditionalFormatting sqref="M1687">
    <cfRule type="expression" dxfId="3176" priority="3092">
      <formula>AND(OR(H1687="△",H1687="×"),K1687&lt;1,K1687&lt;&gt;"")</formula>
    </cfRule>
  </conditionalFormatting>
  <conditionalFormatting sqref="L1687">
    <cfRule type="expression" dxfId="3175" priority="3094">
      <formula>AND(OR(H1687="△",H1687="×"),K1687&lt;1,K1687&lt;&gt;"")</formula>
    </cfRule>
  </conditionalFormatting>
  <conditionalFormatting sqref="K1688">
    <cfRule type="expression" dxfId="3174" priority="3091">
      <formula>J1688-K1688&lt;0</formula>
    </cfRule>
  </conditionalFormatting>
  <conditionalFormatting sqref="N1688">
    <cfRule type="expression" dxfId="3173" priority="3089">
      <formula>AND(OR(H1688="△",H1688="×"),K1688&lt;1,K1688&lt;&gt;"")</formula>
    </cfRule>
  </conditionalFormatting>
  <conditionalFormatting sqref="M1688">
    <cfRule type="expression" dxfId="3172" priority="3088">
      <formula>AND(OR(H1688="△",H1688="×"),K1688&lt;1,K1688&lt;&gt;"")</formula>
    </cfRule>
  </conditionalFormatting>
  <conditionalFormatting sqref="L1688">
    <cfRule type="expression" dxfId="3171" priority="3090">
      <formula>AND(OR(H1688="△",H1688="×"),K1688&lt;1,K1688&lt;&gt;"")</formula>
    </cfRule>
  </conditionalFormatting>
  <conditionalFormatting sqref="K1689">
    <cfRule type="expression" dxfId="3170" priority="3087">
      <formula>J1689-K1689&lt;0</formula>
    </cfRule>
  </conditionalFormatting>
  <conditionalFormatting sqref="N1689">
    <cfRule type="expression" dxfId="3169" priority="3085">
      <formula>AND(OR(H1689="△",H1689="×"),K1689&lt;1,K1689&lt;&gt;"")</formula>
    </cfRule>
  </conditionalFormatting>
  <conditionalFormatting sqref="M1689">
    <cfRule type="expression" dxfId="3168" priority="3084">
      <formula>AND(OR(H1689="△",H1689="×"),K1689&lt;1,K1689&lt;&gt;"")</formula>
    </cfRule>
  </conditionalFormatting>
  <conditionalFormatting sqref="L1689">
    <cfRule type="expression" dxfId="3167" priority="3086">
      <formula>AND(OR(H1689="△",H1689="×"),K1689&lt;1,K1689&lt;&gt;"")</formula>
    </cfRule>
  </conditionalFormatting>
  <conditionalFormatting sqref="K1690">
    <cfRule type="expression" dxfId="3166" priority="3083">
      <formula>J1690-K1690&lt;0</formula>
    </cfRule>
  </conditionalFormatting>
  <conditionalFormatting sqref="N1690">
    <cfRule type="expression" dxfId="3165" priority="3081">
      <formula>AND(OR(H1690="△",H1690="×"),K1690&lt;1,K1690&lt;&gt;"")</formula>
    </cfRule>
  </conditionalFormatting>
  <conditionalFormatting sqref="M1690">
    <cfRule type="expression" dxfId="3164" priority="3080">
      <formula>AND(OR(H1690="△",H1690="×"),K1690&lt;1,K1690&lt;&gt;"")</formula>
    </cfRule>
  </conditionalFormatting>
  <conditionalFormatting sqref="L1690">
    <cfRule type="expression" dxfId="3163" priority="3082">
      <formula>AND(OR(H1690="△",H1690="×"),K1690&lt;1,K1690&lt;&gt;"")</formula>
    </cfRule>
  </conditionalFormatting>
  <conditionalFormatting sqref="K1691">
    <cfRule type="expression" dxfId="3162" priority="3079">
      <formula>J1691-K1691&lt;0</formula>
    </cfRule>
  </conditionalFormatting>
  <conditionalFormatting sqref="N1691">
    <cfRule type="expression" dxfId="3161" priority="3077">
      <formula>AND(OR(H1691="△",H1691="×"),K1691&lt;1,K1691&lt;&gt;"")</formula>
    </cfRule>
  </conditionalFormatting>
  <conditionalFormatting sqref="M1691">
    <cfRule type="expression" dxfId="3160" priority="3076">
      <formula>AND(OR(H1691="△",H1691="×"),K1691&lt;1,K1691&lt;&gt;"")</formula>
    </cfRule>
  </conditionalFormatting>
  <conditionalFormatting sqref="L1691">
    <cfRule type="expression" dxfId="3159" priority="3078">
      <formula>AND(OR(H1691="△",H1691="×"),K1691&lt;1,K1691&lt;&gt;"")</formula>
    </cfRule>
  </conditionalFormatting>
  <conditionalFormatting sqref="K1692">
    <cfRule type="expression" dxfId="3158" priority="3075">
      <formula>J1692-K1692&lt;0</formula>
    </cfRule>
  </conditionalFormatting>
  <conditionalFormatting sqref="N1692">
    <cfRule type="expression" dxfId="3157" priority="3073">
      <formula>AND(OR(H1692="△",H1692="×"),K1692&lt;1,K1692&lt;&gt;"")</formula>
    </cfRule>
  </conditionalFormatting>
  <conditionalFormatting sqref="M1692">
    <cfRule type="expression" dxfId="3156" priority="3072">
      <formula>AND(OR(H1692="△",H1692="×"),K1692&lt;1,K1692&lt;&gt;"")</formula>
    </cfRule>
  </conditionalFormatting>
  <conditionalFormatting sqref="L1692">
    <cfRule type="expression" dxfId="3155" priority="3074">
      <formula>AND(OR(H1692="△",H1692="×"),K1692&lt;1,K1692&lt;&gt;"")</formula>
    </cfRule>
  </conditionalFormatting>
  <conditionalFormatting sqref="K1693">
    <cfRule type="expression" dxfId="3154" priority="3071">
      <formula>J1693-K1693&lt;0</formula>
    </cfRule>
  </conditionalFormatting>
  <conditionalFormatting sqref="N1693">
    <cfRule type="expression" dxfId="3153" priority="3069">
      <formula>AND(OR(H1693="△",H1693="×"),K1693&lt;1,K1693&lt;&gt;"")</formula>
    </cfRule>
  </conditionalFormatting>
  <conditionalFormatting sqref="M1693">
    <cfRule type="expression" dxfId="3152" priority="3068">
      <formula>AND(OR(H1693="△",H1693="×"),K1693&lt;1,K1693&lt;&gt;"")</formula>
    </cfRule>
  </conditionalFormatting>
  <conditionalFormatting sqref="L1693">
    <cfRule type="expression" dxfId="3151" priority="3070">
      <formula>AND(OR(H1693="△",H1693="×"),K1693&lt;1,K1693&lt;&gt;"")</formula>
    </cfRule>
  </conditionalFormatting>
  <conditionalFormatting sqref="K1694">
    <cfRule type="expression" dxfId="3150" priority="3067">
      <formula>J1694-K1694&lt;0</formula>
    </cfRule>
  </conditionalFormatting>
  <conditionalFormatting sqref="N1694">
    <cfRule type="expression" dxfId="3149" priority="3065">
      <formula>AND(OR(H1694="△",H1694="×"),K1694&lt;1,K1694&lt;&gt;"")</formula>
    </cfRule>
  </conditionalFormatting>
  <conditionalFormatting sqref="M1694">
    <cfRule type="expression" dxfId="3148" priority="3064">
      <formula>AND(OR(H1694="△",H1694="×"),K1694&lt;1,K1694&lt;&gt;"")</formula>
    </cfRule>
  </conditionalFormatting>
  <conditionalFormatting sqref="L1694">
    <cfRule type="expression" dxfId="3147" priority="3066">
      <formula>AND(OR(H1694="△",H1694="×"),K1694&lt;1,K1694&lt;&gt;"")</formula>
    </cfRule>
  </conditionalFormatting>
  <conditionalFormatting sqref="K1695">
    <cfRule type="expression" dxfId="3146" priority="3063">
      <formula>J1695-K1695&lt;0</formula>
    </cfRule>
  </conditionalFormatting>
  <conditionalFormatting sqref="N1695">
    <cfRule type="expression" dxfId="3145" priority="3061">
      <formula>AND(OR(H1695="△",H1695="×"),K1695&lt;1,K1695&lt;&gt;"")</formula>
    </cfRule>
  </conditionalFormatting>
  <conditionalFormatting sqref="M1695">
    <cfRule type="expression" dxfId="3144" priority="3060">
      <formula>AND(OR(H1695="△",H1695="×"),K1695&lt;1,K1695&lt;&gt;"")</formula>
    </cfRule>
  </conditionalFormatting>
  <conditionalFormatting sqref="L1695">
    <cfRule type="expression" dxfId="3143" priority="3062">
      <formula>AND(OR(H1695="△",H1695="×"),K1695&lt;1,K1695&lt;&gt;"")</formula>
    </cfRule>
  </conditionalFormatting>
  <conditionalFormatting sqref="K1696">
    <cfRule type="expression" dxfId="3142" priority="3059">
      <formula>J1696-K1696&lt;0</formula>
    </cfRule>
  </conditionalFormatting>
  <conditionalFormatting sqref="N1696">
    <cfRule type="expression" dxfId="3141" priority="3057">
      <formula>AND(OR(H1696="△",H1696="×"),K1696&lt;1,K1696&lt;&gt;"")</formula>
    </cfRule>
  </conditionalFormatting>
  <conditionalFormatting sqref="M1696">
    <cfRule type="expression" dxfId="3140" priority="3056">
      <formula>AND(OR(H1696="△",H1696="×"),K1696&lt;1,K1696&lt;&gt;"")</formula>
    </cfRule>
  </conditionalFormatting>
  <conditionalFormatting sqref="L1696">
    <cfRule type="expression" dxfId="3139" priority="3058">
      <formula>AND(OR(H1696="△",H1696="×"),K1696&lt;1,K1696&lt;&gt;"")</formula>
    </cfRule>
  </conditionalFormatting>
  <conditionalFormatting sqref="K1698">
    <cfRule type="expression" dxfId="3138" priority="3055">
      <formula>J1698-K1698&lt;0</formula>
    </cfRule>
  </conditionalFormatting>
  <conditionalFormatting sqref="N1698">
    <cfRule type="expression" dxfId="3137" priority="3053">
      <formula>AND(OR(H1698="△",H1698="×"),K1698&lt;1,K1698&lt;&gt;"")</formula>
    </cfRule>
  </conditionalFormatting>
  <conditionalFormatting sqref="M1698">
    <cfRule type="expression" dxfId="3136" priority="3052">
      <formula>AND(OR(H1698="△",H1698="×"),K1698&lt;1,K1698&lt;&gt;"")</formula>
    </cfRule>
  </conditionalFormatting>
  <conditionalFormatting sqref="L1698">
    <cfRule type="expression" dxfId="3135" priority="3054">
      <formula>AND(OR(H1698="△",H1698="×"),K1698&lt;1,K1698&lt;&gt;"")</formula>
    </cfRule>
  </conditionalFormatting>
  <conditionalFormatting sqref="K1699">
    <cfRule type="expression" dxfId="3134" priority="3051">
      <formula>J1699-K1699&lt;0</formula>
    </cfRule>
  </conditionalFormatting>
  <conditionalFormatting sqref="M1699">
    <cfRule type="expression" dxfId="3133" priority="3050">
      <formula>AND(OR(H1699="△",H1699="×"),K1699&lt;1,K1699&lt;&gt;"")</formula>
    </cfRule>
  </conditionalFormatting>
  <conditionalFormatting sqref="K1700 K1704">
    <cfRule type="expression" dxfId="3132" priority="3049">
      <formula>J1700-K1700&lt;0</formula>
    </cfRule>
  </conditionalFormatting>
  <conditionalFormatting sqref="N1704:N1705 N1699:N1700">
    <cfRule type="expression" dxfId="3131" priority="3047">
      <formula>AND(OR(H1699="△",H1699="×"),K1699&lt;1,K1699&lt;&gt;"")</formula>
    </cfRule>
  </conditionalFormatting>
  <conditionalFormatting sqref="M1700 M1704">
    <cfRule type="expression" dxfId="3130" priority="3046">
      <formula>AND(OR(H1700="△",H1700="×"),K1700&lt;1,K1700&lt;&gt;"")</formula>
    </cfRule>
  </conditionalFormatting>
  <conditionalFormatting sqref="L1704:L1705 L1699:L1700">
    <cfRule type="expression" dxfId="3129" priority="3048">
      <formula>AND(OR(H1699="△",H1699="×"),K1699&lt;1,K1699&lt;&gt;"")</formula>
    </cfRule>
  </conditionalFormatting>
  <conditionalFormatting sqref="K1701:K1702">
    <cfRule type="expression" dxfId="3128" priority="3045">
      <formula>J1701-K1701&lt;0</formula>
    </cfRule>
  </conditionalFormatting>
  <conditionalFormatting sqref="N1701:N1702">
    <cfRule type="expression" dxfId="3127" priority="3043">
      <formula>AND(OR(H1701="△",H1701="×"),K1701&lt;1,K1701&lt;&gt;"")</formula>
    </cfRule>
  </conditionalFormatting>
  <conditionalFormatting sqref="M1701:M1702">
    <cfRule type="expression" dxfId="3126" priority="3042">
      <formula>AND(OR(H1701="△",H1701="×"),K1701&lt;1,K1701&lt;&gt;"")</formula>
    </cfRule>
  </conditionalFormatting>
  <conditionalFormatting sqref="L1701:L1702">
    <cfRule type="expression" dxfId="3125" priority="3044">
      <formula>AND(OR(H1701="△",H1701="×"),K1701&lt;1,K1701&lt;&gt;"")</formula>
    </cfRule>
  </conditionalFormatting>
  <conditionalFormatting sqref="K1703">
    <cfRule type="expression" dxfId="3124" priority="3041">
      <formula>J1703-K1703&lt;0</formula>
    </cfRule>
  </conditionalFormatting>
  <conditionalFormatting sqref="N1703">
    <cfRule type="expression" dxfId="3123" priority="3039">
      <formula>AND(OR(H1703="△",H1703="×"),K1703&lt;1,K1703&lt;&gt;"")</formula>
    </cfRule>
  </conditionalFormatting>
  <conditionalFormatting sqref="M1703">
    <cfRule type="expression" dxfId="3122" priority="3038">
      <formula>AND(OR(H1703="△",H1703="×"),K1703&lt;1,K1703&lt;&gt;"")</formula>
    </cfRule>
  </conditionalFormatting>
  <conditionalFormatting sqref="L1703">
    <cfRule type="expression" dxfId="3121" priority="3040">
      <formula>AND(OR(H1703="△",H1703="×"),K1703&lt;1,K1703&lt;&gt;"")</formula>
    </cfRule>
  </conditionalFormatting>
  <conditionalFormatting sqref="K1705">
    <cfRule type="expression" dxfId="3120" priority="3037">
      <formula>J1705-K1705&lt;0</formula>
    </cfRule>
  </conditionalFormatting>
  <conditionalFormatting sqref="M1705">
    <cfRule type="expression" dxfId="3119" priority="3036">
      <formula>AND(OR(H1705="△",H1705="×"),K1705&lt;1,K1705&lt;&gt;"")</formula>
    </cfRule>
  </conditionalFormatting>
  <conditionalFormatting sqref="K1706">
    <cfRule type="expression" dxfId="3118" priority="3035">
      <formula>J1706-K1706&lt;0</formula>
    </cfRule>
  </conditionalFormatting>
  <conditionalFormatting sqref="N1706">
    <cfRule type="expression" dxfId="3117" priority="3033">
      <formula>AND(OR(H1706="△",H1706="×"),K1706&lt;1,K1706&lt;&gt;"")</formula>
    </cfRule>
  </conditionalFormatting>
  <conditionalFormatting sqref="M1706">
    <cfRule type="expression" dxfId="3116" priority="3032">
      <formula>AND(OR(H1706="△",H1706="×"),K1706&lt;1,K1706&lt;&gt;"")</formula>
    </cfRule>
  </conditionalFormatting>
  <conditionalFormatting sqref="L1706">
    <cfRule type="expression" dxfId="3115" priority="3034">
      <formula>AND(OR(H1706="△",H1706="×"),K1706&lt;1,K1706&lt;&gt;"")</formula>
    </cfRule>
  </conditionalFormatting>
  <conditionalFormatting sqref="K1707">
    <cfRule type="expression" dxfId="3114" priority="3031">
      <formula>J1707-K1707&lt;0</formula>
    </cfRule>
  </conditionalFormatting>
  <conditionalFormatting sqref="N1707">
    <cfRule type="expression" dxfId="3113" priority="3029">
      <formula>AND(OR(H1707="△",H1707="×"),K1707&lt;1,K1707&lt;&gt;"")</formula>
    </cfRule>
  </conditionalFormatting>
  <conditionalFormatting sqref="M1707">
    <cfRule type="expression" dxfId="3112" priority="3028">
      <formula>AND(OR(H1707="△",H1707="×"),K1707&lt;1,K1707&lt;&gt;"")</formula>
    </cfRule>
  </conditionalFormatting>
  <conditionalFormatting sqref="L1707">
    <cfRule type="expression" dxfId="3111" priority="3030">
      <formula>AND(OR(H1707="△",H1707="×"),K1707&lt;1,K1707&lt;&gt;"")</formula>
    </cfRule>
  </conditionalFormatting>
  <conditionalFormatting sqref="K1708">
    <cfRule type="expression" dxfId="3110" priority="3027">
      <formula>J1708-K1708&lt;0</formula>
    </cfRule>
  </conditionalFormatting>
  <conditionalFormatting sqref="N1708">
    <cfRule type="expression" dxfId="3109" priority="3025">
      <formula>AND(OR(H1708="△",H1708="×"),K1708&lt;1,K1708&lt;&gt;"")</formula>
    </cfRule>
  </conditionalFormatting>
  <conditionalFormatting sqref="M1708">
    <cfRule type="expression" dxfId="3108" priority="3024">
      <formula>AND(OR(H1708="△",H1708="×"),K1708&lt;1,K1708&lt;&gt;"")</formula>
    </cfRule>
  </conditionalFormatting>
  <conditionalFormatting sqref="L1708">
    <cfRule type="expression" dxfId="3107" priority="3026">
      <formula>AND(OR(H1708="△",H1708="×"),K1708&lt;1,K1708&lt;&gt;"")</formula>
    </cfRule>
  </conditionalFormatting>
  <conditionalFormatting sqref="K1709">
    <cfRule type="expression" dxfId="3106" priority="3023">
      <formula>J1709-K1709&lt;0</formula>
    </cfRule>
  </conditionalFormatting>
  <conditionalFormatting sqref="N1709">
    <cfRule type="expression" dxfId="3105" priority="3021">
      <formula>AND(OR(H1709="△",H1709="×"),K1709&lt;1,K1709&lt;&gt;"")</formula>
    </cfRule>
  </conditionalFormatting>
  <conditionalFormatting sqref="M1709">
    <cfRule type="expression" dxfId="3104" priority="3020">
      <formula>AND(OR(H1709="△",H1709="×"),K1709&lt;1,K1709&lt;&gt;"")</formula>
    </cfRule>
  </conditionalFormatting>
  <conditionalFormatting sqref="L1709">
    <cfRule type="expression" dxfId="3103" priority="3022">
      <formula>AND(OR(H1709="△",H1709="×"),K1709&lt;1,K1709&lt;&gt;"")</formula>
    </cfRule>
  </conditionalFormatting>
  <conditionalFormatting sqref="K1710">
    <cfRule type="expression" dxfId="3102" priority="3019">
      <formula>J1710-K1710&lt;0</formula>
    </cfRule>
  </conditionalFormatting>
  <conditionalFormatting sqref="N1710">
    <cfRule type="expression" dxfId="3101" priority="3017">
      <formula>AND(OR(H1710="△",H1710="×"),K1710&lt;1,K1710&lt;&gt;"")</formula>
    </cfRule>
  </conditionalFormatting>
  <conditionalFormatting sqref="M1710">
    <cfRule type="expression" dxfId="3100" priority="3016">
      <formula>AND(OR(H1710="△",H1710="×"),K1710&lt;1,K1710&lt;&gt;"")</formula>
    </cfRule>
  </conditionalFormatting>
  <conditionalFormatting sqref="L1710">
    <cfRule type="expression" dxfId="3099" priority="3018">
      <formula>AND(OR(H1710="△",H1710="×"),K1710&lt;1,K1710&lt;&gt;"")</formula>
    </cfRule>
  </conditionalFormatting>
  <conditionalFormatting sqref="K1711">
    <cfRule type="expression" dxfId="3098" priority="3015">
      <formula>J1711-K1711&lt;0</formula>
    </cfRule>
  </conditionalFormatting>
  <conditionalFormatting sqref="N1711">
    <cfRule type="expression" dxfId="3097" priority="3013">
      <formula>AND(OR(H1711="△",H1711="×"),K1711&lt;1,K1711&lt;&gt;"")</formula>
    </cfRule>
  </conditionalFormatting>
  <conditionalFormatting sqref="M1711">
    <cfRule type="expression" dxfId="3096" priority="3012">
      <formula>AND(OR(H1711="△",H1711="×"),K1711&lt;1,K1711&lt;&gt;"")</formula>
    </cfRule>
  </conditionalFormatting>
  <conditionalFormatting sqref="L1711">
    <cfRule type="expression" dxfId="3095" priority="3014">
      <formula>AND(OR(H1711="△",H1711="×"),K1711&lt;1,K1711&lt;&gt;"")</formula>
    </cfRule>
  </conditionalFormatting>
  <conditionalFormatting sqref="K1712">
    <cfRule type="expression" dxfId="3094" priority="3011">
      <formula>J1712-K1712&lt;0</formula>
    </cfRule>
  </conditionalFormatting>
  <conditionalFormatting sqref="N1712">
    <cfRule type="expression" dxfId="3093" priority="3009">
      <formula>AND(OR(H1712="△",H1712="×"),K1712&lt;1,K1712&lt;&gt;"")</formula>
    </cfRule>
  </conditionalFormatting>
  <conditionalFormatting sqref="M1712">
    <cfRule type="expression" dxfId="3092" priority="3008">
      <formula>AND(OR(H1712="△",H1712="×"),K1712&lt;1,K1712&lt;&gt;"")</formula>
    </cfRule>
  </conditionalFormatting>
  <conditionalFormatting sqref="L1712">
    <cfRule type="expression" dxfId="3091" priority="3010">
      <formula>AND(OR(H1712="△",H1712="×"),K1712&lt;1,K1712&lt;&gt;"")</formula>
    </cfRule>
  </conditionalFormatting>
  <conditionalFormatting sqref="K1713">
    <cfRule type="expression" dxfId="3090" priority="3007">
      <formula>J1713-K1713&lt;0</formula>
    </cfRule>
  </conditionalFormatting>
  <conditionalFormatting sqref="N1713">
    <cfRule type="expression" dxfId="3089" priority="3005">
      <formula>AND(OR(H1713="△",H1713="×"),K1713&lt;1,K1713&lt;&gt;"")</formula>
    </cfRule>
  </conditionalFormatting>
  <conditionalFormatting sqref="M1713">
    <cfRule type="expression" dxfId="3088" priority="3004">
      <formula>AND(OR(H1713="△",H1713="×"),K1713&lt;1,K1713&lt;&gt;"")</formula>
    </cfRule>
  </conditionalFormatting>
  <conditionalFormatting sqref="L1713">
    <cfRule type="expression" dxfId="3087" priority="3006">
      <formula>AND(OR(H1713="△",H1713="×"),K1713&lt;1,K1713&lt;&gt;"")</formula>
    </cfRule>
  </conditionalFormatting>
  <conditionalFormatting sqref="K1715">
    <cfRule type="expression" dxfId="3086" priority="3003">
      <formula>J1715-K1715&lt;0</formula>
    </cfRule>
  </conditionalFormatting>
  <conditionalFormatting sqref="N1715">
    <cfRule type="expression" dxfId="3085" priority="3001">
      <formula>AND(OR(H1715="△",H1715="×"),K1715&lt;1,K1715&lt;&gt;"")</formula>
    </cfRule>
  </conditionalFormatting>
  <conditionalFormatting sqref="M1715">
    <cfRule type="expression" dxfId="3084" priority="3000">
      <formula>AND(OR(H1715="△",H1715="×"),K1715&lt;1,K1715&lt;&gt;"")</formula>
    </cfRule>
  </conditionalFormatting>
  <conditionalFormatting sqref="L1715">
    <cfRule type="expression" dxfId="3083" priority="3002">
      <formula>AND(OR(H1715="△",H1715="×"),K1715&lt;1,K1715&lt;&gt;"")</formula>
    </cfRule>
  </conditionalFormatting>
  <conditionalFormatting sqref="K1716">
    <cfRule type="expression" dxfId="3082" priority="2999">
      <formula>J1716-K1716&lt;0</formula>
    </cfRule>
  </conditionalFormatting>
  <conditionalFormatting sqref="N1716">
    <cfRule type="expression" dxfId="3081" priority="2997">
      <formula>AND(OR(H1716="△",H1716="×"),K1716&lt;1,K1716&lt;&gt;"")</formula>
    </cfRule>
  </conditionalFormatting>
  <conditionalFormatting sqref="M1716">
    <cfRule type="expression" dxfId="3080" priority="2996">
      <formula>AND(OR(H1716="△",H1716="×"),K1716&lt;1,K1716&lt;&gt;"")</formula>
    </cfRule>
  </conditionalFormatting>
  <conditionalFormatting sqref="L1716">
    <cfRule type="expression" dxfId="3079" priority="2998">
      <formula>AND(OR(H1716="△",H1716="×"),K1716&lt;1,K1716&lt;&gt;"")</formula>
    </cfRule>
  </conditionalFormatting>
  <conditionalFormatting sqref="K1722">
    <cfRule type="expression" dxfId="3078" priority="2995">
      <formula>J1722-K1722&lt;0</formula>
    </cfRule>
  </conditionalFormatting>
  <conditionalFormatting sqref="L1722">
    <cfRule type="expression" dxfId="3077" priority="2994">
      <formula>AND(OR(H1722="△",H1722="×"),K1722&lt;1,K1722&lt;&gt;"")</formula>
    </cfRule>
  </conditionalFormatting>
  <conditionalFormatting sqref="K1723">
    <cfRule type="expression" dxfId="3076" priority="2993">
      <formula>J1723-K1723&lt;0</formula>
    </cfRule>
  </conditionalFormatting>
  <conditionalFormatting sqref="N1722:N1723 M1722">
    <cfRule type="expression" dxfId="3075" priority="2991">
      <formula>AND(OR(G1722="△",G1722="×"),J1722&lt;1,J1722&lt;&gt;"")</formula>
    </cfRule>
  </conditionalFormatting>
  <conditionalFormatting sqref="M1723">
    <cfRule type="expression" dxfId="3074" priority="2990">
      <formula>AND(OR(H1723="△",H1723="×"),K1723&lt;1,K1723&lt;&gt;"")</formula>
    </cfRule>
  </conditionalFormatting>
  <conditionalFormatting sqref="L1723">
    <cfRule type="expression" dxfId="3073" priority="2992">
      <formula>AND(OR(H1723="△",H1723="×"),K1723&lt;1,K1723&lt;&gt;"")</formula>
    </cfRule>
  </conditionalFormatting>
  <conditionalFormatting sqref="K1724">
    <cfRule type="expression" dxfId="3072" priority="2989">
      <formula>J1724-K1724&lt;0</formula>
    </cfRule>
  </conditionalFormatting>
  <conditionalFormatting sqref="N1724">
    <cfRule type="expression" dxfId="3071" priority="2987">
      <formula>AND(OR(H1724="△",H1724="×"),K1724&lt;1,K1724&lt;&gt;"")</formula>
    </cfRule>
  </conditionalFormatting>
  <conditionalFormatting sqref="M1724">
    <cfRule type="expression" dxfId="3070" priority="2986">
      <formula>AND(OR(H1724="△",H1724="×"),K1724&lt;1,K1724&lt;&gt;"")</formula>
    </cfRule>
  </conditionalFormatting>
  <conditionalFormatting sqref="L1724">
    <cfRule type="expression" dxfId="3069" priority="2988">
      <formula>AND(OR(H1724="△",H1724="×"),K1724&lt;1,K1724&lt;&gt;"")</formula>
    </cfRule>
  </conditionalFormatting>
  <conditionalFormatting sqref="K1726">
    <cfRule type="expression" dxfId="3068" priority="2985">
      <formula>J1726-K1726&lt;0</formula>
    </cfRule>
  </conditionalFormatting>
  <conditionalFormatting sqref="N1726">
    <cfRule type="expression" dxfId="3067" priority="2983">
      <formula>AND(OR(H1726="△",H1726="×"),K1726&lt;1,K1726&lt;&gt;"")</formula>
    </cfRule>
  </conditionalFormatting>
  <conditionalFormatting sqref="M1726">
    <cfRule type="expression" dxfId="3066" priority="2982">
      <formula>AND(OR(H1726="△",H1726="×"),K1726&lt;1,K1726&lt;&gt;"")</formula>
    </cfRule>
  </conditionalFormatting>
  <conditionalFormatting sqref="L1726">
    <cfRule type="expression" dxfId="3065" priority="2984">
      <formula>AND(OR(H1726="△",H1726="×"),K1726&lt;1,K1726&lt;&gt;"")</formula>
    </cfRule>
  </conditionalFormatting>
  <conditionalFormatting sqref="K1717">
    <cfRule type="expression" dxfId="3064" priority="2981">
      <formula>J1717-K1717&lt;0</formula>
    </cfRule>
  </conditionalFormatting>
  <conditionalFormatting sqref="K1714">
    <cfRule type="expression" dxfId="3063" priority="2980">
      <formula>J1714-K1714&lt;0</formula>
    </cfRule>
  </conditionalFormatting>
  <conditionalFormatting sqref="N1714">
    <cfRule type="expression" dxfId="3062" priority="2978">
      <formula>AND(OR(H1714="△",H1714="×"),K1714&lt;1,K1714&lt;&gt;"")</formula>
    </cfRule>
  </conditionalFormatting>
  <conditionalFormatting sqref="M1714">
    <cfRule type="expression" dxfId="3061" priority="2977">
      <formula>AND(OR(H1714="△",H1714="×"),K1714&lt;1,K1714&lt;&gt;"")</formula>
    </cfRule>
  </conditionalFormatting>
  <conditionalFormatting sqref="L1714">
    <cfRule type="expression" dxfId="3060" priority="2979">
      <formula>AND(OR(H1714="△",H1714="×"),K1714&lt;1,K1714&lt;&gt;"")</formula>
    </cfRule>
  </conditionalFormatting>
  <conditionalFormatting sqref="K1719">
    <cfRule type="expression" dxfId="3059" priority="2976">
      <formula>J1719-K1719&lt;0</formula>
    </cfRule>
  </conditionalFormatting>
  <conditionalFormatting sqref="M1719">
    <cfRule type="expression" dxfId="3058" priority="2974">
      <formula>AND(OR(H1719="△",H1719="×"),K1719&lt;1,K1719&lt;&gt;"")</formula>
    </cfRule>
  </conditionalFormatting>
  <conditionalFormatting sqref="L1719">
    <cfRule type="expression" dxfId="3057" priority="2975">
      <formula>AND(OR(H1719="△",H1719="×"),K1719&lt;1,K1719&lt;&gt;"")</formula>
    </cfRule>
  </conditionalFormatting>
  <conditionalFormatting sqref="I982">
    <cfRule type="expression" dxfId="3056" priority="2973">
      <formula>AND(OR(H982="○",H982="△",H982="×"),I982="")</formula>
    </cfRule>
  </conditionalFormatting>
  <conditionalFormatting sqref="I998">
    <cfRule type="expression" dxfId="3055" priority="2972">
      <formula>AND(OR(H998="○",H998="△",H998="×"),I998="")</formula>
    </cfRule>
  </conditionalFormatting>
  <conditionalFormatting sqref="I1006">
    <cfRule type="expression" dxfId="3054" priority="2971">
      <formula>AND(OR(H1006="○",H1006="△",H1006="×"),I1006="")</formula>
    </cfRule>
  </conditionalFormatting>
  <conditionalFormatting sqref="I994">
    <cfRule type="expression" dxfId="3053" priority="2970">
      <formula>AND(OR(H994="○",H994="△",H994="×"),I994="")</formula>
    </cfRule>
  </conditionalFormatting>
  <conditionalFormatting sqref="I996">
    <cfRule type="expression" dxfId="3052" priority="2969">
      <formula>AND(OR(H996="○",H996="△",H996="×"),I996="")</formula>
    </cfRule>
  </conditionalFormatting>
  <conditionalFormatting sqref="I985">
    <cfRule type="expression" dxfId="3051" priority="2968">
      <formula>AND(OR(H985="○",H985="△",H985="×"),I985="")</formula>
    </cfRule>
  </conditionalFormatting>
  <conditionalFormatting sqref="I997">
    <cfRule type="expression" dxfId="3050" priority="2967">
      <formula>AND(OR(H997="○",H997="△",H997="×"),I997="")</formula>
    </cfRule>
  </conditionalFormatting>
  <conditionalFormatting sqref="I983">
    <cfRule type="expression" dxfId="3049" priority="2966">
      <formula>AND(OR(H983="○",H983="△",H983="×"),I983="")</formula>
    </cfRule>
  </conditionalFormatting>
  <conditionalFormatting sqref="I1011">
    <cfRule type="expression" dxfId="3048" priority="2965">
      <formula>AND(OR(H1011="○",H1011="△",H1011="×"),I1011="")</formula>
    </cfRule>
  </conditionalFormatting>
  <conditionalFormatting sqref="I1019">
    <cfRule type="expression" dxfId="3047" priority="2964">
      <formula>AND(OR(H1019="○",H1019="△",H1019="×"),I1019="")</formula>
    </cfRule>
  </conditionalFormatting>
  <conditionalFormatting sqref="I1016">
    <cfRule type="expression" dxfId="3046" priority="2963">
      <formula>AND(OR(H1016="○",H1016="△",H1016="×"),I1016="")</formula>
    </cfRule>
  </conditionalFormatting>
  <conditionalFormatting sqref="I1017">
    <cfRule type="expression" dxfId="3045" priority="2962">
      <formula>AND(OR(H1017="○",H1017="△",H1017="×"),I1017="")</formula>
    </cfRule>
  </conditionalFormatting>
  <conditionalFormatting sqref="I1008">
    <cfRule type="expression" dxfId="3044" priority="2961">
      <formula>AND(OR(H1008="○",H1008="△",H1008="×"),I1008="")</formula>
    </cfRule>
  </conditionalFormatting>
  <conditionalFormatting sqref="I1020">
    <cfRule type="expression" dxfId="3043" priority="2960">
      <formula>AND(OR(H1020="○",H1020="△",H1020="×"),I1020="")</formula>
    </cfRule>
  </conditionalFormatting>
  <conditionalFormatting sqref="I1018">
    <cfRule type="expression" dxfId="3042" priority="2959">
      <formula>AND(OR(H1018="○",H1018="△",H1018="×"),I1018="")</formula>
    </cfRule>
  </conditionalFormatting>
  <conditionalFormatting sqref="I1007">
    <cfRule type="expression" dxfId="3041" priority="2958">
      <formula>AND(OR(H1007="○",H1007="△",H1007="×"),I1007="")</formula>
    </cfRule>
  </conditionalFormatting>
  <conditionalFormatting sqref="I1012">
    <cfRule type="expression" dxfId="3040" priority="2957">
      <formula>AND(OR(H1012="○",H1012="△",H1012="×"),I1012="")</formula>
    </cfRule>
  </conditionalFormatting>
  <conditionalFormatting sqref="I987">
    <cfRule type="expression" dxfId="3039" priority="2956">
      <formula>AND(OR(H987="○",H987="△",H987="×"),I987="")</formula>
    </cfRule>
  </conditionalFormatting>
  <conditionalFormatting sqref="I1010">
    <cfRule type="expression" dxfId="3038" priority="2955">
      <formula>AND(OR(H1010="○",H1010="△",H1010="×"),I1010="")</formula>
    </cfRule>
  </conditionalFormatting>
  <conditionalFormatting sqref="I1013">
    <cfRule type="expression" dxfId="3037" priority="2954">
      <formula>AND(OR(H1013="○",H1013="△",H1013="×"),I1013="")</formula>
    </cfRule>
  </conditionalFormatting>
  <conditionalFormatting sqref="I1015">
    <cfRule type="expression" dxfId="3036" priority="2953">
      <formula>AND(OR(H1015="○",H1015="△",H1015="×"),I1015="")</formula>
    </cfRule>
  </conditionalFormatting>
  <conditionalFormatting sqref="I1021">
    <cfRule type="expression" dxfId="3035" priority="2952">
      <formula>AND(OR(H1021="○",H1021="△",H1021="×"),I1021="")</formula>
    </cfRule>
  </conditionalFormatting>
  <conditionalFormatting sqref="I1022">
    <cfRule type="expression" dxfId="3034" priority="2951">
      <formula>AND(OR(H1022="○",H1022="△",H1022="×"),I1022="")</formula>
    </cfRule>
  </conditionalFormatting>
  <conditionalFormatting sqref="I1023">
    <cfRule type="expression" dxfId="3033" priority="2950">
      <formula>AND(OR(H1023="○",H1023="△",H1023="×"),I1023="")</formula>
    </cfRule>
  </conditionalFormatting>
  <conditionalFormatting sqref="I984">
    <cfRule type="expression" dxfId="3032" priority="2949">
      <formula>AND(OR(H984="○",H984="△",H984="×"),I984="")</formula>
    </cfRule>
  </conditionalFormatting>
  <conditionalFormatting sqref="I995">
    <cfRule type="expression" dxfId="3031" priority="2948">
      <formula>AND(OR(H995="○",H995="△",H995="×"),I995="")</formula>
    </cfRule>
  </conditionalFormatting>
  <conditionalFormatting sqref="I1000">
    <cfRule type="expression" dxfId="3030" priority="2947">
      <formula>AND(OR(H1000="○",H1000="△",H1000="×"),I1000="")</formula>
    </cfRule>
  </conditionalFormatting>
  <conditionalFormatting sqref="I1001">
    <cfRule type="expression" dxfId="3029" priority="2946">
      <formula>AND(OR(H1001="○",H1001="△",H1001="×"),I1001="")</formula>
    </cfRule>
  </conditionalFormatting>
  <conditionalFormatting sqref="I1002">
    <cfRule type="expression" dxfId="3028" priority="2945">
      <formula>AND(OR(H1002="○",H1002="△",H1002="×"),I1002="")</formula>
    </cfRule>
  </conditionalFormatting>
  <conditionalFormatting sqref="I1024">
    <cfRule type="expression" dxfId="3027" priority="2944">
      <formula>AND(OR(H1024="○",H1024="△",H1024="×"),I1024="")</formula>
    </cfRule>
  </conditionalFormatting>
  <conditionalFormatting sqref="I1025">
    <cfRule type="expression" dxfId="3026" priority="2943">
      <formula>AND(OR(H1025="○",H1025="△",H1025="×"),I1025="")</formula>
    </cfRule>
  </conditionalFormatting>
  <conditionalFormatting sqref="I1026">
    <cfRule type="expression" dxfId="3025" priority="2942">
      <formula>AND(OR(H1026="○",H1026="△",H1026="×"),I1026="")</formula>
    </cfRule>
  </conditionalFormatting>
  <conditionalFormatting sqref="I1027">
    <cfRule type="expression" dxfId="3024" priority="2941">
      <formula>AND(OR(H1027="○",H1027="△",H1027="×"),I1027="")</formula>
    </cfRule>
  </conditionalFormatting>
  <conditionalFormatting sqref="I1028">
    <cfRule type="expression" dxfId="3023" priority="2940">
      <formula>AND(OR(H1028="○",H1028="△",H1028="×"),I1028="")</formula>
    </cfRule>
  </conditionalFormatting>
  <conditionalFormatting sqref="I981">
    <cfRule type="expression" dxfId="3022" priority="2939">
      <formula>AND(OR(H981="○",H981="△",H981="×"),I981="")</formula>
    </cfRule>
  </conditionalFormatting>
  <conditionalFormatting sqref="I989">
    <cfRule type="expression" dxfId="3021" priority="2938">
      <formula>AND(OR(H989="○",H989="△",H989="×"),I989="")</formula>
    </cfRule>
  </conditionalFormatting>
  <conditionalFormatting sqref="I990">
    <cfRule type="expression" dxfId="3020" priority="2937">
      <formula>AND(OR(H990="○",H990="△",H990="×"),I990="")</formula>
    </cfRule>
  </conditionalFormatting>
  <conditionalFormatting sqref="I991">
    <cfRule type="expression" dxfId="3019" priority="2936">
      <formula>AND(OR(H991="○",H991="△",H991="×"),I991="")</formula>
    </cfRule>
  </conditionalFormatting>
  <conditionalFormatting sqref="I1014">
    <cfRule type="expression" dxfId="3018" priority="2935">
      <formula>AND(OR(H1014="○",H1014="△",H1014="×"),I1014="")</formula>
    </cfRule>
  </conditionalFormatting>
  <conditionalFormatting sqref="I1029">
    <cfRule type="expression" dxfId="3017" priority="2934">
      <formula>AND(OR(H1029="○",H1029="△",H1029="×"),I1029="")</formula>
    </cfRule>
  </conditionalFormatting>
  <conditionalFormatting sqref="I980">
    <cfRule type="expression" dxfId="3016" priority="2933">
      <formula>AND(OR(H980="○",H980="△",H980="×"),I980="")</formula>
    </cfRule>
  </conditionalFormatting>
  <conditionalFormatting sqref="I986">
    <cfRule type="expression" dxfId="3015" priority="2932">
      <formula>AND(OR(H986="○",H986="△",H986="×"),I986="")</formula>
    </cfRule>
  </conditionalFormatting>
  <conditionalFormatting sqref="I993">
    <cfRule type="expression" dxfId="3014" priority="2931">
      <formula>AND(OR(H993="○",H993="△",H993="×"),I993="")</formula>
    </cfRule>
  </conditionalFormatting>
  <conditionalFormatting sqref="I1009">
    <cfRule type="expression" dxfId="3013" priority="2930">
      <formula>AND(OR(H1009="○",H1009="△",H1009="×"),I1009="")</formula>
    </cfRule>
  </conditionalFormatting>
  <conditionalFormatting sqref="I999">
    <cfRule type="expression" dxfId="3012" priority="2929">
      <formula>AND(OR(H999="○",H999="△",H999="×"),I999="")</formula>
    </cfRule>
  </conditionalFormatting>
  <conditionalFormatting sqref="I1030">
    <cfRule type="expression" dxfId="3011" priority="2928">
      <formula>AND(OR(H1030="○",H1030="△",H1030="×"),I1030="")</formula>
    </cfRule>
  </conditionalFormatting>
  <conditionalFormatting sqref="I1031">
    <cfRule type="expression" dxfId="3010" priority="2927">
      <formula>AND(OR(H1031="○",H1031="△",H1031="×"),I1031="")</formula>
    </cfRule>
  </conditionalFormatting>
  <conditionalFormatting sqref="I1032">
    <cfRule type="expression" dxfId="3009" priority="2926">
      <formula>AND(OR(H1032="○",H1032="△",H1032="×"),I1032="")</formula>
    </cfRule>
  </conditionalFormatting>
  <conditionalFormatting sqref="I988">
    <cfRule type="expression" dxfId="3008" priority="2925">
      <formula>AND(OR(H988="○",H988="△",H988="×"),I988="")</formula>
    </cfRule>
  </conditionalFormatting>
  <conditionalFormatting sqref="I992">
    <cfRule type="expression" dxfId="3007" priority="2924">
      <formula>AND(OR(H992="○",H992="△",H992="×"),I992="")</formula>
    </cfRule>
  </conditionalFormatting>
  <conditionalFormatting sqref="I1003">
    <cfRule type="expression" dxfId="3006" priority="2923">
      <formula>AND(OR(H1003="○",H1003="△",H1003="×"),I1003="")</formula>
    </cfRule>
  </conditionalFormatting>
  <conditionalFormatting sqref="I1004">
    <cfRule type="expression" dxfId="3005" priority="2922">
      <formula>AND(OR(H1004="○",H1004="△",H1004="×"),I1004="")</formula>
    </cfRule>
  </conditionalFormatting>
  <conditionalFormatting sqref="I1005">
    <cfRule type="expression" dxfId="3004" priority="2921">
      <formula>AND(OR(H1005="○",H1005="△",H1005="×"),I1005="")</formula>
    </cfRule>
  </conditionalFormatting>
  <conditionalFormatting sqref="K982">
    <cfRule type="expression" dxfId="3003" priority="2920">
      <formula>J982-K982&lt;0</formula>
    </cfRule>
  </conditionalFormatting>
  <conditionalFormatting sqref="N982">
    <cfRule type="expression" dxfId="3002" priority="2918">
      <formula>AND(OR(H982="△",H982="×"),K982&lt;1,K982&lt;&gt;"")</formula>
    </cfRule>
  </conditionalFormatting>
  <conditionalFormatting sqref="M982">
    <cfRule type="expression" dxfId="3001" priority="2917">
      <formula>AND(OR(H982="△",H982="×"),K982&lt;1,K982&lt;&gt;"")</formula>
    </cfRule>
  </conditionalFormatting>
  <conditionalFormatting sqref="L982">
    <cfRule type="expression" dxfId="3000" priority="2919">
      <formula>AND(OR(H982="△",H982="×"),K982&lt;1,K982&lt;&gt;"")</formula>
    </cfRule>
  </conditionalFormatting>
  <conditionalFormatting sqref="K998">
    <cfRule type="expression" dxfId="2999" priority="2916">
      <formula>J998-K998&lt;0</formula>
    </cfRule>
  </conditionalFormatting>
  <conditionalFormatting sqref="N998">
    <cfRule type="expression" dxfId="2998" priority="2914">
      <formula>AND(OR(H998="△",H998="×"),K998&lt;1,K998&lt;&gt;"")</formula>
    </cfRule>
  </conditionalFormatting>
  <conditionalFormatting sqref="M998">
    <cfRule type="expression" dxfId="2997" priority="2913">
      <formula>AND(OR(H998="△",H998="×"),K998&lt;1,K998&lt;&gt;"")</formula>
    </cfRule>
  </conditionalFormatting>
  <conditionalFormatting sqref="L998">
    <cfRule type="expression" dxfId="2996" priority="2915">
      <formula>AND(OR(H998="△",H998="×"),K998&lt;1,K998&lt;&gt;"")</formula>
    </cfRule>
  </conditionalFormatting>
  <conditionalFormatting sqref="K1006">
    <cfRule type="expression" dxfId="2995" priority="2912">
      <formula>J1006-K1006&lt;0</formula>
    </cfRule>
  </conditionalFormatting>
  <conditionalFormatting sqref="N1006">
    <cfRule type="expression" dxfId="2994" priority="2910">
      <formula>AND(OR(H1006="△",H1006="×"),K1006&lt;1,K1006&lt;&gt;"")</formula>
    </cfRule>
  </conditionalFormatting>
  <conditionalFormatting sqref="M1006">
    <cfRule type="expression" dxfId="2993" priority="2909">
      <formula>AND(OR(H1006="△",H1006="×"),K1006&lt;1,K1006&lt;&gt;"")</formula>
    </cfRule>
  </conditionalFormatting>
  <conditionalFormatting sqref="L1006">
    <cfRule type="expression" dxfId="2992" priority="2911">
      <formula>AND(OR(H1006="△",H1006="×"),K1006&lt;1,K1006&lt;&gt;"")</formula>
    </cfRule>
  </conditionalFormatting>
  <conditionalFormatting sqref="K994">
    <cfRule type="expression" dxfId="2991" priority="2908">
      <formula>J994-K994&lt;0</formula>
    </cfRule>
  </conditionalFormatting>
  <conditionalFormatting sqref="N994:N995">
    <cfRule type="expression" dxfId="2990" priority="2906">
      <formula>AND(OR(H994="△",H994="×"),K994&lt;1,K994&lt;&gt;"")</formula>
    </cfRule>
  </conditionalFormatting>
  <conditionalFormatting sqref="M994:M996">
    <cfRule type="expression" dxfId="2989" priority="2905">
      <formula>AND(OR(H994="△",H994="×"),K994&lt;1,K994&lt;&gt;"")</formula>
    </cfRule>
  </conditionalFormatting>
  <conditionalFormatting sqref="L994">
    <cfRule type="expression" dxfId="2988" priority="2907">
      <formula>AND(OR(H994="△",H994="×"),K994&lt;1,K994&lt;&gt;"")</formula>
    </cfRule>
  </conditionalFormatting>
  <conditionalFormatting sqref="K996">
    <cfRule type="expression" dxfId="2987" priority="2904">
      <formula>J996-K996&lt;0</formula>
    </cfRule>
  </conditionalFormatting>
  <conditionalFormatting sqref="N996">
    <cfRule type="expression" dxfId="2986" priority="2902">
      <formula>AND(OR(H996="△",H996="×"),K996&lt;1,K996&lt;&gt;"")</formula>
    </cfRule>
  </conditionalFormatting>
  <conditionalFormatting sqref="L996">
    <cfRule type="expression" dxfId="2985" priority="2903">
      <formula>AND(OR(H996="△",H996="×"),K996&lt;1,K996&lt;&gt;"")</formula>
    </cfRule>
  </conditionalFormatting>
  <conditionalFormatting sqref="K985">
    <cfRule type="expression" dxfId="2984" priority="2901">
      <formula>J985-K985&lt;0</formula>
    </cfRule>
  </conditionalFormatting>
  <conditionalFormatting sqref="N985">
    <cfRule type="expression" dxfId="2983" priority="2899">
      <formula>AND(OR(H985="△",H985="×"),K985&lt;1,K985&lt;&gt;"")</formula>
    </cfRule>
  </conditionalFormatting>
  <conditionalFormatting sqref="M985">
    <cfRule type="expression" dxfId="2982" priority="2898">
      <formula>AND(OR(H985="△",H985="×"),K985&lt;1,K985&lt;&gt;"")</formula>
    </cfRule>
  </conditionalFormatting>
  <conditionalFormatting sqref="L985">
    <cfRule type="expression" dxfId="2981" priority="2900">
      <formula>AND(OR(H985="△",H985="×"),K985&lt;1,K985&lt;&gt;"")</formula>
    </cfRule>
  </conditionalFormatting>
  <conditionalFormatting sqref="K997">
    <cfRule type="expression" dxfId="2980" priority="2897">
      <formula>J997-K997&lt;0</formula>
    </cfRule>
  </conditionalFormatting>
  <conditionalFormatting sqref="N997">
    <cfRule type="expression" dxfId="2979" priority="2895">
      <formula>AND(OR(H997="△",H997="×"),K997&lt;1,K997&lt;&gt;"")</formula>
    </cfRule>
  </conditionalFormatting>
  <conditionalFormatting sqref="M997">
    <cfRule type="expression" dxfId="2978" priority="2894">
      <formula>AND(OR(H997="△",H997="×"),K997&lt;1,K997&lt;&gt;"")</formula>
    </cfRule>
  </conditionalFormatting>
  <conditionalFormatting sqref="L997">
    <cfRule type="expression" dxfId="2977" priority="2896">
      <formula>AND(OR(H997="△",H997="×"),K997&lt;1,K997&lt;&gt;"")</formula>
    </cfRule>
  </conditionalFormatting>
  <conditionalFormatting sqref="K983">
    <cfRule type="expression" dxfId="2976" priority="2893">
      <formula>J983-K983&lt;0</formula>
    </cfRule>
  </conditionalFormatting>
  <conditionalFormatting sqref="N983">
    <cfRule type="expression" dxfId="2975" priority="2891">
      <formula>AND(OR(H983="△",H983="×"),K983&lt;1,K983&lt;&gt;"")</formula>
    </cfRule>
  </conditionalFormatting>
  <conditionalFormatting sqref="M983">
    <cfRule type="expression" dxfId="2974" priority="2890">
      <formula>AND(OR(H983="△",H983="×"),K983&lt;1,K983&lt;&gt;"")</formula>
    </cfRule>
  </conditionalFormatting>
  <conditionalFormatting sqref="L983">
    <cfRule type="expression" dxfId="2973" priority="2892">
      <formula>AND(OR(H983="△",H983="×"),K983&lt;1,K983&lt;&gt;"")</formula>
    </cfRule>
  </conditionalFormatting>
  <conditionalFormatting sqref="K1011">
    <cfRule type="expression" dxfId="2972" priority="2889">
      <formula>J1011-K1011&lt;0</formula>
    </cfRule>
  </conditionalFormatting>
  <conditionalFormatting sqref="N1011">
    <cfRule type="expression" dxfId="2971" priority="2887">
      <formula>AND(OR(H1011="△",H1011="×"),K1011&lt;1,K1011&lt;&gt;"")</formula>
    </cfRule>
  </conditionalFormatting>
  <conditionalFormatting sqref="M1011">
    <cfRule type="expression" dxfId="2970" priority="2886">
      <formula>AND(OR(H1011="△",H1011="×"),K1011&lt;1,K1011&lt;&gt;"")</formula>
    </cfRule>
  </conditionalFormatting>
  <conditionalFormatting sqref="L1011">
    <cfRule type="expression" dxfId="2969" priority="2888">
      <formula>AND(OR(H1011="△",H1011="×"),K1011&lt;1,K1011&lt;&gt;"")</formula>
    </cfRule>
  </conditionalFormatting>
  <conditionalFormatting sqref="K1019">
    <cfRule type="expression" dxfId="2968" priority="2885">
      <formula>J1019-K1019&lt;0</formula>
    </cfRule>
  </conditionalFormatting>
  <conditionalFormatting sqref="N1019">
    <cfRule type="expression" dxfId="2967" priority="2883">
      <formula>AND(OR(H1019="△",H1019="×"),K1019&lt;1,K1019&lt;&gt;"")</formula>
    </cfRule>
  </conditionalFormatting>
  <conditionalFormatting sqref="M1019">
    <cfRule type="expression" dxfId="2966" priority="2882">
      <formula>AND(OR(H1019="△",H1019="×"),K1019&lt;1,K1019&lt;&gt;"")</formula>
    </cfRule>
  </conditionalFormatting>
  <conditionalFormatting sqref="L1019">
    <cfRule type="expression" dxfId="2965" priority="2884">
      <formula>AND(OR(H1019="△",H1019="×"),K1019&lt;1,K1019&lt;&gt;"")</formula>
    </cfRule>
  </conditionalFormatting>
  <conditionalFormatting sqref="K1016">
    <cfRule type="expression" dxfId="2964" priority="2881">
      <formula>J1016-K1016&lt;0</formula>
    </cfRule>
  </conditionalFormatting>
  <conditionalFormatting sqref="N1016">
    <cfRule type="expression" dxfId="2963" priority="2879">
      <formula>AND(OR(H1016="△",H1016="×"),K1016&lt;1,K1016&lt;&gt;"")</formula>
    </cfRule>
  </conditionalFormatting>
  <conditionalFormatting sqref="M1016">
    <cfRule type="expression" dxfId="2962" priority="2878">
      <formula>AND(OR(H1016="△",H1016="×"),K1016&lt;1,K1016&lt;&gt;"")</formula>
    </cfRule>
  </conditionalFormatting>
  <conditionalFormatting sqref="L1016">
    <cfRule type="expression" dxfId="2961" priority="2880">
      <formula>AND(OR(H1016="△",H1016="×"),K1016&lt;1,K1016&lt;&gt;"")</formula>
    </cfRule>
  </conditionalFormatting>
  <conditionalFormatting sqref="K1017">
    <cfRule type="expression" dxfId="2960" priority="2877">
      <formula>J1017-K1017&lt;0</formula>
    </cfRule>
  </conditionalFormatting>
  <conditionalFormatting sqref="N1017:N1018">
    <cfRule type="expression" dxfId="2959" priority="2875">
      <formula>AND(OR(H1017="△",H1017="×"),K1017&lt;1,K1017&lt;&gt;"")</formula>
    </cfRule>
  </conditionalFormatting>
  <conditionalFormatting sqref="M1017">
    <cfRule type="expression" dxfId="2958" priority="2874">
      <formula>AND(OR(H1017="△",H1017="×"),K1017&lt;1,K1017&lt;&gt;"")</formula>
    </cfRule>
  </conditionalFormatting>
  <conditionalFormatting sqref="L1017">
    <cfRule type="expression" dxfId="2957" priority="2876">
      <formula>AND(OR(H1017="△",H1017="×"),K1017&lt;1,K1017&lt;&gt;"")</formula>
    </cfRule>
  </conditionalFormatting>
  <conditionalFormatting sqref="L1008:N1009">
    <cfRule type="expression" dxfId="2956" priority="2873">
      <formula>AND(OR(H1008="△",H1008="×"),K1008&lt;1,K1008&lt;&gt;"")</formula>
    </cfRule>
  </conditionalFormatting>
  <conditionalFormatting sqref="K1020">
    <cfRule type="expression" dxfId="2955" priority="2872">
      <formula>J1020-K1020&lt;0</formula>
    </cfRule>
  </conditionalFormatting>
  <conditionalFormatting sqref="N1020">
    <cfRule type="expression" dxfId="2954" priority="2870">
      <formula>AND(OR(H1020="△",H1020="×"),K1020&lt;1,K1020&lt;&gt;"")</formula>
    </cfRule>
  </conditionalFormatting>
  <conditionalFormatting sqref="M1020">
    <cfRule type="expression" dxfId="2953" priority="2869">
      <formula>AND(OR(H1020="△",H1020="×"),K1020&lt;1,K1020&lt;&gt;"")</formula>
    </cfRule>
  </conditionalFormatting>
  <conditionalFormatting sqref="L1020">
    <cfRule type="expression" dxfId="2952" priority="2871">
      <formula>AND(OR(H1020="△",H1020="×"),K1020&lt;1,K1020&lt;&gt;"")</formula>
    </cfRule>
  </conditionalFormatting>
  <conditionalFormatting sqref="K1018">
    <cfRule type="expression" dxfId="2951" priority="2868">
      <formula>J1018-K1018&lt;0</formula>
    </cfRule>
  </conditionalFormatting>
  <conditionalFormatting sqref="M1018">
    <cfRule type="expression" dxfId="2950" priority="2866">
      <formula>AND(OR(H1018="△",H1018="×"),K1018&lt;1,K1018&lt;&gt;"")</formula>
    </cfRule>
  </conditionalFormatting>
  <conditionalFormatting sqref="L1018">
    <cfRule type="expression" dxfId="2949" priority="2867">
      <formula>AND(OR(H1018="△",H1018="×"),K1018&lt;1,K1018&lt;&gt;"")</formula>
    </cfRule>
  </conditionalFormatting>
  <conditionalFormatting sqref="N1007">
    <cfRule type="expression" dxfId="2948" priority="2864">
      <formula>AND(OR(H1007="△",H1007="×"),K1007&lt;1,K1007&lt;&gt;"")</formula>
    </cfRule>
  </conditionalFormatting>
  <conditionalFormatting sqref="M1007">
    <cfRule type="expression" dxfId="2947" priority="2863">
      <formula>AND(OR(H1007="△",H1007="×"),K1007&lt;1,K1007&lt;&gt;"")</formula>
    </cfRule>
  </conditionalFormatting>
  <conditionalFormatting sqref="L1007">
    <cfRule type="expression" dxfId="2946" priority="2865">
      <formula>AND(OR(H1007="△",H1007="×"),K1007&lt;1,K1007&lt;&gt;"")</formula>
    </cfRule>
  </conditionalFormatting>
  <conditionalFormatting sqref="N987">
    <cfRule type="expression" dxfId="2945" priority="2861">
      <formula>AND(OR(H987="△",H987="×"),K987&lt;1,K987&lt;&gt;"")</formula>
    </cfRule>
  </conditionalFormatting>
  <conditionalFormatting sqref="M987">
    <cfRule type="expression" dxfId="2944" priority="2860">
      <formula>AND(OR(H987="△",H987="×"),K987&lt;1,K987&lt;&gt;"")</formula>
    </cfRule>
  </conditionalFormatting>
  <conditionalFormatting sqref="L987">
    <cfRule type="expression" dxfId="2943" priority="2862">
      <formula>AND(OR(H987="△",H987="×"),K987&lt;1,K987&lt;&gt;"")</formula>
    </cfRule>
  </conditionalFormatting>
  <conditionalFormatting sqref="K1010">
    <cfRule type="expression" dxfId="2942" priority="2858">
      <formula>J1010-K1010&lt;0</formula>
    </cfRule>
  </conditionalFormatting>
  <conditionalFormatting sqref="L1012:N1012">
    <cfRule type="expression" dxfId="2941" priority="2859">
      <formula>H1012-L1012-M1012&lt;0</formula>
    </cfRule>
  </conditionalFormatting>
  <conditionalFormatting sqref="N1010">
    <cfRule type="expression" dxfId="2940" priority="2856">
      <formula>AND(OR(H1010="△",H1010="×"),K1010&lt;1,K1010&lt;&gt;"")</formula>
    </cfRule>
  </conditionalFormatting>
  <conditionalFormatting sqref="M1010">
    <cfRule type="expression" dxfId="2939" priority="2854">
      <formula>AND(OR(H1010="△",H1010="×"),K1010&lt;1,K1010&lt;&gt;"")</formula>
    </cfRule>
  </conditionalFormatting>
  <conditionalFormatting sqref="L1010">
    <cfRule type="expression" dxfId="2938" priority="2857">
      <formula>AND(OR(H1010="△",H1010="×"),K1010&lt;1,K1010&lt;&gt;"")</formula>
    </cfRule>
  </conditionalFormatting>
  <conditionalFormatting sqref="L1012:N1012">
    <cfRule type="expression" dxfId="2937" priority="2855">
      <formula>AND(OR(E1012="△",E1012="×"),H1012&lt;1,H1012&lt;&gt;"")</formula>
    </cfRule>
  </conditionalFormatting>
  <conditionalFormatting sqref="K1013">
    <cfRule type="expression" dxfId="2936" priority="2853">
      <formula>J1013-K1013&lt;0</formula>
    </cfRule>
  </conditionalFormatting>
  <conditionalFormatting sqref="N1013">
    <cfRule type="expression" dxfId="2935" priority="2851">
      <formula>AND(OR(H1013="△",H1013="×"),K1013&lt;1,K1013&lt;&gt;"")</formula>
    </cfRule>
  </conditionalFormatting>
  <conditionalFormatting sqref="M1013">
    <cfRule type="expression" dxfId="2934" priority="2850">
      <formula>AND(OR(H1013="△",H1013="×"),K1013&lt;1,K1013&lt;&gt;"")</formula>
    </cfRule>
  </conditionalFormatting>
  <conditionalFormatting sqref="L1013">
    <cfRule type="expression" dxfId="2933" priority="2852">
      <formula>AND(OR(H1013="△",H1013="×"),K1013&lt;1,K1013&lt;&gt;"")</formula>
    </cfRule>
  </conditionalFormatting>
  <conditionalFormatting sqref="K1015">
    <cfRule type="expression" dxfId="2932" priority="2849">
      <formula>J1015-K1015&lt;0</formula>
    </cfRule>
  </conditionalFormatting>
  <conditionalFormatting sqref="N1015">
    <cfRule type="expression" dxfId="2931" priority="2847">
      <formula>AND(OR(H1015="△",H1015="×"),K1015&lt;1,K1015&lt;&gt;"")</formula>
    </cfRule>
  </conditionalFormatting>
  <conditionalFormatting sqref="M1015">
    <cfRule type="expression" dxfId="2930" priority="2846">
      <formula>AND(OR(H1015="△",H1015="×"),K1015&lt;1,K1015&lt;&gt;"")</formula>
    </cfRule>
  </conditionalFormatting>
  <conditionalFormatting sqref="L1015">
    <cfRule type="expression" dxfId="2929" priority="2848">
      <formula>AND(OR(H1015="△",H1015="×"),K1015&lt;1,K1015&lt;&gt;"")</formula>
    </cfRule>
  </conditionalFormatting>
  <conditionalFormatting sqref="K1021">
    <cfRule type="expression" dxfId="2928" priority="2845">
      <formula>J1021-K1021&lt;0</formula>
    </cfRule>
  </conditionalFormatting>
  <conditionalFormatting sqref="N1021">
    <cfRule type="expression" dxfId="2927" priority="2843">
      <formula>AND(OR(H1021="△",H1021="×"),K1021&lt;1,K1021&lt;&gt;"")</formula>
    </cfRule>
  </conditionalFormatting>
  <conditionalFormatting sqref="M1021">
    <cfRule type="expression" dxfId="2926" priority="2842">
      <formula>AND(OR(H1021="△",H1021="×"),K1021&lt;1,K1021&lt;&gt;"")</formula>
    </cfRule>
  </conditionalFormatting>
  <conditionalFormatting sqref="L1021">
    <cfRule type="expression" dxfId="2925" priority="2844">
      <formula>AND(OR(H1021="△",H1021="×"),K1021&lt;1,K1021&lt;&gt;"")</formula>
    </cfRule>
  </conditionalFormatting>
  <conditionalFormatting sqref="K1022">
    <cfRule type="expression" dxfId="2924" priority="2841">
      <formula>J1022-K1022&lt;0</formula>
    </cfRule>
  </conditionalFormatting>
  <conditionalFormatting sqref="N1022">
    <cfRule type="expression" dxfId="2923" priority="2839">
      <formula>AND(OR(H1022="△",H1022="×"),K1022&lt;1,K1022&lt;&gt;"")</formula>
    </cfRule>
  </conditionalFormatting>
  <conditionalFormatting sqref="M1022">
    <cfRule type="expression" dxfId="2922" priority="2838">
      <formula>AND(OR(H1022="△",H1022="×"),K1022&lt;1,K1022&lt;&gt;"")</formula>
    </cfRule>
  </conditionalFormatting>
  <conditionalFormatting sqref="L1022">
    <cfRule type="expression" dxfId="2921" priority="2840">
      <formula>AND(OR(H1022="△",H1022="×"),K1022&lt;1,K1022&lt;&gt;"")</formula>
    </cfRule>
  </conditionalFormatting>
  <conditionalFormatting sqref="N1023">
    <cfRule type="expression" dxfId="2920" priority="2836">
      <formula>AND(OR(H1023="△",H1023="×"),K1023&lt;1,K1023&lt;&gt;"")</formula>
    </cfRule>
  </conditionalFormatting>
  <conditionalFormatting sqref="M1023">
    <cfRule type="expression" dxfId="2919" priority="2835">
      <formula>AND(OR(H1023="△",H1023="×"),K1023&lt;1,K1023&lt;&gt;"")</formula>
    </cfRule>
  </conditionalFormatting>
  <conditionalFormatting sqref="L1023">
    <cfRule type="expression" dxfId="2918" priority="2837">
      <formula>AND(OR(H1023="△",H1023="×"),K1023&lt;1,K1023&lt;&gt;"")</formula>
    </cfRule>
  </conditionalFormatting>
  <conditionalFormatting sqref="K984">
    <cfRule type="expression" dxfId="2917" priority="2834">
      <formula>J984-K984&lt;0</formula>
    </cfRule>
  </conditionalFormatting>
  <conditionalFormatting sqref="N984">
    <cfRule type="expression" dxfId="2916" priority="2832">
      <formula>AND(OR(H984="△",H984="×"),K984&lt;1,K984&lt;&gt;"")</formula>
    </cfRule>
  </conditionalFormatting>
  <conditionalFormatting sqref="M984">
    <cfRule type="expression" dxfId="2915" priority="2831">
      <formula>AND(OR(H984="△",H984="×"),K984&lt;1,K984&lt;&gt;"")</formula>
    </cfRule>
  </conditionalFormatting>
  <conditionalFormatting sqref="L984">
    <cfRule type="expression" dxfId="2914" priority="2833">
      <formula>AND(OR(H984="△",H984="×"),K984&lt;1,K984&lt;&gt;"")</formula>
    </cfRule>
  </conditionalFormatting>
  <conditionalFormatting sqref="K995">
    <cfRule type="expression" dxfId="2913" priority="2830">
      <formula>J995-K995&lt;0</formula>
    </cfRule>
  </conditionalFormatting>
  <conditionalFormatting sqref="L995">
    <cfRule type="expression" dxfId="2912" priority="2829">
      <formula>AND(OR(H995="△",H995="×"),K995&lt;1,K995&lt;&gt;"")</formula>
    </cfRule>
  </conditionalFormatting>
  <conditionalFormatting sqref="N1000">
    <cfRule type="expression" dxfId="2911" priority="2827">
      <formula>AND(OR(H1000="△",H1000="×"),K1000&lt;1,K1000&lt;&gt;"")</formula>
    </cfRule>
  </conditionalFormatting>
  <conditionalFormatting sqref="M1000">
    <cfRule type="expression" dxfId="2910" priority="2826">
      <formula>AND(OR(H1000="△",H1000="×"),K1000&lt;1,K1000&lt;&gt;"")</formula>
    </cfRule>
  </conditionalFormatting>
  <conditionalFormatting sqref="L1000">
    <cfRule type="expression" dxfId="2909" priority="2828">
      <formula>AND(OR(H1000="△",H1000="×"),K1000&lt;1,K1000&lt;&gt;"")</formula>
    </cfRule>
  </conditionalFormatting>
  <conditionalFormatting sqref="K1001">
    <cfRule type="expression" dxfId="2908" priority="2825">
      <formula>J1001-K1001&lt;0</formula>
    </cfRule>
  </conditionalFormatting>
  <conditionalFormatting sqref="N1001:N1002">
    <cfRule type="expression" dxfId="2907" priority="2823">
      <formula>AND(OR(H1001="△",H1001="×"),K1001&lt;1,K1001&lt;&gt;"")</formula>
    </cfRule>
  </conditionalFormatting>
  <conditionalFormatting sqref="M1001">
    <cfRule type="expression" dxfId="2906" priority="2822">
      <formula>AND(OR(H1001="△",H1001="×"),K1001&lt;1,K1001&lt;&gt;"")</formula>
    </cfRule>
  </conditionalFormatting>
  <conditionalFormatting sqref="L1001">
    <cfRule type="expression" dxfId="2905" priority="2824">
      <formula>AND(OR(H1001="△",H1001="×"),K1001&lt;1,K1001&lt;&gt;"")</formula>
    </cfRule>
  </conditionalFormatting>
  <conditionalFormatting sqref="K1002">
    <cfRule type="expression" dxfId="2904" priority="2821">
      <formula>J1002-K1002&lt;0</formula>
    </cfRule>
  </conditionalFormatting>
  <conditionalFormatting sqref="M1002">
    <cfRule type="expression" dxfId="2903" priority="2819">
      <formula>AND(OR(H1002="△",H1002="×"),K1002&lt;1,K1002&lt;&gt;"")</formula>
    </cfRule>
  </conditionalFormatting>
  <conditionalFormatting sqref="L1002">
    <cfRule type="expression" dxfId="2902" priority="2820">
      <formula>AND(OR(H1002="△",H1002="×"),K1002&lt;1,K1002&lt;&gt;"")</formula>
    </cfRule>
  </conditionalFormatting>
  <conditionalFormatting sqref="K1024">
    <cfRule type="expression" dxfId="2901" priority="2818">
      <formula>J1024-K1024&lt;0</formula>
    </cfRule>
  </conditionalFormatting>
  <conditionalFormatting sqref="N1024">
    <cfRule type="expression" dxfId="2900" priority="2816">
      <formula>AND(OR(H1024="△",H1024="×"),K1024&lt;1,K1024&lt;&gt;"")</formula>
    </cfRule>
  </conditionalFormatting>
  <conditionalFormatting sqref="M1024">
    <cfRule type="expression" dxfId="2899" priority="2815">
      <formula>AND(OR(H1024="△",H1024="×"),K1024&lt;1,K1024&lt;&gt;"")</formula>
    </cfRule>
  </conditionalFormatting>
  <conditionalFormatting sqref="L1024">
    <cfRule type="expression" dxfId="2898" priority="2817">
      <formula>AND(OR(H1024="△",H1024="×"),K1024&lt;1,K1024&lt;&gt;"")</formula>
    </cfRule>
  </conditionalFormatting>
  <conditionalFormatting sqref="K1025">
    <cfRule type="expression" dxfId="2897" priority="2814">
      <formula>J1025-K1025&lt;0</formula>
    </cfRule>
  </conditionalFormatting>
  <conditionalFormatting sqref="N1025">
    <cfRule type="expression" dxfId="2896" priority="2812">
      <formula>AND(OR(H1025="△",H1025="×"),K1025&lt;1,K1025&lt;&gt;"")</formula>
    </cfRule>
  </conditionalFormatting>
  <conditionalFormatting sqref="M1025">
    <cfRule type="expression" dxfId="2895" priority="2811">
      <formula>AND(OR(H1025="△",H1025="×"),K1025&lt;1,K1025&lt;&gt;"")</formula>
    </cfRule>
  </conditionalFormatting>
  <conditionalFormatting sqref="L1025">
    <cfRule type="expression" dxfId="2894" priority="2813">
      <formula>AND(OR(H1025="△",H1025="×"),K1025&lt;1,K1025&lt;&gt;"")</formula>
    </cfRule>
  </conditionalFormatting>
  <conditionalFormatting sqref="K1026">
    <cfRule type="expression" dxfId="2893" priority="2810">
      <formula>J1026-K1026&lt;0</formula>
    </cfRule>
  </conditionalFormatting>
  <conditionalFormatting sqref="M1026">
    <cfRule type="expression" dxfId="2892" priority="2808">
      <formula>AND(OR(H1026="△",H1026="×"),K1026&lt;1,K1026&lt;&gt;"")</formula>
    </cfRule>
  </conditionalFormatting>
  <conditionalFormatting sqref="L1026">
    <cfRule type="expression" dxfId="2891" priority="2809">
      <formula>AND(OR(H1026="△",H1026="×"),K1026&lt;1,K1026&lt;&gt;"")</formula>
    </cfRule>
  </conditionalFormatting>
  <conditionalFormatting sqref="K1027">
    <cfRule type="expression" dxfId="2890" priority="2807">
      <formula>J1027-K1027&lt;0</formula>
    </cfRule>
  </conditionalFormatting>
  <conditionalFormatting sqref="N1026:N1027">
    <cfRule type="expression" dxfId="2889" priority="2805">
      <formula>AND(OR(H1026="△",H1026="×"),K1026&lt;1,K1026&lt;&gt;"")</formula>
    </cfRule>
  </conditionalFormatting>
  <conditionalFormatting sqref="M1027">
    <cfRule type="expression" dxfId="2888" priority="2804">
      <formula>AND(OR(H1027="△",H1027="×"),K1027&lt;1,K1027&lt;&gt;"")</formula>
    </cfRule>
  </conditionalFormatting>
  <conditionalFormatting sqref="L1027">
    <cfRule type="expression" dxfId="2887" priority="2806">
      <formula>AND(OR(H1027="△",H1027="×"),K1027&lt;1,K1027&lt;&gt;"")</formula>
    </cfRule>
  </conditionalFormatting>
  <conditionalFormatting sqref="K1028">
    <cfRule type="expression" dxfId="2886" priority="2803">
      <formula>J1028-K1028&lt;0</formula>
    </cfRule>
  </conditionalFormatting>
  <conditionalFormatting sqref="N1028">
    <cfRule type="expression" dxfId="2885" priority="2801">
      <formula>AND(OR(H1028="△",H1028="×"),K1028&lt;1,K1028&lt;&gt;"")</formula>
    </cfRule>
  </conditionalFormatting>
  <conditionalFormatting sqref="M1028">
    <cfRule type="expression" dxfId="2884" priority="2800">
      <formula>AND(OR(H1028="△",H1028="×"),K1028&lt;1,K1028&lt;&gt;"")</formula>
    </cfRule>
  </conditionalFormatting>
  <conditionalFormatting sqref="L1028">
    <cfRule type="expression" dxfId="2883" priority="2802">
      <formula>AND(OR(H1028="△",H1028="×"),K1028&lt;1,K1028&lt;&gt;"")</formula>
    </cfRule>
  </conditionalFormatting>
  <conditionalFormatting sqref="K981">
    <cfRule type="expression" dxfId="2882" priority="2799">
      <formula>J981-K981&lt;0</formula>
    </cfRule>
  </conditionalFormatting>
  <conditionalFormatting sqref="N981">
    <cfRule type="expression" dxfId="2881" priority="2797">
      <formula>AND(OR(H981="△",H981="×"),K981&lt;1,K981&lt;&gt;"")</formula>
    </cfRule>
  </conditionalFormatting>
  <conditionalFormatting sqref="M981">
    <cfRule type="expression" dxfId="2880" priority="2796">
      <formula>AND(OR(H981="△",H981="×"),K981&lt;1,K981&lt;&gt;"")</formula>
    </cfRule>
  </conditionalFormatting>
  <conditionalFormatting sqref="L981">
    <cfRule type="expression" dxfId="2879" priority="2798">
      <formula>AND(OR(H981="△",H981="×"),K981&lt;1,K981&lt;&gt;"")</formula>
    </cfRule>
  </conditionalFormatting>
  <conditionalFormatting sqref="K989">
    <cfRule type="expression" dxfId="2878" priority="2795">
      <formula>J989-K989&lt;0</formula>
    </cfRule>
  </conditionalFormatting>
  <conditionalFormatting sqref="N989">
    <cfRule type="expression" dxfId="2877" priority="2793">
      <formula>AND(OR(H989="△",H989="×"),K989&lt;1,K989&lt;&gt;"")</formula>
    </cfRule>
  </conditionalFormatting>
  <conditionalFormatting sqref="M989">
    <cfRule type="expression" dxfId="2876" priority="2792">
      <formula>AND(OR(H989="△",H989="×"),K989&lt;1,K989&lt;&gt;"")</formula>
    </cfRule>
  </conditionalFormatting>
  <conditionalFormatting sqref="L989">
    <cfRule type="expression" dxfId="2875" priority="2794">
      <formula>AND(OR(H989="△",H989="×"),K989&lt;1,K989&lt;&gt;"")</formula>
    </cfRule>
  </conditionalFormatting>
  <conditionalFormatting sqref="N990">
    <cfRule type="expression" dxfId="2874" priority="2790">
      <formula>AND(OR(H990="△",H990="×"),K990&lt;1,K990&lt;&gt;"")</formula>
    </cfRule>
  </conditionalFormatting>
  <conditionalFormatting sqref="M990">
    <cfRule type="expression" dxfId="2873" priority="2789">
      <formula>AND(OR(H990="△",H990="×"),K990&lt;1,K990&lt;&gt;"")</formula>
    </cfRule>
  </conditionalFormatting>
  <conditionalFormatting sqref="L990">
    <cfRule type="expression" dxfId="2872" priority="2791">
      <formula>AND(OR(H990="△",H990="×"),K990&lt;1,K990&lt;&gt;"")</formula>
    </cfRule>
  </conditionalFormatting>
  <conditionalFormatting sqref="N991">
    <cfRule type="expression" dxfId="2871" priority="2787">
      <formula>AND(OR(H991="△",H991="×"),K991&lt;1,K991&lt;&gt;"")</formula>
    </cfRule>
  </conditionalFormatting>
  <conditionalFormatting sqref="M991">
    <cfRule type="expression" dxfId="2870" priority="2786">
      <formula>AND(OR(H991="△",H991="×"),K991&lt;1,K991&lt;&gt;"")</formula>
    </cfRule>
  </conditionalFormatting>
  <conditionalFormatting sqref="L991">
    <cfRule type="expression" dxfId="2869" priority="2788">
      <formula>AND(OR(H991="△",H991="×"),K991&lt;1,K991&lt;&gt;"")</formula>
    </cfRule>
  </conditionalFormatting>
  <conditionalFormatting sqref="N1014">
    <cfRule type="expression" dxfId="2868" priority="2784">
      <formula>AND(OR(H1014="△",H1014="×"),K1014&lt;1,K1014&lt;&gt;"")</formula>
    </cfRule>
  </conditionalFormatting>
  <conditionalFormatting sqref="M1014">
    <cfRule type="expression" dxfId="2867" priority="2783">
      <formula>AND(OR(H1014="△",H1014="×"),K1014&lt;1,K1014&lt;&gt;"")</formula>
    </cfRule>
  </conditionalFormatting>
  <conditionalFormatting sqref="L1014">
    <cfRule type="expression" dxfId="2866" priority="2785">
      <formula>AND(OR(H1014="△",H1014="×"),K1014&lt;1,K1014&lt;&gt;"")</formula>
    </cfRule>
  </conditionalFormatting>
  <conditionalFormatting sqref="N1029">
    <cfRule type="expression" dxfId="2865" priority="2781">
      <formula>AND(OR(H1029="△",H1029="×"),K1029&lt;1,K1029&lt;&gt;"")</formula>
    </cfRule>
  </conditionalFormatting>
  <conditionalFormatting sqref="M1029">
    <cfRule type="expression" dxfId="2864" priority="2780">
      <formula>AND(OR(H1029="△",H1029="×"),K1029&lt;1,K1029&lt;&gt;"")</formula>
    </cfRule>
  </conditionalFormatting>
  <conditionalFormatting sqref="L1029">
    <cfRule type="expression" dxfId="2863" priority="2782">
      <formula>AND(OR(H1029="△",H1029="×"),K1029&lt;1,K1029&lt;&gt;"")</formula>
    </cfRule>
  </conditionalFormatting>
  <conditionalFormatting sqref="K980">
    <cfRule type="expression" dxfId="2862" priority="2779">
      <formula>J980-K980&lt;0</formula>
    </cfRule>
  </conditionalFormatting>
  <conditionalFormatting sqref="N980">
    <cfRule type="expression" dxfId="2861" priority="2777">
      <formula>AND(OR(H980="△",H980="×"),K980&lt;1,K980&lt;&gt;"")</formula>
    </cfRule>
  </conditionalFormatting>
  <conditionalFormatting sqref="M980">
    <cfRule type="expression" dxfId="2860" priority="2776">
      <formula>AND(OR(H980="△",H980="×"),K980&lt;1,K980&lt;&gt;"")</formula>
    </cfRule>
  </conditionalFormatting>
  <conditionalFormatting sqref="L980">
    <cfRule type="expression" dxfId="2859" priority="2778">
      <formula>AND(OR(H980="△",H980="×"),K980&lt;1,K980&lt;&gt;"")</formula>
    </cfRule>
  </conditionalFormatting>
  <conditionalFormatting sqref="K986">
    <cfRule type="expression" dxfId="2858" priority="2775">
      <formula>J986-K986&lt;0</formula>
    </cfRule>
  </conditionalFormatting>
  <conditionalFormatting sqref="N986">
    <cfRule type="expression" dxfId="2857" priority="2773">
      <formula>AND(OR(H986="△",H986="×"),K986&lt;1,K986&lt;&gt;"")</formula>
    </cfRule>
  </conditionalFormatting>
  <conditionalFormatting sqref="M986">
    <cfRule type="expression" dxfId="2856" priority="2772">
      <formula>AND(OR(H986="△",H986="×"),K986&lt;1,K986&lt;&gt;"")</formula>
    </cfRule>
  </conditionalFormatting>
  <conditionalFormatting sqref="L986">
    <cfRule type="expression" dxfId="2855" priority="2774">
      <formula>AND(OR(H986="△",H986="×"),K986&lt;1,K986&lt;&gt;"")</formula>
    </cfRule>
  </conditionalFormatting>
  <conditionalFormatting sqref="K993">
    <cfRule type="expression" dxfId="2854" priority="2771">
      <formula>J993-K993&lt;0</formula>
    </cfRule>
  </conditionalFormatting>
  <conditionalFormatting sqref="N993">
    <cfRule type="expression" dxfId="2853" priority="2769">
      <formula>AND(OR(H993="△",H993="×"),K993&lt;1,K993&lt;&gt;"")</formula>
    </cfRule>
  </conditionalFormatting>
  <conditionalFormatting sqref="M993">
    <cfRule type="expression" dxfId="2852" priority="2768">
      <formula>AND(OR(H993="△",H993="×"),K993&lt;1,K993&lt;&gt;"")</formula>
    </cfRule>
  </conditionalFormatting>
  <conditionalFormatting sqref="L993">
    <cfRule type="expression" dxfId="2851" priority="2770">
      <formula>AND(OR(H993="△",H993="×"),K993&lt;1,K993&lt;&gt;"")</formula>
    </cfRule>
  </conditionalFormatting>
  <conditionalFormatting sqref="K999">
    <cfRule type="expression" dxfId="2850" priority="2767">
      <formula>J999-K999&lt;0</formula>
    </cfRule>
  </conditionalFormatting>
  <conditionalFormatting sqref="N999">
    <cfRule type="expression" dxfId="2849" priority="2765">
      <formula>AND(OR(H999="△",H999="×"),K999&lt;1,K999&lt;&gt;"")</formula>
    </cfRule>
  </conditionalFormatting>
  <conditionalFormatting sqref="M999">
    <cfRule type="expression" dxfId="2848" priority="2764">
      <formula>AND(OR(H999="△",H999="×"),K999&lt;1,K999&lt;&gt;"")</formula>
    </cfRule>
  </conditionalFormatting>
  <conditionalFormatting sqref="L999">
    <cfRule type="expression" dxfId="2847" priority="2766">
      <formula>AND(OR(H999="△",H999="×"),K999&lt;1,K999&lt;&gt;"")</formula>
    </cfRule>
  </conditionalFormatting>
  <conditionalFormatting sqref="N1030:N1031">
    <cfRule type="expression" dxfId="2846" priority="2762">
      <formula>AND(OR(H1030="△",H1030="×"),K1030&lt;1,K1030&lt;&gt;"")</formula>
    </cfRule>
  </conditionalFormatting>
  <conditionalFormatting sqref="M1030:M1031">
    <cfRule type="expression" dxfId="2845" priority="2761">
      <formula>AND(OR(H1030="△",H1030="×"),K1030&lt;1,K1030&lt;&gt;"")</formula>
    </cfRule>
  </conditionalFormatting>
  <conditionalFormatting sqref="L1030">
    <cfRule type="expression" dxfId="2844" priority="2763">
      <formula>AND(OR(H1030="△",H1030="×"),K1030&lt;1,K1030&lt;&gt;"")</formula>
    </cfRule>
  </conditionalFormatting>
  <conditionalFormatting sqref="L1031">
    <cfRule type="expression" dxfId="2843" priority="2760">
      <formula>AND(OR(H1031="△",H1031="×"),K1031&lt;1,K1031&lt;&gt;"")</formula>
    </cfRule>
  </conditionalFormatting>
  <conditionalFormatting sqref="N1032">
    <cfRule type="expression" dxfId="2842" priority="2758">
      <formula>AND(OR(H1032="△",H1032="×"),K1032&lt;1,K1032&lt;&gt;"")</formula>
    </cfRule>
  </conditionalFormatting>
  <conditionalFormatting sqref="M1032">
    <cfRule type="expression" dxfId="2841" priority="2757">
      <formula>AND(OR(H1032="△",H1032="×"),K1032&lt;1,K1032&lt;&gt;"")</formula>
    </cfRule>
  </conditionalFormatting>
  <conditionalFormatting sqref="L1032">
    <cfRule type="expression" dxfId="2840" priority="2759">
      <formula>AND(OR(H1032="△",H1032="×"),K1032&lt;1,K1032&lt;&gt;"")</formula>
    </cfRule>
  </conditionalFormatting>
  <conditionalFormatting sqref="K988">
    <cfRule type="expression" dxfId="2839" priority="2756">
      <formula>J988-K988&lt;0</formula>
    </cfRule>
  </conditionalFormatting>
  <conditionalFormatting sqref="N988">
    <cfRule type="expression" dxfId="2838" priority="2754">
      <formula>AND(OR(H988="△",H988="×"),K988&lt;1,K988&lt;&gt;"")</formula>
    </cfRule>
  </conditionalFormatting>
  <conditionalFormatting sqref="M988">
    <cfRule type="expression" dxfId="2837" priority="2753">
      <formula>AND(OR(H988="△",H988="×"),K988&lt;1,K988&lt;&gt;"")</formula>
    </cfRule>
  </conditionalFormatting>
  <conditionalFormatting sqref="L988">
    <cfRule type="expression" dxfId="2836" priority="2755">
      <formula>AND(OR(H988="△",H988="×"),K988&lt;1,K988&lt;&gt;"")</formula>
    </cfRule>
  </conditionalFormatting>
  <conditionalFormatting sqref="K992">
    <cfRule type="expression" dxfId="2835" priority="2752">
      <formula>J992-K992&lt;0</formula>
    </cfRule>
  </conditionalFormatting>
  <conditionalFormatting sqref="N992">
    <cfRule type="expression" dxfId="2834" priority="2750">
      <formula>AND(OR(H992="△",H992="×"),K992&lt;1,K992&lt;&gt;"")</formula>
    </cfRule>
  </conditionalFormatting>
  <conditionalFormatting sqref="M992">
    <cfRule type="expression" dxfId="2833" priority="2749">
      <formula>AND(OR(H992="△",H992="×"),K992&lt;1,K992&lt;&gt;"")</formula>
    </cfRule>
  </conditionalFormatting>
  <conditionalFormatting sqref="L992">
    <cfRule type="expression" dxfId="2832" priority="2751">
      <formula>AND(OR(H992="△",H992="×"),K992&lt;1,K992&lt;&gt;"")</formula>
    </cfRule>
  </conditionalFormatting>
  <conditionalFormatting sqref="K1003">
    <cfRule type="expression" dxfId="2831" priority="2748">
      <formula>J1003-K1003&lt;0</formula>
    </cfRule>
  </conditionalFormatting>
  <conditionalFormatting sqref="N1003">
    <cfRule type="expression" dxfId="2830" priority="2746">
      <formula>AND(OR(H1003="△",H1003="×"),K1003&lt;1,K1003&lt;&gt;"")</formula>
    </cfRule>
  </conditionalFormatting>
  <conditionalFormatting sqref="M1003">
    <cfRule type="expression" dxfId="2829" priority="2745">
      <formula>AND(OR(H1003="△",H1003="×"),K1003&lt;1,K1003&lt;&gt;"")</formula>
    </cfRule>
  </conditionalFormatting>
  <conditionalFormatting sqref="L1003">
    <cfRule type="expression" dxfId="2828" priority="2747">
      <formula>AND(OR(H1003="△",H1003="×"),K1003&lt;1,K1003&lt;&gt;"")</formula>
    </cfRule>
  </conditionalFormatting>
  <conditionalFormatting sqref="K1004">
    <cfRule type="expression" dxfId="2827" priority="2744">
      <formula>J1004-K1004&lt;0</formula>
    </cfRule>
  </conditionalFormatting>
  <conditionalFormatting sqref="N1004">
    <cfRule type="expression" dxfId="2826" priority="2742">
      <formula>AND(OR(H1004="△",H1004="×"),K1004&lt;1,K1004&lt;&gt;"")</formula>
    </cfRule>
  </conditionalFormatting>
  <conditionalFormatting sqref="M1004">
    <cfRule type="expression" dxfId="2825" priority="2741">
      <formula>AND(OR(H1004="△",H1004="×"),K1004&lt;1,K1004&lt;&gt;"")</formula>
    </cfRule>
  </conditionalFormatting>
  <conditionalFormatting sqref="L1004">
    <cfRule type="expression" dxfId="2824" priority="2743">
      <formula>AND(OR(H1004="△",H1004="×"),K1004&lt;1,K1004&lt;&gt;"")</formula>
    </cfRule>
  </conditionalFormatting>
  <conditionalFormatting sqref="N1005">
    <cfRule type="expression" dxfId="2823" priority="2739">
      <formula>AND(OR(H1005="△",H1005="×"),K1005&lt;1,K1005&lt;&gt;"")</formula>
    </cfRule>
  </conditionalFormatting>
  <conditionalFormatting sqref="M1005">
    <cfRule type="expression" dxfId="2822" priority="2738">
      <formula>AND(OR(H1005="△",H1005="×"),K1005&lt;1,K1005&lt;&gt;"")</formula>
    </cfRule>
  </conditionalFormatting>
  <conditionalFormatting sqref="L1005">
    <cfRule type="expression" dxfId="2821" priority="2740">
      <formula>AND(OR(H1005="△",H1005="×"),K1005&lt;1,K1005&lt;&gt;"")</formula>
    </cfRule>
  </conditionalFormatting>
  <conditionalFormatting sqref="K987">
    <cfRule type="expression" dxfId="2820" priority="2737">
      <formula>J987-K987&lt;0</formula>
    </cfRule>
  </conditionalFormatting>
  <conditionalFormatting sqref="K1000">
    <cfRule type="expression" dxfId="2819" priority="2736">
      <formula>J1000-K1000&lt;0</formula>
    </cfRule>
  </conditionalFormatting>
  <conditionalFormatting sqref="K1005">
    <cfRule type="expression" dxfId="2818" priority="2735">
      <formula>J1005-K1005&lt;0</formula>
    </cfRule>
  </conditionalFormatting>
  <conditionalFormatting sqref="K1007">
    <cfRule type="expression" dxfId="2817" priority="2734">
      <formula>J1007-K1007&lt;0</formula>
    </cfRule>
  </conditionalFormatting>
  <conditionalFormatting sqref="K1008">
    <cfRule type="expression" dxfId="2816" priority="2733">
      <formula>J1008-K1008&lt;0</formula>
    </cfRule>
  </conditionalFormatting>
  <conditionalFormatting sqref="K1009">
    <cfRule type="expression" dxfId="2815" priority="2732">
      <formula>J1009-K1009&lt;0</formula>
    </cfRule>
  </conditionalFormatting>
  <conditionalFormatting sqref="K1012">
    <cfRule type="expression" dxfId="2814" priority="2731">
      <formula>J1012-K1012&lt;0</formula>
    </cfRule>
  </conditionalFormatting>
  <conditionalFormatting sqref="K1014">
    <cfRule type="expression" dxfId="2813" priority="2730">
      <formula>J1014-K1014&lt;0</formula>
    </cfRule>
  </conditionalFormatting>
  <conditionalFormatting sqref="K1023">
    <cfRule type="expression" dxfId="2812" priority="2729">
      <formula>J1023-K1023&lt;0</formula>
    </cfRule>
  </conditionalFormatting>
  <conditionalFormatting sqref="K1029">
    <cfRule type="expression" dxfId="2811" priority="2728">
      <formula>J1029-K1029&lt;0</formula>
    </cfRule>
  </conditionalFormatting>
  <conditionalFormatting sqref="K1030">
    <cfRule type="expression" dxfId="2810" priority="2727">
      <formula>J1030-K1030&lt;0</formula>
    </cfRule>
  </conditionalFormatting>
  <conditionalFormatting sqref="K990:K991">
    <cfRule type="expression" dxfId="2809" priority="2726">
      <formula>J990-K990&lt;0</formula>
    </cfRule>
  </conditionalFormatting>
  <conditionalFormatting sqref="K1031">
    <cfRule type="expression" dxfId="2808" priority="2725">
      <formula>J1031-K1031&lt;0</formula>
    </cfRule>
  </conditionalFormatting>
  <conditionalFormatting sqref="K1032">
    <cfRule type="expression" dxfId="2807" priority="2724">
      <formula>J1032-K1032&lt;0</formula>
    </cfRule>
  </conditionalFormatting>
  <conditionalFormatting sqref="I1344:I1360">
    <cfRule type="expression" dxfId="2806" priority="2723">
      <formula>AND(OR(H1344="○",H1344="△",H1344="×"),I1344="")</formula>
    </cfRule>
  </conditionalFormatting>
  <conditionalFormatting sqref="I1342">
    <cfRule type="expression" dxfId="2805" priority="2722">
      <formula>AND(OR(H1342="○",H1342="△",H1342="×"),I1342="")</formula>
    </cfRule>
  </conditionalFormatting>
  <conditionalFormatting sqref="I1343">
    <cfRule type="expression" dxfId="2804" priority="2721">
      <formula>AND(OR(H1343="○",H1343="△",H1343="×"),I1343="")</formula>
    </cfRule>
  </conditionalFormatting>
  <conditionalFormatting sqref="K1344:K1350 K1352 K1355 K1359:K1360">
    <cfRule type="expression" dxfId="2803" priority="2720">
      <formula>J1344-K1344&lt;0</formula>
    </cfRule>
  </conditionalFormatting>
  <conditionalFormatting sqref="N1344:N1360">
    <cfRule type="expression" dxfId="2802" priority="2718">
      <formula>AND(OR(H1344="△",H1344="×"),K1344&lt;1,K1344&lt;&gt;"")</formula>
    </cfRule>
  </conditionalFormatting>
  <conditionalFormatting sqref="M1344:M1360">
    <cfRule type="expression" dxfId="2801" priority="2717">
      <formula>AND(OR(H1344="△",H1344="×"),K1344&lt;1,K1344&lt;&gt;"")</formula>
    </cfRule>
  </conditionalFormatting>
  <conditionalFormatting sqref="L1344:L1360">
    <cfRule type="expression" dxfId="2800" priority="2719">
      <formula>AND(OR(H1344="△",H1344="×"),K1344&lt;1,K1344&lt;&gt;"")</formula>
    </cfRule>
  </conditionalFormatting>
  <conditionalFormatting sqref="K1342">
    <cfRule type="expression" dxfId="2799" priority="2716">
      <formula>J1342-K1342&lt;0</formula>
    </cfRule>
  </conditionalFormatting>
  <conditionalFormatting sqref="N1342">
    <cfRule type="expression" dxfId="2798" priority="2714">
      <formula>AND(OR(H1342="△",H1342="×"),K1342&lt;1,K1342&lt;&gt;"")</formula>
    </cfRule>
  </conditionalFormatting>
  <conditionalFormatting sqref="M1342">
    <cfRule type="expression" dxfId="2797" priority="2713">
      <formula>AND(OR(H1342="△",H1342="×"),K1342&lt;1,K1342&lt;&gt;"")</formula>
    </cfRule>
  </conditionalFormatting>
  <conditionalFormatting sqref="L1342">
    <cfRule type="expression" dxfId="2796" priority="2715">
      <formula>AND(OR(H1342="△",H1342="×"),K1342&lt;1,K1342&lt;&gt;"")</formula>
    </cfRule>
  </conditionalFormatting>
  <conditionalFormatting sqref="K1343">
    <cfRule type="expression" dxfId="2795" priority="2712">
      <formula>J1343-K1343&lt;0</formula>
    </cfRule>
  </conditionalFormatting>
  <conditionalFormatting sqref="N1343">
    <cfRule type="expression" dxfId="2794" priority="2710">
      <formula>AND(OR(H1343="△",H1343="×"),K1343&lt;1,K1343&lt;&gt;"")</formula>
    </cfRule>
  </conditionalFormatting>
  <conditionalFormatting sqref="M1343">
    <cfRule type="expression" dxfId="2793" priority="2709">
      <formula>AND(OR(H1343="△",H1343="×"),K1343&lt;1,K1343&lt;&gt;"")</formula>
    </cfRule>
  </conditionalFormatting>
  <conditionalFormatting sqref="L1343">
    <cfRule type="expression" dxfId="2792" priority="2711">
      <formula>AND(OR(H1343="△",H1343="×"),K1343&lt;1,K1343&lt;&gt;"")</formula>
    </cfRule>
  </conditionalFormatting>
  <conditionalFormatting sqref="K1351">
    <cfRule type="expression" dxfId="2791" priority="2708">
      <formula>J1351-K1351&lt;0</formula>
    </cfRule>
  </conditionalFormatting>
  <conditionalFormatting sqref="K1353:K1354">
    <cfRule type="expression" dxfId="2790" priority="2707">
      <formula>J1353-K1353&lt;0</formula>
    </cfRule>
  </conditionalFormatting>
  <conditionalFormatting sqref="K1356">
    <cfRule type="expression" dxfId="2789" priority="2706">
      <formula>J1356-K1356&lt;0</formula>
    </cfRule>
  </conditionalFormatting>
  <conditionalFormatting sqref="K1357">
    <cfRule type="expression" dxfId="2788" priority="2705">
      <formula>J1357-K1357&lt;0</formula>
    </cfRule>
  </conditionalFormatting>
  <conditionalFormatting sqref="K1358">
    <cfRule type="expression" dxfId="2787" priority="2704">
      <formula>J1358-K1358&lt;0</formula>
    </cfRule>
  </conditionalFormatting>
  <conditionalFormatting sqref="I1320 I1325:I1341 I1322:I1323">
    <cfRule type="expression" dxfId="2786" priority="2703">
      <formula>AND(OR(H1320="○",H1320="△",H1320="×"),I1320="")</formula>
    </cfRule>
  </conditionalFormatting>
  <conditionalFormatting sqref="I1324">
    <cfRule type="expression" dxfId="2785" priority="2702">
      <formula>AND(OR(H1324="○",H1324="△",H1324="×"),I1324="")</formula>
    </cfRule>
  </conditionalFormatting>
  <conditionalFormatting sqref="I1321">
    <cfRule type="expression" dxfId="2784" priority="2701">
      <formula>AND(OR(H1321="○",H1321="△",H1321="×"),I1321="")</formula>
    </cfRule>
  </conditionalFormatting>
  <conditionalFormatting sqref="N1320:N1327 N1329:N1341">
    <cfRule type="expression" dxfId="2783" priority="2699">
      <formula>AND(OR(H1320="△",H1320="×"),K1320&lt;1,K1320&lt;&gt;"")</formula>
    </cfRule>
  </conditionalFormatting>
  <conditionalFormatting sqref="M1320:M1341 N1328">
    <cfRule type="expression" dxfId="2782" priority="2698">
      <formula>AND(OR(H1320="△",H1320="×"),K1320&lt;1,K1320&lt;&gt;"")</formula>
    </cfRule>
  </conditionalFormatting>
  <conditionalFormatting sqref="L1320:L1341">
    <cfRule type="expression" dxfId="2781" priority="2700">
      <formula>AND(OR(H1320="△",H1320="×"),K1320&lt;1,K1320&lt;&gt;"")</formula>
    </cfRule>
  </conditionalFormatting>
  <conditionalFormatting sqref="K1337">
    <cfRule type="expression" dxfId="2780" priority="2697">
      <formula>J1337-K1337&lt;0</formula>
    </cfRule>
  </conditionalFormatting>
  <conditionalFormatting sqref="K1338">
    <cfRule type="expression" dxfId="2779" priority="2696">
      <formula>J1338-K1338&lt;0</formula>
    </cfRule>
  </conditionalFormatting>
  <conditionalFormatting sqref="K1340">
    <cfRule type="expression" dxfId="2778" priority="2695">
      <formula>J1340-K1340&lt;0</formula>
    </cfRule>
  </conditionalFormatting>
  <conditionalFormatting sqref="K1320">
    <cfRule type="expression" dxfId="2777" priority="2694">
      <formula>J1320-K1320&lt;0</formula>
    </cfRule>
  </conditionalFormatting>
  <conditionalFormatting sqref="K1323">
    <cfRule type="expression" dxfId="2776" priority="2693">
      <formula>J1323-K1323&lt;0</formula>
    </cfRule>
  </conditionalFormatting>
  <conditionalFormatting sqref="I629:I634 I689 I662:I663 I681:I687 I636:I648 I650:I658 I671:I678 I665:I669">
    <cfRule type="expression" dxfId="2775" priority="2692">
      <formula>AND(OR(H629="○",H629="△",H629="×"),I629="")</formula>
    </cfRule>
  </conditionalFormatting>
  <conditionalFormatting sqref="I688">
    <cfRule type="expression" dxfId="2774" priority="2691">
      <formula>AND(OR(H688="○",H688="△",H688="×"),I688="")</formula>
    </cfRule>
  </conditionalFormatting>
  <conditionalFormatting sqref="I660">
    <cfRule type="expression" dxfId="2773" priority="2690">
      <formula>AND(OR(H660="○",H660="△",H660="×"),I660="")</formula>
    </cfRule>
  </conditionalFormatting>
  <conditionalFormatting sqref="I661">
    <cfRule type="expression" dxfId="2772" priority="2689">
      <formula>AND(OR(H661="○",H661="△",H661="×"),I661="")</formula>
    </cfRule>
  </conditionalFormatting>
  <conditionalFormatting sqref="I679">
    <cfRule type="expression" dxfId="2771" priority="2688">
      <formula>AND(OR(H679="○",H679="△",H679="×"),I679="")</formula>
    </cfRule>
  </conditionalFormatting>
  <conditionalFormatting sqref="I659">
    <cfRule type="expression" dxfId="2770" priority="2687">
      <formula>AND(OR(H659="○",H659="△",H659="×"),I659="")</formula>
    </cfRule>
  </conditionalFormatting>
  <conditionalFormatting sqref="I635">
    <cfRule type="expression" dxfId="2769" priority="2686">
      <formula>AND(OR(H635="○",H635="△",H635="×"),I635="")</formula>
    </cfRule>
  </conditionalFormatting>
  <conditionalFormatting sqref="I649">
    <cfRule type="expression" dxfId="2768" priority="2685">
      <formula>AND(OR(H649="○",H649="△",H649="×"),I649="")</formula>
    </cfRule>
  </conditionalFormatting>
  <conditionalFormatting sqref="I690">
    <cfRule type="expression" dxfId="2767" priority="2684">
      <formula>AND(OR(H690="○",H690="△",H690="×"),I690="")</formula>
    </cfRule>
  </conditionalFormatting>
  <conditionalFormatting sqref="I670">
    <cfRule type="expression" dxfId="2766" priority="2683">
      <formula>AND(OR(H670="○",H670="△",H670="×"),I670="")</formula>
    </cfRule>
  </conditionalFormatting>
  <conditionalFormatting sqref="I664">
    <cfRule type="expression" dxfId="2765" priority="2682">
      <formula>AND(OR(H664="○",H664="△",H664="×"),I664="")</formula>
    </cfRule>
  </conditionalFormatting>
  <conditionalFormatting sqref="I680">
    <cfRule type="expression" dxfId="2764" priority="2681">
      <formula>AND(OR(H680="○",H680="△",H680="×"),I680="")</formula>
    </cfRule>
  </conditionalFormatting>
  <conditionalFormatting sqref="K629:K633 K662:K665 K636:K638 K650:K658 K671:K675 K667:K669 K677:K682 K640:K642 K644:K646 K648 K684:K685">
    <cfRule type="expression" dxfId="2763" priority="2680">
      <formula>J629-K629&lt;0</formula>
    </cfRule>
  </conditionalFormatting>
  <conditionalFormatting sqref="N629:N644 N689 N662:N669 N650:N659 N671:N687 N646:N648">
    <cfRule type="expression" dxfId="2762" priority="2678">
      <formula>AND(OR(H629="△",H629="×"),K629&lt;1,K629&lt;&gt;"")</formula>
    </cfRule>
  </conditionalFormatting>
  <conditionalFormatting sqref="M629:M644 M689 M662:M669 M650:M659 M671:M687 M646:M648">
    <cfRule type="expression" dxfId="2761" priority="2677">
      <formula>AND(OR(H629="△",H629="×"),K629&lt;1,K629&lt;&gt;"")</formula>
    </cfRule>
  </conditionalFormatting>
  <conditionalFormatting sqref="L629:L634 L689 L662:L669 L636:L648 L650:L659 L671:L687 M645:N645">
    <cfRule type="expression" dxfId="2760" priority="2679">
      <formula>AND(OR(H629="△",H629="×"),K629&lt;1,K629&lt;&gt;"")</formula>
    </cfRule>
  </conditionalFormatting>
  <conditionalFormatting sqref="K688">
    <cfRule type="expression" dxfId="2759" priority="2676">
      <formula>J688-K688&lt;0</formula>
    </cfRule>
  </conditionalFormatting>
  <conditionalFormatting sqref="N688">
    <cfRule type="expression" dxfId="2758" priority="2674">
      <formula>AND(OR(H688="△",H688="×"),K688&lt;1,K688&lt;&gt;"")</formula>
    </cfRule>
  </conditionalFormatting>
  <conditionalFormatting sqref="M688">
    <cfRule type="expression" dxfId="2757" priority="2673">
      <formula>AND(OR(H688="△",H688="×"),K688&lt;1,K688&lt;&gt;"")</formula>
    </cfRule>
  </conditionalFormatting>
  <conditionalFormatting sqref="L688">
    <cfRule type="expression" dxfId="2756" priority="2675">
      <formula>AND(OR(H688="△",H688="×"),K688&lt;1,K688&lt;&gt;"")</formula>
    </cfRule>
  </conditionalFormatting>
  <conditionalFormatting sqref="K660">
    <cfRule type="expression" dxfId="2755" priority="2672">
      <formula>J660-K660&lt;0</formula>
    </cfRule>
  </conditionalFormatting>
  <conditionalFormatting sqref="N660">
    <cfRule type="expression" dxfId="2754" priority="2670">
      <formula>AND(OR(H660="△",H660="×"),K660&lt;1,K660&lt;&gt;"")</formula>
    </cfRule>
  </conditionalFormatting>
  <conditionalFormatting sqref="M660">
    <cfRule type="expression" dxfId="2753" priority="2669">
      <formula>AND(OR(H660="△",H660="×"),K660&lt;1,K660&lt;&gt;"")</formula>
    </cfRule>
  </conditionalFormatting>
  <conditionalFormatting sqref="L660">
    <cfRule type="expression" dxfId="2752" priority="2671">
      <formula>AND(OR(H660="△",H660="×"),K660&lt;1,K660&lt;&gt;"")</formula>
    </cfRule>
  </conditionalFormatting>
  <conditionalFormatting sqref="N661">
    <cfRule type="expression" dxfId="2751" priority="2667">
      <formula>AND(OR(H661="△",H661="×"),K661&lt;1,K661&lt;&gt;"")</formula>
    </cfRule>
  </conditionalFormatting>
  <conditionalFormatting sqref="M661">
    <cfRule type="expression" dxfId="2750" priority="2666">
      <formula>AND(OR(H661="△",H661="×"),K661&lt;1,K661&lt;&gt;"")</formula>
    </cfRule>
  </conditionalFormatting>
  <conditionalFormatting sqref="L661">
    <cfRule type="expression" dxfId="2749" priority="2668">
      <formula>AND(OR(H661="△",H661="×"),K661&lt;1,K661&lt;&gt;"")</formula>
    </cfRule>
  </conditionalFormatting>
  <conditionalFormatting sqref="K690">
    <cfRule type="expression" dxfId="2748" priority="2665">
      <formula>J690-K690&lt;0</formula>
    </cfRule>
  </conditionalFormatting>
  <conditionalFormatting sqref="N690">
    <cfRule type="expression" dxfId="2747" priority="2663">
      <formula>AND(OR(H690="△",H690="×"),K690&lt;1,K690&lt;&gt;"")</formula>
    </cfRule>
  </conditionalFormatting>
  <conditionalFormatting sqref="M690">
    <cfRule type="expression" dxfId="2746" priority="2662">
      <formula>AND(OR(H690="△",H690="×"),K690&lt;1,K690&lt;&gt;"")</formula>
    </cfRule>
  </conditionalFormatting>
  <conditionalFormatting sqref="L690">
    <cfRule type="expression" dxfId="2745" priority="2664">
      <formula>AND(OR(H690="△",H690="×"),K690&lt;1,K690&lt;&gt;"")</formula>
    </cfRule>
  </conditionalFormatting>
  <conditionalFormatting sqref="K659">
    <cfRule type="expression" dxfId="2744" priority="2661">
      <formula>J659-K659&lt;0</formula>
    </cfRule>
  </conditionalFormatting>
  <conditionalFormatting sqref="K635">
    <cfRule type="expression" dxfId="2743" priority="2660">
      <formula>J635-K635&lt;0</formula>
    </cfRule>
  </conditionalFormatting>
  <conditionalFormatting sqref="L635">
    <cfRule type="expression" dxfId="2742" priority="2659">
      <formula>AND(OR(H635="△",H635="×"),K635&lt;1,K635&lt;&gt;"")</formula>
    </cfRule>
  </conditionalFormatting>
  <conditionalFormatting sqref="K649">
    <cfRule type="expression" dxfId="2741" priority="2658">
      <formula>J649-K649&lt;0</formula>
    </cfRule>
  </conditionalFormatting>
  <conditionalFormatting sqref="N649">
    <cfRule type="expression" dxfId="2740" priority="2656">
      <formula>AND(OR(H649="△",H649="×"),K649&lt;1,K649&lt;&gt;"")</formula>
    </cfRule>
  </conditionalFormatting>
  <conditionalFormatting sqref="M649">
    <cfRule type="expression" dxfId="2739" priority="2655">
      <formula>AND(OR(H649="△",H649="×"),K649&lt;1,K649&lt;&gt;"")</formula>
    </cfRule>
  </conditionalFormatting>
  <conditionalFormatting sqref="L649">
    <cfRule type="expression" dxfId="2738" priority="2657">
      <formula>AND(OR(H649="△",H649="×"),K649&lt;1,K649&lt;&gt;"")</formula>
    </cfRule>
  </conditionalFormatting>
  <conditionalFormatting sqref="K670">
    <cfRule type="expression" dxfId="2737" priority="2654">
      <formula>J670-K670&lt;0</formula>
    </cfRule>
  </conditionalFormatting>
  <conditionalFormatting sqref="N670">
    <cfRule type="expression" dxfId="2736" priority="2652">
      <formula>AND(OR(H670="△",H670="×"),K670&lt;1,K670&lt;&gt;"")</formula>
    </cfRule>
  </conditionalFormatting>
  <conditionalFormatting sqref="M670">
    <cfRule type="expression" dxfId="2735" priority="2651">
      <formula>AND(OR(H670="△",H670="×"),K670&lt;1,K670&lt;&gt;"")</formula>
    </cfRule>
  </conditionalFormatting>
  <conditionalFormatting sqref="L670">
    <cfRule type="expression" dxfId="2734" priority="2653">
      <formula>AND(OR(H670="△",H670="×"),K670&lt;1,K670&lt;&gt;"")</formula>
    </cfRule>
  </conditionalFormatting>
  <conditionalFormatting sqref="K634">
    <cfRule type="expression" dxfId="2733" priority="2650">
      <formula>J634-K634&lt;0</formula>
    </cfRule>
  </conditionalFormatting>
  <conditionalFormatting sqref="K661">
    <cfRule type="expression" dxfId="2732" priority="2649">
      <formula>J661-K661&lt;0</formula>
    </cfRule>
  </conditionalFormatting>
  <conditionalFormatting sqref="K666">
    <cfRule type="expression" dxfId="2731" priority="2648">
      <formula>J666-K666&lt;0</formula>
    </cfRule>
  </conditionalFormatting>
  <conditionalFormatting sqref="K676">
    <cfRule type="expression" dxfId="2730" priority="2647">
      <formula>J676-K676&lt;0</formula>
    </cfRule>
  </conditionalFormatting>
  <conditionalFormatting sqref="K686">
    <cfRule type="expression" dxfId="2729" priority="2646">
      <formula>J686-K686&lt;0</formula>
    </cfRule>
  </conditionalFormatting>
  <conditionalFormatting sqref="K639">
    <cfRule type="expression" dxfId="2728" priority="2645">
      <formula>J639-K639&lt;0</formula>
    </cfRule>
  </conditionalFormatting>
  <conditionalFormatting sqref="K643">
    <cfRule type="expression" dxfId="2727" priority="2644">
      <formula>J643-K643&lt;0</formula>
    </cfRule>
  </conditionalFormatting>
  <conditionalFormatting sqref="K647">
    <cfRule type="expression" dxfId="2726" priority="2643">
      <formula>J647-K647&lt;0</formula>
    </cfRule>
  </conditionalFormatting>
  <conditionalFormatting sqref="I751">
    <cfRule type="expression" dxfId="2725" priority="2642">
      <formula>AND(OR(H751="○",H751="△",H751="×"),I751="")</formula>
    </cfRule>
  </conditionalFormatting>
  <conditionalFormatting sqref="I752">
    <cfRule type="expression" dxfId="2724" priority="2641">
      <formula>AND(OR(H752="○",H752="△",H752="×"),I752="")</formula>
    </cfRule>
  </conditionalFormatting>
  <conditionalFormatting sqref="I753">
    <cfRule type="expression" dxfId="2723" priority="2640">
      <formula>AND(OR(H753="○",H753="△",H753="×"),I753="")</formula>
    </cfRule>
  </conditionalFormatting>
  <conditionalFormatting sqref="I754">
    <cfRule type="expression" dxfId="2722" priority="2639">
      <formula>AND(OR(H754="○",H754="△",H754="×"),I754="")</formula>
    </cfRule>
  </conditionalFormatting>
  <conditionalFormatting sqref="I755">
    <cfRule type="expression" dxfId="2721" priority="2638">
      <formula>AND(OR(H755="○",H755="△",H755="×"),I755="")</formula>
    </cfRule>
  </conditionalFormatting>
  <conditionalFormatting sqref="I756">
    <cfRule type="expression" dxfId="2720" priority="2637">
      <formula>AND(OR(H756="○",H756="△",H756="×"),I756="")</formula>
    </cfRule>
  </conditionalFormatting>
  <conditionalFormatting sqref="I757">
    <cfRule type="expression" dxfId="2719" priority="2636">
      <formula>AND(OR(H757="○",H757="△",H757="×"),I757="")</formula>
    </cfRule>
  </conditionalFormatting>
  <conditionalFormatting sqref="I758">
    <cfRule type="expression" dxfId="2718" priority="2635">
      <formula>AND(OR(H758="○",H758="△",H758="×"),I758="")</formula>
    </cfRule>
  </conditionalFormatting>
  <conditionalFormatting sqref="I759">
    <cfRule type="expression" dxfId="2717" priority="2634">
      <formula>AND(OR(H759="○",H759="△",H759="×"),I759="")</formula>
    </cfRule>
  </conditionalFormatting>
  <conditionalFormatting sqref="I760">
    <cfRule type="expression" dxfId="2716" priority="2633">
      <formula>AND(OR(H760="○",H760="△",H760="×"),I760="")</formula>
    </cfRule>
  </conditionalFormatting>
  <conditionalFormatting sqref="I762">
    <cfRule type="expression" dxfId="2715" priority="2632">
      <formula>AND(OR(H762="○",H762="△",H762="×"),I762="")</formula>
    </cfRule>
  </conditionalFormatting>
  <conditionalFormatting sqref="I763">
    <cfRule type="expression" dxfId="2714" priority="2631">
      <formula>AND(OR(H763="○",H763="△",H763="×"),I763="")</formula>
    </cfRule>
  </conditionalFormatting>
  <conditionalFormatting sqref="I764">
    <cfRule type="expression" dxfId="2713" priority="2630">
      <formula>AND(OR(H764="○",H764="△",H764="×"),I764="")</formula>
    </cfRule>
  </conditionalFormatting>
  <conditionalFormatting sqref="I761">
    <cfRule type="expression" dxfId="2712" priority="2629">
      <formula>AND(OR(H761="○",H761="△",H761="×"),I761="")</formula>
    </cfRule>
  </conditionalFormatting>
  <conditionalFormatting sqref="I750">
    <cfRule type="expression" dxfId="2711" priority="2628">
      <formula>AND(OR(H750="○",H750="△",H750="×"),I750="")</formula>
    </cfRule>
  </conditionalFormatting>
  <conditionalFormatting sqref="N751">
    <cfRule type="expression" dxfId="2710" priority="2626">
      <formula>AND(OR(H751="△",H751="×"),K751&lt;1,K751&lt;&gt;"")</formula>
    </cfRule>
  </conditionalFormatting>
  <conditionalFormatting sqref="M751">
    <cfRule type="expression" dxfId="2709" priority="2625">
      <formula>AND(OR(H751="△",H751="×"),K751&lt;1,K751&lt;&gt;"")</formula>
    </cfRule>
  </conditionalFormatting>
  <conditionalFormatting sqref="L751">
    <cfRule type="expression" dxfId="2708" priority="2627">
      <formula>AND(OR(H751="△",H751="×"),K751&lt;1,K751&lt;&gt;"")</formula>
    </cfRule>
  </conditionalFormatting>
  <conditionalFormatting sqref="K752">
    <cfRule type="expression" dxfId="2707" priority="2624">
      <formula>J752-K752&lt;0</formula>
    </cfRule>
  </conditionalFormatting>
  <conditionalFormatting sqref="N752">
    <cfRule type="expression" dxfId="2706" priority="2622">
      <formula>AND(OR(H752="△",H752="×"),K752&lt;1,K752&lt;&gt;"")</formula>
    </cfRule>
  </conditionalFormatting>
  <conditionalFormatting sqref="M752">
    <cfRule type="expression" dxfId="2705" priority="2621">
      <formula>AND(OR(H752="△",H752="×"),K752&lt;1,K752&lt;&gt;"")</formula>
    </cfRule>
  </conditionalFormatting>
  <conditionalFormatting sqref="L752">
    <cfRule type="expression" dxfId="2704" priority="2623">
      <formula>AND(OR(H752="△",H752="×"),K752&lt;1,K752&lt;&gt;"")</formula>
    </cfRule>
  </conditionalFormatting>
  <conditionalFormatting sqref="N753">
    <cfRule type="expression" dxfId="2703" priority="2619">
      <formula>AND(OR(H753="△",H753="×"),K753&lt;1,K753&lt;&gt;"")</formula>
    </cfRule>
  </conditionalFormatting>
  <conditionalFormatting sqref="M753">
    <cfRule type="expression" dxfId="2702" priority="2618">
      <formula>AND(OR(H753="△",H753="×"),K753&lt;1,K753&lt;&gt;"")</formula>
    </cfRule>
  </conditionalFormatting>
  <conditionalFormatting sqref="L753">
    <cfRule type="expression" dxfId="2701" priority="2620">
      <formula>AND(OR(H753="△",H753="×"),K753&lt;1,K753&lt;&gt;"")</formula>
    </cfRule>
  </conditionalFormatting>
  <conditionalFormatting sqref="K754">
    <cfRule type="expression" dxfId="2700" priority="2617">
      <formula>J754-K754&lt;0</formula>
    </cfRule>
  </conditionalFormatting>
  <conditionalFormatting sqref="N754">
    <cfRule type="expression" dxfId="2699" priority="2615">
      <formula>AND(OR(H754="△",H754="×"),K754&lt;1,K754&lt;&gt;"")</formula>
    </cfRule>
  </conditionalFormatting>
  <conditionalFormatting sqref="M754">
    <cfRule type="expression" dxfId="2698" priority="2614">
      <formula>AND(OR(H754="△",H754="×"),K754&lt;1,K754&lt;&gt;"")</formula>
    </cfRule>
  </conditionalFormatting>
  <conditionalFormatting sqref="L754">
    <cfRule type="expression" dxfId="2697" priority="2616">
      <formula>AND(OR(H754="△",H754="×"),K754&lt;1,K754&lt;&gt;"")</formula>
    </cfRule>
  </conditionalFormatting>
  <conditionalFormatting sqref="K755">
    <cfRule type="expression" dxfId="2696" priority="2613">
      <formula>J755-K755&lt;0</formula>
    </cfRule>
  </conditionalFormatting>
  <conditionalFormatting sqref="N755">
    <cfRule type="expression" dxfId="2695" priority="2611">
      <formula>AND(OR(H755="△",H755="×"),K755&lt;1,K755&lt;&gt;"")</formula>
    </cfRule>
  </conditionalFormatting>
  <conditionalFormatting sqref="M755">
    <cfRule type="expression" dxfId="2694" priority="2610">
      <formula>AND(OR(H755="△",H755="×"),K755&lt;1,K755&lt;&gt;"")</formula>
    </cfRule>
  </conditionalFormatting>
  <conditionalFormatting sqref="L755">
    <cfRule type="expression" dxfId="2693" priority="2612">
      <formula>AND(OR(H755="△",H755="×"),K755&lt;1,K755&lt;&gt;"")</formula>
    </cfRule>
  </conditionalFormatting>
  <conditionalFormatting sqref="N756">
    <cfRule type="expression" dxfId="2692" priority="2608">
      <formula>AND(OR(H756="△",H756="×"),K756&lt;1,K756&lt;&gt;"")</formula>
    </cfRule>
  </conditionalFormatting>
  <conditionalFormatting sqref="M756">
    <cfRule type="expression" dxfId="2691" priority="2607">
      <formula>AND(OR(H756="△",H756="×"),K756&lt;1,K756&lt;&gt;"")</formula>
    </cfRule>
  </conditionalFormatting>
  <conditionalFormatting sqref="L756">
    <cfRule type="expression" dxfId="2690" priority="2609">
      <formula>AND(OR(H756="△",H756="×"),K756&lt;1,K756&lt;&gt;"")</formula>
    </cfRule>
  </conditionalFormatting>
  <conditionalFormatting sqref="K757">
    <cfRule type="expression" dxfId="2689" priority="2606">
      <formula>J757-K757&lt;0</formula>
    </cfRule>
  </conditionalFormatting>
  <conditionalFormatting sqref="N757">
    <cfRule type="expression" dxfId="2688" priority="2604">
      <formula>AND(OR(H757="△",H757="×"),K757&lt;1,K757&lt;&gt;"")</formula>
    </cfRule>
  </conditionalFormatting>
  <conditionalFormatting sqref="M757">
    <cfRule type="expression" dxfId="2687" priority="2603">
      <formula>AND(OR(H757="△",H757="×"),K757&lt;1,K757&lt;&gt;"")</formula>
    </cfRule>
  </conditionalFormatting>
  <conditionalFormatting sqref="L757">
    <cfRule type="expression" dxfId="2686" priority="2605">
      <formula>AND(OR(H757="△",H757="×"),K757&lt;1,K757&lt;&gt;"")</formula>
    </cfRule>
  </conditionalFormatting>
  <conditionalFormatting sqref="K758">
    <cfRule type="expression" dxfId="2685" priority="2602">
      <formula>J758-K758&lt;0</formula>
    </cfRule>
  </conditionalFormatting>
  <conditionalFormatting sqref="N758">
    <cfRule type="expression" dxfId="2684" priority="2600">
      <formula>AND(OR(H758="△",H758="×"),K758&lt;1,K758&lt;&gt;"")</formula>
    </cfRule>
  </conditionalFormatting>
  <conditionalFormatting sqref="M758">
    <cfRule type="expression" dxfId="2683" priority="2599">
      <formula>AND(OR(H758="△",H758="×"),K758&lt;1,K758&lt;&gt;"")</formula>
    </cfRule>
  </conditionalFormatting>
  <conditionalFormatting sqref="L758">
    <cfRule type="expression" dxfId="2682" priority="2601">
      <formula>AND(OR(H758="△",H758="×"),K758&lt;1,K758&lt;&gt;"")</formula>
    </cfRule>
  </conditionalFormatting>
  <conditionalFormatting sqref="K759">
    <cfRule type="expression" dxfId="2681" priority="2598">
      <formula>J759-K759&lt;0</formula>
    </cfRule>
  </conditionalFormatting>
  <conditionalFormatting sqref="N759">
    <cfRule type="expression" dxfId="2680" priority="2596">
      <formula>AND(OR(H759="△",H759="×"),K759&lt;1,K759&lt;&gt;"")</formula>
    </cfRule>
  </conditionalFormatting>
  <conditionalFormatting sqref="M759">
    <cfRule type="expression" dxfId="2679" priority="2595">
      <formula>AND(OR(H759="△",H759="×"),K759&lt;1,K759&lt;&gt;"")</formula>
    </cfRule>
  </conditionalFormatting>
  <conditionalFormatting sqref="L759">
    <cfRule type="expression" dxfId="2678" priority="2597">
      <formula>AND(OR(H759="△",H759="×"),K759&lt;1,K759&lt;&gt;"")</formula>
    </cfRule>
  </conditionalFormatting>
  <conditionalFormatting sqref="K760">
    <cfRule type="expression" dxfId="2677" priority="2594">
      <formula>J760-K760&lt;0</formula>
    </cfRule>
  </conditionalFormatting>
  <conditionalFormatting sqref="N760">
    <cfRule type="expression" dxfId="2676" priority="2592">
      <formula>AND(OR(H760="△",H760="×"),K760&lt;1,K760&lt;&gt;"")</formula>
    </cfRule>
  </conditionalFormatting>
  <conditionalFormatting sqref="M760">
    <cfRule type="expression" dxfId="2675" priority="2591">
      <formula>AND(OR(H760="△",H760="×"),K760&lt;1,K760&lt;&gt;"")</formula>
    </cfRule>
  </conditionalFormatting>
  <conditionalFormatting sqref="L760">
    <cfRule type="expression" dxfId="2674" priority="2593">
      <formula>AND(OR(H760="△",H760="×"),K760&lt;1,K760&lt;&gt;"")</formula>
    </cfRule>
  </conditionalFormatting>
  <conditionalFormatting sqref="N762">
    <cfRule type="expression" dxfId="2673" priority="2589">
      <formula>AND(OR(H762="△",H762="×"),K762&lt;1,K762&lt;&gt;"")</formula>
    </cfRule>
  </conditionalFormatting>
  <conditionalFormatting sqref="M762">
    <cfRule type="expression" dxfId="2672" priority="2588">
      <formula>AND(OR(H762="△",H762="×"),K762&lt;1,K762&lt;&gt;"")</formula>
    </cfRule>
  </conditionalFormatting>
  <conditionalFormatting sqref="L762">
    <cfRule type="expression" dxfId="2671" priority="2590">
      <formula>AND(OR(H762="△",H762="×"),K762&lt;1,K762&lt;&gt;"")</formula>
    </cfRule>
  </conditionalFormatting>
  <conditionalFormatting sqref="N763">
    <cfRule type="expression" dxfId="2670" priority="2586">
      <formula>AND(OR(H763="△",H763="×"),K763&lt;1,K763&lt;&gt;"")</formula>
    </cfRule>
  </conditionalFormatting>
  <conditionalFormatting sqref="M763">
    <cfRule type="expression" dxfId="2669" priority="2585">
      <formula>AND(OR(H763="△",H763="×"),K763&lt;1,K763&lt;&gt;"")</formula>
    </cfRule>
  </conditionalFormatting>
  <conditionalFormatting sqref="L763">
    <cfRule type="expression" dxfId="2668" priority="2587">
      <formula>AND(OR(H763="△",H763="×"),K763&lt;1,K763&lt;&gt;"")</formula>
    </cfRule>
  </conditionalFormatting>
  <conditionalFormatting sqref="K764">
    <cfRule type="expression" dxfId="2667" priority="2584">
      <formula>J764-K764&lt;0</formula>
    </cfRule>
  </conditionalFormatting>
  <conditionalFormatting sqref="N764">
    <cfRule type="expression" dxfId="2666" priority="2582">
      <formula>AND(OR(H764="△",H764="×"),K764&lt;1,K764&lt;&gt;"")</formula>
    </cfRule>
  </conditionalFormatting>
  <conditionalFormatting sqref="M764">
    <cfRule type="expression" dxfId="2665" priority="2581">
      <formula>AND(OR(H764="△",H764="×"),K764&lt;1,K764&lt;&gt;"")</formula>
    </cfRule>
  </conditionalFormatting>
  <conditionalFormatting sqref="L764">
    <cfRule type="expression" dxfId="2664" priority="2583">
      <formula>AND(OR(H764="△",H764="×"),K764&lt;1,K764&lt;&gt;"")</formula>
    </cfRule>
  </conditionalFormatting>
  <conditionalFormatting sqref="K762">
    <cfRule type="expression" dxfId="2663" priority="2580">
      <formula>J762-K762&lt;0</formula>
    </cfRule>
  </conditionalFormatting>
  <conditionalFormatting sqref="K763">
    <cfRule type="expression" dxfId="2662" priority="2579">
      <formula>J763-K763&lt;0</formula>
    </cfRule>
  </conditionalFormatting>
  <conditionalFormatting sqref="K756">
    <cfRule type="expression" dxfId="2661" priority="2578">
      <formula>J756-K756&lt;0</formula>
    </cfRule>
  </conditionalFormatting>
  <conditionalFormatting sqref="K753">
    <cfRule type="expression" dxfId="2660" priority="2577">
      <formula>J753-K753&lt;0</formula>
    </cfRule>
  </conditionalFormatting>
  <conditionalFormatting sqref="K751">
    <cfRule type="expression" dxfId="2659" priority="2576">
      <formula>J751-K751&lt;0</formula>
    </cfRule>
  </conditionalFormatting>
  <conditionalFormatting sqref="K761">
    <cfRule type="expression" dxfId="2658" priority="2575">
      <formula>J761-K761&lt;0</formula>
    </cfRule>
  </conditionalFormatting>
  <conditionalFormatting sqref="N761">
    <cfRule type="expression" dxfId="2657" priority="2573">
      <formula>AND(OR(H761="△",H761="×"),K761&lt;1,K761&lt;&gt;"")</formula>
    </cfRule>
  </conditionalFormatting>
  <conditionalFormatting sqref="M761">
    <cfRule type="expression" dxfId="2656" priority="2572">
      <formula>AND(OR(H761="△",H761="×"),K761&lt;1,K761&lt;&gt;"")</formula>
    </cfRule>
  </conditionalFormatting>
  <conditionalFormatting sqref="L761">
    <cfRule type="expression" dxfId="2655" priority="2574">
      <formula>AND(OR(H761="△",H761="×"),K761&lt;1,K761&lt;&gt;"")</formula>
    </cfRule>
  </conditionalFormatting>
  <conditionalFormatting sqref="K750">
    <cfRule type="expression" dxfId="2654" priority="2571">
      <formula>J750-K750&lt;0</formula>
    </cfRule>
  </conditionalFormatting>
  <conditionalFormatting sqref="N750">
    <cfRule type="expression" dxfId="2653" priority="2569">
      <formula>AND(OR(H750="△",H750="×"),K750&lt;1,K750&lt;&gt;"")</formula>
    </cfRule>
  </conditionalFormatting>
  <conditionalFormatting sqref="M750">
    <cfRule type="expression" dxfId="2652" priority="2568">
      <formula>AND(OR(H750="△",H750="×"),K750&lt;1,K750&lt;&gt;"")</formula>
    </cfRule>
  </conditionalFormatting>
  <conditionalFormatting sqref="L750">
    <cfRule type="expression" dxfId="2651" priority="2570">
      <formula>AND(OR(H750="△",H750="×"),K750&lt;1,K750&lt;&gt;"")</formula>
    </cfRule>
  </conditionalFormatting>
  <conditionalFormatting sqref="I186:I190 I196:I209 I211:I216 I192:I193 I218:I223">
    <cfRule type="expression" dxfId="2650" priority="2567">
      <formula>AND(OR(H186="○",H186="△",H186="×"),I186="")</formula>
    </cfRule>
  </conditionalFormatting>
  <conditionalFormatting sqref="I184">
    <cfRule type="expression" dxfId="2649" priority="2566">
      <formula>AND(OR(H184="○",H184="△",H184="×"),I184="")</formula>
    </cfRule>
  </conditionalFormatting>
  <conditionalFormatting sqref="I194">
    <cfRule type="expression" dxfId="2648" priority="2565">
      <formula>AND(OR(H194="○",H194="△",H194="×"),I194="")</formula>
    </cfRule>
  </conditionalFormatting>
  <conditionalFormatting sqref="I195">
    <cfRule type="expression" dxfId="2647" priority="2564">
      <formula>AND(OR(H195="○",H195="△",H195="×"),I195="")</formula>
    </cfRule>
  </conditionalFormatting>
  <conditionalFormatting sqref="I210">
    <cfRule type="expression" dxfId="2646" priority="2563">
      <formula>AND(OR(H210="○",H210="△",H210="×"),I210="")</formula>
    </cfRule>
  </conditionalFormatting>
  <conditionalFormatting sqref="I191">
    <cfRule type="expression" dxfId="2645" priority="2562">
      <formula>AND(OR(H191="○",H191="△",H191="×"),I191="")</formula>
    </cfRule>
  </conditionalFormatting>
  <conditionalFormatting sqref="I185">
    <cfRule type="expression" dxfId="2644" priority="2561">
      <formula>AND(OR(H185="○",H185="△",H185="×"),I185="")</formula>
    </cfRule>
  </conditionalFormatting>
  <conditionalFormatting sqref="I217">
    <cfRule type="expression" dxfId="2643" priority="2560">
      <formula>AND(OR(H217="○",H217="△",H217="×"),I217="")</formula>
    </cfRule>
  </conditionalFormatting>
  <conditionalFormatting sqref="K197 K184:K189 K191 K193 K199:K202 K204:K207 K210:K212 K214:K215 K219:K221 K223">
    <cfRule type="expression" dxfId="2642" priority="2559">
      <formula>J184-K184&lt;0</formula>
    </cfRule>
  </conditionalFormatting>
  <conditionalFormatting sqref="N184:N186 N197 N188:N189 N191 N193 N199:N202 N209:N212 N214:N215 N217 N219:N223 N204:N207">
    <cfRule type="expression" dxfId="2641" priority="2557">
      <formula>AND(OR(H184="△",H184="×"),K184&lt;1,K184&lt;&gt;"")</formula>
    </cfRule>
  </conditionalFormatting>
  <conditionalFormatting sqref="M184:M189 M197 M191 M193 M199:M202 M209:M212 M214:M215 M217 M219:M223 M204:M207">
    <cfRule type="expression" dxfId="2640" priority="2556">
      <formula>AND(OR(H184="△",H184="×"),K184&lt;1,K184&lt;&gt;"")</formula>
    </cfRule>
  </conditionalFormatting>
  <conditionalFormatting sqref="L184:L189 L197 L191 L193 L199:L202 L204:L207 L209:L212 L214:L215 L217 L219:L223">
    <cfRule type="expression" dxfId="2639" priority="2558">
      <formula>AND(OR(H184="△",H184="×"),K184&lt;1,K184&lt;&gt;"")</formula>
    </cfRule>
  </conditionalFormatting>
  <conditionalFormatting sqref="N187">
    <cfRule type="expression" dxfId="2638" priority="2555">
      <formula>M187-N187&lt;0</formula>
    </cfRule>
  </conditionalFormatting>
  <conditionalFormatting sqref="K190">
    <cfRule type="expression" dxfId="2637" priority="2554">
      <formula>J190-K190&lt;0</formula>
    </cfRule>
  </conditionalFormatting>
  <conditionalFormatting sqref="N190">
    <cfRule type="expression" dxfId="2636" priority="2552">
      <formula>AND(OR(H190="△",H190="×"),K190&lt;1,K190&lt;&gt;"")</formula>
    </cfRule>
  </conditionalFormatting>
  <conditionalFormatting sqref="M190">
    <cfRule type="expression" dxfId="2635" priority="2551">
      <formula>AND(OR(H190="△",H190="×"),K190&lt;1,K190&lt;&gt;"")</formula>
    </cfRule>
  </conditionalFormatting>
  <conditionalFormatting sqref="L190">
    <cfRule type="expression" dxfId="2634" priority="2553">
      <formula>AND(OR(H190="△",H190="×"),K190&lt;1,K190&lt;&gt;"")</formula>
    </cfRule>
  </conditionalFormatting>
  <conditionalFormatting sqref="K192">
    <cfRule type="expression" dxfId="2633" priority="2550">
      <formula>J192-K192&lt;0</formula>
    </cfRule>
  </conditionalFormatting>
  <conditionalFormatting sqref="N192">
    <cfRule type="expression" dxfId="2632" priority="2548">
      <formula>AND(OR(H192="△",H192="×"),K192&lt;1,K192&lt;&gt;"")</formula>
    </cfRule>
  </conditionalFormatting>
  <conditionalFormatting sqref="M192">
    <cfRule type="expression" dxfId="2631" priority="2547">
      <formula>AND(OR(H192="△",H192="×"),K192&lt;1,K192&lt;&gt;"")</formula>
    </cfRule>
  </conditionalFormatting>
  <conditionalFormatting sqref="L192">
    <cfRule type="expression" dxfId="2630" priority="2549">
      <formula>AND(OR(H192="△",H192="×"),K192&lt;1,K192&lt;&gt;"")</formula>
    </cfRule>
  </conditionalFormatting>
  <conditionalFormatting sqref="K194:K196">
    <cfRule type="expression" dxfId="2629" priority="2546">
      <formula>J194-K194&lt;0</formula>
    </cfRule>
  </conditionalFormatting>
  <conditionalFormatting sqref="N194:N196">
    <cfRule type="expression" dxfId="2628" priority="2544">
      <formula>AND(OR(H194="△",H194="×"),K194&lt;1,K194&lt;&gt;"")</formula>
    </cfRule>
  </conditionalFormatting>
  <conditionalFormatting sqref="M194:M196">
    <cfRule type="expression" dxfId="2627" priority="2543">
      <formula>AND(OR(H194="△",H194="×"),K194&lt;1,K194&lt;&gt;"")</formula>
    </cfRule>
  </conditionalFormatting>
  <conditionalFormatting sqref="L194:L196">
    <cfRule type="expression" dxfId="2626" priority="2545">
      <formula>AND(OR(H194="△",H194="×"),K194&lt;1,K194&lt;&gt;"")</formula>
    </cfRule>
  </conditionalFormatting>
  <conditionalFormatting sqref="K198">
    <cfRule type="expression" dxfId="2625" priority="2542">
      <formula>J198-K198&lt;0</formula>
    </cfRule>
  </conditionalFormatting>
  <conditionalFormatting sqref="N198">
    <cfRule type="expression" dxfId="2624" priority="2540">
      <formula>AND(OR(H198="△",H198="×"),K198&lt;1,K198&lt;&gt;"")</formula>
    </cfRule>
  </conditionalFormatting>
  <conditionalFormatting sqref="M198">
    <cfRule type="expression" dxfId="2623" priority="2539">
      <formula>AND(OR(H198="△",H198="×"),K198&lt;1,K198&lt;&gt;"")</formula>
    </cfRule>
  </conditionalFormatting>
  <conditionalFormatting sqref="L198">
    <cfRule type="expression" dxfId="2622" priority="2541">
      <formula>AND(OR(H198="△",H198="×"),K198&lt;1,K198&lt;&gt;"")</formula>
    </cfRule>
  </conditionalFormatting>
  <conditionalFormatting sqref="K203">
    <cfRule type="expression" dxfId="2621" priority="2538">
      <formula>J203-K203&lt;0</formula>
    </cfRule>
  </conditionalFormatting>
  <conditionalFormatting sqref="N203">
    <cfRule type="expression" dxfId="2620" priority="2536">
      <formula>AND(OR(H203="△",H203="×"),K203&lt;1,K203&lt;&gt;"")</formula>
    </cfRule>
  </conditionalFormatting>
  <conditionalFormatting sqref="M203">
    <cfRule type="expression" dxfId="2619" priority="2535">
      <formula>AND(OR(H203="△",H203="×"),K203&lt;1,K203&lt;&gt;"")</formula>
    </cfRule>
  </conditionalFormatting>
  <conditionalFormatting sqref="L203">
    <cfRule type="expression" dxfId="2618" priority="2537">
      <formula>AND(OR(H203="△",H203="×"),K203&lt;1,K203&lt;&gt;"")</formula>
    </cfRule>
  </conditionalFormatting>
  <conditionalFormatting sqref="K208:K209">
    <cfRule type="expression" dxfId="2617" priority="2534">
      <formula>J208-K208&lt;0</formula>
    </cfRule>
  </conditionalFormatting>
  <conditionalFormatting sqref="N208">
    <cfRule type="expression" dxfId="2616" priority="2532">
      <formula>AND(OR(H208="△",H208="×"),K208&lt;1,K208&lt;&gt;"")</formula>
    </cfRule>
  </conditionalFormatting>
  <conditionalFormatting sqref="M208">
    <cfRule type="expression" dxfId="2615" priority="2531">
      <formula>AND(OR(H208="△",H208="×"),K208&lt;1,K208&lt;&gt;"")</formula>
    </cfRule>
  </conditionalFormatting>
  <conditionalFormatting sqref="L208">
    <cfRule type="expression" dxfId="2614" priority="2533">
      <formula>AND(OR(H208="△",H208="×"),K208&lt;1,K208&lt;&gt;"")</formula>
    </cfRule>
  </conditionalFormatting>
  <conditionalFormatting sqref="K213">
    <cfRule type="expression" dxfId="2613" priority="2530">
      <formula>J213-K213&lt;0</formula>
    </cfRule>
  </conditionalFormatting>
  <conditionalFormatting sqref="N213">
    <cfRule type="expression" dxfId="2612" priority="2528">
      <formula>AND(OR(H213="△",H213="×"),K213&lt;1,K213&lt;&gt;"")</formula>
    </cfRule>
  </conditionalFormatting>
  <conditionalFormatting sqref="M213">
    <cfRule type="expression" dxfId="2611" priority="2527">
      <formula>AND(OR(H213="△",H213="×"),K213&lt;1,K213&lt;&gt;"")</formula>
    </cfRule>
  </conditionalFormatting>
  <conditionalFormatting sqref="L213">
    <cfRule type="expression" dxfId="2610" priority="2529">
      <formula>AND(OR(H213="△",H213="×"),K213&lt;1,K213&lt;&gt;"")</formula>
    </cfRule>
  </conditionalFormatting>
  <conditionalFormatting sqref="K216">
    <cfRule type="expression" dxfId="2609" priority="2526">
      <formula>J216-K216&lt;0</formula>
    </cfRule>
  </conditionalFormatting>
  <conditionalFormatting sqref="N216">
    <cfRule type="expression" dxfId="2608" priority="2524">
      <formula>AND(OR(H216="△",H216="×"),K216&lt;1,K216&lt;&gt;"")</formula>
    </cfRule>
  </conditionalFormatting>
  <conditionalFormatting sqref="M216">
    <cfRule type="expression" dxfId="2607" priority="2523">
      <formula>AND(OR(H216="△",H216="×"),K216&lt;1,K216&lt;&gt;"")</formula>
    </cfRule>
  </conditionalFormatting>
  <conditionalFormatting sqref="L216">
    <cfRule type="expression" dxfId="2606" priority="2525">
      <formula>AND(OR(H216="△",H216="×"),K216&lt;1,K216&lt;&gt;"")</formula>
    </cfRule>
  </conditionalFormatting>
  <conditionalFormatting sqref="K218">
    <cfRule type="expression" dxfId="2605" priority="2522">
      <formula>J218-K218&lt;0</formula>
    </cfRule>
  </conditionalFormatting>
  <conditionalFormatting sqref="N218">
    <cfRule type="expression" dxfId="2604" priority="2520">
      <formula>AND(OR(H218="△",H218="×"),K218&lt;1,K218&lt;&gt;"")</formula>
    </cfRule>
  </conditionalFormatting>
  <conditionalFormatting sqref="M218">
    <cfRule type="expression" dxfId="2603" priority="2519">
      <formula>AND(OR(H218="△",H218="×"),K218&lt;1,K218&lt;&gt;"")</formula>
    </cfRule>
  </conditionalFormatting>
  <conditionalFormatting sqref="L218">
    <cfRule type="expression" dxfId="2602" priority="2521">
      <formula>AND(OR(H218="△",H218="×"),K218&lt;1,K218&lt;&gt;"")</formula>
    </cfRule>
  </conditionalFormatting>
  <conditionalFormatting sqref="K222">
    <cfRule type="expression" dxfId="2601" priority="2518">
      <formula>J222-K222&lt;0</formula>
    </cfRule>
  </conditionalFormatting>
  <conditionalFormatting sqref="K1148">
    <cfRule type="expression" dxfId="2600" priority="2517">
      <formula>J1148-K1148&lt;0</formula>
    </cfRule>
  </conditionalFormatting>
  <conditionalFormatting sqref="N1148">
    <cfRule type="expression" dxfId="2599" priority="2515">
      <formula>AND(OR(H1148="△",H1148="×"),K1148&lt;1,K1148&lt;&gt;"")</formula>
    </cfRule>
  </conditionalFormatting>
  <conditionalFormatting sqref="M1148">
    <cfRule type="expression" dxfId="2598" priority="2514">
      <formula>AND(OR(H1148="△",H1148="×"),K1148&lt;1,K1148&lt;&gt;"")</formula>
    </cfRule>
  </conditionalFormatting>
  <conditionalFormatting sqref="L1148">
    <cfRule type="expression" dxfId="2597" priority="2516">
      <formula>AND(OR(H1148="△",H1148="×"),K1148&lt;1,K1148&lt;&gt;"")</formula>
    </cfRule>
  </conditionalFormatting>
  <conditionalFormatting sqref="I454:I478">
    <cfRule type="expression" dxfId="2596" priority="2513">
      <formula>AND(OR(H454="○",H454="△",H454="×"),I454="")</formula>
    </cfRule>
  </conditionalFormatting>
  <conditionalFormatting sqref="K455 K457 K461 K463 K466 K469:K470 K472:K473 K475:K476 K478">
    <cfRule type="expression" dxfId="2595" priority="2512">
      <formula>J455-K455&lt;0</formula>
    </cfRule>
  </conditionalFormatting>
  <conditionalFormatting sqref="N455 N457 N461 N466 N469 N472:N473 N475:N476 N478">
    <cfRule type="expression" dxfId="2594" priority="2510">
      <formula>AND(OR(H455="△",H455="×"),K455&lt;1,K455&lt;&gt;"")</formula>
    </cfRule>
  </conditionalFormatting>
  <conditionalFormatting sqref="M455 M457 M461 M466 M469 M472:M473 M475:M476 M478">
    <cfRule type="expression" dxfId="2593" priority="2509">
      <formula>AND(OR(H455="△",H455="×"),K455&lt;1,K455&lt;&gt;"")</formula>
    </cfRule>
  </conditionalFormatting>
  <conditionalFormatting sqref="L455 L457 L461 L466 L469:L470 L472:L473 L475:L476 L478 M470:N470">
    <cfRule type="expression" dxfId="2592" priority="2511">
      <formula>AND(OR(H455="△",H455="×"),K455&lt;1,K455&lt;&gt;"")</formula>
    </cfRule>
  </conditionalFormatting>
  <conditionalFormatting sqref="K454">
    <cfRule type="expression" dxfId="2591" priority="2508">
      <formula>J454-K454&lt;0</formula>
    </cfRule>
  </conditionalFormatting>
  <conditionalFormatting sqref="N454">
    <cfRule type="expression" dxfId="2590" priority="2506">
      <formula>AND(OR(H454="△",H454="×"),K454&lt;1,K454&lt;&gt;"")</formula>
    </cfRule>
  </conditionalFormatting>
  <conditionalFormatting sqref="M454">
    <cfRule type="expression" dxfId="2589" priority="2505">
      <formula>AND(OR(H454="△",H454="×"),K454&lt;1,K454&lt;&gt;"")</formula>
    </cfRule>
  </conditionalFormatting>
  <conditionalFormatting sqref="L454">
    <cfRule type="expression" dxfId="2588" priority="2507">
      <formula>AND(OR(H454="△",H454="×"),K454&lt;1,K454&lt;&gt;"")</formula>
    </cfRule>
  </conditionalFormatting>
  <conditionalFormatting sqref="K456">
    <cfRule type="expression" dxfId="2587" priority="2504">
      <formula>J456-K456&lt;0</formula>
    </cfRule>
  </conditionalFormatting>
  <conditionalFormatting sqref="N456">
    <cfRule type="expression" dxfId="2586" priority="2502">
      <formula>AND(OR(H456="△",H456="×"),K456&lt;1,K456&lt;&gt;"")</formula>
    </cfRule>
  </conditionalFormatting>
  <conditionalFormatting sqref="M456">
    <cfRule type="expression" dxfId="2585" priority="2501">
      <formula>AND(OR(H456="△",H456="×"),K456&lt;1,K456&lt;&gt;"")</formula>
    </cfRule>
  </conditionalFormatting>
  <conditionalFormatting sqref="L456">
    <cfRule type="expression" dxfId="2584" priority="2503">
      <formula>AND(OR(H456="△",H456="×"),K456&lt;1,K456&lt;&gt;"")</formula>
    </cfRule>
  </conditionalFormatting>
  <conditionalFormatting sqref="K458">
    <cfRule type="expression" dxfId="2583" priority="2500">
      <formula>J458-K458&lt;0</formula>
    </cfRule>
  </conditionalFormatting>
  <conditionalFormatting sqref="N458">
    <cfRule type="expression" dxfId="2582" priority="2498">
      <formula>AND(OR(H458="△",H458="×"),K458&lt;1,K458&lt;&gt;"")</formula>
    </cfRule>
  </conditionalFormatting>
  <conditionalFormatting sqref="M458">
    <cfRule type="expression" dxfId="2581" priority="2497">
      <formula>AND(OR(H458="△",H458="×"),K458&lt;1,K458&lt;&gt;"")</formula>
    </cfRule>
  </conditionalFormatting>
  <conditionalFormatting sqref="L458">
    <cfRule type="expression" dxfId="2580" priority="2499">
      <formula>AND(OR(H458="△",H458="×"),K458&lt;1,K458&lt;&gt;"")</formula>
    </cfRule>
  </conditionalFormatting>
  <conditionalFormatting sqref="K460">
    <cfRule type="expression" dxfId="2579" priority="2496">
      <formula>J460-K460&lt;0</formula>
    </cfRule>
  </conditionalFormatting>
  <conditionalFormatting sqref="N460">
    <cfRule type="expression" dxfId="2578" priority="2494">
      <formula>AND(OR(H460="△",H460="×"),K460&lt;1,K460&lt;&gt;"")</formula>
    </cfRule>
  </conditionalFormatting>
  <conditionalFormatting sqref="M460">
    <cfRule type="expression" dxfId="2577" priority="2493">
      <formula>AND(OR(H460="△",H460="×"),K460&lt;1,K460&lt;&gt;"")</formula>
    </cfRule>
  </conditionalFormatting>
  <conditionalFormatting sqref="L460">
    <cfRule type="expression" dxfId="2576" priority="2495">
      <formula>AND(OR(H460="△",H460="×"),K460&lt;1,K460&lt;&gt;"")</formula>
    </cfRule>
  </conditionalFormatting>
  <conditionalFormatting sqref="K462">
    <cfRule type="expression" dxfId="2575" priority="2492">
      <formula>J462-K462&lt;0</formula>
    </cfRule>
  </conditionalFormatting>
  <conditionalFormatting sqref="N462">
    <cfRule type="expression" dxfId="2574" priority="2490">
      <formula>AND(OR(H462="△",H462="×"),K462&lt;1,K462&lt;&gt;"")</formula>
    </cfRule>
  </conditionalFormatting>
  <conditionalFormatting sqref="M462">
    <cfRule type="expression" dxfId="2573" priority="2489">
      <formula>AND(OR(H462="△",H462="×"),K462&lt;1,K462&lt;&gt;"")</formula>
    </cfRule>
  </conditionalFormatting>
  <conditionalFormatting sqref="L462">
    <cfRule type="expression" dxfId="2572" priority="2491">
      <formula>AND(OR(H462="△",H462="×"),K462&lt;1,K462&lt;&gt;"")</formula>
    </cfRule>
  </conditionalFormatting>
  <conditionalFormatting sqref="N463">
    <cfRule type="expression" dxfId="2571" priority="2487">
      <formula>AND(OR(H463="△",H463="×"),K463&lt;1,K463&lt;&gt;"")</formula>
    </cfRule>
  </conditionalFormatting>
  <conditionalFormatting sqref="M463">
    <cfRule type="expression" dxfId="2570" priority="2486">
      <formula>AND(OR(H463="△",H463="×"),K463&lt;1,K463&lt;&gt;"")</formula>
    </cfRule>
  </conditionalFormatting>
  <conditionalFormatting sqref="L463">
    <cfRule type="expression" dxfId="2569" priority="2488">
      <formula>AND(OR(H463="△",H463="×"),K463&lt;1,K463&lt;&gt;"")</formula>
    </cfRule>
  </conditionalFormatting>
  <conditionalFormatting sqref="K464">
    <cfRule type="expression" dxfId="2568" priority="2485">
      <formula>J464-K464&lt;0</formula>
    </cfRule>
  </conditionalFormatting>
  <conditionalFormatting sqref="N464">
    <cfRule type="expression" dxfId="2567" priority="2483">
      <formula>AND(OR(H464="△",H464="×"),K464&lt;1,K464&lt;&gt;"")</formula>
    </cfRule>
  </conditionalFormatting>
  <conditionalFormatting sqref="M464">
    <cfRule type="expression" dxfId="2566" priority="2482">
      <formula>AND(OR(H464="△",H464="×"),K464&lt;1,K464&lt;&gt;"")</formula>
    </cfRule>
  </conditionalFormatting>
  <conditionalFormatting sqref="L464">
    <cfRule type="expression" dxfId="2565" priority="2484">
      <formula>AND(OR(H464="△",H464="×"),K464&lt;1,K464&lt;&gt;"")</formula>
    </cfRule>
  </conditionalFormatting>
  <conditionalFormatting sqref="K465">
    <cfRule type="expression" dxfId="2564" priority="2481">
      <formula>J465-K465&lt;0</formula>
    </cfRule>
  </conditionalFormatting>
  <conditionalFormatting sqref="N465">
    <cfRule type="expression" dxfId="2563" priority="2479">
      <formula>AND(OR(H465="△",H465="×"),K465&lt;1,K465&lt;&gt;"")</formula>
    </cfRule>
  </conditionalFormatting>
  <conditionalFormatting sqref="M465">
    <cfRule type="expression" dxfId="2562" priority="2478">
      <formula>AND(OR(H465="△",H465="×"),K465&lt;1,K465&lt;&gt;"")</formula>
    </cfRule>
  </conditionalFormatting>
  <conditionalFormatting sqref="L465">
    <cfRule type="expression" dxfId="2561" priority="2480">
      <formula>AND(OR(H465="△",H465="×"),K465&lt;1,K465&lt;&gt;"")</formula>
    </cfRule>
  </conditionalFormatting>
  <conditionalFormatting sqref="K467">
    <cfRule type="expression" dxfId="2560" priority="2477">
      <formula>J467-K467&lt;0</formula>
    </cfRule>
  </conditionalFormatting>
  <conditionalFormatting sqref="N467">
    <cfRule type="expression" dxfId="2559" priority="2475">
      <formula>AND(OR(H467="△",H467="×"),K467&lt;1,K467&lt;&gt;"")</formula>
    </cfRule>
  </conditionalFormatting>
  <conditionalFormatting sqref="M467">
    <cfRule type="expression" dxfId="2558" priority="2474">
      <formula>AND(OR(H467="△",H467="×"),K467&lt;1,K467&lt;&gt;"")</formula>
    </cfRule>
  </conditionalFormatting>
  <conditionalFormatting sqref="L467">
    <cfRule type="expression" dxfId="2557" priority="2476">
      <formula>AND(OR(H467="△",H467="×"),K467&lt;1,K467&lt;&gt;"")</formula>
    </cfRule>
  </conditionalFormatting>
  <conditionalFormatting sqref="K468">
    <cfRule type="expression" dxfId="2556" priority="2473">
      <formula>J468-K468&lt;0</formula>
    </cfRule>
  </conditionalFormatting>
  <conditionalFormatting sqref="N468">
    <cfRule type="expression" dxfId="2555" priority="2471">
      <formula>AND(OR(H468="△",H468="×"),K468&lt;1,K468&lt;&gt;"")</formula>
    </cfRule>
  </conditionalFormatting>
  <conditionalFormatting sqref="M468">
    <cfRule type="expression" dxfId="2554" priority="2470">
      <formula>AND(OR(H468="△",H468="×"),K468&lt;1,K468&lt;&gt;"")</formula>
    </cfRule>
  </conditionalFormatting>
  <conditionalFormatting sqref="L468">
    <cfRule type="expression" dxfId="2553" priority="2472">
      <formula>AND(OR(H468="△",H468="×"),K468&lt;1,K468&lt;&gt;"")</formula>
    </cfRule>
  </conditionalFormatting>
  <conditionalFormatting sqref="K471">
    <cfRule type="expression" dxfId="2552" priority="2469">
      <formula>J471-K471&lt;0</formula>
    </cfRule>
  </conditionalFormatting>
  <conditionalFormatting sqref="N471">
    <cfRule type="expression" dxfId="2551" priority="2467">
      <formula>AND(OR(H471="△",H471="×"),K471&lt;1,K471&lt;&gt;"")</formula>
    </cfRule>
  </conditionalFormatting>
  <conditionalFormatting sqref="M471">
    <cfRule type="expression" dxfId="2550" priority="2466">
      <formula>AND(OR(H471="△",H471="×"),K471&lt;1,K471&lt;&gt;"")</formula>
    </cfRule>
  </conditionalFormatting>
  <conditionalFormatting sqref="L471">
    <cfRule type="expression" dxfId="2549" priority="2468">
      <formula>AND(OR(H471="△",H471="×"),K471&lt;1,K471&lt;&gt;"")</formula>
    </cfRule>
  </conditionalFormatting>
  <conditionalFormatting sqref="K474">
    <cfRule type="expression" dxfId="2548" priority="2465">
      <formula>J474-K474&lt;0</formula>
    </cfRule>
  </conditionalFormatting>
  <conditionalFormatting sqref="N474">
    <cfRule type="expression" dxfId="2547" priority="2463">
      <formula>AND(OR(H474="△",H474="×"),K474&lt;1,K474&lt;&gt;"")</formula>
    </cfRule>
  </conditionalFormatting>
  <conditionalFormatting sqref="M474">
    <cfRule type="expression" dxfId="2546" priority="2462">
      <formula>AND(OR(H474="△",H474="×"),K474&lt;1,K474&lt;&gt;"")</formula>
    </cfRule>
  </conditionalFormatting>
  <conditionalFormatting sqref="L474">
    <cfRule type="expression" dxfId="2545" priority="2464">
      <formula>AND(OR(H474="△",H474="×"),K474&lt;1,K474&lt;&gt;"")</formula>
    </cfRule>
  </conditionalFormatting>
  <conditionalFormatting sqref="K477">
    <cfRule type="expression" dxfId="2544" priority="2461">
      <formula>J477-K477&lt;0</formula>
    </cfRule>
  </conditionalFormatting>
  <conditionalFormatting sqref="N477">
    <cfRule type="expression" dxfId="2543" priority="2459">
      <formula>AND(OR(H477="△",H477="×"),K477&lt;1,K477&lt;&gt;"")</formula>
    </cfRule>
  </conditionalFormatting>
  <conditionalFormatting sqref="M477">
    <cfRule type="expression" dxfId="2542" priority="2458">
      <formula>AND(OR(H477="△",H477="×"),K477&lt;1,K477&lt;&gt;"")</formula>
    </cfRule>
  </conditionalFormatting>
  <conditionalFormatting sqref="L477">
    <cfRule type="expression" dxfId="2541" priority="2460">
      <formula>AND(OR(H477="△",H477="×"),K477&lt;1,K477&lt;&gt;"")</formula>
    </cfRule>
  </conditionalFormatting>
  <conditionalFormatting sqref="K459">
    <cfRule type="expression" dxfId="2540" priority="2457">
      <formula>J459-K459&lt;0</formula>
    </cfRule>
  </conditionalFormatting>
  <conditionalFormatting sqref="N459">
    <cfRule type="expression" dxfId="2539" priority="2455">
      <formula>AND(OR(H459="△",H459="×"),K459&lt;1,K459&lt;&gt;"")</formula>
    </cfRule>
  </conditionalFormatting>
  <conditionalFormatting sqref="M459">
    <cfRule type="expression" dxfId="2538" priority="2454">
      <formula>AND(OR(H459="△",H459="×"),K459&lt;1,K459&lt;&gt;"")</formula>
    </cfRule>
  </conditionalFormatting>
  <conditionalFormatting sqref="L459">
    <cfRule type="expression" dxfId="2537" priority="2456">
      <formula>AND(OR(H459="△",H459="×"),K459&lt;1,K459&lt;&gt;"")</formula>
    </cfRule>
  </conditionalFormatting>
  <conditionalFormatting sqref="I396 I384 I387 I360 I392 I399:I400 I352 I407 I389 I402:I403">
    <cfRule type="expression" dxfId="2536" priority="2453">
      <formula>AND(OR(H352="○",H352="△",H352="×"),I352="")</formula>
    </cfRule>
  </conditionalFormatting>
  <conditionalFormatting sqref="I395">
    <cfRule type="expression" dxfId="2535" priority="2452">
      <formula>AND(OR(H395="○",H395="△",H395="×"),I395="")</formula>
    </cfRule>
  </conditionalFormatting>
  <conditionalFormatting sqref="I378">
    <cfRule type="expression" dxfId="2534" priority="2451">
      <formula>AND(OR(H378="○",H378="△",H378="×"),I378="")</formula>
    </cfRule>
  </conditionalFormatting>
  <conditionalFormatting sqref="I373:I374">
    <cfRule type="expression" dxfId="2533" priority="2450">
      <formula>AND(OR(H373="○",H373="△",H373="×"),I373="")</formula>
    </cfRule>
  </conditionalFormatting>
  <conditionalFormatting sqref="I366">
    <cfRule type="expression" dxfId="2532" priority="2449">
      <formula>AND(OR(H366="○",H366="△",H366="×"),I366="")</formula>
    </cfRule>
  </conditionalFormatting>
  <conditionalFormatting sqref="I386">
    <cfRule type="expression" dxfId="2531" priority="2448">
      <formula>AND(OR(H386="○",H386="△",H386="×"),I386="")</formula>
    </cfRule>
  </conditionalFormatting>
  <conditionalFormatting sqref="I409">
    <cfRule type="expression" dxfId="2530" priority="2447">
      <formula>AND(OR(H409="○",H409="△",H409="×"),I409="")</formula>
    </cfRule>
  </conditionalFormatting>
  <conditionalFormatting sqref="I371">
    <cfRule type="expression" dxfId="2529" priority="2446">
      <formula>AND(OR(H371="○",H371="△",H371="×"),I371="")</formula>
    </cfRule>
  </conditionalFormatting>
  <conditionalFormatting sqref="I358">
    <cfRule type="expression" dxfId="2528" priority="2445">
      <formula>AND(OR(H358="○",H358="△",H358="×"),I358="")</formula>
    </cfRule>
  </conditionalFormatting>
  <conditionalFormatting sqref="I390">
    <cfRule type="expression" dxfId="2527" priority="2444">
      <formula>AND(OR(H390="○",H390="△",H390="×"),I390="")</formula>
    </cfRule>
  </conditionalFormatting>
  <conditionalFormatting sqref="I408">
    <cfRule type="expression" dxfId="2526" priority="2443">
      <formula>AND(OR(H408="○",H408="△",H408="×"),I408="")</formula>
    </cfRule>
  </conditionalFormatting>
  <conditionalFormatting sqref="I398">
    <cfRule type="expression" dxfId="2525" priority="2442">
      <formula>AND(OR(H398="○",H398="△",H398="×"),I398="")</formula>
    </cfRule>
  </conditionalFormatting>
  <conditionalFormatting sqref="I385">
    <cfRule type="expression" dxfId="2524" priority="2441">
      <formula>AND(OR(H385="○",H385="△",H385="×"),I385="")</formula>
    </cfRule>
  </conditionalFormatting>
  <conditionalFormatting sqref="I357">
    <cfRule type="expression" dxfId="2523" priority="2440">
      <formula>AND(OR(H357="○",H357="△",H357="×"),I357="")</formula>
    </cfRule>
  </conditionalFormatting>
  <conditionalFormatting sqref="I367">
    <cfRule type="expression" dxfId="2522" priority="2439">
      <formula>AND(OR(H367="○",H367="△",H367="×"),I367="")</formula>
    </cfRule>
  </conditionalFormatting>
  <conditionalFormatting sqref="I356">
    <cfRule type="expression" dxfId="2521" priority="2438">
      <formula>AND(OR(H356="○",H356="△",H356="×"),I356="")</formula>
    </cfRule>
  </conditionalFormatting>
  <conditionalFormatting sqref="I394">
    <cfRule type="expression" dxfId="2520" priority="2437">
      <formula>AND(OR(H394="○",H394="△",H394="×"),I394="")</formula>
    </cfRule>
  </conditionalFormatting>
  <conditionalFormatting sqref="I351">
    <cfRule type="expression" dxfId="2519" priority="2436">
      <formula>AND(OR(H351="○",H351="△",H351="×"),I351="")</formula>
    </cfRule>
  </conditionalFormatting>
  <conditionalFormatting sqref="I361">
    <cfRule type="expression" dxfId="2518" priority="2435">
      <formula>AND(OR(H361="○",H361="△",H361="×"),I361="")</formula>
    </cfRule>
  </conditionalFormatting>
  <conditionalFormatting sqref="I365">
    <cfRule type="expression" dxfId="2517" priority="2434">
      <formula>AND(OR(H365="○",H365="△",H365="×"),I365="")</formula>
    </cfRule>
  </conditionalFormatting>
  <conditionalFormatting sqref="I354">
    <cfRule type="expression" dxfId="2516" priority="2433">
      <formula>AND(OR(H354="○",H354="△",H354="×"),I354="")</formula>
    </cfRule>
  </conditionalFormatting>
  <conditionalFormatting sqref="I368">
    <cfRule type="expression" dxfId="2515" priority="2432">
      <formula>AND(OR(H368="○",H368="△",H368="×"),I368="")</formula>
    </cfRule>
  </conditionalFormatting>
  <conditionalFormatting sqref="I380">
    <cfRule type="expression" dxfId="2514" priority="2431">
      <formula>AND(OR(H380="○",H380="△",H380="×"),I380="")</formula>
    </cfRule>
  </conditionalFormatting>
  <conditionalFormatting sqref="I364">
    <cfRule type="expression" dxfId="2513" priority="2430">
      <formula>AND(OR(H364="○",H364="△",H364="×"),I364="")</formula>
    </cfRule>
  </conditionalFormatting>
  <conditionalFormatting sqref="I381">
    <cfRule type="expression" dxfId="2512" priority="2429">
      <formula>AND(OR(H381="○",H381="△",H381="×"),I381="")</formula>
    </cfRule>
  </conditionalFormatting>
  <conditionalFormatting sqref="I404">
    <cfRule type="expression" dxfId="2511" priority="2428">
      <formula>AND(OR(H404="○",H404="△",H404="×"),I404="")</formula>
    </cfRule>
  </conditionalFormatting>
  <conditionalFormatting sqref="I379">
    <cfRule type="expression" dxfId="2510" priority="2427">
      <formula>AND(OR(H379="○",H379="△",H379="×"),I379="")</formula>
    </cfRule>
  </conditionalFormatting>
  <conditionalFormatting sqref="I353">
    <cfRule type="expression" dxfId="2509" priority="2426">
      <formula>AND(OR(H353="○",H353="△",H353="×"),I353="")</formula>
    </cfRule>
  </conditionalFormatting>
  <conditionalFormatting sqref="I406">
    <cfRule type="expression" dxfId="2508" priority="2425">
      <formula>AND(OR(H406="○",H406="△",H406="×"),I406="")</formula>
    </cfRule>
  </conditionalFormatting>
  <conditionalFormatting sqref="I377">
    <cfRule type="expression" dxfId="2507" priority="2424">
      <formula>AND(OR(H377="○",H377="△",H377="×"),I377="")</formula>
    </cfRule>
  </conditionalFormatting>
  <conditionalFormatting sqref="I383">
    <cfRule type="expression" dxfId="2506" priority="2423">
      <formula>AND(OR(H383="○",H383="△",H383="×"),I383="")</formula>
    </cfRule>
  </conditionalFormatting>
  <conditionalFormatting sqref="I376">
    <cfRule type="expression" dxfId="2505" priority="2422">
      <formula>AND(OR(H376="○",H376="△",H376="×"),I376="")</formula>
    </cfRule>
  </conditionalFormatting>
  <conditionalFormatting sqref="I393">
    <cfRule type="expression" dxfId="2504" priority="2421">
      <formula>AND(OR(H393="○",H393="△",H393="×"),I393="")</formula>
    </cfRule>
  </conditionalFormatting>
  <conditionalFormatting sqref="I363">
    <cfRule type="expression" dxfId="2503" priority="2420">
      <formula>AND(OR(H363="○",H363="△",H363="×"),I363="")</formula>
    </cfRule>
  </conditionalFormatting>
  <conditionalFormatting sqref="I375">
    <cfRule type="expression" dxfId="2502" priority="2419">
      <formula>AND(OR(H375="○",H375="△",H375="×"),I375="")</formula>
    </cfRule>
  </conditionalFormatting>
  <conditionalFormatting sqref="I372">
    <cfRule type="expression" dxfId="2501" priority="2418">
      <formula>AND(OR(H372="○",H372="△",H372="×"),I372="")</formula>
    </cfRule>
  </conditionalFormatting>
  <conditionalFormatting sqref="I369">
    <cfRule type="expression" dxfId="2500" priority="2417">
      <formula>AND(OR(H369="○",H369="△",H369="×"),I369="")</formula>
    </cfRule>
  </conditionalFormatting>
  <conditionalFormatting sqref="I359">
    <cfRule type="expression" dxfId="2499" priority="2416">
      <formula>AND(OR(H359="○",H359="△",H359="×"),I359="")</formula>
    </cfRule>
  </conditionalFormatting>
  <conditionalFormatting sqref="I405">
    <cfRule type="expression" dxfId="2498" priority="2414">
      <formula>AND(OR(H405="○",H405="△",H405="×"),I405="")</formula>
    </cfRule>
  </conditionalFormatting>
  <conditionalFormatting sqref="I397">
    <cfRule type="expression" dxfId="2497" priority="2413">
      <formula>AND(OR(H397="○",H397="△",H397="×"),I397="")</formula>
    </cfRule>
  </conditionalFormatting>
  <conditionalFormatting sqref="I382">
    <cfRule type="expression" dxfId="2496" priority="2412">
      <formula>AND(OR(H382="○",H382="△",H382="×"),I382="")</formula>
    </cfRule>
  </conditionalFormatting>
  <conditionalFormatting sqref="I388">
    <cfRule type="expression" dxfId="2495" priority="2411">
      <formula>AND(OR(H388="○",H388="△",H388="×"),I388="")</formula>
    </cfRule>
  </conditionalFormatting>
  <conditionalFormatting sqref="I401">
    <cfRule type="expression" dxfId="2494" priority="2410">
      <formula>AND(OR(H401="○",H401="△",H401="×"),I401="")</formula>
    </cfRule>
  </conditionalFormatting>
  <conditionalFormatting sqref="I362">
    <cfRule type="expression" dxfId="2493" priority="2409">
      <formula>AND(OR(H362="○",H362="△",H362="×"),I362="")</formula>
    </cfRule>
  </conditionalFormatting>
  <conditionalFormatting sqref="I391">
    <cfRule type="expression" dxfId="2492" priority="2408">
      <formula>AND(OR(H391="○",H391="△",H391="×"),I391="")</formula>
    </cfRule>
  </conditionalFormatting>
  <conditionalFormatting sqref="K396 K384 K360 K392 K399:K400 K352 K407 K389 K402:K403">
    <cfRule type="expression" dxfId="2491" priority="2407">
      <formula>J352-K352&lt;0</formula>
    </cfRule>
  </conditionalFormatting>
  <conditionalFormatting sqref="N392 N400 N384:N390 M389 M402:N402 N407 N403">
    <cfRule type="expression" dxfId="2490" priority="2405">
      <formula>AND(OR(G384="△",G384="×"),J384&lt;1,J384&lt;&gt;"")</formula>
    </cfRule>
  </conditionalFormatting>
  <conditionalFormatting sqref="M396 M384 M387 M392 M400 M352 M407">
    <cfRule type="expression" dxfId="2489" priority="2404">
      <formula>AND(OR(H352="△",H352="×"),K352&lt;1,K352&lt;&gt;"")</formula>
    </cfRule>
  </conditionalFormatting>
  <conditionalFormatting sqref="L360 L392 L399:L400 L407 L402:L403 L384:L389 M399">
    <cfRule type="expression" dxfId="2488" priority="2406">
      <formula>AND(OR(H360="△",H360="×"),K360&lt;1,K360&lt;&gt;"")</formula>
    </cfRule>
  </conditionalFormatting>
  <conditionalFormatting sqref="K395">
    <cfRule type="expression" dxfId="2487" priority="2403">
      <formula>J395-K395&lt;0</formula>
    </cfRule>
  </conditionalFormatting>
  <conditionalFormatting sqref="M395">
    <cfRule type="expression" dxfId="2486" priority="2402">
      <formula>AND(OR(H395="△",H395="×"),K395&lt;1,K395&lt;&gt;"")</formula>
    </cfRule>
  </conditionalFormatting>
  <conditionalFormatting sqref="K378">
    <cfRule type="expression" dxfId="2485" priority="2401">
      <formula>J378-K378&lt;0</formula>
    </cfRule>
  </conditionalFormatting>
  <conditionalFormatting sqref="N378">
    <cfRule type="expression" dxfId="2484" priority="2399">
      <formula>AND(OR(H378="△",H378="×"),K378&lt;1,K378&lt;&gt;"")</formula>
    </cfRule>
  </conditionalFormatting>
  <conditionalFormatting sqref="M378">
    <cfRule type="expression" dxfId="2483" priority="2398">
      <formula>AND(OR(H378="△",H378="×"),K378&lt;1,K378&lt;&gt;"")</formula>
    </cfRule>
  </conditionalFormatting>
  <conditionalFormatting sqref="L378">
    <cfRule type="expression" dxfId="2482" priority="2400">
      <formula>AND(OR(H378="△",H378="×"),K378&lt;1,K378&lt;&gt;"")</formula>
    </cfRule>
  </conditionalFormatting>
  <conditionalFormatting sqref="M373:M374">
    <cfRule type="expression" dxfId="2481" priority="2397">
      <formula>AND(OR(H373="△",H373="×"),K373&lt;1,K373&lt;&gt;"")</formula>
    </cfRule>
  </conditionalFormatting>
  <conditionalFormatting sqref="K366">
    <cfRule type="expression" dxfId="2480" priority="2396">
      <formula>J366-K366&lt;0</formula>
    </cfRule>
  </conditionalFormatting>
  <conditionalFormatting sqref="N366">
    <cfRule type="expression" dxfId="2479" priority="2394">
      <formula>AND(OR(H366="△",H366="×"),K366&lt;1,K366&lt;&gt;"")</formula>
    </cfRule>
  </conditionalFormatting>
  <conditionalFormatting sqref="M366">
    <cfRule type="expression" dxfId="2478" priority="2393">
      <formula>AND(OR(H366="△",H366="×"),K366&lt;1,K366&lt;&gt;"")</formula>
    </cfRule>
  </conditionalFormatting>
  <conditionalFormatting sqref="L366">
    <cfRule type="expression" dxfId="2477" priority="2395">
      <formula>AND(OR(H366="△",H366="×"),K366&lt;1,K366&lt;&gt;"")</formula>
    </cfRule>
  </conditionalFormatting>
  <conditionalFormatting sqref="M386">
    <cfRule type="expression" dxfId="2476" priority="2392">
      <formula>AND(OR(H386="△",H386="×"),K386&lt;1,K386&lt;&gt;"")</formula>
    </cfRule>
  </conditionalFormatting>
  <conditionalFormatting sqref="N409">
    <cfRule type="expression" dxfId="2475" priority="2390">
      <formula>AND(OR(H409="△",H409="×"),K409&lt;1,K409&lt;&gt;"")</formula>
    </cfRule>
  </conditionalFormatting>
  <conditionalFormatting sqref="M409">
    <cfRule type="expression" dxfId="2474" priority="2389">
      <formula>AND(OR(H409="△",H409="×"),K409&lt;1,K409&lt;&gt;"")</formula>
    </cfRule>
  </conditionalFormatting>
  <conditionalFormatting sqref="L409">
    <cfRule type="expression" dxfId="2473" priority="2391">
      <formula>AND(OR(H409="△",H409="×"),K409&lt;1,K409&lt;&gt;"")</formula>
    </cfRule>
  </conditionalFormatting>
  <conditionalFormatting sqref="M371:N371">
    <cfRule type="expression" dxfId="2472" priority="2388">
      <formula>AND(OR(G371="△",G371="×"),J371&lt;1,J371&lt;&gt;"")</formula>
    </cfRule>
  </conditionalFormatting>
  <conditionalFormatting sqref="K358">
    <cfRule type="expression" dxfId="2471" priority="2387">
      <formula>J358-K358&lt;0</formula>
    </cfRule>
  </conditionalFormatting>
  <conditionalFormatting sqref="K390">
    <cfRule type="expression" dxfId="2470" priority="2386">
      <formula>J390-K390&lt;0</formula>
    </cfRule>
  </conditionalFormatting>
  <conditionalFormatting sqref="M390">
    <cfRule type="expression" dxfId="2469" priority="2385">
      <formula>AND(OR(H390="△",H390="×"),K390&lt;1,K390&lt;&gt;"")</formula>
    </cfRule>
  </conditionalFormatting>
  <conditionalFormatting sqref="K408">
    <cfRule type="expression" dxfId="2468" priority="2384">
      <formula>J408-K408&lt;0</formula>
    </cfRule>
  </conditionalFormatting>
  <conditionalFormatting sqref="N408">
    <cfRule type="expression" dxfId="2467" priority="2382">
      <formula>AND(OR(H408="△",H408="×"),K408&lt;1,K408&lt;&gt;"")</formula>
    </cfRule>
  </conditionalFormatting>
  <conditionalFormatting sqref="M408">
    <cfRule type="expression" dxfId="2466" priority="2381">
      <formula>AND(OR(H408="△",H408="×"),K408&lt;1,K408&lt;&gt;"")</formula>
    </cfRule>
  </conditionalFormatting>
  <conditionalFormatting sqref="L408">
    <cfRule type="expression" dxfId="2465" priority="2383">
      <formula>AND(OR(H408="△",H408="×"),K408&lt;1,K408&lt;&gt;"")</formula>
    </cfRule>
  </conditionalFormatting>
  <conditionalFormatting sqref="K398">
    <cfRule type="expression" dxfId="2464" priority="2380">
      <formula>J398-K398&lt;0</formula>
    </cfRule>
  </conditionalFormatting>
  <conditionalFormatting sqref="M398">
    <cfRule type="expression" dxfId="2463" priority="2378">
      <formula>AND(OR(H398="△",H398="×"),K398&lt;1,K398&lt;&gt;"")</formula>
    </cfRule>
  </conditionalFormatting>
  <conditionalFormatting sqref="L398">
    <cfRule type="expression" dxfId="2462" priority="2379">
      <formula>AND(OR(H398="△",H398="×"),K398&lt;1,K398&lt;&gt;"")</formula>
    </cfRule>
  </conditionalFormatting>
  <conditionalFormatting sqref="M385">
    <cfRule type="expression" dxfId="2461" priority="2377">
      <formula>AND(OR(H385="△",H385="×"),K385&lt;1,K385&lt;&gt;"")</formula>
    </cfRule>
  </conditionalFormatting>
  <conditionalFormatting sqref="M357">
    <cfRule type="expression" dxfId="2460" priority="2376">
      <formula>AND(OR(H357="△",H357="×"),K357&lt;1,K357&lt;&gt;"")</formula>
    </cfRule>
  </conditionalFormatting>
  <conditionalFormatting sqref="N367">
    <cfRule type="expression" dxfId="2459" priority="2374">
      <formula>AND(OR(H367="△",H367="×"),K367&lt;1,K367&lt;&gt;"")</formula>
    </cfRule>
  </conditionalFormatting>
  <conditionalFormatting sqref="M367">
    <cfRule type="expression" dxfId="2458" priority="2373">
      <formula>AND(OR(H367="△",H367="×"),K367&lt;1,K367&lt;&gt;"")</formula>
    </cfRule>
  </conditionalFormatting>
  <conditionalFormatting sqref="L367">
    <cfRule type="expression" dxfId="2457" priority="2375">
      <formula>AND(OR(H367="△",H367="×"),K367&lt;1,K367&lt;&gt;"")</formula>
    </cfRule>
  </conditionalFormatting>
  <conditionalFormatting sqref="K356">
    <cfRule type="expression" dxfId="2456" priority="2372">
      <formula>J356-K356&lt;0</formula>
    </cfRule>
  </conditionalFormatting>
  <conditionalFormatting sqref="M356:N356 N357:N360 L358:M358 L359 L357 M360">
    <cfRule type="expression" dxfId="2455" priority="2370">
      <formula>AND(OR(G356="△",G356="×"),J356&lt;1,J356&lt;&gt;"")</formula>
    </cfRule>
  </conditionalFormatting>
  <conditionalFormatting sqref="L356">
    <cfRule type="expression" dxfId="2454" priority="2371">
      <formula>AND(OR(H356="△",H356="×"),K356&lt;1,K356&lt;&gt;"")</formula>
    </cfRule>
  </conditionalFormatting>
  <conditionalFormatting sqref="K351">
    <cfRule type="expression" dxfId="2453" priority="2369">
      <formula>J351-K351&lt;0</formula>
    </cfRule>
  </conditionalFormatting>
  <conditionalFormatting sqref="M351">
    <cfRule type="expression" dxfId="2452" priority="2367">
      <formula>AND(OR(H351="△",H351="×"),K351&lt;1,K351&lt;&gt;"")</formula>
    </cfRule>
  </conditionalFormatting>
  <conditionalFormatting sqref="L351:L354">
    <cfRule type="expression" dxfId="2451" priority="2368">
      <formula>AND(OR(H351="△",H351="×"),K351&lt;1,K351&lt;&gt;"")</formula>
    </cfRule>
  </conditionalFormatting>
  <conditionalFormatting sqref="K361">
    <cfRule type="expression" dxfId="2450" priority="2366">
      <formula>J361-K361&lt;0</formula>
    </cfRule>
  </conditionalFormatting>
  <conditionalFormatting sqref="N361">
    <cfRule type="expression" dxfId="2449" priority="2364">
      <formula>AND(OR(H361="△",H361="×"),K361&lt;1,K361&lt;&gt;"")</formula>
    </cfRule>
  </conditionalFormatting>
  <conditionalFormatting sqref="M361">
    <cfRule type="expression" dxfId="2448" priority="2363">
      <formula>AND(OR(H361="△",H361="×"),K361&lt;1,K361&lt;&gt;"")</formula>
    </cfRule>
  </conditionalFormatting>
  <conditionalFormatting sqref="L361">
    <cfRule type="expression" dxfId="2447" priority="2365">
      <formula>AND(OR(H361="△",H361="×"),K361&lt;1,K361&lt;&gt;"")</formula>
    </cfRule>
  </conditionalFormatting>
  <conditionalFormatting sqref="K365">
    <cfRule type="expression" dxfId="2446" priority="2362">
      <formula>J365-K365&lt;0</formula>
    </cfRule>
  </conditionalFormatting>
  <conditionalFormatting sqref="N365">
    <cfRule type="expression" dxfId="2445" priority="2360">
      <formula>AND(OR(H365="△",H365="×"),K365&lt;1,K365&lt;&gt;"")</formula>
    </cfRule>
  </conditionalFormatting>
  <conditionalFormatting sqref="M365">
    <cfRule type="expression" dxfId="2444" priority="2359">
      <formula>AND(OR(H365="△",H365="×"),K365&lt;1,K365&lt;&gt;"")</formula>
    </cfRule>
  </conditionalFormatting>
  <conditionalFormatting sqref="L365">
    <cfRule type="expression" dxfId="2443" priority="2361">
      <formula>AND(OR(H365="△",H365="×"),K365&lt;1,K365&lt;&gt;"")</formula>
    </cfRule>
  </conditionalFormatting>
  <conditionalFormatting sqref="K354">
    <cfRule type="expression" dxfId="2442" priority="2358">
      <formula>J354-K354&lt;0</formula>
    </cfRule>
  </conditionalFormatting>
  <conditionalFormatting sqref="M354">
    <cfRule type="expression" dxfId="2441" priority="2357">
      <formula>AND(OR(H354="△",H354="×"),K354&lt;1,K354&lt;&gt;"")</formula>
    </cfRule>
  </conditionalFormatting>
  <conditionalFormatting sqref="N368:N370">
    <cfRule type="expression" dxfId="2440" priority="2355">
      <formula>AND(OR(H368="△",H368="×"),K368&lt;1,K368&lt;&gt;"")</formula>
    </cfRule>
  </conditionalFormatting>
  <conditionalFormatting sqref="M368">
    <cfRule type="expression" dxfId="2439" priority="2354">
      <formula>AND(OR(H368="△",H368="×"),K368&lt;1,K368&lt;&gt;"")</formula>
    </cfRule>
  </conditionalFormatting>
  <conditionalFormatting sqref="L368:L369 L371:L375">
    <cfRule type="expression" dxfId="2438" priority="2356">
      <formula>AND(OR(H368="△",H368="×"),K368&lt;1,K368&lt;&gt;"")</formula>
    </cfRule>
  </conditionalFormatting>
  <conditionalFormatting sqref="N380">
    <cfRule type="expression" dxfId="2437" priority="2352">
      <formula>AND(OR(H380="△",H380="×"),K380&lt;1,K380&lt;&gt;"")</formula>
    </cfRule>
  </conditionalFormatting>
  <conditionalFormatting sqref="M380">
    <cfRule type="expression" dxfId="2436" priority="2351">
      <formula>AND(OR(H380="△",H380="×"),K380&lt;1,K380&lt;&gt;"")</formula>
    </cfRule>
  </conditionalFormatting>
  <conditionalFormatting sqref="L380">
    <cfRule type="expression" dxfId="2435" priority="2353">
      <formula>AND(OR(H380="△",H380="×"),K380&lt;1,K380&lt;&gt;"")</formula>
    </cfRule>
  </conditionalFormatting>
  <conditionalFormatting sqref="K364">
    <cfRule type="expression" dxfId="2434" priority="2350">
      <formula>J364-K364&lt;0</formula>
    </cfRule>
  </conditionalFormatting>
  <conditionalFormatting sqref="N364">
    <cfRule type="expression" dxfId="2433" priority="2348">
      <formula>AND(OR(H364="△",H364="×"),K364&lt;1,K364&lt;&gt;"")</formula>
    </cfRule>
  </conditionalFormatting>
  <conditionalFormatting sqref="M364">
    <cfRule type="expression" dxfId="2432" priority="2347">
      <formula>AND(OR(H364="△",H364="×"),K364&lt;1,K364&lt;&gt;"")</formula>
    </cfRule>
  </conditionalFormatting>
  <conditionalFormatting sqref="L364">
    <cfRule type="expression" dxfId="2431" priority="2349">
      <formula>AND(OR(H364="△",H364="×"),K364&lt;1,K364&lt;&gt;"")</formula>
    </cfRule>
  </conditionalFormatting>
  <conditionalFormatting sqref="N381">
    <cfRule type="expression" dxfId="2430" priority="2345">
      <formula>AND(OR(H381="△",H381="×"),K381&lt;1,K381&lt;&gt;"")</formula>
    </cfRule>
  </conditionalFormatting>
  <conditionalFormatting sqref="M381">
    <cfRule type="expression" dxfId="2429" priority="2344">
      <formula>AND(OR(H381="△",H381="×"),K381&lt;1,K381&lt;&gt;"")</formula>
    </cfRule>
  </conditionalFormatting>
  <conditionalFormatting sqref="L381">
    <cfRule type="expression" dxfId="2428" priority="2346">
      <formula>AND(OR(H381="△",H381="×"),K381&lt;1,K381&lt;&gt;"")</formula>
    </cfRule>
  </conditionalFormatting>
  <conditionalFormatting sqref="K404">
    <cfRule type="expression" dxfId="2427" priority="2343">
      <formula>J404-K404&lt;0</formula>
    </cfRule>
  </conditionalFormatting>
  <conditionalFormatting sqref="N404">
    <cfRule type="expression" dxfId="2426" priority="2341">
      <formula>AND(OR(H404="△",H404="×"),K404&lt;1,K404&lt;&gt;"")</formula>
    </cfRule>
  </conditionalFormatting>
  <conditionalFormatting sqref="M403:M404">
    <cfRule type="expression" dxfId="2425" priority="2340">
      <formula>AND(OR(H403="△",H403="×"),K403&lt;1,K403&lt;&gt;"")</formula>
    </cfRule>
  </conditionalFormatting>
  <conditionalFormatting sqref="L404">
    <cfRule type="expression" dxfId="2424" priority="2342">
      <formula>AND(OR(H404="△",H404="×"),K404&lt;1,K404&lt;&gt;"")</formula>
    </cfRule>
  </conditionalFormatting>
  <conditionalFormatting sqref="K379">
    <cfRule type="expression" dxfId="2423" priority="2339">
      <formula>J379-K379&lt;0</formula>
    </cfRule>
  </conditionalFormatting>
  <conditionalFormatting sqref="N379">
    <cfRule type="expression" dxfId="2422" priority="2337">
      <formula>AND(OR(H379="△",H379="×"),K379&lt;1,K379&lt;&gt;"")</formula>
    </cfRule>
  </conditionalFormatting>
  <conditionalFormatting sqref="M379">
    <cfRule type="expression" dxfId="2421" priority="2336">
      <formula>AND(OR(H379="△",H379="×"),K379&lt;1,K379&lt;&gt;"")</formula>
    </cfRule>
  </conditionalFormatting>
  <conditionalFormatting sqref="L379">
    <cfRule type="expression" dxfId="2420" priority="2338">
      <formula>AND(OR(H379="△",H379="×"),K379&lt;1,K379&lt;&gt;"")</formula>
    </cfRule>
  </conditionalFormatting>
  <conditionalFormatting sqref="K353">
    <cfRule type="expression" dxfId="2419" priority="2335">
      <formula>J353-K353&lt;0</formula>
    </cfRule>
  </conditionalFormatting>
  <conditionalFormatting sqref="M353">
    <cfRule type="expression" dxfId="2418" priority="2334">
      <formula>AND(OR(H353="△",H353="×"),K353&lt;1,K353&lt;&gt;"")</formula>
    </cfRule>
  </conditionalFormatting>
  <conditionalFormatting sqref="K406 K217">
    <cfRule type="expression" dxfId="2417" priority="2333">
      <formula>J217-K217&lt;0</formula>
    </cfRule>
  </conditionalFormatting>
  <conditionalFormatting sqref="N406">
    <cfRule type="expression" dxfId="2416" priority="2331">
      <formula>AND(OR(H406="△",H406="×"),K406&lt;1,K406&lt;&gt;"")</formula>
    </cfRule>
  </conditionalFormatting>
  <conditionalFormatting sqref="M406">
    <cfRule type="expression" dxfId="2415" priority="2330">
      <formula>AND(OR(H406="△",H406="×"),K406&lt;1,K406&lt;&gt;"")</formula>
    </cfRule>
  </conditionalFormatting>
  <conditionalFormatting sqref="L406">
    <cfRule type="expression" dxfId="2414" priority="2332">
      <formula>AND(OR(H406="△",H406="×"),K406&lt;1,K406&lt;&gt;"")</formula>
    </cfRule>
  </conditionalFormatting>
  <conditionalFormatting sqref="N377">
    <cfRule type="expression" dxfId="2413" priority="2328">
      <formula>AND(OR(H377="△",H377="×"),K377&lt;1,K377&lt;&gt;"")</formula>
    </cfRule>
  </conditionalFormatting>
  <conditionalFormatting sqref="M377">
    <cfRule type="expression" dxfId="2412" priority="2327">
      <formula>AND(OR(H377="△",H377="×"),K377&lt;1,K377&lt;&gt;"")</formula>
    </cfRule>
  </conditionalFormatting>
  <conditionalFormatting sqref="L377">
    <cfRule type="expression" dxfId="2411" priority="2329">
      <formula>AND(OR(H377="△",H377="×"),K377&lt;1,K377&lt;&gt;"")</formula>
    </cfRule>
  </conditionalFormatting>
  <conditionalFormatting sqref="L383">
    <cfRule type="expression" dxfId="2410" priority="2326">
      <formula>AND(OR(H383="△",H383="×"),K383&lt;1,K383&lt;&gt;"")</formula>
    </cfRule>
  </conditionalFormatting>
  <conditionalFormatting sqref="K376">
    <cfRule type="expression" dxfId="2409" priority="2325">
      <formula>J376-K376&lt;0</formula>
    </cfRule>
  </conditionalFormatting>
  <conditionalFormatting sqref="N376">
    <cfRule type="expression" dxfId="2408" priority="2323">
      <formula>AND(OR(H376="△",H376="×"),K376&lt;1,K376&lt;&gt;"")</formula>
    </cfRule>
  </conditionalFormatting>
  <conditionalFormatting sqref="M376">
    <cfRule type="expression" dxfId="2407" priority="2322">
      <formula>AND(OR(H376="△",H376="×"),K376&lt;1,K376&lt;&gt;"")</formula>
    </cfRule>
  </conditionalFormatting>
  <conditionalFormatting sqref="L376">
    <cfRule type="expression" dxfId="2406" priority="2324">
      <formula>AND(OR(H376="△",H376="×"),K376&lt;1,K376&lt;&gt;"")</formula>
    </cfRule>
  </conditionalFormatting>
  <conditionalFormatting sqref="M393">
    <cfRule type="expression" dxfId="2405" priority="2320">
      <formula>AND(OR(H393="△",H393="×"),K393&lt;1,K393&lt;&gt;"")</formula>
    </cfRule>
  </conditionalFormatting>
  <conditionalFormatting sqref="L393:L397 M394:N394 N393 N395:N399">
    <cfRule type="expression" dxfId="2404" priority="2321">
      <formula>AND(OR(H393="△",H393="×"),K393&lt;1,K393&lt;&gt;"")</formula>
    </cfRule>
  </conditionalFormatting>
  <conditionalFormatting sqref="N363">
    <cfRule type="expression" dxfId="2403" priority="2318">
      <formula>AND(OR(H363="△",H363="×"),K363&lt;1,K363&lt;&gt;"")</formula>
    </cfRule>
  </conditionalFormatting>
  <conditionalFormatting sqref="M363">
    <cfRule type="expression" dxfId="2402" priority="2317">
      <formula>AND(OR(H363="△",H363="×"),K363&lt;1,K363&lt;&gt;"")</formula>
    </cfRule>
  </conditionalFormatting>
  <conditionalFormatting sqref="L363">
    <cfRule type="expression" dxfId="2401" priority="2319">
      <formula>AND(OR(H363="△",H363="×"),K363&lt;1,K363&lt;&gt;"")</formula>
    </cfRule>
  </conditionalFormatting>
  <conditionalFormatting sqref="K375">
    <cfRule type="expression" dxfId="2400" priority="2316">
      <formula>J375-K375&lt;0</formula>
    </cfRule>
  </conditionalFormatting>
  <conditionalFormatting sqref="M375">
    <cfRule type="expression" dxfId="2399" priority="2315">
      <formula>AND(OR(H375="△",H375="×"),K375&lt;1,K375&lt;&gt;"")</formula>
    </cfRule>
  </conditionalFormatting>
  <conditionalFormatting sqref="N372:N373">
    <cfRule type="expression" dxfId="2398" priority="2314">
      <formula>AND(OR(H372="△",H372="×"),K372&lt;1,K372&lt;&gt;"")</formula>
    </cfRule>
  </conditionalFormatting>
  <conditionalFormatting sqref="M372">
    <cfRule type="expression" dxfId="2397" priority="2313">
      <formula>AND(OR(H372="△",H372="×"),K372&lt;1,K372&lt;&gt;"")</formula>
    </cfRule>
  </conditionalFormatting>
  <conditionalFormatting sqref="K369">
    <cfRule type="expression" dxfId="2396" priority="2312">
      <formula>J369-K369&lt;0</formula>
    </cfRule>
  </conditionalFormatting>
  <conditionalFormatting sqref="M369">
    <cfRule type="expression" dxfId="2395" priority="2311">
      <formula>AND(OR(H369="△",H369="×"),K369&lt;1,K369&lt;&gt;"")</formula>
    </cfRule>
  </conditionalFormatting>
  <conditionalFormatting sqref="K359">
    <cfRule type="expression" dxfId="2394" priority="2310">
      <formula>J359-K359&lt;0</formula>
    </cfRule>
  </conditionalFormatting>
  <conditionalFormatting sqref="M359">
    <cfRule type="expression" dxfId="2393" priority="2309">
      <formula>AND(OR(H359="△",H359="×"),K359&lt;1,K359&lt;&gt;"")</formula>
    </cfRule>
  </conditionalFormatting>
  <conditionalFormatting sqref="K405">
    <cfRule type="expression" dxfId="2392" priority="2307">
      <formula>J405-K405&lt;0</formula>
    </cfRule>
  </conditionalFormatting>
  <conditionalFormatting sqref="N405">
    <cfRule type="expression" dxfId="2391" priority="2305">
      <formula>AND(OR(H405="△",H405="×"),K405&lt;1,K405&lt;&gt;"")</formula>
    </cfRule>
  </conditionalFormatting>
  <conditionalFormatting sqref="M405">
    <cfRule type="expression" dxfId="2390" priority="2304">
      <formula>AND(OR(H405="△",H405="×"),K405&lt;1,K405&lt;&gt;"")</formula>
    </cfRule>
  </conditionalFormatting>
  <conditionalFormatting sqref="L405">
    <cfRule type="expression" dxfId="2389" priority="2306">
      <formula>AND(OR(H405="△",H405="×"),K405&lt;1,K405&lt;&gt;"")</formula>
    </cfRule>
  </conditionalFormatting>
  <conditionalFormatting sqref="M397">
    <cfRule type="expression" dxfId="2388" priority="2303">
      <formula>AND(OR(H397="△",H397="×"),K397&lt;1,K397&lt;&gt;"")</formula>
    </cfRule>
  </conditionalFormatting>
  <conditionalFormatting sqref="K382">
    <cfRule type="expression" dxfId="2387" priority="2302">
      <formula>J382-K382&lt;0</formula>
    </cfRule>
  </conditionalFormatting>
  <conditionalFormatting sqref="N382:N383 M383">
    <cfRule type="expression" dxfId="2386" priority="2300">
      <formula>AND(OR(G382="△",G382="×"),J382&lt;1,J382&lt;&gt;"")</formula>
    </cfRule>
  </conditionalFormatting>
  <conditionalFormatting sqref="M382">
    <cfRule type="expression" dxfId="2385" priority="2299">
      <formula>AND(OR(H382="△",H382="×"),K382&lt;1,K382&lt;&gt;"")</formula>
    </cfRule>
  </conditionalFormatting>
  <conditionalFormatting sqref="L382">
    <cfRule type="expression" dxfId="2384" priority="2301">
      <formula>AND(OR(H382="△",H382="×"),K382&lt;1,K382&lt;&gt;"")</formula>
    </cfRule>
  </conditionalFormatting>
  <conditionalFormatting sqref="M388">
    <cfRule type="expression" dxfId="2383" priority="2298">
      <formula>AND(OR(H388="△",H388="×"),K388&lt;1,K388&lt;&gt;"")</formula>
    </cfRule>
  </conditionalFormatting>
  <conditionalFormatting sqref="K401">
    <cfRule type="expression" dxfId="2382" priority="2297">
      <formula>J401-K401&lt;0</formula>
    </cfRule>
  </conditionalFormatting>
  <conditionalFormatting sqref="N401">
    <cfRule type="expression" dxfId="2381" priority="2295">
      <formula>AND(OR(H401="△",H401="×"),K401&lt;1,K401&lt;&gt;"")</formula>
    </cfRule>
  </conditionalFormatting>
  <conditionalFormatting sqref="M401">
    <cfRule type="expression" dxfId="2380" priority="2294">
      <formula>AND(OR(H401="△",H401="×"),K401&lt;1,K401&lt;&gt;"")</formula>
    </cfRule>
  </conditionalFormatting>
  <conditionalFormatting sqref="L401">
    <cfRule type="expression" dxfId="2379" priority="2296">
      <formula>AND(OR(H401="△",H401="×"),K401&lt;1,K401&lt;&gt;"")</formula>
    </cfRule>
  </conditionalFormatting>
  <conditionalFormatting sqref="K362">
    <cfRule type="expression" dxfId="2378" priority="2293">
      <formula>J362-K362&lt;0</formula>
    </cfRule>
  </conditionalFormatting>
  <conditionalFormatting sqref="N362">
    <cfRule type="expression" dxfId="2377" priority="2291">
      <formula>AND(OR(H362="△",H362="×"),K362&lt;1,K362&lt;&gt;"")</formula>
    </cfRule>
  </conditionalFormatting>
  <conditionalFormatting sqref="M362">
    <cfRule type="expression" dxfId="2376" priority="2290">
      <formula>AND(OR(H362="△",H362="×"),K362&lt;1,K362&lt;&gt;"")</formula>
    </cfRule>
  </conditionalFormatting>
  <conditionalFormatting sqref="L362">
    <cfRule type="expression" dxfId="2375" priority="2292">
      <formula>AND(OR(H362="△",H362="×"),K362&lt;1,K362&lt;&gt;"")</formula>
    </cfRule>
  </conditionalFormatting>
  <conditionalFormatting sqref="K391">
    <cfRule type="expression" dxfId="2374" priority="2289">
      <formula>J391-K391&lt;0</formula>
    </cfRule>
  </conditionalFormatting>
  <conditionalFormatting sqref="N391">
    <cfRule type="expression" dxfId="2373" priority="2287">
      <formula>AND(OR(H391="△",H391="×"),K391&lt;1,K391&lt;&gt;"")</formula>
    </cfRule>
  </conditionalFormatting>
  <conditionalFormatting sqref="M391">
    <cfRule type="expression" dxfId="2372" priority="2286">
      <formula>AND(OR(H391="△",H391="×"),K391&lt;1,K391&lt;&gt;"")</formula>
    </cfRule>
  </conditionalFormatting>
  <conditionalFormatting sqref="L390:L391">
    <cfRule type="expression" dxfId="2371" priority="2288">
      <formula>AND(OR(H390="△",H390="×"),K390&lt;1,K390&lt;&gt;"")</formula>
    </cfRule>
  </conditionalFormatting>
  <conditionalFormatting sqref="K357">
    <cfRule type="expression" dxfId="2370" priority="2285">
      <formula>J357-K357&lt;0</formula>
    </cfRule>
  </conditionalFormatting>
  <conditionalFormatting sqref="K363">
    <cfRule type="expression" dxfId="2369" priority="2284">
      <formula>J363-K363&lt;0</formula>
    </cfRule>
  </conditionalFormatting>
  <conditionalFormatting sqref="K367">
    <cfRule type="expression" dxfId="2368" priority="2283">
      <formula>J367-K367&lt;0</formula>
    </cfRule>
  </conditionalFormatting>
  <conditionalFormatting sqref="K368">
    <cfRule type="expression" dxfId="2367" priority="2282">
      <formula>J368-K368&lt;0</formula>
    </cfRule>
  </conditionalFormatting>
  <conditionalFormatting sqref="K371">
    <cfRule type="expression" dxfId="2366" priority="2281">
      <formula>J371-K371&lt;0</formula>
    </cfRule>
  </conditionalFormatting>
  <conditionalFormatting sqref="K372">
    <cfRule type="expression" dxfId="2365" priority="2280">
      <formula>J372-K372&lt;0</formula>
    </cfRule>
  </conditionalFormatting>
  <conditionalFormatting sqref="K373:K374">
    <cfRule type="expression" dxfId="2364" priority="2279">
      <formula>J373-K373&lt;0</formula>
    </cfRule>
  </conditionalFormatting>
  <conditionalFormatting sqref="K377">
    <cfRule type="expression" dxfId="2363" priority="2278">
      <formula>J377-K377&lt;0</formula>
    </cfRule>
  </conditionalFormatting>
  <conditionalFormatting sqref="K380">
    <cfRule type="expression" dxfId="2362" priority="2277">
      <formula>J380-K380&lt;0</formula>
    </cfRule>
  </conditionalFormatting>
  <conditionalFormatting sqref="K409">
    <cfRule type="expression" dxfId="2361" priority="2276">
      <formula>J409-K409&lt;0</formula>
    </cfRule>
  </conditionalFormatting>
  <conditionalFormatting sqref="K381">
    <cfRule type="expression" dxfId="2360" priority="2275">
      <formula>J381-K381&lt;0</formula>
    </cfRule>
  </conditionalFormatting>
  <conditionalFormatting sqref="K385">
    <cfRule type="expression" dxfId="2359" priority="2274">
      <formula>J385-K385&lt;0</formula>
    </cfRule>
  </conditionalFormatting>
  <conditionalFormatting sqref="K386">
    <cfRule type="expression" dxfId="2358" priority="2273">
      <formula>J386-K386&lt;0</formula>
    </cfRule>
  </conditionalFormatting>
  <conditionalFormatting sqref="K387">
    <cfRule type="expression" dxfId="2357" priority="2272">
      <formula>J387-K387&lt;0</formula>
    </cfRule>
  </conditionalFormatting>
  <conditionalFormatting sqref="K388">
    <cfRule type="expression" dxfId="2356" priority="2271">
      <formula>J388-K388&lt;0</formula>
    </cfRule>
  </conditionalFormatting>
  <conditionalFormatting sqref="K393">
    <cfRule type="expression" dxfId="2355" priority="2270">
      <formula>J393-K393&lt;0</formula>
    </cfRule>
  </conditionalFormatting>
  <conditionalFormatting sqref="K394">
    <cfRule type="expression" dxfId="2354" priority="2269">
      <formula>J394-K394&lt;0</formula>
    </cfRule>
  </conditionalFormatting>
  <conditionalFormatting sqref="K397">
    <cfRule type="expression" dxfId="2353" priority="2268">
      <formula>J397-K397&lt;0</formula>
    </cfRule>
  </conditionalFormatting>
  <conditionalFormatting sqref="K383">
    <cfRule type="expression" dxfId="2352" priority="2267">
      <formula>J383-K383&lt;0</formula>
    </cfRule>
  </conditionalFormatting>
  <conditionalFormatting sqref="N351:N355">
    <cfRule type="expression" dxfId="2351" priority="2266">
      <formula>AND(OR(I351="△",I351="×"),L351&lt;1,L351&lt;&gt;"")</formula>
    </cfRule>
  </conditionalFormatting>
  <conditionalFormatting sqref="N374">
    <cfRule type="expression" dxfId="2350" priority="2265">
      <formula>AND(OR(H374="△",H374="×"),K374&lt;1,K374&lt;&gt;"")</formula>
    </cfRule>
  </conditionalFormatting>
  <conditionalFormatting sqref="N375">
    <cfRule type="expression" dxfId="2349" priority="2264">
      <formula>AND(OR(H375="△",H375="×"),K375&lt;1,K375&lt;&gt;"")</formula>
    </cfRule>
  </conditionalFormatting>
  <conditionalFormatting sqref="I1106:I1124 I1133:I1141 I1126:I1130 I1143:I1146">
    <cfRule type="expression" dxfId="2348" priority="2263">
      <formula>AND(OR(H1106="○",H1106="△",H1106="×"),I1106="")</formula>
    </cfRule>
  </conditionalFormatting>
  <conditionalFormatting sqref="I1142">
    <cfRule type="expression" dxfId="2347" priority="2262">
      <formula>AND(OR(H1142="○",H1142="△",H1142="×"),I1142="")</formula>
    </cfRule>
  </conditionalFormatting>
  <conditionalFormatting sqref="I1131">
    <cfRule type="expression" dxfId="2346" priority="2261">
      <formula>AND(OR(H1131="○",H1131="△",H1131="×"),I1131="")</formula>
    </cfRule>
  </conditionalFormatting>
  <conditionalFormatting sqref="I1125">
    <cfRule type="expression" dxfId="2345" priority="2260">
      <formula>AND(OR(H1125="○",H1125="△",H1125="×"),I1125="")</formula>
    </cfRule>
  </conditionalFormatting>
  <conditionalFormatting sqref="K1106:K1112 K1143:K1144 K1133 K1114:K1115 K1117:K1124 K1135:K1139 K1141 K1126:K1130">
    <cfRule type="expression" dxfId="2344" priority="2258">
      <formula>J1106-K1106&lt;0</formula>
    </cfRule>
  </conditionalFormatting>
  <conditionalFormatting sqref="N1143:N1144 N1133 N1106:N1124 N1126:N1129 N1135:N1139 N1141 N1146">
    <cfRule type="expression" dxfId="2343" priority="2256">
      <formula>AND(OR(H1106="△",H1106="×"),K1106&lt;1,K1106&lt;&gt;"")</formula>
    </cfRule>
  </conditionalFormatting>
  <conditionalFormatting sqref="M1106:M1124 M1143:M1144 M1133 M1135:M1139 M1141 M1130:N1130 M1126:M1129">
    <cfRule type="expression" dxfId="2342" priority="2255">
      <formula>AND(OR(H1106="△",H1106="×"),K1106&lt;1,K1106&lt;&gt;"")</formula>
    </cfRule>
  </conditionalFormatting>
  <conditionalFormatting sqref="L1106:L1124 L1143:L1144 L1133:L1141 M1134:N1134 M1140:N1140 L1126:L1130">
    <cfRule type="expression" dxfId="2341" priority="2257">
      <formula>AND(OR(H1106="△",H1106="×"),K1106&lt;1,K1106&lt;&gt;"")</formula>
    </cfRule>
  </conditionalFormatting>
  <conditionalFormatting sqref="K1142">
    <cfRule type="expression" dxfId="2340" priority="2254">
      <formula>J1142-K1142&lt;0</formula>
    </cfRule>
  </conditionalFormatting>
  <conditionalFormatting sqref="N1142">
    <cfRule type="expression" dxfId="2339" priority="2252">
      <formula>AND(OR(H1142="△",H1142="×"),K1142&lt;1,K1142&lt;&gt;"")</formula>
    </cfRule>
  </conditionalFormatting>
  <conditionalFormatting sqref="M1142">
    <cfRule type="expression" dxfId="2338" priority="2251">
      <formula>AND(OR(H1142="△",H1142="×"),K1142&lt;1,K1142&lt;&gt;"")</formula>
    </cfRule>
  </conditionalFormatting>
  <conditionalFormatting sqref="L1142">
    <cfRule type="expression" dxfId="2337" priority="2253">
      <formula>AND(OR(H1142="△",H1142="×"),K1142&lt;1,K1142&lt;&gt;"")</formula>
    </cfRule>
  </conditionalFormatting>
  <conditionalFormatting sqref="K1131">
    <cfRule type="expression" dxfId="2336" priority="2250">
      <formula>J1131-K1131&lt;0</formula>
    </cfRule>
  </conditionalFormatting>
  <conditionalFormatting sqref="N1131">
    <cfRule type="expression" dxfId="2335" priority="2248">
      <formula>AND(OR(H1131="△",H1131="×"),K1131&lt;1,K1131&lt;&gt;"")</formula>
    </cfRule>
  </conditionalFormatting>
  <conditionalFormatting sqref="M1131">
    <cfRule type="expression" dxfId="2334" priority="2247">
      <formula>AND(OR(H1131="△",H1131="×"),K1131&lt;1,K1131&lt;&gt;"")</formula>
    </cfRule>
  </conditionalFormatting>
  <conditionalFormatting sqref="L1131">
    <cfRule type="expression" dxfId="2333" priority="2249">
      <formula>AND(OR(H1131="△",H1131="×"),K1131&lt;1,K1131&lt;&gt;"")</formula>
    </cfRule>
  </conditionalFormatting>
  <conditionalFormatting sqref="K1125">
    <cfRule type="expression" dxfId="2332" priority="2246">
      <formula>J1125-K1125&lt;0</formula>
    </cfRule>
  </conditionalFormatting>
  <conditionalFormatting sqref="N1125">
    <cfRule type="expression" dxfId="2331" priority="2244">
      <formula>AND(OR(H1125="△",H1125="×"),K1125&lt;1,K1125&lt;&gt;"")</formula>
    </cfRule>
  </conditionalFormatting>
  <conditionalFormatting sqref="M1125">
    <cfRule type="expression" dxfId="2330" priority="2243">
      <formula>AND(OR(H1125="△",H1125="×"),K1125&lt;1,K1125&lt;&gt;"")</formula>
    </cfRule>
  </conditionalFormatting>
  <conditionalFormatting sqref="L1125">
    <cfRule type="expression" dxfId="2329" priority="2245">
      <formula>AND(OR(H1125="△",H1125="×"),K1125&lt;1,K1125&lt;&gt;"")</formula>
    </cfRule>
  </conditionalFormatting>
  <conditionalFormatting sqref="K1113">
    <cfRule type="expression" dxfId="2328" priority="2242">
      <formula>J1113-K1113&lt;0</formula>
    </cfRule>
  </conditionalFormatting>
  <conditionalFormatting sqref="K1116">
    <cfRule type="expression" dxfId="2327" priority="2241">
      <formula>J1116-K1116&lt;0</formula>
    </cfRule>
  </conditionalFormatting>
  <conditionalFormatting sqref="K1134">
    <cfRule type="expression" dxfId="2326" priority="2239">
      <formula>J1134-K1134&lt;0</formula>
    </cfRule>
  </conditionalFormatting>
  <conditionalFormatting sqref="K1140">
    <cfRule type="expression" dxfId="2325" priority="2238">
      <formula>J1140-K1140&lt;0</formula>
    </cfRule>
  </conditionalFormatting>
  <conditionalFormatting sqref="I565">
    <cfRule type="expression" dxfId="2324" priority="2237">
      <formula>AND(OR(H565="○",H565="△",H565="×"),I565="")</formula>
    </cfRule>
  </conditionalFormatting>
  <conditionalFormatting sqref="I558">
    <cfRule type="expression" dxfId="2323" priority="2236">
      <formula>AND(OR(H558="○",H558="△",H558="×"),I558="")</formula>
    </cfRule>
  </conditionalFormatting>
  <conditionalFormatting sqref="I518">
    <cfRule type="expression" dxfId="2322" priority="2235">
      <formula>AND(OR(H518="○",H518="△",H518="×"),I518="")</formula>
    </cfRule>
  </conditionalFormatting>
  <conditionalFormatting sqref="I515">
    <cfRule type="expression" dxfId="2321" priority="2234">
      <formula>AND(OR(H515="○",H515="△",H515="×"),I515="")</formula>
    </cfRule>
  </conditionalFormatting>
  <conditionalFormatting sqref="I519">
    <cfRule type="expression" dxfId="2320" priority="2233">
      <formula>AND(OR(H519="○",H519="△",H519="×"),I519="")</formula>
    </cfRule>
  </conditionalFormatting>
  <conditionalFormatting sqref="I520">
    <cfRule type="expression" dxfId="2319" priority="2232">
      <formula>AND(OR(H520="○",H520="△",H520="×"),I520="")</formula>
    </cfRule>
  </conditionalFormatting>
  <conditionalFormatting sqref="I522">
    <cfRule type="expression" dxfId="2318" priority="2231">
      <formula>AND(OR(H522="○",H522="△",H522="×"),I522="")</formula>
    </cfRule>
  </conditionalFormatting>
  <conditionalFormatting sqref="I523">
    <cfRule type="expression" dxfId="2317" priority="2230">
      <formula>AND(OR(H523="○",H523="△",H523="×"),I523="")</formula>
    </cfRule>
  </conditionalFormatting>
  <conditionalFormatting sqref="I525">
    <cfRule type="expression" dxfId="2316" priority="2229">
      <formula>AND(OR(H525="○",H525="△",H525="×"),I525="")</formula>
    </cfRule>
  </conditionalFormatting>
  <conditionalFormatting sqref="I526">
    <cfRule type="expression" dxfId="2315" priority="2228">
      <formula>AND(OR(H526="○",H526="△",H526="×"),I526="")</formula>
    </cfRule>
  </conditionalFormatting>
  <conditionalFormatting sqref="I531">
    <cfRule type="expression" dxfId="2314" priority="2227">
      <formula>AND(OR(H531="○",H531="△",H531="×"),I531="")</formula>
    </cfRule>
  </conditionalFormatting>
  <conditionalFormatting sqref="I532">
    <cfRule type="expression" dxfId="2313" priority="2226">
      <formula>AND(OR(H532="○",H532="△",H532="×"),I532="")</formula>
    </cfRule>
  </conditionalFormatting>
  <conditionalFormatting sqref="I533">
    <cfRule type="expression" dxfId="2312" priority="2225">
      <formula>AND(OR(H533="○",H533="△",H533="×"),I533="")</formula>
    </cfRule>
  </conditionalFormatting>
  <conditionalFormatting sqref="I539">
    <cfRule type="expression" dxfId="2311" priority="2224">
      <formula>AND(OR(H539="○",H539="△",H539="×"),I539="")</formula>
    </cfRule>
  </conditionalFormatting>
  <conditionalFormatting sqref="I540">
    <cfRule type="expression" dxfId="2310" priority="2223">
      <formula>AND(OR(H540="○",H540="△",H540="×"),I540="")</formula>
    </cfRule>
  </conditionalFormatting>
  <conditionalFormatting sqref="I543">
    <cfRule type="expression" dxfId="2309" priority="2222">
      <formula>AND(OR(H543="○",H543="△",H543="×"),I543="")</formula>
    </cfRule>
  </conditionalFormatting>
  <conditionalFormatting sqref="I546">
    <cfRule type="expression" dxfId="2308" priority="2220">
      <formula>AND(OR(H546="○",H546="△",H546="×"),I546="")</formula>
    </cfRule>
  </conditionalFormatting>
  <conditionalFormatting sqref="I547">
    <cfRule type="expression" dxfId="2307" priority="2219">
      <formula>AND(OR(H547="○",H547="△",H547="×"),I547="")</formula>
    </cfRule>
  </conditionalFormatting>
  <conditionalFormatting sqref="I548">
    <cfRule type="expression" dxfId="2306" priority="2218">
      <formula>AND(OR(H548="○",H548="△",H548="×"),I548="")</formula>
    </cfRule>
  </conditionalFormatting>
  <conditionalFormatting sqref="I552">
    <cfRule type="expression" dxfId="2305" priority="2217">
      <formula>AND(OR(H552="○",H552="△",H552="×"),I552="")</formula>
    </cfRule>
  </conditionalFormatting>
  <conditionalFormatting sqref="I555:I556">
    <cfRule type="expression" dxfId="2304" priority="2216">
      <formula>AND(OR(H555="○",H555="△",H555="×"),I555="")</formula>
    </cfRule>
  </conditionalFormatting>
  <conditionalFormatting sqref="I559">
    <cfRule type="expression" dxfId="2303" priority="2215">
      <formula>AND(OR(H559="○",H559="△",H559="×"),I559="")</formula>
    </cfRule>
  </conditionalFormatting>
  <conditionalFormatting sqref="I561">
    <cfRule type="expression" dxfId="2302" priority="2214">
      <formula>AND(OR(H561="○",H561="△",H561="×"),I561="")</formula>
    </cfRule>
  </conditionalFormatting>
  <conditionalFormatting sqref="I568">
    <cfRule type="expression" dxfId="2301" priority="2213">
      <formula>AND(OR(H568="○",H568="△",H568="×"),I568="")</formula>
    </cfRule>
  </conditionalFormatting>
  <conditionalFormatting sqref="I570">
    <cfRule type="expression" dxfId="2300" priority="2212">
      <formula>AND(OR(H570="○",H570="△",H570="×"),I570="")</formula>
    </cfRule>
  </conditionalFormatting>
  <conditionalFormatting sqref="I571">
    <cfRule type="expression" dxfId="2299" priority="2211">
      <formula>AND(OR(H571="○",H571="△",H571="×"),I571="")</formula>
    </cfRule>
  </conditionalFormatting>
  <conditionalFormatting sqref="I572">
    <cfRule type="expression" dxfId="2298" priority="2210">
      <formula>AND(OR(H572="○",H572="△",H572="×"),I572="")</formula>
    </cfRule>
  </conditionalFormatting>
  <conditionalFormatting sqref="I573">
    <cfRule type="expression" dxfId="2297" priority="2209">
      <formula>AND(OR(H573="○",H573="△",H573="×"),I573="")</formula>
    </cfRule>
  </conditionalFormatting>
  <conditionalFormatting sqref="I551">
    <cfRule type="expression" dxfId="2296" priority="2208">
      <formula>AND(OR(H551="○",H551="△",H551="×"),I551="")</formula>
    </cfRule>
  </conditionalFormatting>
  <conditionalFormatting sqref="I575">
    <cfRule type="expression" dxfId="2295" priority="2207">
      <formula>AND(OR(H575="○",H575="△",H575="×"),I575="")</formula>
    </cfRule>
  </conditionalFormatting>
  <conditionalFormatting sqref="I514">
    <cfRule type="expression" dxfId="2294" priority="2206">
      <formula>AND(OR(H514="○",H514="△",H514="×"),I514="")</formula>
    </cfRule>
  </conditionalFormatting>
  <conditionalFormatting sqref="I516">
    <cfRule type="expression" dxfId="2293" priority="2205">
      <formula>AND(OR(H516="○",H516="△",H516="×"),I516="")</formula>
    </cfRule>
  </conditionalFormatting>
  <conditionalFormatting sqref="I541">
    <cfRule type="expression" dxfId="2292" priority="2204">
      <formula>AND(OR(H541="○",H541="△",H541="×"),I541="")</formula>
    </cfRule>
  </conditionalFormatting>
  <conditionalFormatting sqref="I550">
    <cfRule type="expression" dxfId="2291" priority="2203">
      <formula>AND(OR(H550="○",H550="△",H550="×"),I550="")</formula>
    </cfRule>
  </conditionalFormatting>
  <conditionalFormatting sqref="I553">
    <cfRule type="expression" dxfId="2290" priority="2202">
      <formula>AND(OR(H553="○",H553="△",H553="×"),I553="")</formula>
    </cfRule>
  </conditionalFormatting>
  <conditionalFormatting sqref="I554">
    <cfRule type="expression" dxfId="2289" priority="2201">
      <formula>AND(OR(H554="○",H554="△",H554="×"),I554="")</formula>
    </cfRule>
  </conditionalFormatting>
  <conditionalFormatting sqref="I557">
    <cfRule type="expression" dxfId="2288" priority="2199">
      <formula>AND(OR(H557="○",H557="△",H557="×"),I557="")</formula>
    </cfRule>
  </conditionalFormatting>
  <conditionalFormatting sqref="I563">
    <cfRule type="expression" dxfId="2287" priority="2198">
      <formula>AND(OR(H563="○",H563="△",H563="×"),I563="")</formula>
    </cfRule>
  </conditionalFormatting>
  <conditionalFormatting sqref="I567">
    <cfRule type="expression" dxfId="2286" priority="2197">
      <formula>AND(OR(H567="○",H567="△",H567="×"),I567="")</formula>
    </cfRule>
  </conditionalFormatting>
  <conditionalFormatting sqref="I534">
    <cfRule type="expression" dxfId="2285" priority="2196">
      <formula>AND(OR(H534="○",H534="△",H534="×"),I534="")</formula>
    </cfRule>
  </conditionalFormatting>
  <conditionalFormatting sqref="I535">
    <cfRule type="expression" dxfId="2284" priority="2195">
      <formula>AND(OR(H535="○",H535="△",H535="×"),I535="")</formula>
    </cfRule>
  </conditionalFormatting>
  <conditionalFormatting sqref="I542">
    <cfRule type="expression" dxfId="2283" priority="2194">
      <formula>AND(OR(H542="○",H542="△",H542="×"),I542="")</formula>
    </cfRule>
  </conditionalFormatting>
  <conditionalFormatting sqref="I517">
    <cfRule type="expression" dxfId="2282" priority="2193">
      <formula>AND(OR(H517="○",H517="△",H517="×"),I517="")</formula>
    </cfRule>
  </conditionalFormatting>
  <conditionalFormatting sqref="I527:I528">
    <cfRule type="expression" dxfId="2281" priority="2192">
      <formula>AND(OR(H527="○",H527="△",H527="×"),I527="")</formula>
    </cfRule>
  </conditionalFormatting>
  <conditionalFormatting sqref="I538">
    <cfRule type="expression" dxfId="2280" priority="2191">
      <formula>AND(OR(H538="○",H538="△",H538="×"),I538="")</formula>
    </cfRule>
  </conditionalFormatting>
  <conditionalFormatting sqref="I564">
    <cfRule type="expression" dxfId="2279" priority="2190">
      <formula>AND(OR(H564="○",H564="△",H564="×"),I564="")</formula>
    </cfRule>
  </conditionalFormatting>
  <conditionalFormatting sqref="I544:I545">
    <cfRule type="expression" dxfId="2278" priority="2189">
      <formula>AND(OR(H544="○",H544="△",H544="×"),I544="")</formula>
    </cfRule>
  </conditionalFormatting>
  <conditionalFormatting sqref="I549">
    <cfRule type="expression" dxfId="2277" priority="2188">
      <formula>AND(OR(H549="○",H549="△",H549="×"),I549="")</formula>
    </cfRule>
  </conditionalFormatting>
  <conditionalFormatting sqref="I560">
    <cfRule type="expression" dxfId="2276" priority="2187">
      <formula>AND(OR(H560="○",H560="△",H560="×"),I560="")</formula>
    </cfRule>
  </conditionalFormatting>
  <conditionalFormatting sqref="I562">
    <cfRule type="expression" dxfId="2275" priority="2186">
      <formula>AND(OR(H562="○",H562="△",H562="×"),I562="")</formula>
    </cfRule>
  </conditionalFormatting>
  <conditionalFormatting sqref="I566">
    <cfRule type="expression" dxfId="2274" priority="2185">
      <formula>AND(OR(H566="○",H566="△",H566="×"),I566="")</formula>
    </cfRule>
  </conditionalFormatting>
  <conditionalFormatting sqref="I537">
    <cfRule type="expression" dxfId="2273" priority="2184">
      <formula>AND(OR(H537="○",H537="△",H537="×"),I537="")</formula>
    </cfRule>
  </conditionalFormatting>
  <conditionalFormatting sqref="I521">
    <cfRule type="expression" dxfId="2272" priority="2183">
      <formula>AND(OR(H521="○",H521="△",H521="×"),I521="")</formula>
    </cfRule>
  </conditionalFormatting>
  <conditionalFormatting sqref="I530">
    <cfRule type="expression" dxfId="2271" priority="2182">
      <formula>AND(OR(H530="○",H530="△",H530="×"),I530="")</formula>
    </cfRule>
  </conditionalFormatting>
  <conditionalFormatting sqref="I569">
    <cfRule type="expression" dxfId="2270" priority="2181">
      <formula>AND(OR(H569="○",H569="△",H569="×"),I569="")</formula>
    </cfRule>
  </conditionalFormatting>
  <conditionalFormatting sqref="I529">
    <cfRule type="expression" dxfId="2269" priority="2180">
      <formula>AND(OR(H529="○",H529="△",H529="×"),I529="")</formula>
    </cfRule>
  </conditionalFormatting>
  <conditionalFormatting sqref="I574">
    <cfRule type="expression" dxfId="2268" priority="2178">
      <formula>AND(OR(H574="○",H574="△",H574="×"),I574="")</formula>
    </cfRule>
  </conditionalFormatting>
  <conditionalFormatting sqref="I536">
    <cfRule type="expression" dxfId="2267" priority="2177">
      <formula>AND(OR(H536="○",H536="△",H536="×"),I536="")</formula>
    </cfRule>
  </conditionalFormatting>
  <conditionalFormatting sqref="I524">
    <cfRule type="expression" dxfId="2266" priority="2176">
      <formula>AND(OR(H524="○",H524="△",H524="×"),I524="")</formula>
    </cfRule>
  </conditionalFormatting>
  <conditionalFormatting sqref="N565">
    <cfRule type="expression" dxfId="2265" priority="2174">
      <formula>AND(OR(H565="△",H565="×"),K565&lt;1,K565&lt;&gt;"")</formula>
    </cfRule>
  </conditionalFormatting>
  <conditionalFormatting sqref="M565">
    <cfRule type="expression" dxfId="2264" priority="2173">
      <formula>AND(OR(H565="△",H565="×"),K565&lt;1,K565&lt;&gt;"")</formula>
    </cfRule>
  </conditionalFormatting>
  <conditionalFormatting sqref="L565">
    <cfRule type="expression" dxfId="2263" priority="2175">
      <formula>AND(OR(H565="△",H565="×"),K565&lt;1,K565&lt;&gt;"")</formula>
    </cfRule>
  </conditionalFormatting>
  <conditionalFormatting sqref="K558">
    <cfRule type="expression" dxfId="2262" priority="2172">
      <formula>J558-K558&lt;0</formula>
    </cfRule>
  </conditionalFormatting>
  <conditionalFormatting sqref="N558">
    <cfRule type="expression" dxfId="2261" priority="2170">
      <formula>AND(OR(H558="△",H558="×"),K558&lt;1,K558&lt;&gt;"")</formula>
    </cfRule>
  </conditionalFormatting>
  <conditionalFormatting sqref="M558">
    <cfRule type="expression" dxfId="2260" priority="2169">
      <formula>AND(OR(H558="△",H558="×"),K558&lt;1,K558&lt;&gt;"")</formula>
    </cfRule>
  </conditionalFormatting>
  <conditionalFormatting sqref="L558">
    <cfRule type="expression" dxfId="2259" priority="2171">
      <formula>AND(OR(H558="△",H558="×"),K558&lt;1,K558&lt;&gt;"")</formula>
    </cfRule>
  </conditionalFormatting>
  <conditionalFormatting sqref="K518">
    <cfRule type="expression" dxfId="2258" priority="2168">
      <formula>J518-K518&lt;0</formula>
    </cfRule>
  </conditionalFormatting>
  <conditionalFormatting sqref="N518">
    <cfRule type="expression" dxfId="2257" priority="2166">
      <formula>AND(OR(H518="△",H518="×"),K518&lt;1,K518&lt;&gt;"")</formula>
    </cfRule>
  </conditionalFormatting>
  <conditionalFormatting sqref="M518">
    <cfRule type="expression" dxfId="2256" priority="2165">
      <formula>AND(OR(H518="△",H518="×"),K518&lt;1,K518&lt;&gt;"")</formula>
    </cfRule>
  </conditionalFormatting>
  <conditionalFormatting sqref="L518">
    <cfRule type="expression" dxfId="2255" priority="2167">
      <formula>AND(OR(H518="△",H518="×"),K518&lt;1,K518&lt;&gt;"")</formula>
    </cfRule>
  </conditionalFormatting>
  <conditionalFormatting sqref="K515">
    <cfRule type="expression" dxfId="2254" priority="2164">
      <formula>J515-K515&lt;0</formula>
    </cfRule>
  </conditionalFormatting>
  <conditionalFormatting sqref="N515">
    <cfRule type="expression" dxfId="2253" priority="2162">
      <formula>AND(OR(H515="△",H515="×"),K515&lt;1,K515&lt;&gt;"")</formula>
    </cfRule>
  </conditionalFormatting>
  <conditionalFormatting sqref="M515">
    <cfRule type="expression" dxfId="2252" priority="2161">
      <formula>AND(OR(H515="△",H515="×"),K515&lt;1,K515&lt;&gt;"")</formula>
    </cfRule>
  </conditionalFormatting>
  <conditionalFormatting sqref="L515">
    <cfRule type="expression" dxfId="2251" priority="2163">
      <formula>AND(OR(H515="△",H515="×"),K515&lt;1,K515&lt;&gt;"")</formula>
    </cfRule>
  </conditionalFormatting>
  <conditionalFormatting sqref="K519">
    <cfRule type="expression" dxfId="2250" priority="2160">
      <formula>J519-K519&lt;0</formula>
    </cfRule>
  </conditionalFormatting>
  <conditionalFormatting sqref="N519">
    <cfRule type="expression" dxfId="2249" priority="2158">
      <formula>AND(OR(H519="△",H519="×"),K519&lt;1,K519&lt;&gt;"")</formula>
    </cfRule>
  </conditionalFormatting>
  <conditionalFormatting sqref="M519">
    <cfRule type="expression" dxfId="2248" priority="2157">
      <formula>AND(OR(H519="△",H519="×"),K519&lt;1,K519&lt;&gt;"")</formula>
    </cfRule>
  </conditionalFormatting>
  <conditionalFormatting sqref="L519">
    <cfRule type="expression" dxfId="2247" priority="2159">
      <formula>AND(OR(H519="△",H519="×"),K519&lt;1,K519&lt;&gt;"")</formula>
    </cfRule>
  </conditionalFormatting>
  <conditionalFormatting sqref="N520">
    <cfRule type="expression" dxfId="2246" priority="2155">
      <formula>AND(OR(H520="△",H520="×"),K520&lt;1,K520&lt;&gt;"")</formula>
    </cfRule>
  </conditionalFormatting>
  <conditionalFormatting sqref="M520">
    <cfRule type="expression" dxfId="2245" priority="2154">
      <formula>AND(OR(H520="△",H520="×"),K520&lt;1,K520&lt;&gt;"")</formula>
    </cfRule>
  </conditionalFormatting>
  <conditionalFormatting sqref="L520">
    <cfRule type="expression" dxfId="2244" priority="2156">
      <formula>AND(OR(H520="△",H520="×"),K520&lt;1,K520&lt;&gt;"")</formula>
    </cfRule>
  </conditionalFormatting>
  <conditionalFormatting sqref="K522">
    <cfRule type="expression" dxfId="2243" priority="2153">
      <formula>J522-K522&lt;0</formula>
    </cfRule>
  </conditionalFormatting>
  <conditionalFormatting sqref="N522">
    <cfRule type="expression" dxfId="2242" priority="2151">
      <formula>AND(OR(H522="△",H522="×"),K522&lt;1,K522&lt;&gt;"")</formula>
    </cfRule>
  </conditionalFormatting>
  <conditionalFormatting sqref="M522">
    <cfRule type="expression" dxfId="2241" priority="2150">
      <formula>AND(OR(H522="△",H522="×"),K522&lt;1,K522&lt;&gt;"")</formula>
    </cfRule>
  </conditionalFormatting>
  <conditionalFormatting sqref="L522">
    <cfRule type="expression" dxfId="2240" priority="2152">
      <formula>AND(OR(H522="△",H522="×"),K522&lt;1,K522&lt;&gt;"")</formula>
    </cfRule>
  </conditionalFormatting>
  <conditionalFormatting sqref="K523">
    <cfRule type="expression" dxfId="2239" priority="2149">
      <formula>J523-K523&lt;0</formula>
    </cfRule>
  </conditionalFormatting>
  <conditionalFormatting sqref="N523">
    <cfRule type="expression" dxfId="2238" priority="2147">
      <formula>AND(OR(H523="△",H523="×"),K523&lt;1,K523&lt;&gt;"")</formula>
    </cfRule>
  </conditionalFormatting>
  <conditionalFormatting sqref="M523">
    <cfRule type="expression" dxfId="2237" priority="2146">
      <formula>AND(OR(H523="△",H523="×"),K523&lt;1,K523&lt;&gt;"")</formula>
    </cfRule>
  </conditionalFormatting>
  <conditionalFormatting sqref="L523">
    <cfRule type="expression" dxfId="2236" priority="2148">
      <formula>AND(OR(H523="△",H523="×"),K523&lt;1,K523&lt;&gt;"")</formula>
    </cfRule>
  </conditionalFormatting>
  <conditionalFormatting sqref="K525">
    <cfRule type="expression" dxfId="2235" priority="2145">
      <formula>J525-K525&lt;0</formula>
    </cfRule>
  </conditionalFormatting>
  <conditionalFormatting sqref="N525">
    <cfRule type="expression" dxfId="2234" priority="2143">
      <formula>AND(OR(H525="△",H525="×"),K525&lt;1,K525&lt;&gt;"")</formula>
    </cfRule>
  </conditionalFormatting>
  <conditionalFormatting sqref="M525">
    <cfRule type="expression" dxfId="2233" priority="2142">
      <formula>AND(OR(H525="△",H525="×"),K525&lt;1,K525&lt;&gt;"")</formula>
    </cfRule>
  </conditionalFormatting>
  <conditionalFormatting sqref="L525">
    <cfRule type="expression" dxfId="2232" priority="2144">
      <formula>AND(OR(H525="△",H525="×"),K525&lt;1,K525&lt;&gt;"")</formula>
    </cfRule>
  </conditionalFormatting>
  <conditionalFormatting sqref="K526">
    <cfRule type="expression" dxfId="2231" priority="2141">
      <formula>J526-K526&lt;0</formula>
    </cfRule>
  </conditionalFormatting>
  <conditionalFormatting sqref="N526">
    <cfRule type="expression" dxfId="2230" priority="2139">
      <formula>AND(OR(H526="△",H526="×"),K526&lt;1,K526&lt;&gt;"")</formula>
    </cfRule>
  </conditionalFormatting>
  <conditionalFormatting sqref="M526">
    <cfRule type="expression" dxfId="2229" priority="2138">
      <formula>AND(OR(H526="△",H526="×"),K526&lt;1,K526&lt;&gt;"")</formula>
    </cfRule>
  </conditionalFormatting>
  <conditionalFormatting sqref="L526">
    <cfRule type="expression" dxfId="2228" priority="2140">
      <formula>AND(OR(H526="△",H526="×"),K526&lt;1,K526&lt;&gt;"")</formula>
    </cfRule>
  </conditionalFormatting>
  <conditionalFormatting sqref="K531">
    <cfRule type="expression" dxfId="2227" priority="2137">
      <formula>J531-K531&lt;0</formula>
    </cfRule>
  </conditionalFormatting>
  <conditionalFormatting sqref="N531">
    <cfRule type="expression" dxfId="2226" priority="2135">
      <formula>AND(OR(H531="△",H531="×"),K531&lt;1,K531&lt;&gt;"")</formula>
    </cfRule>
  </conditionalFormatting>
  <conditionalFormatting sqref="M531">
    <cfRule type="expression" dxfId="2225" priority="2134">
      <formula>AND(OR(H531="△",H531="×"),K531&lt;1,K531&lt;&gt;"")</formula>
    </cfRule>
  </conditionalFormatting>
  <conditionalFormatting sqref="L531">
    <cfRule type="expression" dxfId="2224" priority="2136">
      <formula>AND(OR(H531="△",H531="×"),K531&lt;1,K531&lt;&gt;"")</formula>
    </cfRule>
  </conditionalFormatting>
  <conditionalFormatting sqref="K532">
    <cfRule type="expression" dxfId="2223" priority="2133">
      <formula>J532-K532&lt;0</formula>
    </cfRule>
  </conditionalFormatting>
  <conditionalFormatting sqref="N532">
    <cfRule type="expression" dxfId="2222" priority="2131">
      <formula>AND(OR(H532="△",H532="×"),K532&lt;1,K532&lt;&gt;"")</formula>
    </cfRule>
  </conditionalFormatting>
  <conditionalFormatting sqref="M532">
    <cfRule type="expression" dxfId="2221" priority="2130">
      <formula>AND(OR(H532="△",H532="×"),K532&lt;1,K532&lt;&gt;"")</formula>
    </cfRule>
  </conditionalFormatting>
  <conditionalFormatting sqref="L532">
    <cfRule type="expression" dxfId="2220" priority="2132">
      <formula>AND(OR(H532="△",H532="×"),K532&lt;1,K532&lt;&gt;"")</formula>
    </cfRule>
  </conditionalFormatting>
  <conditionalFormatting sqref="K533">
    <cfRule type="expression" dxfId="2219" priority="2129">
      <formula>J533-K533&lt;0</formula>
    </cfRule>
  </conditionalFormatting>
  <conditionalFormatting sqref="N533:N534">
    <cfRule type="expression" dxfId="2218" priority="2127">
      <formula>AND(OR(H533="△",H533="×"),K533&lt;1,K533&lt;&gt;"")</formula>
    </cfRule>
  </conditionalFormatting>
  <conditionalFormatting sqref="M533">
    <cfRule type="expression" dxfId="2217" priority="2126">
      <formula>AND(OR(H533="△",H533="×"),K533&lt;1,K533&lt;&gt;"")</formula>
    </cfRule>
  </conditionalFormatting>
  <conditionalFormatting sqref="L533:L534">
    <cfRule type="expression" dxfId="2216" priority="2128">
      <formula>AND(OR(H533="△",H533="×"),K533&lt;1,K533&lt;&gt;"")</formula>
    </cfRule>
  </conditionalFormatting>
  <conditionalFormatting sqref="K539">
    <cfRule type="expression" dxfId="2215" priority="2125">
      <formula>J539-K539&lt;0</formula>
    </cfRule>
  </conditionalFormatting>
  <conditionalFormatting sqref="N539">
    <cfRule type="expression" dxfId="2214" priority="2123">
      <formula>AND(OR(H539="△",H539="×"),K539&lt;1,K539&lt;&gt;"")</formula>
    </cfRule>
  </conditionalFormatting>
  <conditionalFormatting sqref="M539">
    <cfRule type="expression" dxfId="2213" priority="2122">
      <formula>AND(OR(H539="△",H539="×"),K539&lt;1,K539&lt;&gt;"")</formula>
    </cfRule>
  </conditionalFormatting>
  <conditionalFormatting sqref="L539">
    <cfRule type="expression" dxfId="2212" priority="2124">
      <formula>AND(OR(H539="△",H539="×"),K539&lt;1,K539&lt;&gt;"")</formula>
    </cfRule>
  </conditionalFormatting>
  <conditionalFormatting sqref="N540:N541">
    <cfRule type="expression" dxfId="2211" priority="2120">
      <formula>AND(OR(H540="△",H540="×"),K540&lt;1,K540&lt;&gt;"")</formula>
    </cfRule>
  </conditionalFormatting>
  <conditionalFormatting sqref="M540">
    <cfRule type="expression" dxfId="2210" priority="2119">
      <formula>AND(OR(H540="△",H540="×"),K540&lt;1,K540&lt;&gt;"")</formula>
    </cfRule>
  </conditionalFormatting>
  <conditionalFormatting sqref="L540">
    <cfRule type="expression" dxfId="2209" priority="2121">
      <formula>AND(OR(H540="△",H540="×"),K540&lt;1,K540&lt;&gt;"")</formula>
    </cfRule>
  </conditionalFormatting>
  <conditionalFormatting sqref="N543">
    <cfRule type="expression" dxfId="2208" priority="2117">
      <formula>AND(OR(H543="△",H543="×"),K543&lt;1,K543&lt;&gt;"")</formula>
    </cfRule>
  </conditionalFormatting>
  <conditionalFormatting sqref="M543">
    <cfRule type="expression" dxfId="2207" priority="2116">
      <formula>AND(OR(H543="△",H543="×"),K543&lt;1,K543&lt;&gt;"")</formula>
    </cfRule>
  </conditionalFormatting>
  <conditionalFormatting sqref="L543">
    <cfRule type="expression" dxfId="2206" priority="2118">
      <formula>AND(OR(H543="△",H543="×"),K543&lt;1,K543&lt;&gt;"")</formula>
    </cfRule>
  </conditionalFormatting>
  <conditionalFormatting sqref="N545">
    <cfRule type="expression" dxfId="2205" priority="2113">
      <formula>AND(OR(H545="△",H545="×"),K545&lt;1,K545&lt;&gt;"")</formula>
    </cfRule>
  </conditionalFormatting>
  <conditionalFormatting sqref="K546">
    <cfRule type="expression" dxfId="2204" priority="2111">
      <formula>J546-K546&lt;0</formula>
    </cfRule>
  </conditionalFormatting>
  <conditionalFormatting sqref="N546">
    <cfRule type="expression" dxfId="2203" priority="2109">
      <formula>AND(OR(H546="△",H546="×"),K546&lt;1,K546&lt;&gt;"")</formula>
    </cfRule>
  </conditionalFormatting>
  <conditionalFormatting sqref="M546">
    <cfRule type="expression" dxfId="2202" priority="2108">
      <formula>AND(OR(H546="△",H546="×"),K546&lt;1,K546&lt;&gt;"")</formula>
    </cfRule>
  </conditionalFormatting>
  <conditionalFormatting sqref="L546">
    <cfRule type="expression" dxfId="2201" priority="2110">
      <formula>AND(OR(H546="△",H546="×"),K546&lt;1,K546&lt;&gt;"")</formula>
    </cfRule>
  </conditionalFormatting>
  <conditionalFormatting sqref="K547">
    <cfRule type="expression" dxfId="2200" priority="2107">
      <formula>J547-K547&lt;0</formula>
    </cfRule>
  </conditionalFormatting>
  <conditionalFormatting sqref="N547:N548">
    <cfRule type="expression" dxfId="2199" priority="2105">
      <formula>AND(OR(H547="△",H547="×"),K547&lt;1,K547&lt;&gt;"")</formula>
    </cfRule>
  </conditionalFormatting>
  <conditionalFormatting sqref="M547">
    <cfRule type="expression" dxfId="2198" priority="2104">
      <formula>AND(OR(H547="△",H547="×"),K547&lt;1,K547&lt;&gt;"")</formula>
    </cfRule>
  </conditionalFormatting>
  <conditionalFormatting sqref="L547:L548">
    <cfRule type="expression" dxfId="2197" priority="2106">
      <formula>AND(OR(H547="△",H547="×"),K547&lt;1,K547&lt;&gt;"")</formula>
    </cfRule>
  </conditionalFormatting>
  <conditionalFormatting sqref="M548">
    <cfRule type="expression" dxfId="2196" priority="2103">
      <formula>AND(OR(H548="△",H548="×"),K548&lt;1,K548&lt;&gt;"")</formula>
    </cfRule>
  </conditionalFormatting>
  <conditionalFormatting sqref="K552">
    <cfRule type="expression" dxfId="2195" priority="2102">
      <formula>J552-K552&lt;0</formula>
    </cfRule>
  </conditionalFormatting>
  <conditionalFormatting sqref="N552">
    <cfRule type="expression" dxfId="2194" priority="2100">
      <formula>AND(OR(H552="△",H552="×"),K552&lt;1,K552&lt;&gt;"")</formula>
    </cfRule>
  </conditionalFormatting>
  <conditionalFormatting sqref="M552">
    <cfRule type="expression" dxfId="2193" priority="2099">
      <formula>AND(OR(H552="△",H552="×"),K552&lt;1,K552&lt;&gt;"")</formula>
    </cfRule>
  </conditionalFormatting>
  <conditionalFormatting sqref="L552">
    <cfRule type="expression" dxfId="2192" priority="2101">
      <formula>AND(OR(H552="△",H552="×"),K552&lt;1,K552&lt;&gt;"")</formula>
    </cfRule>
  </conditionalFormatting>
  <conditionalFormatting sqref="K555:K556">
    <cfRule type="expression" dxfId="2191" priority="2098">
      <formula>J555-K555&lt;0</formula>
    </cfRule>
  </conditionalFormatting>
  <conditionalFormatting sqref="N555">
    <cfRule type="expression" dxfId="2190" priority="2096">
      <formula>AND(OR(H555="△",H555="×"),K555&lt;1,K555&lt;&gt;"")</formula>
    </cfRule>
  </conditionalFormatting>
  <conditionalFormatting sqref="M555:M556">
    <cfRule type="expression" dxfId="2189" priority="2095">
      <formula>AND(OR(H555="△",H555="×"),K555&lt;1,K555&lt;&gt;"")</formula>
    </cfRule>
  </conditionalFormatting>
  <conditionalFormatting sqref="L555:L556">
    <cfRule type="expression" dxfId="2188" priority="2097">
      <formula>AND(OR(H555="△",H555="×"),K555&lt;1,K555&lt;&gt;"")</formula>
    </cfRule>
  </conditionalFormatting>
  <conditionalFormatting sqref="K559">
    <cfRule type="expression" dxfId="2187" priority="2094">
      <formula>J559-K559&lt;0</formula>
    </cfRule>
  </conditionalFormatting>
  <conditionalFormatting sqref="N559">
    <cfRule type="expression" dxfId="2186" priority="2092">
      <formula>AND(OR(H559="△",H559="×"),K559&lt;1,K559&lt;&gt;"")</formula>
    </cfRule>
  </conditionalFormatting>
  <conditionalFormatting sqref="M559">
    <cfRule type="expression" dxfId="2185" priority="2091">
      <formula>AND(OR(H559="△",H559="×"),K559&lt;1,K559&lt;&gt;"")</formula>
    </cfRule>
  </conditionalFormatting>
  <conditionalFormatting sqref="L559">
    <cfRule type="expression" dxfId="2184" priority="2093">
      <formula>AND(OR(H559="△",H559="×"),K559&lt;1,K559&lt;&gt;"")</formula>
    </cfRule>
  </conditionalFormatting>
  <conditionalFormatting sqref="K561">
    <cfRule type="expression" dxfId="2183" priority="2090">
      <formula>J561-K561&lt;0</formula>
    </cfRule>
  </conditionalFormatting>
  <conditionalFormatting sqref="N561">
    <cfRule type="expression" dxfId="2182" priority="2088">
      <formula>AND(OR(H561="△",H561="×"),K561&lt;1,K561&lt;&gt;"")</formula>
    </cfRule>
  </conditionalFormatting>
  <conditionalFormatting sqref="M561">
    <cfRule type="expression" dxfId="2181" priority="2087">
      <formula>AND(OR(H561="△",H561="×"),K561&lt;1,K561&lt;&gt;"")</formula>
    </cfRule>
  </conditionalFormatting>
  <conditionalFormatting sqref="L561">
    <cfRule type="expression" dxfId="2180" priority="2089">
      <formula>AND(OR(H561="△",H561="×"),K561&lt;1,K561&lt;&gt;"")</formula>
    </cfRule>
  </conditionalFormatting>
  <conditionalFormatting sqref="K568">
    <cfRule type="expression" dxfId="2179" priority="2086">
      <formula>J568-K568&lt;0</formula>
    </cfRule>
  </conditionalFormatting>
  <conditionalFormatting sqref="N568">
    <cfRule type="expression" dxfId="2178" priority="2084">
      <formula>AND(OR(H568="△",H568="×"),K568&lt;1,K568&lt;&gt;"")</formula>
    </cfRule>
  </conditionalFormatting>
  <conditionalFormatting sqref="M568">
    <cfRule type="expression" dxfId="2177" priority="2083">
      <formula>AND(OR(H568="△",H568="×"),K568&lt;1,K568&lt;&gt;"")</formula>
    </cfRule>
  </conditionalFormatting>
  <conditionalFormatting sqref="L568">
    <cfRule type="expression" dxfId="2176" priority="2085">
      <formula>AND(OR(H568="△",H568="×"),K568&lt;1,K568&lt;&gt;"")</formula>
    </cfRule>
  </conditionalFormatting>
  <conditionalFormatting sqref="K570">
    <cfRule type="expression" dxfId="2175" priority="2082">
      <formula>J570-K570&lt;0</formula>
    </cfRule>
  </conditionalFormatting>
  <conditionalFormatting sqref="N570">
    <cfRule type="expression" dxfId="2174" priority="2080">
      <formula>AND(OR(H570="△",H570="×"),K570&lt;1,K570&lt;&gt;"")</formula>
    </cfRule>
  </conditionalFormatting>
  <conditionalFormatting sqref="M570">
    <cfRule type="expression" dxfId="2173" priority="2079">
      <formula>AND(OR(H570="△",H570="×"),K570&lt;1,K570&lt;&gt;"")</formula>
    </cfRule>
  </conditionalFormatting>
  <conditionalFormatting sqref="L570">
    <cfRule type="expression" dxfId="2172" priority="2081">
      <formula>AND(OR(H570="△",H570="×"),K570&lt;1,K570&lt;&gt;"")</formula>
    </cfRule>
  </conditionalFormatting>
  <conditionalFormatting sqref="K571">
    <cfRule type="expression" dxfId="2171" priority="2078">
      <formula>J571-K571&lt;0</formula>
    </cfRule>
  </conditionalFormatting>
  <conditionalFormatting sqref="N571">
    <cfRule type="expression" dxfId="2170" priority="2076">
      <formula>AND(OR(H571="△",H571="×"),K571&lt;1,K571&lt;&gt;"")</formula>
    </cfRule>
  </conditionalFormatting>
  <conditionalFormatting sqref="M571">
    <cfRule type="expression" dxfId="2169" priority="2075">
      <formula>AND(OR(H571="△",H571="×"),K571&lt;1,K571&lt;&gt;"")</formula>
    </cfRule>
  </conditionalFormatting>
  <conditionalFormatting sqref="L571">
    <cfRule type="expression" dxfId="2168" priority="2077">
      <formula>AND(OR(H571="△",H571="×"),K571&lt;1,K571&lt;&gt;"")</formula>
    </cfRule>
  </conditionalFormatting>
  <conditionalFormatting sqref="N572">
    <cfRule type="expression" dxfId="2167" priority="2073">
      <formula>AND(OR(H572="△",H572="×"),K572&lt;1,K572&lt;&gt;"")</formula>
    </cfRule>
  </conditionalFormatting>
  <conditionalFormatting sqref="M572">
    <cfRule type="expression" dxfId="2166" priority="2072">
      <formula>AND(OR(H572="△",H572="×"),K572&lt;1,K572&lt;&gt;"")</formula>
    </cfRule>
  </conditionalFormatting>
  <conditionalFormatting sqref="L572">
    <cfRule type="expression" dxfId="2165" priority="2074">
      <formula>AND(OR(H572="△",H572="×"),K572&lt;1,K572&lt;&gt;"")</formula>
    </cfRule>
  </conditionalFormatting>
  <conditionalFormatting sqref="K573">
    <cfRule type="expression" dxfId="2164" priority="2071">
      <formula>J573-K573&lt;0</formula>
    </cfRule>
  </conditionalFormatting>
  <conditionalFormatting sqref="N573:P573">
    <cfRule type="expression" dxfId="2163" priority="2069">
      <formula>AND(OR(H573="△",H573="×"),K573&lt;1,K573&lt;&gt;"")</formula>
    </cfRule>
  </conditionalFormatting>
  <conditionalFormatting sqref="M573">
    <cfRule type="expression" dxfId="2162" priority="2068">
      <formula>AND(OR(H573="△",H573="×"),K573&lt;1,K573&lt;&gt;"")</formula>
    </cfRule>
  </conditionalFormatting>
  <conditionalFormatting sqref="L573">
    <cfRule type="expression" dxfId="2161" priority="2070">
      <formula>AND(OR(H573="△",H573="×"),K573&lt;1,K573&lt;&gt;"")</formula>
    </cfRule>
  </conditionalFormatting>
  <conditionalFormatting sqref="K551">
    <cfRule type="expression" dxfId="2160" priority="2067">
      <formula>J551-K551&lt;0</formula>
    </cfRule>
  </conditionalFormatting>
  <conditionalFormatting sqref="N551">
    <cfRule type="expression" dxfId="2159" priority="2065">
      <formula>AND(OR(H551="△",H551="×"),K551&lt;1,K551&lt;&gt;"")</formula>
    </cfRule>
  </conditionalFormatting>
  <conditionalFormatting sqref="M551">
    <cfRule type="expression" dxfId="2158" priority="2064">
      <formula>AND(OR(H551="△",H551="×"),K551&lt;1,K551&lt;&gt;"")</formula>
    </cfRule>
  </conditionalFormatting>
  <conditionalFormatting sqref="L551">
    <cfRule type="expression" dxfId="2157" priority="2066">
      <formula>AND(OR(H551="△",H551="×"),K551&lt;1,K551&lt;&gt;"")</formula>
    </cfRule>
  </conditionalFormatting>
  <conditionalFormatting sqref="K575">
    <cfRule type="expression" dxfId="2156" priority="2063">
      <formula>J575-K575&lt;0</formula>
    </cfRule>
  </conditionalFormatting>
  <conditionalFormatting sqref="N575">
    <cfRule type="expression" dxfId="2155" priority="2061">
      <formula>AND(OR(H575="△",H575="×"),K575&lt;1,K575&lt;&gt;"")</formula>
    </cfRule>
  </conditionalFormatting>
  <conditionalFormatting sqref="M575">
    <cfRule type="expression" dxfId="2154" priority="2060">
      <formula>AND(OR(H575="△",H575="×"),K575&lt;1,K575&lt;&gt;"")</formula>
    </cfRule>
  </conditionalFormatting>
  <conditionalFormatting sqref="L575">
    <cfRule type="expression" dxfId="2153" priority="2062">
      <formula>AND(OR(H575="△",H575="×"),K575&lt;1,K575&lt;&gt;"")</formula>
    </cfRule>
  </conditionalFormatting>
  <conditionalFormatting sqref="K514">
    <cfRule type="expression" dxfId="2152" priority="2059">
      <formula>J514-K514&lt;0</formula>
    </cfRule>
  </conditionalFormatting>
  <conditionalFormatting sqref="N514">
    <cfRule type="expression" dxfId="2151" priority="2057">
      <formula>AND(OR(H514="△",H514="×"),K514&lt;1,K514&lt;&gt;"")</formula>
    </cfRule>
  </conditionalFormatting>
  <conditionalFormatting sqref="M514">
    <cfRule type="expression" dxfId="2150" priority="2056">
      <formula>AND(OR(H514="△",H514="×"),K514&lt;1,K514&lt;&gt;"")</formula>
    </cfRule>
  </conditionalFormatting>
  <conditionalFormatting sqref="L514">
    <cfRule type="expression" dxfId="2149" priority="2058">
      <formula>AND(OR(H514="△",H514="×"),K514&lt;1,K514&lt;&gt;"")</formula>
    </cfRule>
  </conditionalFormatting>
  <conditionalFormatting sqref="N516">
    <cfRule type="expression" dxfId="2148" priority="2054">
      <formula>AND(OR(H516="△",H516="×"),K516&lt;1,K516&lt;&gt;"")</formula>
    </cfRule>
  </conditionalFormatting>
  <conditionalFormatting sqref="M516">
    <cfRule type="expression" dxfId="2147" priority="2053">
      <formula>AND(OR(H516="△",H516="×"),K516&lt;1,K516&lt;&gt;"")</formula>
    </cfRule>
  </conditionalFormatting>
  <conditionalFormatting sqref="L516">
    <cfRule type="expression" dxfId="2146" priority="2055">
      <formula>AND(OR(H516="△",H516="×"),K516&lt;1,K516&lt;&gt;"")</formula>
    </cfRule>
  </conditionalFormatting>
  <conditionalFormatting sqref="M541">
    <cfRule type="expression" dxfId="2145" priority="2051">
      <formula>AND(OR(H541="△",H541="×"),K541&lt;1,K541&lt;&gt;"")</formula>
    </cfRule>
  </conditionalFormatting>
  <conditionalFormatting sqref="L541">
    <cfRule type="expression" dxfId="2144" priority="2052">
      <formula>AND(OR(H541="△",H541="×"),K541&lt;1,K541&lt;&gt;"")</formula>
    </cfRule>
  </conditionalFormatting>
  <conditionalFormatting sqref="N550">
    <cfRule type="expression" dxfId="2143" priority="2049">
      <formula>AND(OR(H550="△",H550="×"),K550&lt;1,K550&lt;&gt;"")</formula>
    </cfRule>
  </conditionalFormatting>
  <conditionalFormatting sqref="M550">
    <cfRule type="expression" dxfId="2142" priority="2048">
      <formula>AND(OR(H550="△",H550="×"),K550&lt;1,K550&lt;&gt;"")</formula>
    </cfRule>
  </conditionalFormatting>
  <conditionalFormatting sqref="L550">
    <cfRule type="expression" dxfId="2141" priority="2050">
      <formula>AND(OR(H550="△",H550="×"),K550&lt;1,K550&lt;&gt;"")</formula>
    </cfRule>
  </conditionalFormatting>
  <conditionalFormatting sqref="N553">
    <cfRule type="expression" dxfId="2140" priority="2046">
      <formula>AND(OR(H553="△",H553="×"),K553&lt;1,K553&lt;&gt;"")</formula>
    </cfRule>
  </conditionalFormatting>
  <conditionalFormatting sqref="M553">
    <cfRule type="expression" dxfId="2139" priority="2045">
      <formula>AND(OR(H553="△",H553="×"),K553&lt;1,K553&lt;&gt;"")</formula>
    </cfRule>
  </conditionalFormatting>
  <conditionalFormatting sqref="L553">
    <cfRule type="expression" dxfId="2138" priority="2047">
      <formula>AND(OR(H553="△",H553="×"),K553&lt;1,K553&lt;&gt;"")</formula>
    </cfRule>
  </conditionalFormatting>
  <conditionalFormatting sqref="K554">
    <cfRule type="expression" dxfId="2137" priority="2044">
      <formula>J554-K554&lt;0</formula>
    </cfRule>
  </conditionalFormatting>
  <conditionalFormatting sqref="N554">
    <cfRule type="expression" dxfId="2136" priority="2042">
      <formula>AND(OR(H554="△",H554="×"),K554&lt;1,K554&lt;&gt;"")</formula>
    </cfRule>
  </conditionalFormatting>
  <conditionalFormatting sqref="M554">
    <cfRule type="expression" dxfId="2135" priority="2041">
      <formula>AND(OR(H554="△",H554="×"),K554&lt;1,K554&lt;&gt;"")</formula>
    </cfRule>
  </conditionalFormatting>
  <conditionalFormatting sqref="L554">
    <cfRule type="expression" dxfId="2134" priority="2043">
      <formula>AND(OR(H554="△",H554="×"),K554&lt;1,K554&lt;&gt;"")</formula>
    </cfRule>
  </conditionalFormatting>
  <conditionalFormatting sqref="N556">
    <cfRule type="expression" dxfId="2133" priority="2038">
      <formula>AND(OR(H556="△",H556="×"),K556&lt;1,K556&lt;&gt;"")</formula>
    </cfRule>
  </conditionalFormatting>
  <conditionalFormatting sqref="N557">
    <cfRule type="expression" dxfId="2132" priority="2035">
      <formula>AND(OR(H557="△",H557="×"),K557&lt;1,K557&lt;&gt;"")</formula>
    </cfRule>
  </conditionalFormatting>
  <conditionalFormatting sqref="M557">
    <cfRule type="expression" dxfId="2131" priority="2034">
      <formula>AND(OR(H557="△",H557="×"),K557&lt;1,K557&lt;&gt;"")</formula>
    </cfRule>
  </conditionalFormatting>
  <conditionalFormatting sqref="L557">
    <cfRule type="expression" dxfId="2130" priority="2036">
      <formula>AND(OR(H557="△",H557="×"),K557&lt;1,K557&lt;&gt;"")</formula>
    </cfRule>
  </conditionalFormatting>
  <conditionalFormatting sqref="K563">
    <cfRule type="expression" dxfId="2129" priority="2033">
      <formula>J563-K563&lt;0</formula>
    </cfRule>
  </conditionalFormatting>
  <conditionalFormatting sqref="N563">
    <cfRule type="expression" dxfId="2128" priority="2031">
      <formula>AND(OR(H563="△",H563="×"),K563&lt;1,K563&lt;&gt;"")</formula>
    </cfRule>
  </conditionalFormatting>
  <conditionalFormatting sqref="M563">
    <cfRule type="expression" dxfId="2127" priority="2030">
      <formula>AND(OR(H563="△",H563="×"),K563&lt;1,K563&lt;&gt;"")</formula>
    </cfRule>
  </conditionalFormatting>
  <conditionalFormatting sqref="L563">
    <cfRule type="expression" dxfId="2126" priority="2032">
      <formula>AND(OR(H563="△",H563="×"),K563&lt;1,K563&lt;&gt;"")</formula>
    </cfRule>
  </conditionalFormatting>
  <conditionalFormatting sqref="N567">
    <cfRule type="expression" dxfId="2125" priority="2028">
      <formula>AND(OR(H567="△",H567="×"),K567&lt;1,K567&lt;&gt;"")</formula>
    </cfRule>
  </conditionalFormatting>
  <conditionalFormatting sqref="M567">
    <cfRule type="expression" dxfId="2124" priority="2027">
      <formula>AND(OR(H567="△",H567="×"),K567&lt;1,K567&lt;&gt;"")</formula>
    </cfRule>
  </conditionalFormatting>
  <conditionalFormatting sqref="L567">
    <cfRule type="expression" dxfId="2123" priority="2029">
      <formula>AND(OR(H567="△",H567="×"),K567&lt;1,K567&lt;&gt;"")</formula>
    </cfRule>
  </conditionalFormatting>
  <conditionalFormatting sqref="K534">
    <cfRule type="expression" dxfId="2122" priority="2026">
      <formula>J534-K534&lt;0</formula>
    </cfRule>
  </conditionalFormatting>
  <conditionalFormatting sqref="M534">
    <cfRule type="expression" dxfId="2121" priority="2025">
      <formula>AND(OR(H534="△",H534="×"),K534&lt;1,K534&lt;&gt;"")</formula>
    </cfRule>
  </conditionalFormatting>
  <conditionalFormatting sqref="K535">
    <cfRule type="expression" dxfId="2120" priority="2024">
      <formula>J535-K535&lt;0</formula>
    </cfRule>
  </conditionalFormatting>
  <conditionalFormatting sqref="N535">
    <cfRule type="expression" dxfId="2119" priority="2022">
      <formula>AND(OR(H535="△",H535="×"),K535&lt;1,K535&lt;&gt;"")</formula>
    </cfRule>
  </conditionalFormatting>
  <conditionalFormatting sqref="M535">
    <cfRule type="expression" dxfId="2118" priority="2021">
      <formula>AND(OR(H535="△",H535="×"),K535&lt;1,K535&lt;&gt;"")</formula>
    </cfRule>
  </conditionalFormatting>
  <conditionalFormatting sqref="L535">
    <cfRule type="expression" dxfId="2117" priority="2023">
      <formula>AND(OR(H535="△",H535="×"),K535&lt;1,K535&lt;&gt;"")</formula>
    </cfRule>
  </conditionalFormatting>
  <conditionalFormatting sqref="N542">
    <cfRule type="expression" dxfId="2116" priority="2019">
      <formula>AND(OR(H542="△",H542="×"),K542&lt;1,K542&lt;&gt;"")</formula>
    </cfRule>
  </conditionalFormatting>
  <conditionalFormatting sqref="M542">
    <cfRule type="expression" dxfId="2115" priority="2018">
      <formula>AND(OR(H542="△",H542="×"),K542&lt;1,K542&lt;&gt;"")</formula>
    </cfRule>
  </conditionalFormatting>
  <conditionalFormatting sqref="L542">
    <cfRule type="expression" dxfId="2114" priority="2020">
      <formula>AND(OR(H542="△",H542="×"),K542&lt;1,K542&lt;&gt;"")</formula>
    </cfRule>
  </conditionalFormatting>
  <conditionalFormatting sqref="K517">
    <cfRule type="expression" dxfId="2113" priority="2017">
      <formula>J517-K517&lt;0</formula>
    </cfRule>
  </conditionalFormatting>
  <conditionalFormatting sqref="N517">
    <cfRule type="expression" dxfId="2112" priority="2015">
      <formula>AND(OR(H517="△",H517="×"),K517&lt;1,K517&lt;&gt;"")</formula>
    </cfRule>
  </conditionalFormatting>
  <conditionalFormatting sqref="M517">
    <cfRule type="expression" dxfId="2111" priority="2014">
      <formula>AND(OR(H517="△",H517="×"),K517&lt;1,K517&lt;&gt;"")</formula>
    </cfRule>
  </conditionalFormatting>
  <conditionalFormatting sqref="L517">
    <cfRule type="expression" dxfId="2110" priority="2016">
      <formula>AND(OR(H517="△",H517="×"),K517&lt;1,K517&lt;&gt;"")</formula>
    </cfRule>
  </conditionalFormatting>
  <conditionalFormatting sqref="K527:K528">
    <cfRule type="expression" dxfId="2109" priority="2013">
      <formula>J527-K527&lt;0</formula>
    </cfRule>
  </conditionalFormatting>
  <conditionalFormatting sqref="N527">
    <cfRule type="expression" dxfId="2108" priority="2011">
      <formula>AND(OR(H527="△",H527="×"),K527&lt;1,K527&lt;&gt;"")</formula>
    </cfRule>
  </conditionalFormatting>
  <conditionalFormatting sqref="M527:M528">
    <cfRule type="expression" dxfId="2107" priority="2010">
      <formula>AND(OR(H527="△",H527="×"),K527&lt;1,K527&lt;&gt;"")</formula>
    </cfRule>
  </conditionalFormatting>
  <conditionalFormatting sqref="L527:L528">
    <cfRule type="expression" dxfId="2106" priority="2012">
      <formula>AND(OR(H527="△",H527="×"),K527&lt;1,K527&lt;&gt;"")</formula>
    </cfRule>
  </conditionalFormatting>
  <conditionalFormatting sqref="K538">
    <cfRule type="expression" dxfId="2105" priority="2009">
      <formula>J538-K538&lt;0</formula>
    </cfRule>
  </conditionalFormatting>
  <conditionalFormatting sqref="N538">
    <cfRule type="expression" dxfId="2104" priority="2007">
      <formula>AND(OR(H538="△",H538="×"),K538&lt;1,K538&lt;&gt;"")</formula>
    </cfRule>
  </conditionalFormatting>
  <conditionalFormatting sqref="M538">
    <cfRule type="expression" dxfId="2103" priority="2006">
      <formula>AND(OR(H538="△",H538="×"),K538&lt;1,K538&lt;&gt;"")</formula>
    </cfRule>
  </conditionalFormatting>
  <conditionalFormatting sqref="L538">
    <cfRule type="expression" dxfId="2102" priority="2008">
      <formula>AND(OR(H538="△",H538="×"),K538&lt;1,K538&lt;&gt;"")</formula>
    </cfRule>
  </conditionalFormatting>
  <conditionalFormatting sqref="K564">
    <cfRule type="expression" dxfId="2101" priority="2005">
      <formula>J564-K564&lt;0</formula>
    </cfRule>
  </conditionalFormatting>
  <conditionalFormatting sqref="N564">
    <cfRule type="expression" dxfId="2100" priority="2003">
      <formula>AND(OR(H564="△",H564="×"),K564&lt;1,K564&lt;&gt;"")</formula>
    </cfRule>
  </conditionalFormatting>
  <conditionalFormatting sqref="M564">
    <cfRule type="expression" dxfId="2099" priority="2002">
      <formula>AND(OR(H564="△",H564="×"),K564&lt;1,K564&lt;&gt;"")</formula>
    </cfRule>
  </conditionalFormatting>
  <conditionalFormatting sqref="L564">
    <cfRule type="expression" dxfId="2098" priority="2004">
      <formula>AND(OR(H564="△",H564="×"),K564&lt;1,K564&lt;&gt;"")</formula>
    </cfRule>
  </conditionalFormatting>
  <conditionalFormatting sqref="K544:K545">
    <cfRule type="expression" dxfId="2097" priority="2001">
      <formula>J544-K544&lt;0</formula>
    </cfRule>
  </conditionalFormatting>
  <conditionalFormatting sqref="N544">
    <cfRule type="expression" dxfId="2096" priority="1999">
      <formula>AND(OR(H544="△",H544="×"),K544&lt;1,K544&lt;&gt;"")</formula>
    </cfRule>
  </conditionalFormatting>
  <conditionalFormatting sqref="M544:M545">
    <cfRule type="expression" dxfId="2095" priority="1998">
      <formula>AND(OR(H544="△",H544="×"),K544&lt;1,K544&lt;&gt;"")</formula>
    </cfRule>
  </conditionalFormatting>
  <conditionalFormatting sqref="L544:L545">
    <cfRule type="expression" dxfId="2094" priority="2000">
      <formula>AND(OR(H544="△",H544="×"),K544&lt;1,K544&lt;&gt;"")</formula>
    </cfRule>
  </conditionalFormatting>
  <conditionalFormatting sqref="N549">
    <cfRule type="expression" dxfId="2093" priority="1996">
      <formula>AND(OR(H549="△",H549="×"),K549&lt;1,K549&lt;&gt;"")</formula>
    </cfRule>
  </conditionalFormatting>
  <conditionalFormatting sqref="M549">
    <cfRule type="expression" dxfId="2092" priority="1995">
      <formula>AND(OR(H549="△",H549="×"),K549&lt;1,K549&lt;&gt;"")</formula>
    </cfRule>
  </conditionalFormatting>
  <conditionalFormatting sqref="L549">
    <cfRule type="expression" dxfId="2091" priority="1997">
      <formula>AND(OR(H549="△",H549="×"),K549&lt;1,K549&lt;&gt;"")</formula>
    </cfRule>
  </conditionalFormatting>
  <conditionalFormatting sqref="N560">
    <cfRule type="expression" dxfId="2090" priority="1993">
      <formula>AND(OR(H560="△",H560="×"),K560&lt;1,K560&lt;&gt;"")</formula>
    </cfRule>
  </conditionalFormatting>
  <conditionalFormatting sqref="M560">
    <cfRule type="expression" dxfId="2089" priority="1992">
      <formula>AND(OR(H560="△",H560="×"),K560&lt;1,K560&lt;&gt;"")</formula>
    </cfRule>
  </conditionalFormatting>
  <conditionalFormatting sqref="L560">
    <cfRule type="expression" dxfId="2088" priority="1994">
      <formula>AND(OR(H560="△",H560="×"),K560&lt;1,K560&lt;&gt;"")</formula>
    </cfRule>
  </conditionalFormatting>
  <conditionalFormatting sqref="K562">
    <cfRule type="expression" dxfId="2087" priority="1991">
      <formula>J562-K562&lt;0</formula>
    </cfRule>
  </conditionalFormatting>
  <conditionalFormatting sqref="N562">
    <cfRule type="expression" dxfId="2086" priority="1989">
      <formula>AND(OR(H562="△",H562="×"),K562&lt;1,K562&lt;&gt;"")</formula>
    </cfRule>
  </conditionalFormatting>
  <conditionalFormatting sqref="M562">
    <cfRule type="expression" dxfId="2085" priority="1988">
      <formula>AND(OR(H562="△",H562="×"),K562&lt;1,K562&lt;&gt;"")</formula>
    </cfRule>
  </conditionalFormatting>
  <conditionalFormatting sqref="L562">
    <cfRule type="expression" dxfId="2084" priority="1990">
      <formula>AND(OR(H562="△",H562="×"),K562&lt;1,K562&lt;&gt;"")</formula>
    </cfRule>
  </conditionalFormatting>
  <conditionalFormatting sqref="K566">
    <cfRule type="expression" dxfId="2083" priority="1987">
      <formula>J566-K566&lt;0</formula>
    </cfRule>
  </conditionalFormatting>
  <conditionalFormatting sqref="N566">
    <cfRule type="expression" dxfId="2082" priority="1985">
      <formula>AND(OR(H566="△",H566="×"),K566&lt;1,K566&lt;&gt;"")</formula>
    </cfRule>
  </conditionalFormatting>
  <conditionalFormatting sqref="M566">
    <cfRule type="expression" dxfId="2081" priority="1984">
      <formula>AND(OR(H566="△",H566="×"),K566&lt;1,K566&lt;&gt;"")</formula>
    </cfRule>
  </conditionalFormatting>
  <conditionalFormatting sqref="L566">
    <cfRule type="expression" dxfId="2080" priority="1986">
      <formula>AND(OR(H566="△",H566="×"),K566&lt;1,K566&lt;&gt;"")</formula>
    </cfRule>
  </conditionalFormatting>
  <conditionalFormatting sqref="K521">
    <cfRule type="expression" dxfId="2079" priority="1983">
      <formula>J521-K521&lt;0</formula>
    </cfRule>
  </conditionalFormatting>
  <conditionalFormatting sqref="N521">
    <cfRule type="expression" dxfId="2078" priority="1981">
      <formula>AND(OR(H521="△",H521="×"),K521&lt;1,K521&lt;&gt;"")</formula>
    </cfRule>
  </conditionalFormatting>
  <conditionalFormatting sqref="M521">
    <cfRule type="expression" dxfId="2077" priority="1980">
      <formula>AND(OR(H521="△",H521="×"),K521&lt;1,K521&lt;&gt;"")</formula>
    </cfRule>
  </conditionalFormatting>
  <conditionalFormatting sqref="L521">
    <cfRule type="expression" dxfId="2076" priority="1982">
      <formula>AND(OR(H521="△",H521="×"),K521&lt;1,K521&lt;&gt;"")</formula>
    </cfRule>
  </conditionalFormatting>
  <conditionalFormatting sqref="K530">
    <cfRule type="expression" dxfId="2075" priority="1979">
      <formula>J530-K530&lt;0</formula>
    </cfRule>
  </conditionalFormatting>
  <conditionalFormatting sqref="N530">
    <cfRule type="expression" dxfId="2074" priority="1977">
      <formula>AND(OR(H530="△",H530="×"),K530&lt;1,K530&lt;&gt;"")</formula>
    </cfRule>
  </conditionalFormatting>
  <conditionalFormatting sqref="M530">
    <cfRule type="expression" dxfId="2073" priority="1976">
      <formula>AND(OR(H530="△",H530="×"),K530&lt;1,K530&lt;&gt;"")</formula>
    </cfRule>
  </conditionalFormatting>
  <conditionalFormatting sqref="L530">
    <cfRule type="expression" dxfId="2072" priority="1978">
      <formula>AND(OR(H530="△",H530="×"),K530&lt;1,K530&lt;&gt;"")</formula>
    </cfRule>
  </conditionalFormatting>
  <conditionalFormatting sqref="N569">
    <cfRule type="expression" dxfId="2071" priority="1974">
      <formula>AND(OR(H569="△",H569="×"),K569&lt;1,K569&lt;&gt;"")</formula>
    </cfRule>
  </conditionalFormatting>
  <conditionalFormatting sqref="M569">
    <cfRule type="expression" dxfId="2070" priority="1973">
      <formula>AND(OR(H569="△",H569="×"),K569&lt;1,K569&lt;&gt;"")</formula>
    </cfRule>
  </conditionalFormatting>
  <conditionalFormatting sqref="L569">
    <cfRule type="expression" dxfId="2069" priority="1975">
      <formula>AND(OR(H569="△",H569="×"),K569&lt;1,K569&lt;&gt;"")</formula>
    </cfRule>
  </conditionalFormatting>
  <conditionalFormatting sqref="K529">
    <cfRule type="expression" dxfId="2068" priority="1972">
      <formula>J529-K529&lt;0</formula>
    </cfRule>
  </conditionalFormatting>
  <conditionalFormatting sqref="N529">
    <cfRule type="expression" dxfId="2067" priority="1970">
      <formula>AND(OR(H529="△",H529="×"),K529&lt;1,K529&lt;&gt;"")</formula>
    </cfRule>
  </conditionalFormatting>
  <conditionalFormatting sqref="M529">
    <cfRule type="expression" dxfId="2066" priority="1969">
      <formula>AND(OR(H529="△",H529="×"),K529&lt;1,K529&lt;&gt;"")</formula>
    </cfRule>
  </conditionalFormatting>
  <conditionalFormatting sqref="L529">
    <cfRule type="expression" dxfId="2065" priority="1971">
      <formula>AND(OR(H529="△",H529="×"),K529&lt;1,K529&lt;&gt;"")</formula>
    </cfRule>
  </conditionalFormatting>
  <conditionalFormatting sqref="N528">
    <cfRule type="expression" dxfId="2064" priority="1966">
      <formula>AND(OR(H528="△",H528="×"),K528&lt;1,K528&lt;&gt;"")</formula>
    </cfRule>
  </conditionalFormatting>
  <conditionalFormatting sqref="N574">
    <cfRule type="expression" dxfId="2063" priority="1963">
      <formula>AND(OR(H574="△",H574="×"),K574&lt;1,K574&lt;&gt;"")</formula>
    </cfRule>
  </conditionalFormatting>
  <conditionalFormatting sqref="M574">
    <cfRule type="expression" dxfId="2062" priority="1962">
      <formula>AND(OR(H574="△",H574="×"),K574&lt;1,K574&lt;&gt;"")</formula>
    </cfRule>
  </conditionalFormatting>
  <conditionalFormatting sqref="L574">
    <cfRule type="expression" dxfId="2061" priority="1964">
      <formula>AND(OR(H574="△",H574="×"),K574&lt;1,K574&lt;&gt;"")</formula>
    </cfRule>
  </conditionalFormatting>
  <conditionalFormatting sqref="K536">
    <cfRule type="expression" dxfId="2060" priority="1961">
      <formula>J536-K536&lt;0</formula>
    </cfRule>
  </conditionalFormatting>
  <conditionalFormatting sqref="N536">
    <cfRule type="expression" dxfId="2059" priority="1959">
      <formula>AND(OR(H536="△",H536="×"),K536&lt;1,K536&lt;&gt;"")</formula>
    </cfRule>
  </conditionalFormatting>
  <conditionalFormatting sqref="M536">
    <cfRule type="expression" dxfId="2058" priority="1958">
      <formula>AND(OR(H536="△",H536="×"),K536&lt;1,K536&lt;&gt;"")</formula>
    </cfRule>
  </conditionalFormatting>
  <conditionalFormatting sqref="L536:L537 M537:N537">
    <cfRule type="expression" dxfId="2057" priority="1960">
      <formula>AND(OR(H536="△",H536="×"),K536&lt;1,K536&lt;&gt;"")</formula>
    </cfRule>
  </conditionalFormatting>
  <conditionalFormatting sqref="K516">
    <cfRule type="expression" dxfId="2056" priority="1957">
      <formula>J516-K516&lt;0</formula>
    </cfRule>
  </conditionalFormatting>
  <conditionalFormatting sqref="K520">
    <cfRule type="expression" dxfId="2055" priority="1956">
      <formula>J520-K520&lt;0</formula>
    </cfRule>
  </conditionalFormatting>
  <conditionalFormatting sqref="K537">
    <cfRule type="expression" dxfId="2054" priority="1955">
      <formula>J537-K537&lt;0</formula>
    </cfRule>
  </conditionalFormatting>
  <conditionalFormatting sqref="K540">
    <cfRule type="expression" dxfId="2053" priority="1954">
      <formula>J540-K540&lt;0</formula>
    </cfRule>
  </conditionalFormatting>
  <conditionalFormatting sqref="K541:K543">
    <cfRule type="expression" dxfId="2052" priority="1953">
      <formula>J541-K541&lt;0</formula>
    </cfRule>
  </conditionalFormatting>
  <conditionalFormatting sqref="K553">
    <cfRule type="expression" dxfId="2051" priority="1952">
      <formula>J553-K553&lt;0</formula>
    </cfRule>
  </conditionalFormatting>
  <conditionalFormatting sqref="K557">
    <cfRule type="expression" dxfId="2050" priority="1951">
      <formula>J557-K557&lt;0</formula>
    </cfRule>
  </conditionalFormatting>
  <conditionalFormatting sqref="K560">
    <cfRule type="expression" dxfId="2049" priority="1950">
      <formula>J560-K560&lt;0</formula>
    </cfRule>
  </conditionalFormatting>
  <conditionalFormatting sqref="K565">
    <cfRule type="expression" dxfId="2048" priority="1949">
      <formula>J565-K565&lt;0</formula>
    </cfRule>
  </conditionalFormatting>
  <conditionalFormatting sqref="K567">
    <cfRule type="expression" dxfId="2047" priority="1948">
      <formula>J567-K567&lt;0</formula>
    </cfRule>
  </conditionalFormatting>
  <conditionalFormatting sqref="K569">
    <cfRule type="expression" dxfId="2046" priority="1947">
      <formula>J569-K569&lt;0</formula>
    </cfRule>
  </conditionalFormatting>
  <conditionalFormatting sqref="K574">
    <cfRule type="expression" dxfId="2045" priority="1946">
      <formula>J574-K574&lt;0</formula>
    </cfRule>
  </conditionalFormatting>
  <conditionalFormatting sqref="K572">
    <cfRule type="expression" dxfId="2044" priority="1945">
      <formula>J572-K572&lt;0</formula>
    </cfRule>
  </conditionalFormatting>
  <conditionalFormatting sqref="K524">
    <cfRule type="expression" dxfId="2043" priority="1944">
      <formula>J524-K524&lt;0</formula>
    </cfRule>
  </conditionalFormatting>
  <conditionalFormatting sqref="N524">
    <cfRule type="expression" dxfId="2042" priority="1942">
      <formula>AND(OR(H524="△",H524="×"),K524&lt;1,K524&lt;&gt;"")</formula>
    </cfRule>
  </conditionalFormatting>
  <conditionalFormatting sqref="M524">
    <cfRule type="expression" dxfId="2041" priority="1941">
      <formula>AND(OR(H524="△",H524="×"),K524&lt;1,K524&lt;&gt;"")</formula>
    </cfRule>
  </conditionalFormatting>
  <conditionalFormatting sqref="L524">
    <cfRule type="expression" dxfId="2040" priority="1943">
      <formula>AND(OR(H524="△",H524="×"),K524&lt;1,K524&lt;&gt;"")</formula>
    </cfRule>
  </conditionalFormatting>
  <conditionalFormatting sqref="I828:I890 I892:I904">
    <cfRule type="expression" dxfId="2039" priority="1940">
      <formula>AND(OR(H828="○",H828="△",H828="×"),I828="")</formula>
    </cfRule>
  </conditionalFormatting>
  <conditionalFormatting sqref="I891">
    <cfRule type="expression" dxfId="2038" priority="1939">
      <formula>AND(OR(H891="○",H891="△",H891="×"),I891="")</formula>
    </cfRule>
  </conditionalFormatting>
  <conditionalFormatting sqref="K828:K904">
    <cfRule type="expression" dxfId="2037" priority="1938">
      <formula>J828-K828&lt;0</formula>
    </cfRule>
  </conditionalFormatting>
  <conditionalFormatting sqref="N828:N904">
    <cfRule type="expression" dxfId="2036" priority="1936">
      <formula>AND(OR(H828="△",H828="×"),K828&lt;1,K828&lt;&gt;"")</formula>
    </cfRule>
  </conditionalFormatting>
  <conditionalFormatting sqref="M828:M904">
    <cfRule type="expression" dxfId="2035" priority="1935">
      <formula>AND(OR(H828="△",H828="×"),K828&lt;1,K828&lt;&gt;"")</formula>
    </cfRule>
  </conditionalFormatting>
  <conditionalFormatting sqref="L828:L904">
    <cfRule type="expression" dxfId="2034" priority="1937">
      <formula>AND(OR(H828="△",H828="×"),K828&lt;1,K828&lt;&gt;"")</formula>
    </cfRule>
  </conditionalFormatting>
  <conditionalFormatting sqref="I224:I256">
    <cfRule type="expression" dxfId="2033" priority="1934">
      <formula>AND(OR(H224="○",H224="△",H224="×"),I224="")</formula>
    </cfRule>
  </conditionalFormatting>
  <conditionalFormatting sqref="K1248 K1244 K1232 K1252">
    <cfRule type="expression" dxfId="2032" priority="1933">
      <formula>J1232-K1232&lt;0</formula>
    </cfRule>
  </conditionalFormatting>
  <conditionalFormatting sqref="N1248 N1244 N1231:N1232 N1254 N1251:N1252">
    <cfRule type="expression" dxfId="2031" priority="1931">
      <formula>AND(OR(H1231="△",H1231="×"),K1231&lt;1,K1231&lt;&gt;"")</formula>
    </cfRule>
  </conditionalFormatting>
  <conditionalFormatting sqref="M1248 M1244 M1231:M1232 M1254 M1251:M1252">
    <cfRule type="expression" dxfId="2030" priority="1930">
      <formula>AND(OR(H1231="△",H1231="×"),K1231&lt;1,K1231&lt;&gt;"")</formula>
    </cfRule>
  </conditionalFormatting>
  <conditionalFormatting sqref="L1248 L1244 L1231:L1232 L1254 L1251:L1252">
    <cfRule type="expression" dxfId="2029" priority="1932">
      <formula>AND(OR(H1231="△",H1231="×"),K1231&lt;1,K1231&lt;&gt;"")</formula>
    </cfRule>
  </conditionalFormatting>
  <conditionalFormatting sqref="K1246">
    <cfRule type="expression" dxfId="2028" priority="1929">
      <formula>J1246-K1246&lt;0</formula>
    </cfRule>
  </conditionalFormatting>
  <conditionalFormatting sqref="N1246">
    <cfRule type="expression" dxfId="2027" priority="1927">
      <formula>AND(OR(H1246="△",H1246="×"),K1246&lt;1,K1246&lt;&gt;"")</formula>
    </cfRule>
  </conditionalFormatting>
  <conditionalFormatting sqref="M1246">
    <cfRule type="expression" dxfId="2026" priority="1926">
      <formula>AND(OR(H1246="△",H1246="×"),K1246&lt;1,K1246&lt;&gt;"")</formula>
    </cfRule>
  </conditionalFormatting>
  <conditionalFormatting sqref="L1246">
    <cfRule type="expression" dxfId="2025" priority="1928">
      <formula>AND(OR(H1246="△",H1246="×"),K1246&lt;1,K1246&lt;&gt;"")</formula>
    </cfRule>
  </conditionalFormatting>
  <conditionalFormatting sqref="K1233">
    <cfRule type="expression" dxfId="2024" priority="1925">
      <formula>J1233-K1233&lt;0</formula>
    </cfRule>
  </conditionalFormatting>
  <conditionalFormatting sqref="N1233">
    <cfRule type="expression" dxfId="2023" priority="1923">
      <formula>AND(OR(H1233="△",H1233="×"),K1233&lt;1,K1233&lt;&gt;"")</formula>
    </cfRule>
  </conditionalFormatting>
  <conditionalFormatting sqref="M1233">
    <cfRule type="expression" dxfId="2022" priority="1922">
      <formula>AND(OR(H1233="△",H1233="×"),K1233&lt;1,K1233&lt;&gt;"")</formula>
    </cfRule>
  </conditionalFormatting>
  <conditionalFormatting sqref="L1233">
    <cfRule type="expression" dxfId="2021" priority="1924">
      <formula>AND(OR(H1233="△",H1233="×"),K1233&lt;1,K1233&lt;&gt;"")</formula>
    </cfRule>
  </conditionalFormatting>
  <conditionalFormatting sqref="K1234">
    <cfRule type="expression" dxfId="2020" priority="1921">
      <formula>J1234-K1234&lt;0</formula>
    </cfRule>
  </conditionalFormatting>
  <conditionalFormatting sqref="N1234">
    <cfRule type="expression" dxfId="2019" priority="1919">
      <formula>AND(OR(H1234="△",H1234="×"),K1234&lt;1,K1234&lt;&gt;"")</formula>
    </cfRule>
  </conditionalFormatting>
  <conditionalFormatting sqref="M1234">
    <cfRule type="expression" dxfId="2018" priority="1918">
      <formula>AND(OR(H1234="△",H1234="×"),K1234&lt;1,K1234&lt;&gt;"")</formula>
    </cfRule>
  </conditionalFormatting>
  <conditionalFormatting sqref="L1234">
    <cfRule type="expression" dxfId="2017" priority="1920">
      <formula>AND(OR(H1234="△",H1234="×"),K1234&lt;1,K1234&lt;&gt;"")</formula>
    </cfRule>
  </conditionalFormatting>
  <conditionalFormatting sqref="K1229">
    <cfRule type="expression" dxfId="2016" priority="1917">
      <formula>J1229-K1229&lt;0</formula>
    </cfRule>
  </conditionalFormatting>
  <conditionalFormatting sqref="N1229">
    <cfRule type="expression" dxfId="2015" priority="1915">
      <formula>AND(OR(H1229="△",H1229="×"),K1229&lt;1,K1229&lt;&gt;"")</formula>
    </cfRule>
  </conditionalFormatting>
  <conditionalFormatting sqref="M1229">
    <cfRule type="expression" dxfId="2014" priority="1914">
      <formula>AND(OR(H1229="△",H1229="×"),K1229&lt;1,K1229&lt;&gt;"")</formula>
    </cfRule>
  </conditionalFormatting>
  <conditionalFormatting sqref="L1229">
    <cfRule type="expression" dxfId="2013" priority="1916">
      <formula>AND(OR(H1229="△",H1229="×"),K1229&lt;1,K1229&lt;&gt;"")</formula>
    </cfRule>
  </conditionalFormatting>
  <conditionalFormatting sqref="N1228">
    <cfRule type="expression" dxfId="2012" priority="1912">
      <formula>AND(OR(H1228="△",H1228="×"),K1228&lt;1,K1228&lt;&gt;"")</formula>
    </cfRule>
  </conditionalFormatting>
  <conditionalFormatting sqref="M1228">
    <cfRule type="expression" dxfId="2011" priority="1911">
      <formula>AND(OR(H1228="△",H1228="×"),K1228&lt;1,K1228&lt;&gt;"")</formula>
    </cfRule>
  </conditionalFormatting>
  <conditionalFormatting sqref="L1228">
    <cfRule type="expression" dxfId="2010" priority="1913">
      <formula>AND(OR(H1228="△",H1228="×"),K1228&lt;1,K1228&lt;&gt;"")</formula>
    </cfRule>
  </conditionalFormatting>
  <conditionalFormatting sqref="K1239">
    <cfRule type="expression" dxfId="2009" priority="1910">
      <formula>J1239-K1239&lt;0</formula>
    </cfRule>
  </conditionalFormatting>
  <conditionalFormatting sqref="N1239">
    <cfRule type="expression" dxfId="2008" priority="1908">
      <formula>AND(OR(H1239="△",H1239="×"),K1239&lt;1,K1239&lt;&gt;"")</formula>
    </cfRule>
  </conditionalFormatting>
  <conditionalFormatting sqref="M1239">
    <cfRule type="expression" dxfId="2007" priority="1907">
      <formula>AND(OR(H1239="△",H1239="×"),K1239&lt;1,K1239&lt;&gt;"")</formula>
    </cfRule>
  </conditionalFormatting>
  <conditionalFormatting sqref="L1239">
    <cfRule type="expression" dxfId="2006" priority="1909">
      <formula>AND(OR(H1239="△",H1239="×"),K1239&lt;1,K1239&lt;&gt;"")</formula>
    </cfRule>
  </conditionalFormatting>
  <conditionalFormatting sqref="K1255">
    <cfRule type="expression" dxfId="2005" priority="1906">
      <formula>J1255-K1255&lt;0</formula>
    </cfRule>
  </conditionalFormatting>
  <conditionalFormatting sqref="N1255">
    <cfRule type="expression" dxfId="2004" priority="1904">
      <formula>AND(OR(H1255="△",H1255="×"),K1255&lt;1,K1255&lt;&gt;"")</formula>
    </cfRule>
  </conditionalFormatting>
  <conditionalFormatting sqref="M1255">
    <cfRule type="expression" dxfId="2003" priority="1903">
      <formula>AND(OR(H1255="△",H1255="×"),K1255&lt;1,K1255&lt;&gt;"")</formula>
    </cfRule>
  </conditionalFormatting>
  <conditionalFormatting sqref="L1255">
    <cfRule type="expression" dxfId="2002" priority="1905">
      <formula>AND(OR(H1255="△",H1255="×"),K1255&lt;1,K1255&lt;&gt;"")</formula>
    </cfRule>
  </conditionalFormatting>
  <conditionalFormatting sqref="K1241">
    <cfRule type="expression" dxfId="2001" priority="1902">
      <formula>J1241-K1241&lt;0</formula>
    </cfRule>
  </conditionalFormatting>
  <conditionalFormatting sqref="N1241">
    <cfRule type="expression" dxfId="2000" priority="1900">
      <formula>AND(OR(H1241="△",H1241="×"),K1241&lt;1,K1241&lt;&gt;"")</formula>
    </cfRule>
  </conditionalFormatting>
  <conditionalFormatting sqref="M1241">
    <cfRule type="expression" dxfId="1999" priority="1899">
      <formula>AND(OR(H1241="△",H1241="×"),K1241&lt;1,K1241&lt;&gt;"")</formula>
    </cfRule>
  </conditionalFormatting>
  <conditionalFormatting sqref="L1241">
    <cfRule type="expression" dxfId="1998" priority="1901">
      <formula>AND(OR(H1241="△",H1241="×"),K1241&lt;1,K1241&lt;&gt;"")</formula>
    </cfRule>
  </conditionalFormatting>
  <conditionalFormatting sqref="K1227">
    <cfRule type="expression" dxfId="1997" priority="1898">
      <formula>J1227-K1227&lt;0</formula>
    </cfRule>
  </conditionalFormatting>
  <conditionalFormatting sqref="N1227">
    <cfRule type="expression" dxfId="1996" priority="1896">
      <formula>AND(OR(H1227="△",H1227="×"),K1227&lt;1,K1227&lt;&gt;"")</formula>
    </cfRule>
  </conditionalFormatting>
  <conditionalFormatting sqref="M1227">
    <cfRule type="expression" dxfId="1995" priority="1895">
      <formula>AND(OR(H1227="△",H1227="×"),K1227&lt;1,K1227&lt;&gt;"")</formula>
    </cfRule>
  </conditionalFormatting>
  <conditionalFormatting sqref="L1227">
    <cfRule type="expression" dxfId="1994" priority="1897">
      <formula>AND(OR(H1227="△",H1227="×"),K1227&lt;1,K1227&lt;&gt;"")</formula>
    </cfRule>
  </conditionalFormatting>
  <conditionalFormatting sqref="K1238">
    <cfRule type="expression" dxfId="1993" priority="1894">
      <formula>J1238-K1238&lt;0</formula>
    </cfRule>
  </conditionalFormatting>
  <conditionalFormatting sqref="N1238">
    <cfRule type="expression" dxfId="1992" priority="1892">
      <formula>AND(OR(H1238="△",H1238="×"),K1238&lt;1,K1238&lt;&gt;"")</formula>
    </cfRule>
  </conditionalFormatting>
  <conditionalFormatting sqref="M1238">
    <cfRule type="expression" dxfId="1991" priority="1891">
      <formula>AND(OR(H1238="△",H1238="×"),K1238&lt;1,K1238&lt;&gt;"")</formula>
    </cfRule>
  </conditionalFormatting>
  <conditionalFormatting sqref="L1238">
    <cfRule type="expression" dxfId="1990" priority="1893">
      <formula>AND(OR(H1238="△",H1238="×"),K1238&lt;1,K1238&lt;&gt;"")</formula>
    </cfRule>
  </conditionalFormatting>
  <conditionalFormatting sqref="K1236">
    <cfRule type="expression" dxfId="1989" priority="1890">
      <formula>J1236-K1236&lt;0</formula>
    </cfRule>
  </conditionalFormatting>
  <conditionalFormatting sqref="N1236">
    <cfRule type="expression" dxfId="1988" priority="1888">
      <formula>AND(OR(H1236="△",H1236="×"),K1236&lt;1,K1236&lt;&gt;"")</formula>
    </cfRule>
  </conditionalFormatting>
  <conditionalFormatting sqref="M1236">
    <cfRule type="expression" dxfId="1987" priority="1887">
      <formula>AND(OR(H1236="△",H1236="×"),K1236&lt;1,K1236&lt;&gt;"")</formula>
    </cfRule>
  </conditionalFormatting>
  <conditionalFormatting sqref="L1236">
    <cfRule type="expression" dxfId="1986" priority="1889">
      <formula>AND(OR(H1236="△",H1236="×"),K1236&lt;1,K1236&lt;&gt;"")</formula>
    </cfRule>
  </conditionalFormatting>
  <conditionalFormatting sqref="K1253">
    <cfRule type="expression" dxfId="1985" priority="1886">
      <formula>J1253-K1253&lt;0</formula>
    </cfRule>
  </conditionalFormatting>
  <conditionalFormatting sqref="N1253">
    <cfRule type="expression" dxfId="1984" priority="1884">
      <formula>AND(OR(H1253="△",H1253="×"),K1253&lt;1,K1253&lt;&gt;"")</formula>
    </cfRule>
  </conditionalFormatting>
  <conditionalFormatting sqref="M1253">
    <cfRule type="expression" dxfId="1983" priority="1883">
      <formula>AND(OR(H1253="△",H1253="×"),K1253&lt;1,K1253&lt;&gt;"")</formula>
    </cfRule>
  </conditionalFormatting>
  <conditionalFormatting sqref="L1253">
    <cfRule type="expression" dxfId="1982" priority="1885">
      <formula>AND(OR(H1253="△",H1253="×"),K1253&lt;1,K1253&lt;&gt;"")</formula>
    </cfRule>
  </conditionalFormatting>
  <conditionalFormatting sqref="N1226">
    <cfRule type="expression" dxfId="1981" priority="1881">
      <formula>AND(OR(H1226="△",H1226="×"),K1226&lt;1,K1226&lt;&gt;"")</formula>
    </cfRule>
  </conditionalFormatting>
  <conditionalFormatting sqref="M1226">
    <cfRule type="expression" dxfId="1980" priority="1880">
      <formula>AND(OR(H1226="△",H1226="×"),K1226&lt;1,K1226&lt;&gt;"")</formula>
    </cfRule>
  </conditionalFormatting>
  <conditionalFormatting sqref="L1226">
    <cfRule type="expression" dxfId="1979" priority="1882">
      <formula>AND(OR(H1226="△",H1226="×"),K1226&lt;1,K1226&lt;&gt;"")</formula>
    </cfRule>
  </conditionalFormatting>
  <conditionalFormatting sqref="K1231">
    <cfRule type="expression" dxfId="1978" priority="1879">
      <formula>J1231-K1231&lt;0</formula>
    </cfRule>
  </conditionalFormatting>
  <conditionalFormatting sqref="K1226">
    <cfRule type="expression" dxfId="1977" priority="1878">
      <formula>J1226-K1226&lt;0</formula>
    </cfRule>
  </conditionalFormatting>
  <conditionalFormatting sqref="K1228">
    <cfRule type="expression" dxfId="1976" priority="1877">
      <formula>J1228-K1228&lt;0</formula>
    </cfRule>
  </conditionalFormatting>
  <conditionalFormatting sqref="N1230">
    <cfRule type="expression" dxfId="1975" priority="1875">
      <formula>AND(OR(H1230="△",H1230="×"),K1230&lt;1,K1230&lt;&gt;"")</formula>
    </cfRule>
  </conditionalFormatting>
  <conditionalFormatting sqref="M1230">
    <cfRule type="expression" dxfId="1974" priority="1874">
      <formula>AND(OR(H1230="△",H1230="×"),K1230&lt;1,K1230&lt;&gt;"")</formula>
    </cfRule>
  </conditionalFormatting>
  <conditionalFormatting sqref="L1230">
    <cfRule type="expression" dxfId="1973" priority="1876">
      <formula>AND(OR(H1230="△",H1230="×"),K1230&lt;1,K1230&lt;&gt;"")</formula>
    </cfRule>
  </conditionalFormatting>
  <conditionalFormatting sqref="K1230">
    <cfRule type="expression" dxfId="1972" priority="1873">
      <formula>J1230-K1230&lt;0</formula>
    </cfRule>
  </conditionalFormatting>
  <conditionalFormatting sqref="N1235">
    <cfRule type="expression" dxfId="1971" priority="1871">
      <formula>AND(OR(H1235="△",H1235="×"),K1235&lt;1,K1235&lt;&gt;"")</formula>
    </cfRule>
  </conditionalFormatting>
  <conditionalFormatting sqref="M1235">
    <cfRule type="expression" dxfId="1970" priority="1870">
      <formula>AND(OR(H1235="△",H1235="×"),K1235&lt;1,K1235&lt;&gt;"")</formula>
    </cfRule>
  </conditionalFormatting>
  <conditionalFormatting sqref="L1235">
    <cfRule type="expression" dxfId="1969" priority="1872">
      <formula>AND(OR(H1235="△",H1235="×"),K1235&lt;1,K1235&lt;&gt;"")</formula>
    </cfRule>
  </conditionalFormatting>
  <conditionalFormatting sqref="K1235">
    <cfRule type="expression" dxfId="1968" priority="1869">
      <formula>J1235-K1235&lt;0</formula>
    </cfRule>
  </conditionalFormatting>
  <conditionalFormatting sqref="N1237">
    <cfRule type="expression" dxfId="1967" priority="1867">
      <formula>AND(OR(H1237="△",H1237="×"),K1237&lt;1,K1237&lt;&gt;"")</formula>
    </cfRule>
  </conditionalFormatting>
  <conditionalFormatting sqref="M1237">
    <cfRule type="expression" dxfId="1966" priority="1866">
      <formula>AND(OR(H1237="△",H1237="×"),K1237&lt;1,K1237&lt;&gt;"")</formula>
    </cfRule>
  </conditionalFormatting>
  <conditionalFormatting sqref="L1237">
    <cfRule type="expression" dxfId="1965" priority="1868">
      <formula>AND(OR(H1237="△",H1237="×"),K1237&lt;1,K1237&lt;&gt;"")</formula>
    </cfRule>
  </conditionalFormatting>
  <conditionalFormatting sqref="K1237">
    <cfRule type="expression" dxfId="1964" priority="1865">
      <formula>J1237-K1237&lt;0</formula>
    </cfRule>
  </conditionalFormatting>
  <conditionalFormatting sqref="N1240">
    <cfRule type="expression" dxfId="1963" priority="1863">
      <formula>AND(OR(H1240="△",H1240="×"),K1240&lt;1,K1240&lt;&gt;"")</formula>
    </cfRule>
  </conditionalFormatting>
  <conditionalFormatting sqref="M1240">
    <cfRule type="expression" dxfId="1962" priority="1862">
      <formula>AND(OR(H1240="△",H1240="×"),K1240&lt;1,K1240&lt;&gt;"")</formula>
    </cfRule>
  </conditionalFormatting>
  <conditionalFormatting sqref="L1240">
    <cfRule type="expression" dxfId="1961" priority="1864">
      <formula>AND(OR(H1240="△",H1240="×"),K1240&lt;1,K1240&lt;&gt;"")</formula>
    </cfRule>
  </conditionalFormatting>
  <conditionalFormatting sqref="K1240">
    <cfRule type="expression" dxfId="1960" priority="1861">
      <formula>J1240-K1240&lt;0</formula>
    </cfRule>
  </conditionalFormatting>
  <conditionalFormatting sqref="N1242">
    <cfRule type="expression" dxfId="1959" priority="1859">
      <formula>AND(OR(H1242="△",H1242="×"),K1242&lt;1,K1242&lt;&gt;"")</formula>
    </cfRule>
  </conditionalFormatting>
  <conditionalFormatting sqref="M1242">
    <cfRule type="expression" dxfId="1958" priority="1858">
      <formula>AND(OR(H1242="△",H1242="×"),K1242&lt;1,K1242&lt;&gt;"")</formula>
    </cfRule>
  </conditionalFormatting>
  <conditionalFormatting sqref="L1242">
    <cfRule type="expression" dxfId="1957" priority="1860">
      <formula>AND(OR(H1242="△",H1242="×"),K1242&lt;1,K1242&lt;&gt;"")</formula>
    </cfRule>
  </conditionalFormatting>
  <conditionalFormatting sqref="K1242">
    <cfRule type="expression" dxfId="1956" priority="1857">
      <formula>J1242-K1242&lt;0</formula>
    </cfRule>
  </conditionalFormatting>
  <conditionalFormatting sqref="N1243">
    <cfRule type="expression" dxfId="1955" priority="1855">
      <formula>AND(OR(H1243="△",H1243="×"),K1243&lt;1,K1243&lt;&gt;"")</formula>
    </cfRule>
  </conditionalFormatting>
  <conditionalFormatting sqref="M1243">
    <cfRule type="expression" dxfId="1954" priority="1854">
      <formula>AND(OR(H1243="△",H1243="×"),K1243&lt;1,K1243&lt;&gt;"")</formula>
    </cfRule>
  </conditionalFormatting>
  <conditionalFormatting sqref="L1243">
    <cfRule type="expression" dxfId="1953" priority="1856">
      <formula>AND(OR(H1243="△",H1243="×"),K1243&lt;1,K1243&lt;&gt;"")</formula>
    </cfRule>
  </conditionalFormatting>
  <conditionalFormatting sqref="K1243">
    <cfRule type="expression" dxfId="1952" priority="1853">
      <formula>J1243-K1243&lt;0</formula>
    </cfRule>
  </conditionalFormatting>
  <conditionalFormatting sqref="N1245">
    <cfRule type="expression" dxfId="1951" priority="1851">
      <formula>AND(OR(H1245="△",H1245="×"),K1245&lt;1,K1245&lt;&gt;"")</formula>
    </cfRule>
  </conditionalFormatting>
  <conditionalFormatting sqref="M1245">
    <cfRule type="expression" dxfId="1950" priority="1850">
      <formula>AND(OR(H1245="△",H1245="×"),K1245&lt;1,K1245&lt;&gt;"")</formula>
    </cfRule>
  </conditionalFormatting>
  <conditionalFormatting sqref="L1245">
    <cfRule type="expression" dxfId="1949" priority="1852">
      <formula>AND(OR(H1245="△",H1245="×"),K1245&lt;1,K1245&lt;&gt;"")</formula>
    </cfRule>
  </conditionalFormatting>
  <conditionalFormatting sqref="K1245">
    <cfRule type="expression" dxfId="1948" priority="1849">
      <formula>J1245-K1245&lt;0</formula>
    </cfRule>
  </conditionalFormatting>
  <conditionalFormatting sqref="N1247">
    <cfRule type="expression" dxfId="1947" priority="1847">
      <formula>AND(OR(H1247="△",H1247="×"),K1247&lt;1,K1247&lt;&gt;"")</formula>
    </cfRule>
  </conditionalFormatting>
  <conditionalFormatting sqref="M1247">
    <cfRule type="expression" dxfId="1946" priority="1846">
      <formula>AND(OR(H1247="△",H1247="×"),K1247&lt;1,K1247&lt;&gt;"")</formula>
    </cfRule>
  </conditionalFormatting>
  <conditionalFormatting sqref="L1247">
    <cfRule type="expression" dxfId="1945" priority="1848">
      <formula>AND(OR(H1247="△",H1247="×"),K1247&lt;1,K1247&lt;&gt;"")</formula>
    </cfRule>
  </conditionalFormatting>
  <conditionalFormatting sqref="K1247">
    <cfRule type="expression" dxfId="1944" priority="1845">
      <formula>J1247-K1247&lt;0</formula>
    </cfRule>
  </conditionalFormatting>
  <conditionalFormatting sqref="N1249">
    <cfRule type="expression" dxfId="1943" priority="1843">
      <formula>AND(OR(H1249="△",H1249="×"),K1249&lt;1,K1249&lt;&gt;"")</formula>
    </cfRule>
  </conditionalFormatting>
  <conditionalFormatting sqref="M1249">
    <cfRule type="expression" dxfId="1942" priority="1842">
      <formula>AND(OR(H1249="△",H1249="×"),K1249&lt;1,K1249&lt;&gt;"")</formula>
    </cfRule>
  </conditionalFormatting>
  <conditionalFormatting sqref="L1249">
    <cfRule type="expression" dxfId="1941" priority="1844">
      <formula>AND(OR(H1249="△",H1249="×"),K1249&lt;1,K1249&lt;&gt;"")</formula>
    </cfRule>
  </conditionalFormatting>
  <conditionalFormatting sqref="K1249">
    <cfRule type="expression" dxfId="1940" priority="1841">
      <formula>J1249-K1249&lt;0</formula>
    </cfRule>
  </conditionalFormatting>
  <conditionalFormatting sqref="N1250">
    <cfRule type="expression" dxfId="1939" priority="1839">
      <formula>AND(OR(H1250="△",H1250="×"),K1250&lt;1,K1250&lt;&gt;"")</formula>
    </cfRule>
  </conditionalFormatting>
  <conditionalFormatting sqref="M1250">
    <cfRule type="expression" dxfId="1938" priority="1838">
      <formula>AND(OR(H1250="△",H1250="×"),K1250&lt;1,K1250&lt;&gt;"")</formula>
    </cfRule>
  </conditionalFormatting>
  <conditionalFormatting sqref="L1250">
    <cfRule type="expression" dxfId="1937" priority="1840">
      <formula>AND(OR(H1250="△",H1250="×"),K1250&lt;1,K1250&lt;&gt;"")</formula>
    </cfRule>
  </conditionalFormatting>
  <conditionalFormatting sqref="K1250">
    <cfRule type="expression" dxfId="1936" priority="1837">
      <formula>J1250-K1250&lt;0</formula>
    </cfRule>
  </conditionalFormatting>
  <conditionalFormatting sqref="I613:I614">
    <cfRule type="expression" dxfId="1935" priority="1836">
      <formula>AND(OR(H613="○",H613="△",H613="×"),I613="")</formula>
    </cfRule>
  </conditionalFormatting>
  <conditionalFormatting sqref="I578">
    <cfRule type="expression" dxfId="1934" priority="1835">
      <formula>AND(OR(H578="○",H578="△",H578="×"),I578="")</formula>
    </cfRule>
  </conditionalFormatting>
  <conditionalFormatting sqref="I594">
    <cfRule type="expression" dxfId="1933" priority="1834">
      <formula>AND(OR(H594="○",H594="△",H594="×"),I594="")</formula>
    </cfRule>
  </conditionalFormatting>
  <conditionalFormatting sqref="I584">
    <cfRule type="expression" dxfId="1932" priority="1833">
      <formula>AND(OR(H584="○",H584="△",H584="×"),I584="")</formula>
    </cfRule>
  </conditionalFormatting>
  <conditionalFormatting sqref="I585">
    <cfRule type="expression" dxfId="1931" priority="1832">
      <formula>AND(OR(H585="○",H585="△",H585="×"),I585="")</formula>
    </cfRule>
  </conditionalFormatting>
  <conditionalFormatting sqref="I587">
    <cfRule type="expression" dxfId="1930" priority="1831">
      <formula>AND(OR(H587="○",H587="△",H587="×"),I587="")</formula>
    </cfRule>
  </conditionalFormatting>
  <conditionalFormatting sqref="I602">
    <cfRule type="expression" dxfId="1929" priority="1830">
      <formula>AND(OR(H602="○",H602="△",H602="×"),I602="")</formula>
    </cfRule>
  </conditionalFormatting>
  <conditionalFormatting sqref="I604">
    <cfRule type="expression" dxfId="1928" priority="1829">
      <formula>AND(OR(H604="○",H604="△",H604="×"),I604="")</formula>
    </cfRule>
  </conditionalFormatting>
  <conditionalFormatting sqref="I605">
    <cfRule type="expression" dxfId="1927" priority="1828">
      <formula>AND(OR(H605="○",H605="△",H605="×"),I605="")</formula>
    </cfRule>
  </conditionalFormatting>
  <conditionalFormatting sqref="I609">
    <cfRule type="expression" dxfId="1926" priority="1827">
      <formula>AND(OR(H609="○",H609="△",H609="×"),I609="")</formula>
    </cfRule>
  </conditionalFormatting>
  <conditionalFormatting sqref="I623">
    <cfRule type="expression" dxfId="1925" priority="1826">
      <formula>AND(OR(H623="○",H623="△",H623="×"),I623="")</formula>
    </cfRule>
  </conditionalFormatting>
  <conditionalFormatting sqref="I579">
    <cfRule type="expression" dxfId="1924" priority="1825">
      <formula>AND(OR(H579="○",H579="△",H579="×"),I579="")</formula>
    </cfRule>
  </conditionalFormatting>
  <conditionalFormatting sqref="I577">
    <cfRule type="expression" dxfId="1923" priority="1824">
      <formula>AND(OR(H577="○",H577="△",H577="×"),I577="")</formula>
    </cfRule>
  </conditionalFormatting>
  <conditionalFormatting sqref="I586">
    <cfRule type="expression" dxfId="1922" priority="1823">
      <formula>AND(OR(H586="○",H586="△",H586="×"),I586="")</formula>
    </cfRule>
  </conditionalFormatting>
  <conditionalFormatting sqref="I589">
    <cfRule type="expression" dxfId="1921" priority="1822">
      <formula>AND(OR(H589="○",H589="△",H589="×"),I589="")</formula>
    </cfRule>
  </conditionalFormatting>
  <conditionalFormatting sqref="I592">
    <cfRule type="expression" dxfId="1920" priority="1821">
      <formula>AND(OR(H592="○",H592="△",H592="×"),I592="")</formula>
    </cfRule>
  </conditionalFormatting>
  <conditionalFormatting sqref="I593">
    <cfRule type="expression" dxfId="1919" priority="1820">
      <formula>AND(OR(H593="○",H593="△",H593="×"),I593="")</formula>
    </cfRule>
  </conditionalFormatting>
  <conditionalFormatting sqref="I596">
    <cfRule type="expression" dxfId="1918" priority="1819">
      <formula>AND(OR(H596="○",H596="△",H596="×"),I596="")</formula>
    </cfRule>
  </conditionalFormatting>
  <conditionalFormatting sqref="I597">
    <cfRule type="expression" dxfId="1917" priority="1818">
      <formula>AND(OR(H597="○",H597="△",H597="×"),I597="")</formula>
    </cfRule>
  </conditionalFormatting>
  <conditionalFormatting sqref="I599">
    <cfRule type="expression" dxfId="1916" priority="1817">
      <formula>AND(OR(H599="○",H599="△",H599="×"),I599="")</formula>
    </cfRule>
  </conditionalFormatting>
  <conditionalFormatting sqref="I580">
    <cfRule type="expression" dxfId="1915" priority="1816">
      <formula>AND(OR(H580="○",H580="△",H580="×"),I580="")</formula>
    </cfRule>
  </conditionalFormatting>
  <conditionalFormatting sqref="I590">
    <cfRule type="expression" dxfId="1914" priority="1815">
      <formula>AND(OR(H590="○",H590="△",H590="×"),I590="")</formula>
    </cfRule>
  </conditionalFormatting>
  <conditionalFormatting sqref="I598">
    <cfRule type="expression" dxfId="1913" priority="1814">
      <formula>AND(OR(H598="○",H598="△",H598="×"),I598="")</formula>
    </cfRule>
  </conditionalFormatting>
  <conditionalFormatting sqref="I603">
    <cfRule type="expression" dxfId="1912" priority="1813">
      <formula>AND(OR(H603="○",H603="△",H603="×"),I603="")</formula>
    </cfRule>
  </conditionalFormatting>
  <conditionalFormatting sqref="I591">
    <cfRule type="expression" dxfId="1911" priority="1812">
      <formula>AND(OR(H591="○",H591="△",H591="×"),I591="")</formula>
    </cfRule>
  </conditionalFormatting>
  <conditionalFormatting sqref="I600">
    <cfRule type="expression" dxfId="1910" priority="1811">
      <formula>AND(OR(H600="○",H600="△",H600="×"),I600="")</formula>
    </cfRule>
  </conditionalFormatting>
  <conditionalFormatting sqref="I610">
    <cfRule type="expression" dxfId="1909" priority="1810">
      <formula>AND(OR(H610="○",H610="△",H610="×"),I610="")</formula>
    </cfRule>
  </conditionalFormatting>
  <conditionalFormatting sqref="I581">
    <cfRule type="expression" dxfId="1908" priority="1809">
      <formula>AND(OR(H581="○",H581="△",H581="×"),I581="")</formula>
    </cfRule>
  </conditionalFormatting>
  <conditionalFormatting sqref="I608">
    <cfRule type="expression" dxfId="1907" priority="1808">
      <formula>AND(OR(H608="○",H608="△",H608="×"),I608="")</formula>
    </cfRule>
  </conditionalFormatting>
  <conditionalFormatting sqref="I611">
    <cfRule type="expression" dxfId="1906" priority="1807">
      <formula>AND(OR(H611="○",H611="△",H611="×"),I611="")</formula>
    </cfRule>
  </conditionalFormatting>
  <conditionalFormatting sqref="I606">
    <cfRule type="expression" dxfId="1905" priority="1806">
      <formula>AND(OR(H606="○",H606="△",H606="×"),I606="")</formula>
    </cfRule>
  </conditionalFormatting>
  <conditionalFormatting sqref="I615">
    <cfRule type="expression" dxfId="1904" priority="1805">
      <formula>AND(OR(H615="○",H615="△",H615="×"),I615="")</formula>
    </cfRule>
  </conditionalFormatting>
  <conditionalFormatting sqref="I616">
    <cfRule type="expression" dxfId="1903" priority="1804">
      <formula>AND(OR(H616="○",H616="△",H616="×"),I616="")</formula>
    </cfRule>
  </conditionalFormatting>
  <conditionalFormatting sqref="I617">
    <cfRule type="expression" dxfId="1902" priority="1803">
      <formula>AND(OR(H617="○",H617="△",H617="×"),I617="")</formula>
    </cfRule>
  </conditionalFormatting>
  <conditionalFormatting sqref="I618">
    <cfRule type="expression" dxfId="1901" priority="1802">
      <formula>AND(OR(H618="○",H618="△",H618="×"),I618="")</formula>
    </cfRule>
  </conditionalFormatting>
  <conditionalFormatting sqref="I619">
    <cfRule type="expression" dxfId="1900" priority="1801">
      <formula>AND(OR(H619="○",H619="△",H619="×"),I619="")</formula>
    </cfRule>
  </conditionalFormatting>
  <conditionalFormatting sqref="I620">
    <cfRule type="expression" dxfId="1899" priority="1800">
      <formula>AND(OR(H620="○",H620="△",H620="×"),I620="")</formula>
    </cfRule>
  </conditionalFormatting>
  <conditionalFormatting sqref="I621">
    <cfRule type="expression" dxfId="1898" priority="1799">
      <formula>AND(OR(H621="○",H621="△",H621="×"),I621="")</formula>
    </cfRule>
  </conditionalFormatting>
  <conditionalFormatting sqref="I622">
    <cfRule type="expression" dxfId="1897" priority="1798">
      <formula>AND(OR(H622="○",H622="△",H622="×"),I622="")</formula>
    </cfRule>
  </conditionalFormatting>
  <conditionalFormatting sqref="I624">
    <cfRule type="expression" dxfId="1896" priority="1797">
      <formula>AND(OR(H624="○",H624="△",H624="×"),I624="")</formula>
    </cfRule>
  </conditionalFormatting>
  <conditionalFormatting sqref="I625:I626">
    <cfRule type="expression" dxfId="1895" priority="1796">
      <formula>AND(OR(H625="○",H625="△",H625="×"),I625="")</formula>
    </cfRule>
  </conditionalFormatting>
  <conditionalFormatting sqref="I627">
    <cfRule type="expression" dxfId="1894" priority="1795">
      <formula>AND(OR(H627="○",H627="△",H627="×"),I627="")</formula>
    </cfRule>
  </conditionalFormatting>
  <conditionalFormatting sqref="I595">
    <cfRule type="expression" dxfId="1893" priority="1794">
      <formula>AND(OR(H595="○",H595="△",H595="×"),I595="")</formula>
    </cfRule>
  </conditionalFormatting>
  <conditionalFormatting sqref="I607">
    <cfRule type="expression" dxfId="1892" priority="1793">
      <formula>AND(OR(H607="○",H607="△",H607="×"),I607="")</formula>
    </cfRule>
  </conditionalFormatting>
  <conditionalFormatting sqref="I612">
    <cfRule type="expression" dxfId="1891" priority="1792">
      <formula>AND(OR(H612="○",H612="△",H612="×"),I612="")</formula>
    </cfRule>
  </conditionalFormatting>
  <conditionalFormatting sqref="I576">
    <cfRule type="expression" dxfId="1890" priority="1791">
      <formula>AND(OR(H576="○",H576="△",H576="×"),I576="")</formula>
    </cfRule>
  </conditionalFormatting>
  <conditionalFormatting sqref="I601">
    <cfRule type="expression" dxfId="1889" priority="1790">
      <formula>AND(OR(H601="○",H601="△",H601="×"),I601="")</formula>
    </cfRule>
  </conditionalFormatting>
  <conditionalFormatting sqref="K626 K609 K613:K614">
    <cfRule type="expression" dxfId="1888" priority="1789">
      <formula>J609-K609&lt;0</formula>
    </cfRule>
  </conditionalFormatting>
  <conditionalFormatting sqref="N580 N596 N606:N607 N624 N584 N591 N611 N622 N626 N613:N614">
    <cfRule type="expression" dxfId="1887" priority="1787">
      <formula>AND(OR(H580="△",H580="×"),K580&lt;1,K580&lt;&gt;"")</formula>
    </cfRule>
  </conditionalFormatting>
  <conditionalFormatting sqref="M580 M596 M606:M607 M624 M584 M591 M611 M609 M622 M626 M613:M614">
    <cfRule type="expression" dxfId="1886" priority="1786">
      <formula>AND(OR(H580="△",H580="×"),K580&lt;1,K580&lt;&gt;"")</formula>
    </cfRule>
  </conditionalFormatting>
  <conditionalFormatting sqref="L580 L596 L606:L607 L624 L584 L591 L611 L609 L622 L626 L613:L614">
    <cfRule type="expression" dxfId="1885" priority="1788">
      <formula>AND(OR(H580="△",H580="×"),K580&lt;1,K580&lt;&gt;"")</formula>
    </cfRule>
  </conditionalFormatting>
  <conditionalFormatting sqref="K578">
    <cfRule type="expression" dxfId="1884" priority="1785">
      <formula>J578-K578&lt;0</formula>
    </cfRule>
  </conditionalFormatting>
  <conditionalFormatting sqref="N578">
    <cfRule type="expression" dxfId="1883" priority="1783">
      <formula>AND(OR(H578="△",H578="×"),K578&lt;1,K578&lt;&gt;"")</formula>
    </cfRule>
  </conditionalFormatting>
  <conditionalFormatting sqref="M578">
    <cfRule type="expression" dxfId="1882" priority="1782">
      <formula>AND(OR(H578="△",H578="×"),K578&lt;1,K578&lt;&gt;"")</formula>
    </cfRule>
  </conditionalFormatting>
  <conditionalFormatting sqref="L578">
    <cfRule type="expression" dxfId="1881" priority="1784">
      <formula>AND(OR(H578="△",H578="×"),K578&lt;1,K578&lt;&gt;"")</formula>
    </cfRule>
  </conditionalFormatting>
  <conditionalFormatting sqref="K594">
    <cfRule type="expression" dxfId="1880" priority="1781">
      <formula>J594-K594&lt;0</formula>
    </cfRule>
  </conditionalFormatting>
  <conditionalFormatting sqref="N594">
    <cfRule type="expression" dxfId="1879" priority="1779">
      <formula>AND(OR(H594="△",H594="×"),K594&lt;1,K594&lt;&gt;"")</formula>
    </cfRule>
  </conditionalFormatting>
  <conditionalFormatting sqref="M594">
    <cfRule type="expression" dxfId="1878" priority="1778">
      <formula>AND(OR(H594="△",H594="×"),K594&lt;1,K594&lt;&gt;"")</formula>
    </cfRule>
  </conditionalFormatting>
  <conditionalFormatting sqref="L594">
    <cfRule type="expression" dxfId="1877" priority="1780">
      <formula>AND(OR(H594="△",H594="×"),K594&lt;1,K594&lt;&gt;"")</formula>
    </cfRule>
  </conditionalFormatting>
  <conditionalFormatting sqref="N576">
    <cfRule type="expression" dxfId="1876" priority="1776">
      <formula>AND(OR(H576="△",H576="×"),K576&lt;1,K576&lt;&gt;"")</formula>
    </cfRule>
  </conditionalFormatting>
  <conditionalFormatting sqref="M576">
    <cfRule type="expression" dxfId="1875" priority="1775">
      <formula>AND(OR(H576="△",H576="×"),K576&lt;1,K576&lt;&gt;"")</formula>
    </cfRule>
  </conditionalFormatting>
  <conditionalFormatting sqref="L576">
    <cfRule type="expression" dxfId="1874" priority="1777">
      <formula>AND(OR(H576="△",H576="×"),K576&lt;1,K576&lt;&gt;"")</formula>
    </cfRule>
  </conditionalFormatting>
  <conditionalFormatting sqref="K584">
    <cfRule type="expression" dxfId="1873" priority="1774">
      <formula>J584-K584&lt;0</formula>
    </cfRule>
  </conditionalFormatting>
  <conditionalFormatting sqref="K585">
    <cfRule type="expression" dxfId="1872" priority="1773">
      <formula>J585-K585&lt;0</formula>
    </cfRule>
  </conditionalFormatting>
  <conditionalFormatting sqref="N585">
    <cfRule type="expression" dxfId="1871" priority="1771">
      <formula>AND(OR(H585="△",H585="×"),K585&lt;1,K585&lt;&gt;"")</formula>
    </cfRule>
  </conditionalFormatting>
  <conditionalFormatting sqref="M585">
    <cfRule type="expression" dxfId="1870" priority="1770">
      <formula>AND(OR(H585="△",H585="×"),K585&lt;1,K585&lt;&gt;"")</formula>
    </cfRule>
  </conditionalFormatting>
  <conditionalFormatting sqref="L585">
    <cfRule type="expression" dxfId="1869" priority="1772">
      <formula>AND(OR(H585="△",H585="×"),K585&lt;1,K585&lt;&gt;"")</formula>
    </cfRule>
  </conditionalFormatting>
  <conditionalFormatting sqref="K587">
    <cfRule type="expression" dxfId="1868" priority="1769">
      <formula>J587-K587&lt;0</formula>
    </cfRule>
  </conditionalFormatting>
  <conditionalFormatting sqref="N587">
    <cfRule type="expression" dxfId="1867" priority="1767">
      <formula>AND(OR(H587="△",H587="×"),K587&lt;1,K587&lt;&gt;"")</formula>
    </cfRule>
  </conditionalFormatting>
  <conditionalFormatting sqref="M587">
    <cfRule type="expression" dxfId="1866" priority="1766">
      <formula>AND(OR(H587="△",H587="×"),K587&lt;1,K587&lt;&gt;"")</formula>
    </cfRule>
  </conditionalFormatting>
  <conditionalFormatting sqref="L587">
    <cfRule type="expression" dxfId="1865" priority="1768">
      <formula>AND(OR(H587="△",H587="×"),K587&lt;1,K587&lt;&gt;"")</formula>
    </cfRule>
  </conditionalFormatting>
  <conditionalFormatting sqref="L604:N604">
    <cfRule type="expression" dxfId="1864" priority="1765">
      <formula>AND(OR(H604="△",H604="×"),K604&lt;1,K604&lt;&gt;"")</formula>
    </cfRule>
  </conditionalFormatting>
  <conditionalFormatting sqref="K605">
    <cfRule type="expression" dxfId="1863" priority="1764">
      <formula>J605-K605&lt;0</formula>
    </cfRule>
  </conditionalFormatting>
  <conditionalFormatting sqref="N605">
    <cfRule type="expression" dxfId="1862" priority="1762">
      <formula>AND(OR(H605="△",H605="×"),K605&lt;1,K605&lt;&gt;"")</formula>
    </cfRule>
  </conditionalFormatting>
  <conditionalFormatting sqref="M605">
    <cfRule type="expression" dxfId="1861" priority="1761">
      <formula>AND(OR(H605="△",H605="×"),K605&lt;1,K605&lt;&gt;"")</formula>
    </cfRule>
  </conditionalFormatting>
  <conditionalFormatting sqref="L605">
    <cfRule type="expression" dxfId="1860" priority="1763">
      <formula>AND(OR(H605="△",H605="×"),K605&lt;1,K605&lt;&gt;"")</formula>
    </cfRule>
  </conditionalFormatting>
  <conditionalFormatting sqref="K623">
    <cfRule type="expression" dxfId="1859" priority="1760">
      <formula>J623-K623&lt;0</formula>
    </cfRule>
  </conditionalFormatting>
  <conditionalFormatting sqref="N623">
    <cfRule type="expression" dxfId="1858" priority="1758">
      <formula>AND(OR(H623="△",H623="×"),K623&lt;1,K623&lt;&gt;"")</formula>
    </cfRule>
  </conditionalFormatting>
  <conditionalFormatting sqref="M623">
    <cfRule type="expression" dxfId="1857" priority="1757">
      <formula>AND(OR(H623="△",H623="×"),K623&lt;1,K623&lt;&gt;"")</formula>
    </cfRule>
  </conditionalFormatting>
  <conditionalFormatting sqref="L623">
    <cfRule type="expression" dxfId="1856" priority="1759">
      <formula>AND(OR(H623="△",H623="×"),K623&lt;1,K623&lt;&gt;"")</formula>
    </cfRule>
  </conditionalFormatting>
  <conditionalFormatting sqref="K579">
    <cfRule type="expression" dxfId="1855" priority="1756">
      <formula>J579-K579&lt;0</formula>
    </cfRule>
  </conditionalFormatting>
  <conditionalFormatting sqref="N579">
    <cfRule type="expression" dxfId="1854" priority="1754">
      <formula>AND(OR(H579="△",H579="×"),K579&lt;1,K579&lt;&gt;"")</formula>
    </cfRule>
  </conditionalFormatting>
  <conditionalFormatting sqref="M579">
    <cfRule type="expression" dxfId="1853" priority="1753">
      <formula>AND(OR(H579="△",H579="×"),K579&lt;1,K579&lt;&gt;"")</formula>
    </cfRule>
  </conditionalFormatting>
  <conditionalFormatting sqref="L579">
    <cfRule type="expression" dxfId="1852" priority="1755">
      <formula>AND(OR(H579="△",H579="×"),K579&lt;1,K579&lt;&gt;"")</formula>
    </cfRule>
  </conditionalFormatting>
  <conditionalFormatting sqref="K577">
    <cfRule type="expression" dxfId="1851" priority="1752">
      <formula>J577-K577&lt;0</formula>
    </cfRule>
  </conditionalFormatting>
  <conditionalFormatting sqref="N577">
    <cfRule type="expression" dxfId="1850" priority="1750">
      <formula>AND(OR(H577="△",H577="×"),K577&lt;1,K577&lt;&gt;"")</formula>
    </cfRule>
  </conditionalFormatting>
  <conditionalFormatting sqref="M577">
    <cfRule type="expression" dxfId="1849" priority="1749">
      <formula>AND(OR(H577="△",H577="×"),K577&lt;1,K577&lt;&gt;"")</formula>
    </cfRule>
  </conditionalFormatting>
  <conditionalFormatting sqref="L577">
    <cfRule type="expression" dxfId="1848" priority="1751">
      <formula>AND(OR(H577="△",H577="×"),K577&lt;1,K577&lt;&gt;"")</formula>
    </cfRule>
  </conditionalFormatting>
  <conditionalFormatting sqref="N586">
    <cfRule type="expression" dxfId="1847" priority="1747">
      <formula>AND(OR(H586="△",H586="×"),K586&lt;1,K586&lt;&gt;"")</formula>
    </cfRule>
  </conditionalFormatting>
  <conditionalFormatting sqref="M586">
    <cfRule type="expression" dxfId="1846" priority="1746">
      <formula>AND(OR(H586="△",H586="×"),K586&lt;1,K586&lt;&gt;"")</formula>
    </cfRule>
  </conditionalFormatting>
  <conditionalFormatting sqref="L586">
    <cfRule type="expression" dxfId="1845" priority="1748">
      <formula>AND(OR(H586="△",H586="×"),K586&lt;1,K586&lt;&gt;"")</formula>
    </cfRule>
  </conditionalFormatting>
  <conditionalFormatting sqref="K589">
    <cfRule type="expression" dxfId="1844" priority="1745">
      <formula>J589-K589&lt;0</formula>
    </cfRule>
  </conditionalFormatting>
  <conditionalFormatting sqref="N589">
    <cfRule type="expression" dxfId="1843" priority="1743">
      <formula>AND(OR(H589="△",H589="×"),K589&lt;1,K589&lt;&gt;"")</formula>
    </cfRule>
  </conditionalFormatting>
  <conditionalFormatting sqref="M589">
    <cfRule type="expression" dxfId="1842" priority="1742">
      <formula>AND(OR(H589="△",H589="×"),K589&lt;1,K589&lt;&gt;"")</formula>
    </cfRule>
  </conditionalFormatting>
  <conditionalFormatting sqref="L589">
    <cfRule type="expression" dxfId="1841" priority="1744">
      <formula>AND(OR(H589="△",H589="×"),K589&lt;1,K589&lt;&gt;"")</formula>
    </cfRule>
  </conditionalFormatting>
  <conditionalFormatting sqref="K592">
    <cfRule type="expression" dxfId="1840" priority="1741">
      <formula>J592-K592&lt;0</formula>
    </cfRule>
  </conditionalFormatting>
  <conditionalFormatting sqref="N592">
    <cfRule type="expression" dxfId="1839" priority="1739">
      <formula>AND(OR(H592="△",H592="×"),K592&lt;1,K592&lt;&gt;"")</formula>
    </cfRule>
  </conditionalFormatting>
  <conditionalFormatting sqref="M592">
    <cfRule type="expression" dxfId="1838" priority="1738">
      <formula>AND(OR(H592="△",H592="×"),K592&lt;1,K592&lt;&gt;"")</formula>
    </cfRule>
  </conditionalFormatting>
  <conditionalFormatting sqref="L592">
    <cfRule type="expression" dxfId="1837" priority="1740">
      <formula>AND(OR(H592="△",H592="×"),K592&lt;1,K592&lt;&gt;"")</formula>
    </cfRule>
  </conditionalFormatting>
  <conditionalFormatting sqref="N593">
    <cfRule type="expression" dxfId="1836" priority="1736">
      <formula>AND(OR(H593="△",H593="×"),K593&lt;1,K593&lt;&gt;"")</formula>
    </cfRule>
  </conditionalFormatting>
  <conditionalFormatting sqref="M593">
    <cfRule type="expression" dxfId="1835" priority="1735">
      <formula>AND(OR(H593="△",H593="×"),K593&lt;1,K593&lt;&gt;"")</formula>
    </cfRule>
  </conditionalFormatting>
  <conditionalFormatting sqref="L593">
    <cfRule type="expression" dxfId="1834" priority="1737">
      <formula>AND(OR(H593="△",H593="×"),K593&lt;1,K593&lt;&gt;"")</formula>
    </cfRule>
  </conditionalFormatting>
  <conditionalFormatting sqref="K596">
    <cfRule type="expression" dxfId="1833" priority="1734">
      <formula>J596-K596&lt;0</formula>
    </cfRule>
  </conditionalFormatting>
  <conditionalFormatting sqref="K597">
    <cfRule type="expression" dxfId="1832" priority="1733">
      <formula>J597-K597&lt;0</formula>
    </cfRule>
  </conditionalFormatting>
  <conditionalFormatting sqref="N597">
    <cfRule type="expression" dxfId="1831" priority="1731">
      <formula>AND(OR(H597="△",H597="×"),K597&lt;1,K597&lt;&gt;"")</formula>
    </cfRule>
  </conditionalFormatting>
  <conditionalFormatting sqref="M597">
    <cfRule type="expression" dxfId="1830" priority="1730">
      <formula>AND(OR(H597="△",H597="×"),K597&lt;1,K597&lt;&gt;"")</formula>
    </cfRule>
  </conditionalFormatting>
  <conditionalFormatting sqref="L597">
    <cfRule type="expression" dxfId="1829" priority="1732">
      <formula>AND(OR(H597="△",H597="×"),K597&lt;1,K597&lt;&gt;"")</formula>
    </cfRule>
  </conditionalFormatting>
  <conditionalFormatting sqref="K599">
    <cfRule type="expression" dxfId="1828" priority="1729">
      <formula>J599-K599&lt;0</formula>
    </cfRule>
  </conditionalFormatting>
  <conditionalFormatting sqref="N599">
    <cfRule type="expression" dxfId="1827" priority="1727">
      <formula>AND(OR(H599="△",H599="×"),K599&lt;1,K599&lt;&gt;"")</formula>
    </cfRule>
  </conditionalFormatting>
  <conditionalFormatting sqref="M599">
    <cfRule type="expression" dxfId="1826" priority="1726">
      <formula>AND(OR(H599="△",H599="×"),K599&lt;1,K599&lt;&gt;"")</formula>
    </cfRule>
  </conditionalFormatting>
  <conditionalFormatting sqref="L599">
    <cfRule type="expression" dxfId="1825" priority="1728">
      <formula>AND(OR(H599="△",H599="×"),K599&lt;1,K599&lt;&gt;"")</formula>
    </cfRule>
  </conditionalFormatting>
  <conditionalFormatting sqref="K601">
    <cfRule type="expression" dxfId="1824" priority="1725">
      <formula>J601-K601&lt;0</formula>
    </cfRule>
  </conditionalFormatting>
  <conditionalFormatting sqref="N601">
    <cfRule type="expression" dxfId="1823" priority="1723">
      <formula>AND(OR(H601="△",H601="×"),K601&lt;1,K601&lt;&gt;"")</formula>
    </cfRule>
  </conditionalFormatting>
  <conditionalFormatting sqref="M601">
    <cfRule type="expression" dxfId="1822" priority="1722">
      <formula>AND(OR(H601="△",H601="×"),K601&lt;1,K601&lt;&gt;"")</formula>
    </cfRule>
  </conditionalFormatting>
  <conditionalFormatting sqref="L601:L602 M602:N602">
    <cfRule type="expression" dxfId="1821" priority="1724">
      <formula>AND(OR(H601="△",H601="×"),K601&lt;1,K601&lt;&gt;"")</formula>
    </cfRule>
  </conditionalFormatting>
  <conditionalFormatting sqref="K580">
    <cfRule type="expression" dxfId="1820" priority="1721">
      <formula>J580-K580&lt;0</formula>
    </cfRule>
  </conditionalFormatting>
  <conditionalFormatting sqref="K590">
    <cfRule type="expression" dxfId="1819" priority="1720">
      <formula>J590-K590&lt;0</formula>
    </cfRule>
  </conditionalFormatting>
  <conditionalFormatting sqref="N590">
    <cfRule type="expression" dxfId="1818" priority="1718">
      <formula>AND(OR(H590="△",H590="×"),K590&lt;1,K590&lt;&gt;"")</formula>
    </cfRule>
  </conditionalFormatting>
  <conditionalFormatting sqref="M590">
    <cfRule type="expression" dxfId="1817" priority="1717">
      <formula>AND(OR(H590="△",H590="×"),K590&lt;1,K590&lt;&gt;"")</formula>
    </cfRule>
  </conditionalFormatting>
  <conditionalFormatting sqref="L590">
    <cfRule type="expression" dxfId="1816" priority="1719">
      <formula>AND(OR(H590="△",H590="×"),K590&lt;1,K590&lt;&gt;"")</formula>
    </cfRule>
  </conditionalFormatting>
  <conditionalFormatting sqref="N598">
    <cfRule type="expression" dxfId="1815" priority="1715">
      <formula>AND(OR(H598="△",H598="×"),K598&lt;1,K598&lt;&gt;"")</formula>
    </cfRule>
  </conditionalFormatting>
  <conditionalFormatting sqref="M598">
    <cfRule type="expression" dxfId="1814" priority="1714">
      <formula>AND(OR(H598="△",H598="×"),K598&lt;1,K598&lt;&gt;"")</formula>
    </cfRule>
  </conditionalFormatting>
  <conditionalFormatting sqref="L598">
    <cfRule type="expression" dxfId="1813" priority="1716">
      <formula>AND(OR(H598="△",H598="×"),K598&lt;1,K598&lt;&gt;"")</formula>
    </cfRule>
  </conditionalFormatting>
  <conditionalFormatting sqref="K603">
    <cfRule type="expression" dxfId="1812" priority="1713">
      <formula>J603-K603&lt;0</formula>
    </cfRule>
  </conditionalFormatting>
  <conditionalFormatting sqref="N603">
    <cfRule type="expression" dxfId="1811" priority="1711">
      <formula>AND(OR(H603="△",H603="×"),K603&lt;1,K603&lt;&gt;"")</formula>
    </cfRule>
  </conditionalFormatting>
  <conditionalFormatting sqref="M603">
    <cfRule type="expression" dxfId="1810" priority="1710">
      <formula>AND(OR(H603="△",H603="×"),K603&lt;1,K603&lt;&gt;"")</formula>
    </cfRule>
  </conditionalFormatting>
  <conditionalFormatting sqref="L603">
    <cfRule type="expression" dxfId="1809" priority="1712">
      <formula>AND(OR(H603="△",H603="×"),K603&lt;1,K603&lt;&gt;"")</formula>
    </cfRule>
  </conditionalFormatting>
  <conditionalFormatting sqref="K591">
    <cfRule type="expression" dxfId="1808" priority="1709">
      <formula>J591-K591&lt;0</formula>
    </cfRule>
  </conditionalFormatting>
  <conditionalFormatting sqref="K600">
    <cfRule type="expression" dxfId="1807" priority="1708">
      <formula>J600-K600&lt;0</formula>
    </cfRule>
  </conditionalFormatting>
  <conditionalFormatting sqref="N600">
    <cfRule type="expression" dxfId="1806" priority="1706">
      <formula>AND(OR(H600="△",H600="×"),K600&lt;1,K600&lt;&gt;"")</formula>
    </cfRule>
  </conditionalFormatting>
  <conditionalFormatting sqref="M600">
    <cfRule type="expression" dxfId="1805" priority="1705">
      <formula>AND(OR(H600="△",H600="×"),K600&lt;1,K600&lt;&gt;"")</formula>
    </cfRule>
  </conditionalFormatting>
  <conditionalFormatting sqref="L600">
    <cfRule type="expression" dxfId="1804" priority="1707">
      <formula>AND(OR(H600="△",H600="×"),K600&lt;1,K600&lt;&gt;"")</formula>
    </cfRule>
  </conditionalFormatting>
  <conditionalFormatting sqref="L610:N610">
    <cfRule type="expression" dxfId="1803" priority="1704">
      <formula>AND(OR(H610="△",H610="×"),K610&lt;1,K610&lt;&gt;"")</formula>
    </cfRule>
  </conditionalFormatting>
  <conditionalFormatting sqref="N581">
    <cfRule type="expression" dxfId="1802" priority="1702">
      <formula>AND(OR(H581="△",H581="×"),K581&lt;1,K581&lt;&gt;"")</formula>
    </cfRule>
  </conditionalFormatting>
  <conditionalFormatting sqref="M581">
    <cfRule type="expression" dxfId="1801" priority="1701">
      <formula>AND(OR(H581="△",H581="×"),K581&lt;1,K581&lt;&gt;"")</formula>
    </cfRule>
  </conditionalFormatting>
  <conditionalFormatting sqref="L581">
    <cfRule type="expression" dxfId="1800" priority="1703">
      <formula>AND(OR(H581="△",H581="×"),K581&lt;1,K581&lt;&gt;"")</formula>
    </cfRule>
  </conditionalFormatting>
  <conditionalFormatting sqref="K608">
    <cfRule type="expression" dxfId="1799" priority="1700">
      <formula>J608-K608&lt;0</formula>
    </cfRule>
  </conditionalFormatting>
  <conditionalFormatting sqref="N608:N609">
    <cfRule type="expression" dxfId="1798" priority="1698">
      <formula>AND(OR(H608="△",H608="×"),K608&lt;1,K608&lt;&gt;"")</formula>
    </cfRule>
  </conditionalFormatting>
  <conditionalFormatting sqref="M608">
    <cfRule type="expression" dxfId="1797" priority="1697">
      <formula>AND(OR(H608="△",H608="×"),K608&lt;1,K608&lt;&gt;"")</formula>
    </cfRule>
  </conditionalFormatting>
  <conditionalFormatting sqref="L608">
    <cfRule type="expression" dxfId="1796" priority="1699">
      <formula>AND(OR(H608="△",H608="×"),K608&lt;1,K608&lt;&gt;"")</formula>
    </cfRule>
  </conditionalFormatting>
  <conditionalFormatting sqref="K611">
    <cfRule type="expression" dxfId="1795" priority="1696">
      <formula>J611-K611&lt;0</formula>
    </cfRule>
  </conditionalFormatting>
  <conditionalFormatting sqref="K606">
    <cfRule type="expression" dxfId="1794" priority="1695">
      <formula>J606-K606&lt;0</formula>
    </cfRule>
  </conditionalFormatting>
  <conditionalFormatting sqref="K615">
    <cfRule type="expression" dxfId="1793" priority="1694">
      <formula>J615-K615&lt;0</formula>
    </cfRule>
  </conditionalFormatting>
  <conditionalFormatting sqref="N615:N619">
    <cfRule type="expression" dxfId="1792" priority="1692">
      <formula>AND(OR(H615="△",H615="×"),K615&lt;1,K615&lt;&gt;"")</formula>
    </cfRule>
  </conditionalFormatting>
  <conditionalFormatting sqref="M615">
    <cfRule type="expression" dxfId="1791" priority="1691">
      <formula>AND(OR(H615="△",H615="×"),K615&lt;1,K615&lt;&gt;"")</formula>
    </cfRule>
  </conditionalFormatting>
  <conditionalFormatting sqref="L615:L620 M620:N620">
    <cfRule type="expression" dxfId="1790" priority="1693">
      <formula>AND(OR(H615="△",H615="×"),K615&lt;1,K615&lt;&gt;"")</formula>
    </cfRule>
  </conditionalFormatting>
  <conditionalFormatting sqref="K616">
    <cfRule type="expression" dxfId="1789" priority="1690">
      <formula>J616-K616&lt;0</formula>
    </cfRule>
  </conditionalFormatting>
  <conditionalFormatting sqref="M616">
    <cfRule type="expression" dxfId="1788" priority="1689">
      <formula>AND(OR(H616="△",H616="×"),K616&lt;1,K616&lt;&gt;"")</formula>
    </cfRule>
  </conditionalFormatting>
  <conditionalFormatting sqref="K617">
    <cfRule type="expression" dxfId="1787" priority="1688">
      <formula>J617-K617&lt;0</formula>
    </cfRule>
  </conditionalFormatting>
  <conditionalFormatting sqref="M617">
    <cfRule type="expression" dxfId="1786" priority="1687">
      <formula>AND(OR(H617="△",H617="×"),K617&lt;1,K617&lt;&gt;"")</formula>
    </cfRule>
  </conditionalFormatting>
  <conditionalFormatting sqref="K618">
    <cfRule type="expression" dxfId="1785" priority="1686">
      <formula>J618-K618&lt;0</formula>
    </cfRule>
  </conditionalFormatting>
  <conditionalFormatting sqref="M618">
    <cfRule type="expression" dxfId="1784" priority="1685">
      <formula>AND(OR(H618="△",H618="×"),K618&lt;1,K618&lt;&gt;"")</formula>
    </cfRule>
  </conditionalFormatting>
  <conditionalFormatting sqref="K619">
    <cfRule type="expression" dxfId="1783" priority="1684">
      <formula>J619-K619&lt;0</formula>
    </cfRule>
  </conditionalFormatting>
  <conditionalFormatting sqref="M619">
    <cfRule type="expression" dxfId="1782" priority="1683">
      <formula>AND(OR(H619="△",H619="×"),K619&lt;1,K619&lt;&gt;"")</formula>
    </cfRule>
  </conditionalFormatting>
  <conditionalFormatting sqref="K621">
    <cfRule type="expression" dxfId="1781" priority="1682">
      <formula>J621-K621&lt;0</formula>
    </cfRule>
  </conditionalFormatting>
  <conditionalFormatting sqref="N621">
    <cfRule type="expression" dxfId="1780" priority="1680">
      <formula>AND(OR(H621="△",H621="×"),K621&lt;1,K621&lt;&gt;"")</formula>
    </cfRule>
  </conditionalFormatting>
  <conditionalFormatting sqref="M621">
    <cfRule type="expression" dxfId="1779" priority="1679">
      <formula>AND(OR(H621="△",H621="×"),K621&lt;1,K621&lt;&gt;"")</formula>
    </cfRule>
  </conditionalFormatting>
  <conditionalFormatting sqref="L621">
    <cfRule type="expression" dxfId="1778" priority="1681">
      <formula>AND(OR(H621="△",H621="×"),K621&lt;1,K621&lt;&gt;"")</formula>
    </cfRule>
  </conditionalFormatting>
  <conditionalFormatting sqref="K622">
    <cfRule type="expression" dxfId="1777" priority="1678">
      <formula>J622-K622&lt;0</formula>
    </cfRule>
  </conditionalFormatting>
  <conditionalFormatting sqref="K624">
    <cfRule type="expression" dxfId="1776" priority="1677">
      <formula>J624-K624&lt;0</formula>
    </cfRule>
  </conditionalFormatting>
  <conditionalFormatting sqref="K625">
    <cfRule type="expression" dxfId="1775" priority="1676">
      <formula>J625-K625&lt;0</formula>
    </cfRule>
  </conditionalFormatting>
  <conditionalFormatting sqref="N625">
    <cfRule type="expression" dxfId="1774" priority="1674">
      <formula>AND(OR(H625="△",H625="×"),K625&lt;1,K625&lt;&gt;"")</formula>
    </cfRule>
  </conditionalFormatting>
  <conditionalFormatting sqref="M625">
    <cfRule type="expression" dxfId="1773" priority="1673">
      <formula>AND(OR(H625="△",H625="×"),K625&lt;1,K625&lt;&gt;"")</formula>
    </cfRule>
  </conditionalFormatting>
  <conditionalFormatting sqref="L625">
    <cfRule type="expression" dxfId="1772" priority="1675">
      <formula>AND(OR(H625="△",H625="×"),K625&lt;1,K625&lt;&gt;"")</formula>
    </cfRule>
  </conditionalFormatting>
  <conditionalFormatting sqref="N627">
    <cfRule type="expression" dxfId="1771" priority="1671">
      <formula>AND(OR(H627="△",H627="×"),K627&lt;1,K627&lt;&gt;"")</formula>
    </cfRule>
  </conditionalFormatting>
  <conditionalFormatting sqref="M627">
    <cfRule type="expression" dxfId="1770" priority="1670">
      <formula>AND(OR(H627="△",H627="×"),K627&lt;1,K627&lt;&gt;"")</formula>
    </cfRule>
  </conditionalFormatting>
  <conditionalFormatting sqref="L627">
    <cfRule type="expression" dxfId="1769" priority="1672">
      <formula>AND(OR(H627="△",H627="×"),K627&lt;1,K627&lt;&gt;"")</formula>
    </cfRule>
  </conditionalFormatting>
  <conditionalFormatting sqref="K595">
    <cfRule type="expression" dxfId="1768" priority="1669">
      <formula>J595-K595&lt;0</formula>
    </cfRule>
  </conditionalFormatting>
  <conditionalFormatting sqref="N595">
    <cfRule type="expression" dxfId="1767" priority="1667">
      <formula>AND(OR(H595="△",H595="×"),K595&lt;1,K595&lt;&gt;"")</formula>
    </cfRule>
  </conditionalFormatting>
  <conditionalFormatting sqref="M595">
    <cfRule type="expression" dxfId="1766" priority="1666">
      <formula>AND(OR(H595="△",H595="×"),K595&lt;1,K595&lt;&gt;"")</formula>
    </cfRule>
  </conditionalFormatting>
  <conditionalFormatting sqref="L595">
    <cfRule type="expression" dxfId="1765" priority="1668">
      <formula>AND(OR(H595="△",H595="×"),K595&lt;1,K595&lt;&gt;"")</formula>
    </cfRule>
  </conditionalFormatting>
  <conditionalFormatting sqref="K607">
    <cfRule type="expression" dxfId="1764" priority="1665">
      <formula>J607-K607&lt;0</formula>
    </cfRule>
  </conditionalFormatting>
  <conditionalFormatting sqref="K612">
    <cfRule type="expression" dxfId="1763" priority="1664">
      <formula>J612-K612&lt;0</formula>
    </cfRule>
  </conditionalFormatting>
  <conditionalFormatting sqref="M612:N612">
    <cfRule type="expression" dxfId="1762" priority="1662">
      <formula>AND(OR(H612="△",H612="×"),K612&lt;1,K612&lt;&gt;"")</formula>
    </cfRule>
  </conditionalFormatting>
  <conditionalFormatting sqref="L612">
    <cfRule type="expression" dxfId="1761" priority="1663">
      <formula>AND(OR(H612="△",H612="×"),K612&lt;1,K612&lt;&gt;"")</formula>
    </cfRule>
  </conditionalFormatting>
  <conditionalFormatting sqref="K576">
    <cfRule type="expression" dxfId="1760" priority="1661">
      <formula>J576-K576&lt;0</formula>
    </cfRule>
  </conditionalFormatting>
  <conditionalFormatting sqref="K581">
    <cfRule type="expression" dxfId="1759" priority="1660">
      <formula>J581-K581&lt;0</formula>
    </cfRule>
  </conditionalFormatting>
  <conditionalFormatting sqref="K586">
    <cfRule type="expression" dxfId="1758" priority="1659">
      <formula>J586-K586&lt;0</formula>
    </cfRule>
  </conditionalFormatting>
  <conditionalFormatting sqref="K593">
    <cfRule type="expression" dxfId="1757" priority="1658">
      <formula>J593-K593&lt;0</formula>
    </cfRule>
  </conditionalFormatting>
  <conditionalFormatting sqref="K598">
    <cfRule type="expression" dxfId="1756" priority="1657">
      <formula>J598-K598&lt;0</formula>
    </cfRule>
  </conditionalFormatting>
  <conditionalFormatting sqref="K602">
    <cfRule type="expression" dxfId="1755" priority="1656">
      <formula>J602-K602&lt;0</formula>
    </cfRule>
  </conditionalFormatting>
  <conditionalFormatting sqref="K604">
    <cfRule type="expression" dxfId="1754" priority="1655">
      <formula>J604-K604&lt;0</formula>
    </cfRule>
  </conditionalFormatting>
  <conditionalFormatting sqref="K610">
    <cfRule type="expression" dxfId="1753" priority="1654">
      <formula>J610-K610&lt;0</formula>
    </cfRule>
  </conditionalFormatting>
  <conditionalFormatting sqref="K620">
    <cfRule type="expression" dxfId="1752" priority="1653">
      <formula>J620-K620&lt;0</formula>
    </cfRule>
  </conditionalFormatting>
  <conditionalFormatting sqref="K627">
    <cfRule type="expression" dxfId="1751" priority="1652">
      <formula>J627-K627&lt;0</formula>
    </cfRule>
  </conditionalFormatting>
  <conditionalFormatting sqref="K224:K227 K238:K240 K242:K246 K248 K251 K253 K255:K256 K233:K234 K229:K231">
    <cfRule type="expression" dxfId="1750" priority="1651">
      <formula>J224-K224&lt;0</formula>
    </cfRule>
  </conditionalFormatting>
  <conditionalFormatting sqref="N224:N234 N236:N256">
    <cfRule type="expression" dxfId="1749" priority="1649">
      <formula>AND(OR(H224="△",H224="×"),K224&lt;1,K224&lt;&gt;"")</formula>
    </cfRule>
  </conditionalFormatting>
  <conditionalFormatting sqref="M224:M234 M236:M256">
    <cfRule type="expression" dxfId="1748" priority="1648">
      <formula>AND(OR(H224="△",H224="×"),K224&lt;1,K224&lt;&gt;"")</formula>
    </cfRule>
  </conditionalFormatting>
  <conditionalFormatting sqref="L224:L256 M235:N235">
    <cfRule type="expression" dxfId="1747" priority="1650">
      <formula>AND(OR(H224="△",H224="×"),K224&lt;1,K224&lt;&gt;"")</formula>
    </cfRule>
  </conditionalFormatting>
  <conditionalFormatting sqref="K235">
    <cfRule type="expression" dxfId="1746" priority="1647">
      <formula>J235-K235&lt;0</formula>
    </cfRule>
  </conditionalFormatting>
  <conditionalFormatting sqref="K236">
    <cfRule type="expression" dxfId="1745" priority="1646">
      <formula>J236-K236&lt;0</formula>
    </cfRule>
  </conditionalFormatting>
  <conditionalFormatting sqref="K237">
    <cfRule type="expression" dxfId="1744" priority="1645">
      <formula>J237-K237&lt;0</formula>
    </cfRule>
  </conditionalFormatting>
  <conditionalFormatting sqref="K241">
    <cfRule type="expression" dxfId="1743" priority="1644">
      <formula>J241-K241&lt;0</formula>
    </cfRule>
  </conditionalFormatting>
  <conditionalFormatting sqref="K247">
    <cfRule type="expression" dxfId="1742" priority="1643">
      <formula>J247-K247&lt;0</formula>
    </cfRule>
  </conditionalFormatting>
  <conditionalFormatting sqref="K249">
    <cfRule type="expression" dxfId="1741" priority="1642">
      <formula>J249-K249&lt;0</formula>
    </cfRule>
  </conditionalFormatting>
  <conditionalFormatting sqref="K250">
    <cfRule type="expression" dxfId="1740" priority="1641">
      <formula>J250-K250&lt;0</formula>
    </cfRule>
  </conditionalFormatting>
  <conditionalFormatting sqref="K252">
    <cfRule type="expression" dxfId="1739" priority="1640">
      <formula>J252-K252&lt;0</formula>
    </cfRule>
  </conditionalFormatting>
  <conditionalFormatting sqref="K254">
    <cfRule type="expression" dxfId="1738" priority="1639">
      <formula>J254-K254&lt;0</formula>
    </cfRule>
  </conditionalFormatting>
  <conditionalFormatting sqref="K232">
    <cfRule type="expression" dxfId="1737" priority="1638">
      <formula>J232-K232&lt;0</formula>
    </cfRule>
  </conditionalFormatting>
  <conditionalFormatting sqref="K228">
    <cfRule type="expression" dxfId="1736" priority="1637">
      <formula>J228-K228&lt;0</formula>
    </cfRule>
  </conditionalFormatting>
  <conditionalFormatting sqref="I816">
    <cfRule type="expression" dxfId="1735" priority="1636">
      <formula>AND(OR(H816="○",H816="△",H816="×"),I816="")</formula>
    </cfRule>
  </conditionalFormatting>
  <conditionalFormatting sqref="I809">
    <cfRule type="expression" dxfId="1734" priority="1635">
      <formula>AND(OR(H809="○",H809="△",H809="×"),I809="")</formula>
    </cfRule>
  </conditionalFormatting>
  <conditionalFormatting sqref="I814">
    <cfRule type="expression" dxfId="1733" priority="1634">
      <formula>AND(OR(H814="○",H814="△",H814="×"),I814="")</formula>
    </cfRule>
  </conditionalFormatting>
  <conditionalFormatting sqref="I811">
    <cfRule type="expression" dxfId="1732" priority="1633">
      <formula>AND(OR(H811="○",H811="△",H811="×"),I811="")</formula>
    </cfRule>
  </conditionalFormatting>
  <conditionalFormatting sqref="I810">
    <cfRule type="expression" dxfId="1731" priority="1632">
      <formula>AND(OR(H810="○",H810="△",H810="×"),I810="")</formula>
    </cfRule>
  </conditionalFormatting>
  <conditionalFormatting sqref="I822">
    <cfRule type="expression" dxfId="1730" priority="1631">
      <formula>AND(OR(H822="○",H822="△",H822="×"),I822="")</formula>
    </cfRule>
  </conditionalFormatting>
  <conditionalFormatting sqref="I818">
    <cfRule type="expression" dxfId="1729" priority="1630">
      <formula>AND(OR(H818="○",H818="△",H818="×"),I818="")</formula>
    </cfRule>
  </conditionalFormatting>
  <conditionalFormatting sqref="I808">
    <cfRule type="expression" dxfId="1728" priority="1629">
      <formula>AND(OR(H808="○",H808="△",H808="×"),I808="")</formula>
    </cfRule>
  </conditionalFormatting>
  <conditionalFormatting sqref="I824">
    <cfRule type="expression" dxfId="1727" priority="1628">
      <formula>AND(OR(H824="○",H824="△",H824="×"),I824="")</formula>
    </cfRule>
  </conditionalFormatting>
  <conditionalFormatting sqref="I807">
    <cfRule type="expression" dxfId="1726" priority="1627">
      <formula>AND(OR(H807="○",H807="△",H807="×"),I807="")</formula>
    </cfRule>
  </conditionalFormatting>
  <conditionalFormatting sqref="I801">
    <cfRule type="expression" dxfId="1725" priority="1626">
      <formula>AND(OR(H801="○",H801="△",H801="×"),I801="")</formula>
    </cfRule>
  </conditionalFormatting>
  <conditionalFormatting sqref="I802">
    <cfRule type="expression" dxfId="1724" priority="1625">
      <formula>AND(OR(H802="○",H802="△",H802="×"),I802="")</formula>
    </cfRule>
  </conditionalFormatting>
  <conditionalFormatting sqref="I815">
    <cfRule type="expression" dxfId="1723" priority="1624">
      <formula>AND(OR(H815="○",H815="△",H815="×"),I815="")</formula>
    </cfRule>
  </conditionalFormatting>
  <conditionalFormatting sqref="I803">
    <cfRule type="expression" dxfId="1722" priority="1623">
      <formula>AND(OR(H803="○",H803="△",H803="×"),I803="")</formula>
    </cfRule>
  </conditionalFormatting>
  <conditionalFormatting sqref="I804">
    <cfRule type="expression" dxfId="1721" priority="1622">
      <formula>AND(OR(H804="○",H804="△",H804="×"),I804="")</formula>
    </cfRule>
  </conditionalFormatting>
  <conditionalFormatting sqref="I805">
    <cfRule type="expression" dxfId="1720" priority="1621">
      <formula>AND(OR(H805="○",H805="△",H805="×"),I805="")</formula>
    </cfRule>
  </conditionalFormatting>
  <conditionalFormatting sqref="I806">
    <cfRule type="expression" dxfId="1719" priority="1620">
      <formula>AND(OR(H806="○",H806="△",H806="×"),I806="")</formula>
    </cfRule>
  </conditionalFormatting>
  <conditionalFormatting sqref="I813">
    <cfRule type="expression" dxfId="1718" priority="1619">
      <formula>AND(OR(H813="○",H813="△",H813="×"),I813="")</formula>
    </cfRule>
  </conditionalFormatting>
  <conditionalFormatting sqref="I820">
    <cfRule type="expression" dxfId="1717" priority="1618">
      <formula>AND(OR(H820="○",H820="△",H820="×"),I820="")</formula>
    </cfRule>
  </conditionalFormatting>
  <conditionalFormatting sqref="I821">
    <cfRule type="expression" dxfId="1716" priority="1617">
      <formula>AND(OR(H821="○",H821="△",H821="×"),I821="")</formula>
    </cfRule>
  </conditionalFormatting>
  <conditionalFormatting sqref="I823">
    <cfRule type="expression" dxfId="1715" priority="1616">
      <formula>AND(OR(H823="○",H823="△",H823="×"),I823="")</formula>
    </cfRule>
  </conditionalFormatting>
  <conditionalFormatting sqref="I825">
    <cfRule type="expression" dxfId="1714" priority="1615">
      <formula>AND(OR(H825="○",H825="△",H825="×"),I825="")</formula>
    </cfRule>
  </conditionalFormatting>
  <conditionalFormatting sqref="I826">
    <cfRule type="expression" dxfId="1713" priority="1614">
      <formula>AND(OR(H826="○",H826="△",H826="×"),I826="")</formula>
    </cfRule>
  </conditionalFormatting>
  <conditionalFormatting sqref="I819">
    <cfRule type="expression" dxfId="1712" priority="1613">
      <formula>AND(OR(H819="○",H819="△",H819="×"),I819="")</formula>
    </cfRule>
  </conditionalFormatting>
  <conditionalFormatting sqref="I817">
    <cfRule type="expression" dxfId="1711" priority="1612">
      <formula>AND(OR(H817="○",H817="△",H817="×"),I817="")</formula>
    </cfRule>
  </conditionalFormatting>
  <conditionalFormatting sqref="I812">
    <cfRule type="expression" dxfId="1710" priority="1611">
      <formula>AND(OR(H812="○",H812="△",H812="×"),I812="")</formula>
    </cfRule>
  </conditionalFormatting>
  <conditionalFormatting sqref="I827">
    <cfRule type="expression" dxfId="1709" priority="1610">
      <formula>AND(OR(H827="○",H827="△",H827="×"),I827="")</formula>
    </cfRule>
  </conditionalFormatting>
  <conditionalFormatting sqref="K809">
    <cfRule type="expression" dxfId="1708" priority="1609">
      <formula>J809-K809&lt;0</formula>
    </cfRule>
  </conditionalFormatting>
  <conditionalFormatting sqref="L809">
    <cfRule type="expression" dxfId="1707" priority="1608">
      <formula>AND(OR(H809="△",H809="×"),K809&lt;1,K809&lt;&gt;"")</formula>
    </cfRule>
  </conditionalFormatting>
  <conditionalFormatting sqref="M809">
    <cfRule type="expression" dxfId="1706" priority="1607">
      <formula>AND(OR(H809="△",H809="×"),K809&lt;1,K809&lt;&gt;"")</formula>
    </cfRule>
  </conditionalFormatting>
  <conditionalFormatting sqref="N809">
    <cfRule type="expression" dxfId="1705" priority="1606">
      <formula>AND(OR(H809="△",H809="×"),K809&lt;1,K809&lt;&gt;"")</formula>
    </cfRule>
  </conditionalFormatting>
  <conditionalFormatting sqref="M814">
    <cfRule type="expression" dxfId="1704" priority="1604">
      <formula>AND(OR(H814="△",H814="×"),K814&lt;1,K814&lt;&gt;"")</formula>
    </cfRule>
  </conditionalFormatting>
  <conditionalFormatting sqref="L814">
    <cfRule type="expression" dxfId="1703" priority="1605">
      <formula>AND(OR(H814="△",H814="×"),K814&lt;1,K814&lt;&gt;"")</formula>
    </cfRule>
  </conditionalFormatting>
  <conditionalFormatting sqref="N811">
    <cfRule type="expression" dxfId="1702" priority="1602">
      <formula>AND(OR(H811="△",H811="×"),K811&lt;1,K811&lt;&gt;"")</formula>
    </cfRule>
  </conditionalFormatting>
  <conditionalFormatting sqref="M811">
    <cfRule type="expression" dxfId="1701" priority="1601">
      <formula>AND(OR(H811="△",H811="×"),K811&lt;1,K811&lt;&gt;"")</formula>
    </cfRule>
  </conditionalFormatting>
  <conditionalFormatting sqref="L811">
    <cfRule type="expression" dxfId="1700" priority="1603">
      <formula>AND(OR(H811="△",H811="×"),K811&lt;1,K811&lt;&gt;"")</formula>
    </cfRule>
  </conditionalFormatting>
  <conditionalFormatting sqref="K810">
    <cfRule type="expression" dxfId="1699" priority="1600">
      <formula>J810-K810&lt;0</formula>
    </cfRule>
  </conditionalFormatting>
  <conditionalFormatting sqref="N810">
    <cfRule type="expression" dxfId="1698" priority="1598">
      <formula>AND(OR(H810="△",H810="×"),K810&lt;1,K810&lt;&gt;"")</formula>
    </cfRule>
  </conditionalFormatting>
  <conditionalFormatting sqref="M810">
    <cfRule type="expression" dxfId="1697" priority="1597">
      <formula>AND(OR(H810="△",H810="×"),K810&lt;1,K810&lt;&gt;"")</formula>
    </cfRule>
  </conditionalFormatting>
  <conditionalFormatting sqref="L810">
    <cfRule type="expression" dxfId="1696" priority="1599">
      <formula>AND(OR(H810="△",H810="×"),K810&lt;1,K810&lt;&gt;"")</formula>
    </cfRule>
  </conditionalFormatting>
  <conditionalFormatting sqref="K822">
    <cfRule type="expression" dxfId="1695" priority="1596">
      <formula>J822-K822&lt;0</formula>
    </cfRule>
  </conditionalFormatting>
  <conditionalFormatting sqref="N822">
    <cfRule type="expression" dxfId="1694" priority="1594">
      <formula>AND(OR(H822="△",H822="×"),K822&lt;1,K822&lt;&gt;"")</formula>
    </cfRule>
  </conditionalFormatting>
  <conditionalFormatting sqref="M822">
    <cfRule type="expression" dxfId="1693" priority="1593">
      <formula>AND(OR(H822="△",H822="×"),K822&lt;1,K822&lt;&gt;"")</formula>
    </cfRule>
  </conditionalFormatting>
  <conditionalFormatting sqref="L822">
    <cfRule type="expression" dxfId="1692" priority="1595">
      <formula>AND(OR(H822="△",H822="×"),K822&lt;1,K822&lt;&gt;"")</formula>
    </cfRule>
  </conditionalFormatting>
  <conditionalFormatting sqref="K818">
    <cfRule type="expression" dxfId="1691" priority="1592">
      <formula>J818-K818&lt;0</formula>
    </cfRule>
  </conditionalFormatting>
  <conditionalFormatting sqref="M818">
    <cfRule type="expression" dxfId="1690" priority="1590">
      <formula>AND(OR(H818="△",H818="×"),K818&lt;1,K818&lt;&gt;"")</formula>
    </cfRule>
  </conditionalFormatting>
  <conditionalFormatting sqref="L818">
    <cfRule type="expression" dxfId="1689" priority="1591">
      <formula>AND(OR(H818="△",H818="×"),K818&lt;1,K818&lt;&gt;"")</formula>
    </cfRule>
  </conditionalFormatting>
  <conditionalFormatting sqref="K808">
    <cfRule type="expression" dxfId="1688" priority="1589">
      <formula>J808-K808&lt;0</formula>
    </cfRule>
  </conditionalFormatting>
  <conditionalFormatting sqref="N808">
    <cfRule type="expression" dxfId="1687" priority="1587">
      <formula>AND(OR(H808="△",H808="×"),K808&lt;1,K808&lt;&gt;"")</formula>
    </cfRule>
  </conditionalFormatting>
  <conditionalFormatting sqref="M808">
    <cfRule type="expression" dxfId="1686" priority="1586">
      <formula>AND(OR(H808="△",H808="×"),K808&lt;1,K808&lt;&gt;"")</formula>
    </cfRule>
  </conditionalFormatting>
  <conditionalFormatting sqref="L808">
    <cfRule type="expression" dxfId="1685" priority="1588">
      <formula>AND(OR(H808="△",H808="×"),K808&lt;1,K808&lt;&gt;"")</formula>
    </cfRule>
  </conditionalFormatting>
  <conditionalFormatting sqref="K824">
    <cfRule type="expression" dxfId="1684" priority="1585">
      <formula>J824-K824&lt;0</formula>
    </cfRule>
  </conditionalFormatting>
  <conditionalFormatting sqref="N824">
    <cfRule type="expression" dxfId="1683" priority="1583">
      <formula>AND(OR(H824="△",H824="×"),K824&lt;1,K824&lt;&gt;"")</formula>
    </cfRule>
  </conditionalFormatting>
  <conditionalFormatting sqref="M824">
    <cfRule type="expression" dxfId="1682" priority="1582">
      <formula>AND(OR(H824="△",H824="×"),K824&lt;1,K824&lt;&gt;"")</formula>
    </cfRule>
  </conditionalFormatting>
  <conditionalFormatting sqref="L824">
    <cfRule type="expression" dxfId="1681" priority="1584">
      <formula>AND(OR(H824="△",H824="×"),K824&lt;1,K824&lt;&gt;"")</formula>
    </cfRule>
  </conditionalFormatting>
  <conditionalFormatting sqref="K807">
    <cfRule type="expression" dxfId="1680" priority="1581">
      <formula>J807-K807&lt;0</formula>
    </cfRule>
  </conditionalFormatting>
  <conditionalFormatting sqref="N807">
    <cfRule type="expression" dxfId="1679" priority="1579">
      <formula>AND(OR(H807="△",H807="×"),K807&lt;1,K807&lt;&gt;"")</formula>
    </cfRule>
  </conditionalFormatting>
  <conditionalFormatting sqref="M807">
    <cfRule type="expression" dxfId="1678" priority="1578">
      <formula>AND(OR(H807="△",H807="×"),K807&lt;1,K807&lt;&gt;"")</formula>
    </cfRule>
  </conditionalFormatting>
  <conditionalFormatting sqref="L807">
    <cfRule type="expression" dxfId="1677" priority="1580">
      <formula>AND(OR(H807="△",H807="×"),K807&lt;1,K807&lt;&gt;"")</formula>
    </cfRule>
  </conditionalFormatting>
  <conditionalFormatting sqref="N801:N806 M806">
    <cfRule type="expression" dxfId="1676" priority="1576">
      <formula>AND(OR(G801="△",G801="×"),J801&lt;1,J801&lt;&gt;"")</formula>
    </cfRule>
  </conditionalFormatting>
  <conditionalFormatting sqref="M801">
    <cfRule type="expression" dxfId="1675" priority="1575">
      <formula>AND(OR(H801="△",H801="×"),K801&lt;1,K801&lt;&gt;"")</formula>
    </cfRule>
  </conditionalFormatting>
  <conditionalFormatting sqref="L801">
    <cfRule type="expression" dxfId="1674" priority="1577">
      <formula>AND(OR(H801="△",H801="×"),K801&lt;1,K801&lt;&gt;"")</formula>
    </cfRule>
  </conditionalFormatting>
  <conditionalFormatting sqref="M802">
    <cfRule type="expression" dxfId="1673" priority="1573">
      <formula>AND(OR(H802="△",H802="×"),K802&lt;1,K802&lt;&gt;"")</formula>
    </cfRule>
  </conditionalFormatting>
  <conditionalFormatting sqref="L802">
    <cfRule type="expression" dxfId="1672" priority="1574">
      <formula>AND(OR(H802="△",H802="×"),K802&lt;1,K802&lt;&gt;"")</formula>
    </cfRule>
  </conditionalFormatting>
  <conditionalFormatting sqref="M815">
    <cfRule type="expression" dxfId="1671" priority="1571">
      <formula>AND(OR(H815="△",H815="×"),K815&lt;1,K815&lt;&gt;"")</formula>
    </cfRule>
  </conditionalFormatting>
  <conditionalFormatting sqref="L815">
    <cfRule type="expression" dxfId="1670" priority="1572">
      <formula>AND(OR(H815="△",H815="×"),K815&lt;1,K815&lt;&gt;"")</formula>
    </cfRule>
  </conditionalFormatting>
  <conditionalFormatting sqref="M816">
    <cfRule type="expression" dxfId="1669" priority="1569">
      <formula>AND(OR(H816="△",H816="×"),K816&lt;1,K816&lt;&gt;"")</formula>
    </cfRule>
  </conditionalFormatting>
  <conditionalFormatting sqref="L816">
    <cfRule type="expression" dxfId="1668" priority="1570">
      <formula>AND(OR(H816="△",H816="×"),K816&lt;1,K816&lt;&gt;"")</formula>
    </cfRule>
  </conditionalFormatting>
  <conditionalFormatting sqref="K803">
    <cfRule type="expression" dxfId="1667" priority="1568">
      <formula>J803-K803&lt;0</formula>
    </cfRule>
  </conditionalFormatting>
  <conditionalFormatting sqref="M803">
    <cfRule type="expression" dxfId="1666" priority="1566">
      <formula>AND(OR(H803="△",H803="×"),K803&lt;1,K803&lt;&gt;"")</formula>
    </cfRule>
  </conditionalFormatting>
  <conditionalFormatting sqref="L803:L804">
    <cfRule type="expression" dxfId="1665" priority="1567">
      <formula>AND(OR(H803="△",H803="×"),K803&lt;1,K803&lt;&gt;"")</formula>
    </cfRule>
  </conditionalFormatting>
  <conditionalFormatting sqref="M804">
    <cfRule type="expression" dxfId="1664" priority="1565">
      <formula>AND(OR(H804="△",H804="×"),K804&lt;1,K804&lt;&gt;"")</formula>
    </cfRule>
  </conditionalFormatting>
  <conditionalFormatting sqref="K805">
    <cfRule type="expression" dxfId="1663" priority="1564">
      <formula>J805-K805&lt;0</formula>
    </cfRule>
  </conditionalFormatting>
  <conditionalFormatting sqref="M805">
    <cfRule type="expression" dxfId="1662" priority="1562">
      <formula>AND(OR(H805="△",H805="×"),K805&lt;1,K805&lt;&gt;"")</formula>
    </cfRule>
  </conditionalFormatting>
  <conditionalFormatting sqref="L805">
    <cfRule type="expression" dxfId="1661" priority="1563">
      <formula>AND(OR(H805="△",H805="×"),K805&lt;1,K805&lt;&gt;"")</formula>
    </cfRule>
  </conditionalFormatting>
  <conditionalFormatting sqref="K806">
    <cfRule type="expression" dxfId="1660" priority="1561">
      <formula>J806-K806&lt;0</formula>
    </cfRule>
  </conditionalFormatting>
  <conditionalFormatting sqref="L806">
    <cfRule type="expression" dxfId="1659" priority="1560">
      <formula>AND(OR(H806="△",H806="×"),K806&lt;1,K806&lt;&gt;"")</formula>
    </cfRule>
  </conditionalFormatting>
  <conditionalFormatting sqref="K813">
    <cfRule type="expression" dxfId="1658" priority="1559">
      <formula>J813-K813&lt;0</formula>
    </cfRule>
  </conditionalFormatting>
  <conditionalFormatting sqref="L813">
    <cfRule type="expression" dxfId="1657" priority="1558">
      <formula>AND(OR(H813="△",H813="×"),K813&lt;1,K813&lt;&gt;"")</formula>
    </cfRule>
  </conditionalFormatting>
  <conditionalFormatting sqref="N820">
    <cfRule type="expression" dxfId="1656" priority="1556">
      <formula>AND(OR(H820="△",H820="×"),K820&lt;1,K820&lt;&gt;"")</formula>
    </cfRule>
  </conditionalFormatting>
  <conditionalFormatting sqref="M820">
    <cfRule type="expression" dxfId="1655" priority="1555">
      <formula>AND(OR(H820="△",H820="×"),K820&lt;1,K820&lt;&gt;"")</formula>
    </cfRule>
  </conditionalFormatting>
  <conditionalFormatting sqref="L820">
    <cfRule type="expression" dxfId="1654" priority="1557">
      <formula>AND(OR(H820="△",H820="×"),K820&lt;1,K820&lt;&gt;"")</formula>
    </cfRule>
  </conditionalFormatting>
  <conditionalFormatting sqref="K821">
    <cfRule type="expression" dxfId="1653" priority="1554">
      <formula>J821-K821&lt;0</formula>
    </cfRule>
  </conditionalFormatting>
  <conditionalFormatting sqref="N821">
    <cfRule type="expression" dxfId="1652" priority="1552">
      <formula>AND(OR(H821="△",H821="×"),K821&lt;1,K821&lt;&gt;"")</formula>
    </cfRule>
  </conditionalFormatting>
  <conditionalFormatting sqref="M821">
    <cfRule type="expression" dxfId="1651" priority="1551">
      <formula>AND(OR(H821="△",H821="×"),K821&lt;1,K821&lt;&gt;"")</formula>
    </cfRule>
  </conditionalFormatting>
  <conditionalFormatting sqref="L821">
    <cfRule type="expression" dxfId="1650" priority="1553">
      <formula>AND(OR(H821="△",H821="×"),K821&lt;1,K821&lt;&gt;"")</formula>
    </cfRule>
  </conditionalFormatting>
  <conditionalFormatting sqref="K823">
    <cfRule type="expression" dxfId="1649" priority="1550">
      <formula>J823-K823&lt;0</formula>
    </cfRule>
  </conditionalFormatting>
  <conditionalFormatting sqref="N823">
    <cfRule type="expression" dxfId="1648" priority="1548">
      <formula>AND(OR(H823="△",H823="×"),K823&lt;1,K823&lt;&gt;"")</formula>
    </cfRule>
  </conditionalFormatting>
  <conditionalFormatting sqref="M823">
    <cfRule type="expression" dxfId="1647" priority="1547">
      <formula>AND(OR(H823="△",H823="×"),K823&lt;1,K823&lt;&gt;"")</formula>
    </cfRule>
  </conditionalFormatting>
  <conditionalFormatting sqref="L823">
    <cfRule type="expression" dxfId="1646" priority="1549">
      <formula>AND(OR(H823="△",H823="×"),K823&lt;1,K823&lt;&gt;"")</formula>
    </cfRule>
  </conditionalFormatting>
  <conditionalFormatting sqref="K825">
    <cfRule type="expression" dxfId="1645" priority="1546">
      <formula>J825-K825&lt;0</formula>
    </cfRule>
  </conditionalFormatting>
  <conditionalFormatting sqref="N825">
    <cfRule type="expression" dxfId="1644" priority="1544">
      <formula>AND(OR(H825="△",H825="×"),K825&lt;1,K825&lt;&gt;"")</formula>
    </cfRule>
  </conditionalFormatting>
  <conditionalFormatting sqref="M825">
    <cfRule type="expression" dxfId="1643" priority="1543">
      <formula>AND(OR(H825="△",H825="×"),K825&lt;1,K825&lt;&gt;"")</formula>
    </cfRule>
  </conditionalFormatting>
  <conditionalFormatting sqref="L825">
    <cfRule type="expression" dxfId="1642" priority="1545">
      <formula>AND(OR(H825="△",H825="×"),K825&lt;1,K825&lt;&gt;"")</formula>
    </cfRule>
  </conditionalFormatting>
  <conditionalFormatting sqref="N826">
    <cfRule type="expression" dxfId="1641" priority="1541">
      <formula>AND(OR(H826="△",H826="×"),K826&lt;1,K826&lt;&gt;"")</formula>
    </cfRule>
  </conditionalFormatting>
  <conditionalFormatting sqref="M826">
    <cfRule type="expression" dxfId="1640" priority="1540">
      <formula>AND(OR(H826="△",H826="×"),K826&lt;1,K826&lt;&gt;"")</formula>
    </cfRule>
  </conditionalFormatting>
  <conditionalFormatting sqref="L826">
    <cfRule type="expression" dxfId="1639" priority="1542">
      <formula>AND(OR(H826="△",H826="×"),K826&lt;1,K826&lt;&gt;"")</formula>
    </cfRule>
  </conditionalFormatting>
  <conditionalFormatting sqref="K827">
    <cfRule type="expression" dxfId="1638" priority="1539">
      <formula>J827-K827&lt;0</formula>
    </cfRule>
  </conditionalFormatting>
  <conditionalFormatting sqref="N827">
    <cfRule type="expression" dxfId="1637" priority="1537">
      <formula>AND(OR(H827="△",H827="×"),K827&lt;1,K827&lt;&gt;"")</formula>
    </cfRule>
  </conditionalFormatting>
  <conditionalFormatting sqref="M827">
    <cfRule type="expression" dxfId="1636" priority="1536">
      <formula>AND(OR(H827="△",H827="×"),K827&lt;1,K827&lt;&gt;"")</formula>
    </cfRule>
  </conditionalFormatting>
  <conditionalFormatting sqref="L827">
    <cfRule type="expression" dxfId="1635" priority="1538">
      <formula>AND(OR(H827="△",H827="×"),K827&lt;1,K827&lt;&gt;"")</formula>
    </cfRule>
  </conditionalFormatting>
  <conditionalFormatting sqref="M819">
    <cfRule type="expression" dxfId="1634" priority="1534">
      <formula>AND(OR(H819="△",H819="×"),K819&lt;1,K819&lt;&gt;"")</formula>
    </cfRule>
  </conditionalFormatting>
  <conditionalFormatting sqref="L819">
    <cfRule type="expression" dxfId="1633" priority="1535">
      <formula>AND(OR(H819="△",H819="×"),K819&lt;1,K819&lt;&gt;"")</formula>
    </cfRule>
  </conditionalFormatting>
  <conditionalFormatting sqref="K817">
    <cfRule type="expression" dxfId="1632" priority="1533">
      <formula>J817-K817&lt;0</formula>
    </cfRule>
  </conditionalFormatting>
  <conditionalFormatting sqref="M817">
    <cfRule type="expression" dxfId="1631" priority="1531">
      <formula>AND(OR(H817="△",H817="×"),K817&lt;1,K817&lt;&gt;"")</formula>
    </cfRule>
  </conditionalFormatting>
  <conditionalFormatting sqref="L817">
    <cfRule type="expression" dxfId="1630" priority="1532">
      <formula>AND(OR(H817="△",H817="×"),K817&lt;1,K817&lt;&gt;"")</formula>
    </cfRule>
  </conditionalFormatting>
  <conditionalFormatting sqref="K812">
    <cfRule type="expression" dxfId="1629" priority="1530">
      <formula>J812-K812&lt;0</formula>
    </cfRule>
  </conditionalFormatting>
  <conditionalFormatting sqref="M812:N813 N814:N819">
    <cfRule type="expression" dxfId="1628" priority="1528">
      <formula>AND(OR(H812="△",H812="×"),K812&lt;1,K812&lt;&gt;"")</formula>
    </cfRule>
  </conditionalFormatting>
  <conditionalFormatting sqref="L812">
    <cfRule type="expression" dxfId="1627" priority="1529">
      <formula>AND(OR(H812="△",H812="×"),K812&lt;1,K812&lt;&gt;"")</formula>
    </cfRule>
  </conditionalFormatting>
  <conditionalFormatting sqref="K826">
    <cfRule type="expression" dxfId="1626" priority="1527">
      <formula>J826-K826&lt;0</formula>
    </cfRule>
  </conditionalFormatting>
  <conditionalFormatting sqref="K820">
    <cfRule type="expression" dxfId="1625" priority="1526">
      <formula>J820-K820&lt;0</formula>
    </cfRule>
  </conditionalFormatting>
  <conditionalFormatting sqref="K819">
    <cfRule type="expression" dxfId="1624" priority="1525">
      <formula>J819-K819&lt;0</formula>
    </cfRule>
  </conditionalFormatting>
  <conditionalFormatting sqref="K816">
    <cfRule type="expression" dxfId="1623" priority="1524">
      <formula>J816-K816&lt;0</formula>
    </cfRule>
  </conditionalFormatting>
  <conditionalFormatting sqref="K815">
    <cfRule type="expression" dxfId="1622" priority="1523">
      <formula>J815-K815&lt;0</formula>
    </cfRule>
  </conditionalFormatting>
  <conditionalFormatting sqref="K814">
    <cfRule type="expression" dxfId="1621" priority="1522">
      <formula>J814-K814&lt;0</formula>
    </cfRule>
  </conditionalFormatting>
  <conditionalFormatting sqref="K811">
    <cfRule type="expression" dxfId="1620" priority="1521">
      <formula>J811-K811&lt;0</formula>
    </cfRule>
  </conditionalFormatting>
  <conditionalFormatting sqref="K804">
    <cfRule type="expression" dxfId="1619" priority="1520">
      <formula>J804-K804&lt;0</formula>
    </cfRule>
  </conditionalFormatting>
  <conditionalFormatting sqref="K801">
    <cfRule type="expression" dxfId="1618" priority="1519">
      <formula>J801-K801&lt;0</formula>
    </cfRule>
  </conditionalFormatting>
  <conditionalFormatting sqref="K802">
    <cfRule type="expression" dxfId="1617" priority="1518">
      <formula>J802-K802&lt;0</formula>
    </cfRule>
  </conditionalFormatting>
  <conditionalFormatting sqref="I1422:I1455">
    <cfRule type="expression" dxfId="1616" priority="1517">
      <formula>AND(OR(H1422="○",H1422="△",H1422="×"),I1422="")</formula>
    </cfRule>
  </conditionalFormatting>
  <conditionalFormatting sqref="K1422:K1445 K1447:K1452 K1454:K1455">
    <cfRule type="expression" dxfId="1615" priority="1515">
      <formula>J1422-K1422&lt;0</formula>
    </cfRule>
  </conditionalFormatting>
  <conditionalFormatting sqref="M1444:N1444">
    <cfRule type="expression" dxfId="1614" priority="1516">
      <formula>I1444-M1444-N1444&lt;0</formula>
    </cfRule>
  </conditionalFormatting>
  <conditionalFormatting sqref="N1422:N1443 N1445:N1455">
    <cfRule type="expression" dxfId="1613" priority="1513">
      <formula>AND(OR(H1422="△",H1422="×"),K1422&lt;1,K1422&lt;&gt;"")</formula>
    </cfRule>
  </conditionalFormatting>
  <conditionalFormatting sqref="M1422:M1443 M1445:M1455">
    <cfRule type="expression" dxfId="1612" priority="1511">
      <formula>AND(OR(H1422="△",H1422="×"),K1422&lt;1,K1422&lt;&gt;"")</formula>
    </cfRule>
  </conditionalFormatting>
  <conditionalFormatting sqref="L1422:L1455">
    <cfRule type="expression" dxfId="1611" priority="1514">
      <formula>AND(OR(H1422="△",H1422="×"),K1422&lt;1,K1422&lt;&gt;"")</formula>
    </cfRule>
  </conditionalFormatting>
  <conditionalFormatting sqref="M1444:N1444">
    <cfRule type="expression" dxfId="1610" priority="1512">
      <formula>AND(OR(F1444="△",F1444="×"),I1444&lt;1,I1444&lt;&gt;"")</formula>
    </cfRule>
  </conditionalFormatting>
  <conditionalFormatting sqref="K1446">
    <cfRule type="expression" dxfId="1609" priority="1510">
      <formula>J1446-K1446&lt;0</formula>
    </cfRule>
  </conditionalFormatting>
  <conditionalFormatting sqref="K1453">
    <cfRule type="expression" dxfId="1608" priority="1509">
      <formula>J1453-K1453&lt;0</formula>
    </cfRule>
  </conditionalFormatting>
  <conditionalFormatting sqref="I1297 I1302 I1306 I1315:I1317 I1319">
    <cfRule type="expression" dxfId="1607" priority="1508">
      <formula>AND(OR(H1297="○",H1297="△",H1297="×"),I1297="")</formula>
    </cfRule>
  </conditionalFormatting>
  <conditionalFormatting sqref="I1294">
    <cfRule type="expression" dxfId="1606" priority="1507">
      <formula>AND(OR(H1294="○",H1294="△",H1294="×"),I1294="")</formula>
    </cfRule>
  </conditionalFormatting>
  <conditionalFormatting sqref="I1295">
    <cfRule type="expression" dxfId="1605" priority="1506">
      <formula>AND(OR(H1295="○",H1295="△",H1295="×"),I1295="")</formula>
    </cfRule>
  </conditionalFormatting>
  <conditionalFormatting sqref="I1296">
    <cfRule type="expression" dxfId="1604" priority="1505">
      <formula>AND(OR(H1296="○",H1296="△",H1296="×"),I1296="")</formula>
    </cfRule>
  </conditionalFormatting>
  <conditionalFormatting sqref="I1298">
    <cfRule type="expression" dxfId="1603" priority="1504">
      <formula>AND(OR(H1298="○",H1298="△",H1298="×"),I1298="")</formula>
    </cfRule>
  </conditionalFormatting>
  <conditionalFormatting sqref="I1299">
    <cfRule type="expression" dxfId="1602" priority="1503">
      <formula>AND(OR(H1299="○",H1299="△",H1299="×"),I1299="")</formula>
    </cfRule>
  </conditionalFormatting>
  <conditionalFormatting sqref="I1300">
    <cfRule type="expression" dxfId="1601" priority="1502">
      <formula>AND(OR(H1300="○",H1300="△",H1300="×"),I1300="")</formula>
    </cfRule>
  </conditionalFormatting>
  <conditionalFormatting sqref="I1301">
    <cfRule type="expression" dxfId="1600" priority="1501">
      <formula>AND(OR(H1301="○",H1301="△",H1301="×"),I1301="")</formula>
    </cfRule>
  </conditionalFormatting>
  <conditionalFormatting sqref="I1303">
    <cfRule type="expression" dxfId="1599" priority="1500">
      <formula>AND(OR(H1303="○",H1303="△",H1303="×"),I1303="")</formula>
    </cfRule>
  </conditionalFormatting>
  <conditionalFormatting sqref="I1304">
    <cfRule type="expression" dxfId="1598" priority="1499">
      <formula>AND(OR(H1304="○",H1304="△",H1304="×"),I1304="")</formula>
    </cfRule>
  </conditionalFormatting>
  <conditionalFormatting sqref="I1305">
    <cfRule type="expression" dxfId="1597" priority="1498">
      <formula>AND(OR(H1305="○",H1305="△",H1305="×"),I1305="")</formula>
    </cfRule>
  </conditionalFormatting>
  <conditionalFormatting sqref="I1307">
    <cfRule type="expression" dxfId="1596" priority="1497">
      <formula>AND(OR(H1307="○",H1307="△",H1307="×"),I1307="")</formula>
    </cfRule>
  </conditionalFormatting>
  <conditionalFormatting sqref="I1308">
    <cfRule type="expression" dxfId="1595" priority="1496">
      <formula>AND(OR(H1308="○",H1308="△",H1308="×"),I1308="")</formula>
    </cfRule>
  </conditionalFormatting>
  <conditionalFormatting sqref="I1309">
    <cfRule type="expression" dxfId="1594" priority="1495">
      <formula>AND(OR(H1309="○",H1309="△",H1309="×"),I1309="")</formula>
    </cfRule>
  </conditionalFormatting>
  <conditionalFormatting sqref="I1310">
    <cfRule type="expression" dxfId="1593" priority="1494">
      <formula>AND(OR(H1310="○",H1310="△",H1310="×"),I1310="")</formula>
    </cfRule>
  </conditionalFormatting>
  <conditionalFormatting sqref="I1312">
    <cfRule type="expression" dxfId="1592" priority="1493">
      <formula>AND(OR(H1312="○",H1312="△",H1312="×"),I1312="")</formula>
    </cfRule>
  </conditionalFormatting>
  <conditionalFormatting sqref="I1313">
    <cfRule type="expression" dxfId="1591" priority="1492">
      <formula>AND(OR(H1313="○",H1313="△",H1313="×"),I1313="")</formula>
    </cfRule>
  </conditionalFormatting>
  <conditionalFormatting sqref="I1314">
    <cfRule type="expression" dxfId="1590" priority="1491">
      <formula>AND(OR(H1314="○",H1314="△",H1314="×"),I1314="")</formula>
    </cfRule>
  </conditionalFormatting>
  <conditionalFormatting sqref="I1318">
    <cfRule type="expression" dxfId="1589" priority="1490">
      <formula>AND(OR(H1318="○",H1318="△",H1318="×"),I1318="")</formula>
    </cfRule>
  </conditionalFormatting>
  <conditionalFormatting sqref="I1311">
    <cfRule type="expression" dxfId="1588" priority="1489">
      <formula>H1311-I1311&lt;0</formula>
    </cfRule>
  </conditionalFormatting>
  <conditionalFormatting sqref="K1297 K1302 K1306 K1315:K1316 K1319">
    <cfRule type="expression" dxfId="1587" priority="1488">
      <formula>J1297-K1297&lt;0</formula>
    </cfRule>
  </conditionalFormatting>
  <conditionalFormatting sqref="N1297 N1302 N1306 N1315:N1316 N1319">
    <cfRule type="expression" dxfId="1586" priority="1486">
      <formula>AND(OR(H1297="△",H1297="×"),K1297&lt;1,K1297&lt;&gt;"")</formula>
    </cfRule>
  </conditionalFormatting>
  <conditionalFormatting sqref="M1297 M1302 M1306 M1319">
    <cfRule type="expression" dxfId="1585" priority="1485">
      <formula>AND(OR(H1297="△",H1297="×"),K1297&lt;1,K1297&lt;&gt;"")</formula>
    </cfRule>
  </conditionalFormatting>
  <conditionalFormatting sqref="L1297 L1302 L1306 L1315:L1316 L1319">
    <cfRule type="expression" dxfId="1584" priority="1487">
      <formula>AND(OR(H1297="△",H1297="×"),K1297&lt;1,K1297&lt;&gt;"")</formula>
    </cfRule>
  </conditionalFormatting>
  <conditionalFormatting sqref="K1294">
    <cfRule type="expression" dxfId="1583" priority="1484">
      <formula>J1294-K1294&lt;0</formula>
    </cfRule>
  </conditionalFormatting>
  <conditionalFormatting sqref="N1294">
    <cfRule type="expression" dxfId="1582" priority="1482">
      <formula>AND(OR(H1294="△",H1294="×"),K1294&lt;1,K1294&lt;&gt;"")</formula>
    </cfRule>
  </conditionalFormatting>
  <conditionalFormatting sqref="M1294">
    <cfRule type="expression" dxfId="1581" priority="1481">
      <formula>AND(OR(H1294="△",H1294="×"),K1294&lt;1,K1294&lt;&gt;"")</formula>
    </cfRule>
  </conditionalFormatting>
  <conditionalFormatting sqref="L1294">
    <cfRule type="expression" dxfId="1580" priority="1483">
      <formula>AND(OR(H1294="△",H1294="×"),K1294&lt;1,K1294&lt;&gt;"")</formula>
    </cfRule>
  </conditionalFormatting>
  <conditionalFormatting sqref="K1295">
    <cfRule type="expression" dxfId="1579" priority="1480">
      <formula>J1295-K1295&lt;0</formula>
    </cfRule>
  </conditionalFormatting>
  <conditionalFormatting sqref="N1295">
    <cfRule type="expression" dxfId="1578" priority="1478">
      <formula>AND(OR(H1295="△",H1295="×"),K1295&lt;1,K1295&lt;&gt;"")</formula>
    </cfRule>
  </conditionalFormatting>
  <conditionalFormatting sqref="M1295">
    <cfRule type="expression" dxfId="1577" priority="1477">
      <formula>AND(OR(H1295="△",H1295="×"),K1295&lt;1,K1295&lt;&gt;"")</formula>
    </cfRule>
  </conditionalFormatting>
  <conditionalFormatting sqref="L1295">
    <cfRule type="expression" dxfId="1576" priority="1479">
      <formula>AND(OR(H1295="△",H1295="×"),K1295&lt;1,K1295&lt;&gt;"")</formula>
    </cfRule>
  </conditionalFormatting>
  <conditionalFormatting sqref="K1296">
    <cfRule type="expression" dxfId="1575" priority="1476">
      <formula>J1296-K1296&lt;0</formula>
    </cfRule>
  </conditionalFormatting>
  <conditionalFormatting sqref="N1296">
    <cfRule type="expression" dxfId="1574" priority="1474">
      <formula>AND(OR(H1296="△",H1296="×"),K1296&lt;1,K1296&lt;&gt;"")</formula>
    </cfRule>
  </conditionalFormatting>
  <conditionalFormatting sqref="M1296">
    <cfRule type="expression" dxfId="1573" priority="1473">
      <formula>AND(OR(H1296="△",H1296="×"),K1296&lt;1,K1296&lt;&gt;"")</formula>
    </cfRule>
  </conditionalFormatting>
  <conditionalFormatting sqref="L1296">
    <cfRule type="expression" dxfId="1572" priority="1475">
      <formula>AND(OR(H1296="△",H1296="×"),K1296&lt;1,K1296&lt;&gt;"")</formula>
    </cfRule>
  </conditionalFormatting>
  <conditionalFormatting sqref="K1298">
    <cfRule type="expression" dxfId="1571" priority="1472">
      <formula>J1298-K1298&lt;0</formula>
    </cfRule>
  </conditionalFormatting>
  <conditionalFormatting sqref="N1298">
    <cfRule type="expression" dxfId="1570" priority="1470">
      <formula>AND(OR(H1298="△",H1298="×"),K1298&lt;1,K1298&lt;&gt;"")</formula>
    </cfRule>
  </conditionalFormatting>
  <conditionalFormatting sqref="M1298">
    <cfRule type="expression" dxfId="1569" priority="1469">
      <formula>AND(OR(H1298="△",H1298="×"),K1298&lt;1,K1298&lt;&gt;"")</formula>
    </cfRule>
  </conditionalFormatting>
  <conditionalFormatting sqref="L1298">
    <cfRule type="expression" dxfId="1568" priority="1471">
      <formula>AND(OR(H1298="△",H1298="×"),K1298&lt;1,K1298&lt;&gt;"")</formula>
    </cfRule>
  </conditionalFormatting>
  <conditionalFormatting sqref="K1300">
    <cfRule type="expression" dxfId="1567" priority="1468">
      <formula>J1300-K1300&lt;0</formula>
    </cfRule>
  </conditionalFormatting>
  <conditionalFormatting sqref="N1300">
    <cfRule type="expression" dxfId="1566" priority="1466">
      <formula>AND(OR(H1300="△",H1300="×"),K1300&lt;1,K1300&lt;&gt;"")</formula>
    </cfRule>
  </conditionalFormatting>
  <conditionalFormatting sqref="M1300">
    <cfRule type="expression" dxfId="1565" priority="1465">
      <formula>AND(OR(H1300="△",H1300="×"),K1300&lt;1,K1300&lt;&gt;"")</formula>
    </cfRule>
  </conditionalFormatting>
  <conditionalFormatting sqref="L1300">
    <cfRule type="expression" dxfId="1564" priority="1467">
      <formula>AND(OR(H1300="△",H1300="×"),K1300&lt;1,K1300&lt;&gt;"")</formula>
    </cfRule>
  </conditionalFormatting>
  <conditionalFormatting sqref="K1301">
    <cfRule type="expression" dxfId="1563" priority="1464">
      <formula>J1301-K1301&lt;0</formula>
    </cfRule>
  </conditionalFormatting>
  <conditionalFormatting sqref="N1301">
    <cfRule type="expression" dxfId="1562" priority="1462">
      <formula>AND(OR(H1301="△",H1301="×"),K1301&lt;1,K1301&lt;&gt;"")</formula>
    </cfRule>
  </conditionalFormatting>
  <conditionalFormatting sqref="M1301">
    <cfRule type="expression" dxfId="1561" priority="1461">
      <formula>AND(OR(H1301="△",H1301="×"),K1301&lt;1,K1301&lt;&gt;"")</formula>
    </cfRule>
  </conditionalFormatting>
  <conditionalFormatting sqref="L1301">
    <cfRule type="expression" dxfId="1560" priority="1463">
      <formula>AND(OR(H1301="△",H1301="×"),K1301&lt;1,K1301&lt;&gt;"")</formula>
    </cfRule>
  </conditionalFormatting>
  <conditionalFormatting sqref="K1303">
    <cfRule type="expression" dxfId="1559" priority="1460">
      <formula>J1303-K1303&lt;0</formula>
    </cfRule>
  </conditionalFormatting>
  <conditionalFormatting sqref="N1303">
    <cfRule type="expression" dxfId="1558" priority="1458">
      <formula>AND(OR(H1303="△",H1303="×"),K1303&lt;1,K1303&lt;&gt;"")</formula>
    </cfRule>
  </conditionalFormatting>
  <conditionalFormatting sqref="M1303">
    <cfRule type="expression" dxfId="1557" priority="1457">
      <formula>AND(OR(H1303="△",H1303="×"),K1303&lt;1,K1303&lt;&gt;"")</formula>
    </cfRule>
  </conditionalFormatting>
  <conditionalFormatting sqref="L1303">
    <cfRule type="expression" dxfId="1556" priority="1459">
      <formula>AND(OR(H1303="△",H1303="×"),K1303&lt;1,K1303&lt;&gt;"")</formula>
    </cfRule>
  </conditionalFormatting>
  <conditionalFormatting sqref="K1304">
    <cfRule type="expression" dxfId="1555" priority="1456">
      <formula>J1304-K1304&lt;0</formula>
    </cfRule>
  </conditionalFormatting>
  <conditionalFormatting sqref="N1304">
    <cfRule type="expression" dxfId="1554" priority="1454">
      <formula>AND(OR(H1304="△",H1304="×"),K1304&lt;1,K1304&lt;&gt;"")</formula>
    </cfRule>
  </conditionalFormatting>
  <conditionalFormatting sqref="M1304">
    <cfRule type="expression" dxfId="1553" priority="1453">
      <formula>AND(OR(H1304="△",H1304="×"),K1304&lt;1,K1304&lt;&gt;"")</formula>
    </cfRule>
  </conditionalFormatting>
  <conditionalFormatting sqref="L1304">
    <cfRule type="expression" dxfId="1552" priority="1455">
      <formula>AND(OR(H1304="△",H1304="×"),K1304&lt;1,K1304&lt;&gt;"")</formula>
    </cfRule>
  </conditionalFormatting>
  <conditionalFormatting sqref="K1305">
    <cfRule type="expression" dxfId="1551" priority="1452">
      <formula>J1305-K1305&lt;0</formula>
    </cfRule>
  </conditionalFormatting>
  <conditionalFormatting sqref="N1305">
    <cfRule type="expression" dxfId="1550" priority="1450">
      <formula>AND(OR(H1305="△",H1305="×"),K1305&lt;1,K1305&lt;&gt;"")</formula>
    </cfRule>
  </conditionalFormatting>
  <conditionalFormatting sqref="M1305">
    <cfRule type="expression" dxfId="1549" priority="1449">
      <formula>AND(OR(H1305="△",H1305="×"),K1305&lt;1,K1305&lt;&gt;"")</formula>
    </cfRule>
  </conditionalFormatting>
  <conditionalFormatting sqref="L1305">
    <cfRule type="expression" dxfId="1548" priority="1451">
      <formula>AND(OR(H1305="△",H1305="×"),K1305&lt;1,K1305&lt;&gt;"")</formula>
    </cfRule>
  </conditionalFormatting>
  <conditionalFormatting sqref="K1308">
    <cfRule type="expression" dxfId="1547" priority="1448">
      <formula>J1308-K1308&lt;0</formula>
    </cfRule>
  </conditionalFormatting>
  <conditionalFormatting sqref="N1308">
    <cfRule type="expression" dxfId="1546" priority="1446">
      <formula>AND(OR(H1308="△",H1308="×"),K1308&lt;1,K1308&lt;&gt;"")</formula>
    </cfRule>
  </conditionalFormatting>
  <conditionalFormatting sqref="M1308">
    <cfRule type="expression" dxfId="1545" priority="1445">
      <formula>AND(OR(H1308="△",H1308="×"),K1308&lt;1,K1308&lt;&gt;"")</formula>
    </cfRule>
  </conditionalFormatting>
  <conditionalFormatting sqref="L1308">
    <cfRule type="expression" dxfId="1544" priority="1447">
      <formula>AND(OR(H1308="△",H1308="×"),K1308&lt;1,K1308&lt;&gt;"")</formula>
    </cfRule>
  </conditionalFormatting>
  <conditionalFormatting sqref="K1309">
    <cfRule type="expression" dxfId="1543" priority="1444">
      <formula>J1309-K1309&lt;0</formula>
    </cfRule>
  </conditionalFormatting>
  <conditionalFormatting sqref="N1309">
    <cfRule type="expression" dxfId="1542" priority="1442">
      <formula>AND(OR(H1309="△",H1309="×"),K1309&lt;1,K1309&lt;&gt;"")</formula>
    </cfRule>
  </conditionalFormatting>
  <conditionalFormatting sqref="M1309">
    <cfRule type="expression" dxfId="1541" priority="1441">
      <formula>AND(OR(H1309="△",H1309="×"),K1309&lt;1,K1309&lt;&gt;"")</formula>
    </cfRule>
  </conditionalFormatting>
  <conditionalFormatting sqref="L1309">
    <cfRule type="expression" dxfId="1540" priority="1443">
      <formula>AND(OR(H1309="△",H1309="×"),K1309&lt;1,K1309&lt;&gt;"")</formula>
    </cfRule>
  </conditionalFormatting>
  <conditionalFormatting sqref="K1310">
    <cfRule type="expression" dxfId="1539" priority="1440">
      <formula>J1310-K1310&lt;0</formula>
    </cfRule>
  </conditionalFormatting>
  <conditionalFormatting sqref="N1310">
    <cfRule type="expression" dxfId="1538" priority="1438">
      <formula>AND(OR(H1310="△",H1310="×"),K1310&lt;1,K1310&lt;&gt;"")</formula>
    </cfRule>
  </conditionalFormatting>
  <conditionalFormatting sqref="M1310">
    <cfRule type="expression" dxfId="1537" priority="1437">
      <formula>AND(OR(H1310="△",H1310="×"),K1310&lt;1,K1310&lt;&gt;"")</formula>
    </cfRule>
  </conditionalFormatting>
  <conditionalFormatting sqref="L1310">
    <cfRule type="expression" dxfId="1536" priority="1439">
      <formula>AND(OR(H1310="△",H1310="×"),K1310&lt;1,K1310&lt;&gt;"")</formula>
    </cfRule>
  </conditionalFormatting>
  <conditionalFormatting sqref="K1311">
    <cfRule type="expression" dxfId="1535" priority="1436">
      <formula>J1311-K1311&lt;0</formula>
    </cfRule>
  </conditionalFormatting>
  <conditionalFormatting sqref="N1311">
    <cfRule type="expression" dxfId="1534" priority="1434">
      <formula>AND(OR(H1311="△",H1311="×"),K1311&lt;1,K1311&lt;&gt;"")</formula>
    </cfRule>
  </conditionalFormatting>
  <conditionalFormatting sqref="M1311">
    <cfRule type="expression" dxfId="1533" priority="1433">
      <formula>AND(OR(H1311="△",H1311="×"),K1311&lt;1,K1311&lt;&gt;"")</formula>
    </cfRule>
  </conditionalFormatting>
  <conditionalFormatting sqref="L1311">
    <cfRule type="expression" dxfId="1532" priority="1435">
      <formula>AND(OR(H1311="△",H1311="×"),K1311&lt;1,K1311&lt;&gt;"")</formula>
    </cfRule>
  </conditionalFormatting>
  <conditionalFormatting sqref="K1312">
    <cfRule type="expression" dxfId="1531" priority="1432">
      <formula>J1312-K1312&lt;0</formula>
    </cfRule>
  </conditionalFormatting>
  <conditionalFormatting sqref="N1312">
    <cfRule type="expression" dxfId="1530" priority="1430">
      <formula>AND(OR(H1312="△",H1312="×"),K1312&lt;1,K1312&lt;&gt;"")</formula>
    </cfRule>
  </conditionalFormatting>
  <conditionalFormatting sqref="M1312">
    <cfRule type="expression" dxfId="1529" priority="1429">
      <formula>AND(OR(H1312="△",H1312="×"),K1312&lt;1,K1312&lt;&gt;"")</formula>
    </cfRule>
  </conditionalFormatting>
  <conditionalFormatting sqref="L1312">
    <cfRule type="expression" dxfId="1528" priority="1431">
      <formula>AND(OR(H1312="△",H1312="×"),K1312&lt;1,K1312&lt;&gt;"")</formula>
    </cfRule>
  </conditionalFormatting>
  <conditionalFormatting sqref="K1318">
    <cfRule type="expression" dxfId="1527" priority="1428">
      <formula>J1318-K1318&lt;0</formula>
    </cfRule>
  </conditionalFormatting>
  <conditionalFormatting sqref="N1318">
    <cfRule type="expression" dxfId="1526" priority="1426">
      <formula>AND(OR(H1318="△",H1318="×"),K1318&lt;1,K1318&lt;&gt;"")</formula>
    </cfRule>
  </conditionalFormatting>
  <conditionalFormatting sqref="M1318">
    <cfRule type="expression" dxfId="1525" priority="1425">
      <formula>AND(OR(H1318="△",H1318="×"),K1318&lt;1,K1318&lt;&gt;"")</formula>
    </cfRule>
  </conditionalFormatting>
  <conditionalFormatting sqref="L1318">
    <cfRule type="expression" dxfId="1524" priority="1427">
      <formula>AND(OR(H1318="△",H1318="×"),K1318&lt;1,K1318&lt;&gt;"")</formula>
    </cfRule>
  </conditionalFormatting>
  <conditionalFormatting sqref="N1299">
    <cfRule type="expression" dxfId="1523" priority="1423">
      <formula>AND(OR(H1299="△",H1299="×"),K1299&lt;1,K1299&lt;&gt;"")</formula>
    </cfRule>
  </conditionalFormatting>
  <conditionalFormatting sqref="M1299">
    <cfRule type="expression" dxfId="1522" priority="1422">
      <formula>AND(OR(H1299="△",H1299="×"),K1299&lt;1,K1299&lt;&gt;"")</formula>
    </cfRule>
  </conditionalFormatting>
  <conditionalFormatting sqref="L1299">
    <cfRule type="expression" dxfId="1521" priority="1424">
      <formula>AND(OR(H1299="△",H1299="×"),K1299&lt;1,K1299&lt;&gt;"")</formula>
    </cfRule>
  </conditionalFormatting>
  <conditionalFormatting sqref="K1299">
    <cfRule type="expression" dxfId="1520" priority="1421">
      <formula>J1299-K1299&lt;0</formula>
    </cfRule>
  </conditionalFormatting>
  <conditionalFormatting sqref="N1307">
    <cfRule type="expression" dxfId="1519" priority="1419">
      <formula>AND(OR(H1307="△",H1307="×"),K1307&lt;1,K1307&lt;&gt;"")</formula>
    </cfRule>
  </conditionalFormatting>
  <conditionalFormatting sqref="M1307">
    <cfRule type="expression" dxfId="1518" priority="1418">
      <formula>AND(OR(H1307="△",H1307="×"),K1307&lt;1,K1307&lt;&gt;"")</formula>
    </cfRule>
  </conditionalFormatting>
  <conditionalFormatting sqref="L1307">
    <cfRule type="expression" dxfId="1517" priority="1420">
      <formula>AND(OR(H1307="△",H1307="×"),K1307&lt;1,K1307&lt;&gt;"")</formula>
    </cfRule>
  </conditionalFormatting>
  <conditionalFormatting sqref="K1307">
    <cfRule type="expression" dxfId="1516" priority="1417">
      <formula>J1307-K1307&lt;0</formula>
    </cfRule>
  </conditionalFormatting>
  <conditionalFormatting sqref="N1313">
    <cfRule type="expression" dxfId="1515" priority="1415">
      <formula>AND(OR(H1313="△",H1313="×"),K1313&lt;1,K1313&lt;&gt;"")</formula>
    </cfRule>
  </conditionalFormatting>
  <conditionalFormatting sqref="M1313">
    <cfRule type="expression" dxfId="1514" priority="1414">
      <formula>AND(OR(H1313="△",H1313="×"),K1313&lt;1,K1313&lt;&gt;"")</formula>
    </cfRule>
  </conditionalFormatting>
  <conditionalFormatting sqref="L1313">
    <cfRule type="expression" dxfId="1513" priority="1416">
      <formula>AND(OR(H1313="△",H1313="×"),K1313&lt;1,K1313&lt;&gt;"")</formula>
    </cfRule>
  </conditionalFormatting>
  <conditionalFormatting sqref="K1313">
    <cfRule type="expression" dxfId="1512" priority="1413">
      <formula>J1313-K1313&lt;0</formula>
    </cfRule>
  </conditionalFormatting>
  <conditionalFormatting sqref="N1314">
    <cfRule type="expression" dxfId="1511" priority="1411">
      <formula>AND(OR(H1314="△",H1314="×"),K1314&lt;1,K1314&lt;&gt;"")</formula>
    </cfRule>
  </conditionalFormatting>
  <conditionalFormatting sqref="M1314:M1317">
    <cfRule type="expression" dxfId="1510" priority="1410">
      <formula>AND(OR(H1314="△",H1314="×"),K1314&lt;1,K1314&lt;&gt;"")</formula>
    </cfRule>
  </conditionalFormatting>
  <conditionalFormatting sqref="L1314">
    <cfRule type="expression" dxfId="1509" priority="1412">
      <formula>AND(OR(H1314="△",H1314="×"),K1314&lt;1,K1314&lt;&gt;"")</formula>
    </cfRule>
  </conditionalFormatting>
  <conditionalFormatting sqref="K1314">
    <cfRule type="expression" dxfId="1508" priority="1409">
      <formula>J1314-K1314&lt;0</formula>
    </cfRule>
  </conditionalFormatting>
  <conditionalFormatting sqref="N1317">
    <cfRule type="expression" dxfId="1507" priority="1407">
      <formula>AND(OR(H1317="△",H1317="×"),K1317&lt;1,K1317&lt;&gt;"")</formula>
    </cfRule>
  </conditionalFormatting>
  <conditionalFormatting sqref="L1317">
    <cfRule type="expression" dxfId="1506" priority="1408">
      <formula>AND(OR(H1317="△",H1317="×"),K1317&lt;1,K1317&lt;&gt;"")</formula>
    </cfRule>
  </conditionalFormatting>
  <conditionalFormatting sqref="K1317">
    <cfRule type="expression" dxfId="1505" priority="1405">
      <formula>J1317-K1317&lt;0</formula>
    </cfRule>
  </conditionalFormatting>
  <conditionalFormatting sqref="I355">
    <cfRule type="expression" dxfId="1504" priority="1404">
      <formula>AND(OR(H355="○",H355="△",H355="×"),I355="")</formula>
    </cfRule>
  </conditionalFormatting>
  <conditionalFormatting sqref="K355">
    <cfRule type="expression" dxfId="1503" priority="1403">
      <formula>J355-K355&lt;0</formula>
    </cfRule>
  </conditionalFormatting>
  <conditionalFormatting sqref="M355">
    <cfRule type="expression" dxfId="1502" priority="1401">
      <formula>AND(OR(H355="△",H355="×"),K355&lt;1,K355&lt;&gt;"")</formula>
    </cfRule>
  </conditionalFormatting>
  <conditionalFormatting sqref="L355">
    <cfRule type="expression" dxfId="1501" priority="1402">
      <formula>AND(OR(H355="△",H355="×"),K355&lt;1,K355&lt;&gt;"")</formula>
    </cfRule>
  </conditionalFormatting>
  <conditionalFormatting sqref="I370">
    <cfRule type="expression" dxfId="1500" priority="1400">
      <formula>AND(OR(H370="○",H370="△",H370="×"),I370="")</formula>
    </cfRule>
  </conditionalFormatting>
  <conditionalFormatting sqref="K370">
    <cfRule type="expression" dxfId="1499" priority="1399">
      <formula>J370-K370&lt;0</formula>
    </cfRule>
  </conditionalFormatting>
  <conditionalFormatting sqref="M370">
    <cfRule type="expression" dxfId="1498" priority="1397">
      <formula>AND(OR(H370="△",H370="×"),K370&lt;1,K370&lt;&gt;"")</formula>
    </cfRule>
  </conditionalFormatting>
  <conditionalFormatting sqref="L370">
    <cfRule type="expression" dxfId="1497" priority="1398">
      <formula>AND(OR(H370="△",H370="×"),K370&lt;1,K370&lt;&gt;"")</formula>
    </cfRule>
  </conditionalFormatting>
  <conditionalFormatting sqref="K1145:K1146">
    <cfRule type="expression" dxfId="1496" priority="1396">
      <formula>J1145-K1145&lt;0</formula>
    </cfRule>
  </conditionalFormatting>
  <conditionalFormatting sqref="N1145">
    <cfRule type="expression" dxfId="1495" priority="1394">
      <formula>AND(OR(H1145="△",H1145="×"),K1145&lt;1,K1145&lt;&gt;"")</formula>
    </cfRule>
  </conditionalFormatting>
  <conditionalFormatting sqref="M1145:M1146">
    <cfRule type="expression" dxfId="1494" priority="1393">
      <formula>AND(OR(H1145="△",H1145="×"),K1145&lt;1,K1145&lt;&gt;"")</formula>
    </cfRule>
  </conditionalFormatting>
  <conditionalFormatting sqref="L1145:L1146">
    <cfRule type="expression" dxfId="1493" priority="1395">
      <formula>AND(OR(H1145="△",H1145="×"),K1145&lt;1,K1145&lt;&gt;"")</formula>
    </cfRule>
  </conditionalFormatting>
  <conditionalFormatting sqref="I1132">
    <cfRule type="expression" dxfId="1492" priority="1392">
      <formula>AND(OR(H1132="○",H1132="△",H1132="×"),I1132="")</formula>
    </cfRule>
  </conditionalFormatting>
  <conditionalFormatting sqref="K1132">
    <cfRule type="expression" dxfId="1491" priority="1391">
      <formula>J1132-K1132&lt;0</formula>
    </cfRule>
  </conditionalFormatting>
  <conditionalFormatting sqref="N1132">
    <cfRule type="expression" dxfId="1490" priority="1389">
      <formula>AND(OR(H1132="△",H1132="×"),K1132&lt;1,K1132&lt;&gt;"")</formula>
    </cfRule>
  </conditionalFormatting>
  <conditionalFormatting sqref="M1132">
    <cfRule type="expression" dxfId="1489" priority="1388">
      <formula>AND(OR(H1132="△",H1132="×"),K1132&lt;1,K1132&lt;&gt;"")</formula>
    </cfRule>
  </conditionalFormatting>
  <conditionalFormatting sqref="L1132">
    <cfRule type="expression" dxfId="1488" priority="1390">
      <formula>AND(OR(H1132="△",H1132="×"),K1132&lt;1,K1132&lt;&gt;"")</formula>
    </cfRule>
  </conditionalFormatting>
  <conditionalFormatting sqref="I1536">
    <cfRule type="expression" dxfId="1487" priority="1386">
      <formula>AND(OR(H1536="○",H1536="△",H1536="×"),I1536="")</formula>
    </cfRule>
  </conditionalFormatting>
  <conditionalFormatting sqref="I1552">
    <cfRule type="expression" dxfId="1486" priority="1385">
      <formula>AND(OR(H1552="○",H1552="△",H1552="×"),I1552="")</formula>
    </cfRule>
  </conditionalFormatting>
  <conditionalFormatting sqref="I1548:I1549">
    <cfRule type="expression" dxfId="1485" priority="1384">
      <formula>AND(OR(H1548="○",H1548="△",H1548="×"),I1548="")</formula>
    </cfRule>
  </conditionalFormatting>
  <conditionalFormatting sqref="I1545">
    <cfRule type="expression" dxfId="1484" priority="1383">
      <formula>AND(OR(H1545="○",H1545="△",H1545="×"),I1545="")</formula>
    </cfRule>
  </conditionalFormatting>
  <conditionalFormatting sqref="I1551">
    <cfRule type="expression" dxfId="1483" priority="1382">
      <formula>AND(OR(H1551="○",H1551="△",H1551="×"),I1551="")</formula>
    </cfRule>
  </conditionalFormatting>
  <conditionalFormatting sqref="I1553">
    <cfRule type="expression" dxfId="1482" priority="1380">
      <formula>AND(OR(H1553="○",H1553="△",H1553="×"),I1553="")</formula>
    </cfRule>
  </conditionalFormatting>
  <conditionalFormatting sqref="I1537">
    <cfRule type="expression" dxfId="1481" priority="1379">
      <formula>AND(OR(H1537="○",H1537="△",H1537="×"),I1537="")</formula>
    </cfRule>
  </conditionalFormatting>
  <conditionalFormatting sqref="I1543">
    <cfRule type="expression" dxfId="1480" priority="1378">
      <formula>AND(OR(H1543="○",H1543="△",H1543="×"),I1543="")</formula>
    </cfRule>
  </conditionalFormatting>
  <conditionalFormatting sqref="I1554">
    <cfRule type="expression" dxfId="1479" priority="1377">
      <formula>AND(OR(H1554="○",H1554="△",H1554="×"),I1554="")</formula>
    </cfRule>
  </conditionalFormatting>
  <conditionalFormatting sqref="I1534">
    <cfRule type="expression" dxfId="1478" priority="1376">
      <formula>AND(OR(H1534="○",H1534="△",H1534="×"),I1534="")</formula>
    </cfRule>
  </conditionalFormatting>
  <conditionalFormatting sqref="I1535">
    <cfRule type="expression" dxfId="1477" priority="1375">
      <formula>AND(OR(H1535="○",H1535="△",H1535="×"),I1535="")</formula>
    </cfRule>
  </conditionalFormatting>
  <conditionalFormatting sqref="I1544">
    <cfRule type="expression" dxfId="1476" priority="1374">
      <formula>AND(OR(H1544="○",H1544="△",H1544="×"),I1544="")</formula>
    </cfRule>
  </conditionalFormatting>
  <conditionalFormatting sqref="I1546">
    <cfRule type="expression" dxfId="1475" priority="1373">
      <formula>AND(OR(H1546="○",H1546="△",H1546="×"),I1546="")</formula>
    </cfRule>
  </conditionalFormatting>
  <conditionalFormatting sqref="I1547">
    <cfRule type="expression" dxfId="1474" priority="1372">
      <formula>AND(OR(H1547="○",H1547="△",H1547="×"),I1547="")</formula>
    </cfRule>
  </conditionalFormatting>
  <conditionalFormatting sqref="I1541:I1542">
    <cfRule type="expression" dxfId="1473" priority="1371">
      <formula>AND(OR(H1541="○",H1541="△",H1541="×"),I1541="")</formula>
    </cfRule>
  </conditionalFormatting>
  <conditionalFormatting sqref="I1538">
    <cfRule type="expression" dxfId="1472" priority="1370">
      <formula>AND(OR(H1538="○",H1538="△",H1538="×"),I1538="")</formula>
    </cfRule>
  </conditionalFormatting>
  <conditionalFormatting sqref="I1540">
    <cfRule type="expression" dxfId="1471" priority="1369">
      <formula>AND(OR(H1540="○",H1540="△",H1540="×"),I1540="")</formula>
    </cfRule>
  </conditionalFormatting>
  <conditionalFormatting sqref="I1550">
    <cfRule type="expression" dxfId="1470" priority="1368">
      <formula>AND(OR(H1550="○",H1550="△",H1550="×"),I1550="")</formula>
    </cfRule>
  </conditionalFormatting>
  <conditionalFormatting sqref="I1539">
    <cfRule type="expression" dxfId="1469" priority="1367">
      <formula>AND(OR(H1539="○",H1539="△",H1539="×"),I1539="")</formula>
    </cfRule>
  </conditionalFormatting>
  <conditionalFormatting sqref="N1549">
    <cfRule type="expression" dxfId="1468" priority="1364">
      <formula>AND(OR(H1549="△",H1549="×"),K1549&lt;1,K1549&lt;&gt;"")</formula>
    </cfRule>
  </conditionalFormatting>
  <conditionalFormatting sqref="K1536">
    <cfRule type="expression" dxfId="1467" priority="1362">
      <formula>J1536-K1536&lt;0</formula>
    </cfRule>
  </conditionalFormatting>
  <conditionalFormatting sqref="N1536">
    <cfRule type="expression" dxfId="1466" priority="1360">
      <formula>AND(OR(H1536="△",H1536="×"),K1536&lt;1,K1536&lt;&gt;"")</formula>
    </cfRule>
  </conditionalFormatting>
  <conditionalFormatting sqref="M1536">
    <cfRule type="expression" dxfId="1465" priority="1359">
      <formula>AND(OR(H1536="△",H1536="×"),K1536&lt;1,K1536&lt;&gt;"")</formula>
    </cfRule>
  </conditionalFormatting>
  <conditionalFormatting sqref="L1536">
    <cfRule type="expression" dxfId="1464" priority="1361">
      <formula>AND(OR(H1536="△",H1536="×"),K1536&lt;1,K1536&lt;&gt;"")</formula>
    </cfRule>
  </conditionalFormatting>
  <conditionalFormatting sqref="K1552">
    <cfRule type="expression" dxfId="1463" priority="1358">
      <formula>J1552-K1552&lt;0</formula>
    </cfRule>
  </conditionalFormatting>
  <conditionalFormatting sqref="N1552">
    <cfRule type="expression" dxfId="1462" priority="1356">
      <formula>AND(OR(H1552="△",H1552="×"),K1552&lt;1,K1552&lt;&gt;"")</formula>
    </cfRule>
  </conditionalFormatting>
  <conditionalFormatting sqref="M1552">
    <cfRule type="expression" dxfId="1461" priority="1355">
      <formula>AND(OR(H1552="△",H1552="×"),K1552&lt;1,K1552&lt;&gt;"")</formula>
    </cfRule>
  </conditionalFormatting>
  <conditionalFormatting sqref="L1552">
    <cfRule type="expression" dxfId="1460" priority="1357">
      <formula>AND(OR(H1552="△",H1552="×"),K1552&lt;1,K1552&lt;&gt;"")</formula>
    </cfRule>
  </conditionalFormatting>
  <conditionalFormatting sqref="K1548:K1549">
    <cfRule type="expression" dxfId="1459" priority="1354">
      <formula>J1548-K1548&lt;0</formula>
    </cfRule>
  </conditionalFormatting>
  <conditionalFormatting sqref="N1548">
    <cfRule type="expression" dxfId="1458" priority="1352">
      <formula>AND(OR(H1548="△",H1548="×"),K1548&lt;1,K1548&lt;&gt;"")</formula>
    </cfRule>
  </conditionalFormatting>
  <conditionalFormatting sqref="M1548:M1549">
    <cfRule type="expression" dxfId="1457" priority="1351">
      <formula>AND(OR(H1548="△",H1548="×"),K1548&lt;1,K1548&lt;&gt;"")</formula>
    </cfRule>
  </conditionalFormatting>
  <conditionalFormatting sqref="L1548:L1549">
    <cfRule type="expression" dxfId="1456" priority="1353">
      <formula>AND(OR(H1548="△",H1548="×"),K1548&lt;1,K1548&lt;&gt;"")</formula>
    </cfRule>
  </conditionalFormatting>
  <conditionalFormatting sqref="K1545">
    <cfRule type="expression" dxfId="1455" priority="1350">
      <formula>J1545-K1545&lt;0</formula>
    </cfRule>
  </conditionalFormatting>
  <conditionalFormatting sqref="N1545">
    <cfRule type="expression" dxfId="1454" priority="1348">
      <formula>AND(OR(H1545="△",H1545="×"),K1545&lt;1,K1545&lt;&gt;"")</formula>
    </cfRule>
  </conditionalFormatting>
  <conditionalFormatting sqref="M1545">
    <cfRule type="expression" dxfId="1453" priority="1347">
      <formula>AND(OR(H1545="△",H1545="×"),K1545&lt;1,K1545&lt;&gt;"")</formula>
    </cfRule>
  </conditionalFormatting>
  <conditionalFormatting sqref="L1545">
    <cfRule type="expression" dxfId="1452" priority="1349">
      <formula>AND(OR(H1545="△",H1545="×"),K1545&lt;1,K1545&lt;&gt;"")</formula>
    </cfRule>
  </conditionalFormatting>
  <conditionalFormatting sqref="K1551">
    <cfRule type="expression" dxfId="1451" priority="1346">
      <formula>J1551-K1551&lt;0</formula>
    </cfRule>
  </conditionalFormatting>
  <conditionalFormatting sqref="M1551">
    <cfRule type="expression" dxfId="1450" priority="1344">
      <formula>AND(OR(H1551="△",H1551="×"),K1551&lt;1,K1551&lt;&gt;"")</formula>
    </cfRule>
  </conditionalFormatting>
  <conditionalFormatting sqref="L1551">
    <cfRule type="expression" dxfId="1449" priority="1345">
      <formula>AND(OR(H1551="△",H1551="×"),K1551&lt;1,K1551&lt;&gt;"")</formula>
    </cfRule>
  </conditionalFormatting>
  <conditionalFormatting sqref="N1542">
    <cfRule type="expression" dxfId="1448" priority="1341">
      <formula>AND(OR(H1542="△",H1542="×"),K1542&lt;1,K1542&lt;&gt;"")</formula>
    </cfRule>
  </conditionalFormatting>
  <conditionalFormatting sqref="M1542">
    <cfRule type="expression" dxfId="1447" priority="1340">
      <formula>AND(OR(H1542="△",H1542="×"),K1542&lt;1,K1542&lt;&gt;"")</formula>
    </cfRule>
  </conditionalFormatting>
  <conditionalFormatting sqref="L1542">
    <cfRule type="expression" dxfId="1446" priority="1342">
      <formula>AND(OR(H1542="△",H1542="×"),K1542&lt;1,K1542&lt;&gt;"")</formula>
    </cfRule>
  </conditionalFormatting>
  <conditionalFormatting sqref="K1553">
    <cfRule type="expression" dxfId="1445" priority="1339">
      <formula>J1553-K1553&lt;0</formula>
    </cfRule>
  </conditionalFormatting>
  <conditionalFormatting sqref="N1553">
    <cfRule type="expression" dxfId="1444" priority="1337">
      <formula>AND(OR(H1553="△",H1553="×"),K1553&lt;1,K1553&lt;&gt;"")</formula>
    </cfRule>
  </conditionalFormatting>
  <conditionalFormatting sqref="M1553">
    <cfRule type="expression" dxfId="1443" priority="1336">
      <formula>AND(OR(H1553="△",H1553="×"),K1553&lt;1,K1553&lt;&gt;"")</formula>
    </cfRule>
  </conditionalFormatting>
  <conditionalFormatting sqref="L1553">
    <cfRule type="expression" dxfId="1442" priority="1338">
      <formula>AND(OR(H1553="△",H1553="×"),K1553&lt;1,K1553&lt;&gt;"")</formula>
    </cfRule>
  </conditionalFormatting>
  <conditionalFormatting sqref="K1537">
    <cfRule type="expression" dxfId="1441" priority="1335">
      <formula>J1537-K1537&lt;0</formula>
    </cfRule>
  </conditionalFormatting>
  <conditionalFormatting sqref="N1537">
    <cfRule type="expression" dxfId="1440" priority="1333">
      <formula>AND(OR(H1537="△",H1537="×"),K1537&lt;1,K1537&lt;&gt;"")</formula>
    </cfRule>
  </conditionalFormatting>
  <conditionalFormatting sqref="M1537">
    <cfRule type="expression" dxfId="1439" priority="1332">
      <formula>AND(OR(H1537="△",H1537="×"),K1537&lt;1,K1537&lt;&gt;"")</formula>
    </cfRule>
  </conditionalFormatting>
  <conditionalFormatting sqref="L1537">
    <cfRule type="expression" dxfId="1438" priority="1334">
      <formula>AND(OR(H1537="△",H1537="×"),K1537&lt;1,K1537&lt;&gt;"")</formula>
    </cfRule>
  </conditionalFormatting>
  <conditionalFormatting sqref="K1543">
    <cfRule type="expression" dxfId="1437" priority="1331">
      <formula>J1543-K1543&lt;0</formula>
    </cfRule>
  </conditionalFormatting>
  <conditionalFormatting sqref="N1543">
    <cfRule type="expression" dxfId="1436" priority="1329">
      <formula>AND(OR(H1543="△",H1543="×"),K1543&lt;1,K1543&lt;&gt;"")</formula>
    </cfRule>
  </conditionalFormatting>
  <conditionalFormatting sqref="M1543">
    <cfRule type="expression" dxfId="1435" priority="1328">
      <formula>AND(OR(H1543="△",H1543="×"),K1543&lt;1,K1543&lt;&gt;"")</formula>
    </cfRule>
  </conditionalFormatting>
  <conditionalFormatting sqref="L1543">
    <cfRule type="expression" dxfId="1434" priority="1330">
      <formula>AND(OR(H1543="△",H1543="×"),K1543&lt;1,K1543&lt;&gt;"")</formula>
    </cfRule>
  </conditionalFormatting>
  <conditionalFormatting sqref="K1554">
    <cfRule type="expression" dxfId="1433" priority="1327">
      <formula>J1554-K1554&lt;0</formula>
    </cfRule>
  </conditionalFormatting>
  <conditionalFormatting sqref="N1554">
    <cfRule type="expression" dxfId="1432" priority="1325">
      <formula>AND(OR(H1554="△",H1554="×"),K1554&lt;1,K1554&lt;&gt;"")</formula>
    </cfRule>
  </conditionalFormatting>
  <conditionalFormatting sqref="M1554">
    <cfRule type="expression" dxfId="1431" priority="1324">
      <formula>AND(OR(H1554="△",H1554="×"),K1554&lt;1,K1554&lt;&gt;"")</formula>
    </cfRule>
  </conditionalFormatting>
  <conditionalFormatting sqref="L1554">
    <cfRule type="expression" dxfId="1430" priority="1326">
      <formula>AND(OR(H1554="△",H1554="×"),K1554&lt;1,K1554&lt;&gt;"")</formula>
    </cfRule>
  </conditionalFormatting>
  <conditionalFormatting sqref="K1534">
    <cfRule type="expression" dxfId="1429" priority="1323">
      <formula>J1534-K1534&lt;0</formula>
    </cfRule>
  </conditionalFormatting>
  <conditionalFormatting sqref="N1534">
    <cfRule type="expression" dxfId="1428" priority="1321">
      <formula>AND(OR(H1534="△",H1534="×"),K1534&lt;1,K1534&lt;&gt;"")</formula>
    </cfRule>
  </conditionalFormatting>
  <conditionalFormatting sqref="M1534">
    <cfRule type="expression" dxfId="1427" priority="1320">
      <formula>AND(OR(H1534="△",H1534="×"),K1534&lt;1,K1534&lt;&gt;"")</formula>
    </cfRule>
  </conditionalFormatting>
  <conditionalFormatting sqref="L1534">
    <cfRule type="expression" dxfId="1426" priority="1322">
      <formula>AND(OR(H1534="△",H1534="×"),K1534&lt;1,K1534&lt;&gt;"")</formula>
    </cfRule>
  </conditionalFormatting>
  <conditionalFormatting sqref="K1535">
    <cfRule type="expression" dxfId="1425" priority="1319">
      <formula>J1535-K1535&lt;0</formula>
    </cfRule>
  </conditionalFormatting>
  <conditionalFormatting sqref="N1535">
    <cfRule type="expression" dxfId="1424" priority="1317">
      <formula>AND(OR(H1535="△",H1535="×"),K1535&lt;1,K1535&lt;&gt;"")</formula>
    </cfRule>
  </conditionalFormatting>
  <conditionalFormatting sqref="M1535">
    <cfRule type="expression" dxfId="1423" priority="1316">
      <formula>AND(OR(H1535="△",H1535="×"),K1535&lt;1,K1535&lt;&gt;"")</formula>
    </cfRule>
  </conditionalFormatting>
  <conditionalFormatting sqref="L1535">
    <cfRule type="expression" dxfId="1422" priority="1318">
      <formula>AND(OR(H1535="△",H1535="×"),K1535&lt;1,K1535&lt;&gt;"")</formula>
    </cfRule>
  </conditionalFormatting>
  <conditionalFormatting sqref="K1544">
    <cfRule type="expression" dxfId="1421" priority="1315">
      <formula>J1544-K1544&lt;0</formula>
    </cfRule>
  </conditionalFormatting>
  <conditionalFormatting sqref="N1544">
    <cfRule type="expression" dxfId="1420" priority="1313">
      <formula>AND(OR(H1544="△",H1544="×"),K1544&lt;1,K1544&lt;&gt;"")</formula>
    </cfRule>
  </conditionalFormatting>
  <conditionalFormatting sqref="M1544">
    <cfRule type="expression" dxfId="1419" priority="1312">
      <formula>AND(OR(H1544="△",H1544="×"),K1544&lt;1,K1544&lt;&gt;"")</formula>
    </cfRule>
  </conditionalFormatting>
  <conditionalFormatting sqref="L1544">
    <cfRule type="expression" dxfId="1418" priority="1314">
      <formula>AND(OR(H1544="△",H1544="×"),K1544&lt;1,K1544&lt;&gt;"")</formula>
    </cfRule>
  </conditionalFormatting>
  <conditionalFormatting sqref="K1546">
    <cfRule type="expression" dxfId="1417" priority="1311">
      <formula>J1546-K1546&lt;0</formula>
    </cfRule>
  </conditionalFormatting>
  <conditionalFormatting sqref="N1546">
    <cfRule type="expression" dxfId="1416" priority="1309">
      <formula>AND(OR(H1546="△",H1546="×"),K1546&lt;1,K1546&lt;&gt;"")</formula>
    </cfRule>
  </conditionalFormatting>
  <conditionalFormatting sqref="M1546">
    <cfRule type="expression" dxfId="1415" priority="1308">
      <formula>AND(OR(H1546="△",H1546="×"),K1546&lt;1,K1546&lt;&gt;"")</formula>
    </cfRule>
  </conditionalFormatting>
  <conditionalFormatting sqref="L1546">
    <cfRule type="expression" dxfId="1414" priority="1310">
      <formula>AND(OR(H1546="△",H1546="×"),K1546&lt;1,K1546&lt;&gt;"")</formula>
    </cfRule>
  </conditionalFormatting>
  <conditionalFormatting sqref="K1547">
    <cfRule type="expression" dxfId="1413" priority="1307">
      <formula>J1547-K1547&lt;0</formula>
    </cfRule>
  </conditionalFormatting>
  <conditionalFormatting sqref="N1547">
    <cfRule type="expression" dxfId="1412" priority="1305">
      <formula>AND(OR(H1547="△",H1547="×"),K1547&lt;1,K1547&lt;&gt;"")</formula>
    </cfRule>
  </conditionalFormatting>
  <conditionalFormatting sqref="M1547">
    <cfRule type="expression" dxfId="1411" priority="1304">
      <formula>AND(OR(H1547="△",H1547="×"),K1547&lt;1,K1547&lt;&gt;"")</formula>
    </cfRule>
  </conditionalFormatting>
  <conditionalFormatting sqref="L1547">
    <cfRule type="expression" dxfId="1410" priority="1306">
      <formula>AND(OR(H1547="△",H1547="×"),K1547&lt;1,K1547&lt;&gt;"")</formula>
    </cfRule>
  </conditionalFormatting>
  <conditionalFormatting sqref="K1541:K1542">
    <cfRule type="expression" dxfId="1409" priority="1303">
      <formula>J1541-K1541&lt;0</formula>
    </cfRule>
  </conditionalFormatting>
  <conditionalFormatting sqref="N1541">
    <cfRule type="expression" dxfId="1408" priority="1301">
      <formula>AND(OR(H1541="△",H1541="×"),K1541&lt;1,K1541&lt;&gt;"")</formula>
    </cfRule>
  </conditionalFormatting>
  <conditionalFormatting sqref="M1541">
    <cfRule type="expression" dxfId="1407" priority="1300">
      <formula>AND(OR(H1541="△",H1541="×"),K1541&lt;1,K1541&lt;&gt;"")</formula>
    </cfRule>
  </conditionalFormatting>
  <conditionalFormatting sqref="L1541">
    <cfRule type="expression" dxfId="1406" priority="1302">
      <formula>AND(OR(H1541="△",H1541="×"),K1541&lt;1,K1541&lt;&gt;"")</formula>
    </cfRule>
  </conditionalFormatting>
  <conditionalFormatting sqref="K1538">
    <cfRule type="expression" dxfId="1405" priority="1299">
      <formula>J1538-K1538&lt;0</formula>
    </cfRule>
  </conditionalFormatting>
  <conditionalFormatting sqref="N1538">
    <cfRule type="expression" dxfId="1404" priority="1297">
      <formula>AND(OR(H1538="△",H1538="×"),K1538&lt;1,K1538&lt;&gt;"")</formula>
    </cfRule>
  </conditionalFormatting>
  <conditionalFormatting sqref="M1538">
    <cfRule type="expression" dxfId="1403" priority="1296">
      <formula>AND(OR(H1538="△",H1538="×"),K1538&lt;1,K1538&lt;&gt;"")</formula>
    </cfRule>
  </conditionalFormatting>
  <conditionalFormatting sqref="L1538">
    <cfRule type="expression" dxfId="1402" priority="1298">
      <formula>AND(OR(H1538="△",H1538="×"),K1538&lt;1,K1538&lt;&gt;"")</formula>
    </cfRule>
  </conditionalFormatting>
  <conditionalFormatting sqref="K1540">
    <cfRule type="expression" dxfId="1401" priority="1295">
      <formula>J1540-K1540&lt;0</formula>
    </cfRule>
  </conditionalFormatting>
  <conditionalFormatting sqref="N1540">
    <cfRule type="expression" dxfId="1400" priority="1293">
      <formula>AND(OR(H1540="△",H1540="×"),K1540&lt;1,K1540&lt;&gt;"")</formula>
    </cfRule>
  </conditionalFormatting>
  <conditionalFormatting sqref="M1540">
    <cfRule type="expression" dxfId="1399" priority="1292">
      <formula>AND(OR(H1540="△",H1540="×"),K1540&lt;1,K1540&lt;&gt;"")</formula>
    </cfRule>
  </conditionalFormatting>
  <conditionalFormatting sqref="L1540">
    <cfRule type="expression" dxfId="1398" priority="1294">
      <formula>AND(OR(H1540="△",H1540="×"),K1540&lt;1,K1540&lt;&gt;"")</formula>
    </cfRule>
  </conditionalFormatting>
  <conditionalFormatting sqref="K1550">
    <cfRule type="expression" dxfId="1397" priority="1291">
      <formula>J1550-K1550&lt;0</formula>
    </cfRule>
  </conditionalFormatting>
  <conditionalFormatting sqref="N1550:N1551">
    <cfRule type="expression" dxfId="1396" priority="1289">
      <formula>AND(OR(H1550="△",H1550="×"),K1550&lt;1,K1550&lt;&gt;"")</formula>
    </cfRule>
  </conditionalFormatting>
  <conditionalFormatting sqref="M1550">
    <cfRule type="expression" dxfId="1395" priority="1288">
      <formula>AND(OR(H1550="△",H1550="×"),K1550&lt;1,K1550&lt;&gt;"")</formula>
    </cfRule>
  </conditionalFormatting>
  <conditionalFormatting sqref="L1550">
    <cfRule type="expression" dxfId="1394" priority="1290">
      <formula>AND(OR(H1550="△",H1550="×"),K1550&lt;1,K1550&lt;&gt;"")</formula>
    </cfRule>
  </conditionalFormatting>
  <conditionalFormatting sqref="K1539">
    <cfRule type="expression" dxfId="1393" priority="1287">
      <formula>J1539-K1539&lt;0</formula>
    </cfRule>
  </conditionalFormatting>
  <conditionalFormatting sqref="N1539">
    <cfRule type="expression" dxfId="1392" priority="1285">
      <formula>AND(OR(H1539="△",H1539="×"),K1539&lt;1,K1539&lt;&gt;"")</formula>
    </cfRule>
  </conditionalFormatting>
  <conditionalFormatting sqref="M1539">
    <cfRule type="expression" dxfId="1391" priority="1284">
      <formula>AND(OR(H1539="△",H1539="×"),K1539&lt;1,K1539&lt;&gt;"")</formula>
    </cfRule>
  </conditionalFormatting>
  <conditionalFormatting sqref="L1539">
    <cfRule type="expression" dxfId="1390" priority="1286">
      <formula>AND(OR(H1539="△",H1539="×"),K1539&lt;1,K1539&lt;&gt;"")</formula>
    </cfRule>
  </conditionalFormatting>
  <conditionalFormatting sqref="I694 I711">
    <cfRule type="expression" dxfId="1389" priority="1282">
      <formula>AND(OR(H694="○",H694="△",H694="×"),I694="")</formula>
    </cfRule>
  </conditionalFormatting>
  <conditionalFormatting sqref="I691">
    <cfRule type="expression" dxfId="1388" priority="1281">
      <formula>AND(OR(H691="○",H691="△",H691="×"),I691="")</formula>
    </cfRule>
  </conditionalFormatting>
  <conditionalFormatting sqref="I693">
    <cfRule type="expression" dxfId="1387" priority="1280">
      <formula>AND(OR(H693="○",H693="△",H693="×"),I693="")</formula>
    </cfRule>
  </conditionalFormatting>
  <conditionalFormatting sqref="I696">
    <cfRule type="expression" dxfId="1386" priority="1279">
      <formula>AND(OR(H696="○",H696="△",H696="×"),I696="")</formula>
    </cfRule>
  </conditionalFormatting>
  <conditionalFormatting sqref="I698">
    <cfRule type="expression" dxfId="1385" priority="1278">
      <formula>AND(OR(H698="○",H698="△",H698="×"),I698="")</formula>
    </cfRule>
  </conditionalFormatting>
  <conditionalFormatting sqref="I699">
    <cfRule type="expression" dxfId="1384" priority="1277">
      <formula>AND(OR(H699="○",H699="△",H699="×"),I699="")</formula>
    </cfRule>
  </conditionalFormatting>
  <conditionalFormatting sqref="I700">
    <cfRule type="expression" dxfId="1383" priority="1276">
      <formula>AND(OR(H700="○",H700="△",H700="×"),I700="")</formula>
    </cfRule>
  </conditionalFormatting>
  <conditionalFormatting sqref="I701">
    <cfRule type="expression" dxfId="1382" priority="1275">
      <formula>AND(OR(H701="○",H701="△",H701="×"),I701="")</formula>
    </cfRule>
  </conditionalFormatting>
  <conditionalFormatting sqref="I703">
    <cfRule type="expression" dxfId="1381" priority="1274">
      <formula>AND(OR(H703="○",H703="△",H703="×"),I703="")</formula>
    </cfRule>
  </conditionalFormatting>
  <conditionalFormatting sqref="I704">
    <cfRule type="expression" dxfId="1380" priority="1273">
      <formula>AND(OR(H704="○",H704="△",H704="×"),I704="")</formula>
    </cfRule>
  </conditionalFormatting>
  <conditionalFormatting sqref="I705">
    <cfRule type="expression" dxfId="1379" priority="1272">
      <formula>AND(OR(H705="○",H705="△",H705="×"),I705="")</formula>
    </cfRule>
  </conditionalFormatting>
  <conditionalFormatting sqref="I706">
    <cfRule type="expression" dxfId="1378" priority="1271">
      <formula>AND(OR(H706="○",H706="△",H706="×"),I706="")</formula>
    </cfRule>
  </conditionalFormatting>
  <conditionalFormatting sqref="I707">
    <cfRule type="expression" dxfId="1377" priority="1270">
      <formula>AND(OR(H707="○",H707="△",H707="×"),I707="")</formula>
    </cfRule>
  </conditionalFormatting>
  <conditionalFormatting sqref="I708">
    <cfRule type="expression" dxfId="1376" priority="1269">
      <formula>AND(OR(H708="○",H708="△",H708="×"),I708="")</formula>
    </cfRule>
  </conditionalFormatting>
  <conditionalFormatting sqref="I712">
    <cfRule type="expression" dxfId="1375" priority="1268">
      <formula>AND(OR(H712="○",H712="△",H712="×"),I712="")</formula>
    </cfRule>
  </conditionalFormatting>
  <conditionalFormatting sqref="I714">
    <cfRule type="expression" dxfId="1374" priority="1267">
      <formula>AND(OR(H714="○",H714="△",H714="×"),I714="")</formula>
    </cfRule>
  </conditionalFormatting>
  <conditionalFormatting sqref="I715">
    <cfRule type="expression" dxfId="1373" priority="1266">
      <formula>AND(OR(H715="○",H715="△",H715="×"),I715="")</formula>
    </cfRule>
  </conditionalFormatting>
  <conditionalFormatting sqref="I716">
    <cfRule type="expression" dxfId="1372" priority="1265">
      <formula>AND(OR(H716="○",H716="△",H716="×"),I716="")</formula>
    </cfRule>
  </conditionalFormatting>
  <conditionalFormatting sqref="I720">
    <cfRule type="expression" dxfId="1371" priority="1264">
      <formula>AND(OR(H720="○",H720="△",H720="×"),I720="")</formula>
    </cfRule>
  </conditionalFormatting>
  <conditionalFormatting sqref="I695">
    <cfRule type="expression" dxfId="1370" priority="1263">
      <formula>AND(OR(H695="○",H695="△",H695="×"),I695="")</formula>
    </cfRule>
  </conditionalFormatting>
  <conditionalFormatting sqref="I692">
    <cfRule type="expression" dxfId="1369" priority="1262">
      <formula>AND(OR(H692="○",H692="△",H692="×"),I692="")</formula>
    </cfRule>
  </conditionalFormatting>
  <conditionalFormatting sqref="I702">
    <cfRule type="expression" dxfId="1368" priority="1261">
      <formula>AND(OR(H702="○",H702="△",H702="×"),I702="")</formula>
    </cfRule>
  </conditionalFormatting>
  <conditionalFormatting sqref="I709">
    <cfRule type="expression" dxfId="1367" priority="1260">
      <formula>AND(OR(H709="○",H709="△",H709="×"),I709="")</formula>
    </cfRule>
  </conditionalFormatting>
  <conditionalFormatting sqref="I710">
    <cfRule type="expression" dxfId="1366" priority="1259">
      <formula>AND(OR(H710="○",H710="△",H710="×"),I710="")</formula>
    </cfRule>
  </conditionalFormatting>
  <conditionalFormatting sqref="I713">
    <cfRule type="expression" dxfId="1365" priority="1258">
      <formula>AND(OR(H713="○",H713="△",H713="×"),I713="")</formula>
    </cfRule>
  </conditionalFormatting>
  <conditionalFormatting sqref="I719">
    <cfRule type="expression" dxfId="1364" priority="1257">
      <formula>AND(OR(H719="○",H719="△",H719="×"),I719="")</formula>
    </cfRule>
  </conditionalFormatting>
  <conditionalFormatting sqref="I717">
    <cfRule type="expression" dxfId="1363" priority="1283">
      <formula>AND(OR(#REF!="○",#REF!="△",#REF!="×"),I717="")</formula>
    </cfRule>
  </conditionalFormatting>
  <conditionalFormatting sqref="I718">
    <cfRule type="expression" dxfId="1362" priority="1256">
      <formula>AND(OR(H718="○",H718="△",H718="×"),I718="")</formula>
    </cfRule>
  </conditionalFormatting>
  <conditionalFormatting sqref="K694 K711">
    <cfRule type="expression" dxfId="1361" priority="1255">
      <formula>J694-K694&lt;0</formula>
    </cfRule>
  </conditionalFormatting>
  <conditionalFormatting sqref="N711">
    <cfRule type="expression" dxfId="1360" priority="1253">
      <formula>AND(OR(H711="△",H711="×"),K711&lt;1,K711&lt;&gt;"")</formula>
    </cfRule>
  </conditionalFormatting>
  <conditionalFormatting sqref="M711 M694:N694">
    <cfRule type="expression" dxfId="1359" priority="1252">
      <formula>AND(OR(H694="△",H694="×"),K694&lt;1,K694&lt;&gt;"")</formula>
    </cfRule>
  </conditionalFormatting>
  <conditionalFormatting sqref="L694 L711">
    <cfRule type="expression" dxfId="1358" priority="1254">
      <formula>AND(OR(H694="△",H694="×"),K694&lt;1,K694&lt;&gt;"")</formula>
    </cfRule>
  </conditionalFormatting>
  <conditionalFormatting sqref="K691">
    <cfRule type="expression" dxfId="1357" priority="1251">
      <formula>J691-K691&lt;0</formula>
    </cfRule>
  </conditionalFormatting>
  <conditionalFormatting sqref="N691:N692">
    <cfRule type="expression" dxfId="1356" priority="1249">
      <formula>AND(OR(H691="△",H691="×"),K691&lt;1,K691&lt;&gt;"")</formula>
    </cfRule>
  </conditionalFormatting>
  <conditionalFormatting sqref="M691">
    <cfRule type="expression" dxfId="1355" priority="1248">
      <formula>AND(OR(H691="△",H691="×"),K691&lt;1,K691&lt;&gt;"")</formula>
    </cfRule>
  </conditionalFormatting>
  <conditionalFormatting sqref="L691:L692">
    <cfRule type="expression" dxfId="1354" priority="1250">
      <formula>AND(OR(H691="△",H691="×"),K691&lt;1,K691&lt;&gt;"")</formula>
    </cfRule>
  </conditionalFormatting>
  <conditionalFormatting sqref="K693">
    <cfRule type="expression" dxfId="1353" priority="1247">
      <formula>J693-K693&lt;0</formula>
    </cfRule>
  </conditionalFormatting>
  <conditionalFormatting sqref="N693">
    <cfRule type="expression" dxfId="1352" priority="1245">
      <formula>AND(OR(H693="△",H693="×"),K693&lt;1,K693&lt;&gt;"")</formula>
    </cfRule>
  </conditionalFormatting>
  <conditionalFormatting sqref="M693">
    <cfRule type="expression" dxfId="1351" priority="1244">
      <formula>AND(OR(H693="△",H693="×"),K693&lt;1,K693&lt;&gt;"")</formula>
    </cfRule>
  </conditionalFormatting>
  <conditionalFormatting sqref="L693">
    <cfRule type="expression" dxfId="1350" priority="1246">
      <formula>AND(OR(H693="△",H693="×"),K693&lt;1,K693&lt;&gt;"")</formula>
    </cfRule>
  </conditionalFormatting>
  <conditionalFormatting sqref="K696">
    <cfRule type="expression" dxfId="1349" priority="1243">
      <formula>J696-K696&lt;0</formula>
    </cfRule>
  </conditionalFormatting>
  <conditionalFormatting sqref="N696">
    <cfRule type="expression" dxfId="1348" priority="1241">
      <formula>AND(OR(H696="△",H696="×"),K696&lt;1,K696&lt;&gt;"")</formula>
    </cfRule>
  </conditionalFormatting>
  <conditionalFormatting sqref="M696">
    <cfRule type="expression" dxfId="1347" priority="1240">
      <formula>AND(OR(H696="△",H696="×"),K696&lt;1,K696&lt;&gt;"")</formula>
    </cfRule>
  </conditionalFormatting>
  <conditionalFormatting sqref="L696">
    <cfRule type="expression" dxfId="1346" priority="1242">
      <formula>AND(OR(H696="△",H696="×"),K696&lt;1,K696&lt;&gt;"")</formula>
    </cfRule>
  </conditionalFormatting>
  <conditionalFormatting sqref="N698">
    <cfRule type="expression" dxfId="1345" priority="1238">
      <formula>AND(OR(H698="△",H698="×"),K698&lt;1,K698&lt;&gt;"")</formula>
    </cfRule>
  </conditionalFormatting>
  <conditionalFormatting sqref="M698">
    <cfRule type="expression" dxfId="1344" priority="1237">
      <formula>AND(OR(H698="△",H698="×"),K698&lt;1,K698&lt;&gt;"")</formula>
    </cfRule>
  </conditionalFormatting>
  <conditionalFormatting sqref="L698">
    <cfRule type="expression" dxfId="1343" priority="1239">
      <formula>AND(OR(H698="△",H698="×"),K698&lt;1,K698&lt;&gt;"")</formula>
    </cfRule>
  </conditionalFormatting>
  <conditionalFormatting sqref="K699">
    <cfRule type="expression" dxfId="1342" priority="1236">
      <formula>J699-K699&lt;0</formula>
    </cfRule>
  </conditionalFormatting>
  <conditionalFormatting sqref="N699">
    <cfRule type="expression" dxfId="1341" priority="1234">
      <formula>AND(OR(H699="△",H699="×"),K699&lt;1,K699&lt;&gt;"")</formula>
    </cfRule>
  </conditionalFormatting>
  <conditionalFormatting sqref="M699">
    <cfRule type="expression" dxfId="1340" priority="1233">
      <formula>AND(OR(H699="△",H699="×"),K699&lt;1,K699&lt;&gt;"")</formula>
    </cfRule>
  </conditionalFormatting>
  <conditionalFormatting sqref="L699">
    <cfRule type="expression" dxfId="1339" priority="1235">
      <formula>AND(OR(H699="△",H699="×"),K699&lt;1,K699&lt;&gt;"")</formula>
    </cfRule>
  </conditionalFormatting>
  <conditionalFormatting sqref="K700">
    <cfRule type="expression" dxfId="1338" priority="1232">
      <formula>J700-K700&lt;0</formula>
    </cfRule>
  </conditionalFormatting>
  <conditionalFormatting sqref="N700">
    <cfRule type="expression" dxfId="1337" priority="1230">
      <formula>AND(OR(H700="△",H700="×"),K700&lt;1,K700&lt;&gt;"")</formula>
    </cfRule>
  </conditionalFormatting>
  <conditionalFormatting sqref="M700">
    <cfRule type="expression" dxfId="1336" priority="1229">
      <formula>AND(OR(H700="△",H700="×"),K700&lt;1,K700&lt;&gt;"")</formula>
    </cfRule>
  </conditionalFormatting>
  <conditionalFormatting sqref="L700">
    <cfRule type="expression" dxfId="1335" priority="1231">
      <formula>AND(OR(H700="△",H700="×"),K700&lt;1,K700&lt;&gt;"")</formula>
    </cfRule>
  </conditionalFormatting>
  <conditionalFormatting sqref="K701">
    <cfRule type="expression" dxfId="1334" priority="1228">
      <formula>J701-K701&lt;0</formula>
    </cfRule>
  </conditionalFormatting>
  <conditionalFormatting sqref="N701">
    <cfRule type="expression" dxfId="1333" priority="1226">
      <formula>AND(OR(H701="△",H701="×"),K701&lt;1,K701&lt;&gt;"")</formula>
    </cfRule>
  </conditionalFormatting>
  <conditionalFormatting sqref="M701">
    <cfRule type="expression" dxfId="1332" priority="1225">
      <formula>AND(OR(H701="△",H701="×"),K701&lt;1,K701&lt;&gt;"")</formula>
    </cfRule>
  </conditionalFormatting>
  <conditionalFormatting sqref="L701">
    <cfRule type="expression" dxfId="1331" priority="1227">
      <formula>AND(OR(H701="△",H701="×"),K701&lt;1,K701&lt;&gt;"")</formula>
    </cfRule>
  </conditionalFormatting>
  <conditionalFormatting sqref="K703">
    <cfRule type="expression" dxfId="1330" priority="1224">
      <formula>J703-K703&lt;0</formula>
    </cfRule>
  </conditionalFormatting>
  <conditionalFormatting sqref="N703">
    <cfRule type="expression" dxfId="1329" priority="1222">
      <formula>AND(OR(H703="△",H703="×"),K703&lt;1,K703&lt;&gt;"")</formula>
    </cfRule>
  </conditionalFormatting>
  <conditionalFormatting sqref="M703">
    <cfRule type="expression" dxfId="1328" priority="1221">
      <formula>AND(OR(H703="△",H703="×"),K703&lt;1,K703&lt;&gt;"")</formula>
    </cfRule>
  </conditionalFormatting>
  <conditionalFormatting sqref="L703">
    <cfRule type="expression" dxfId="1327" priority="1223">
      <formula>AND(OR(H703="△",H703="×"),K703&lt;1,K703&lt;&gt;"")</formula>
    </cfRule>
  </conditionalFormatting>
  <conditionalFormatting sqref="K704">
    <cfRule type="expression" dxfId="1326" priority="1220">
      <formula>J704-K704&lt;0</formula>
    </cfRule>
  </conditionalFormatting>
  <conditionalFormatting sqref="N704">
    <cfRule type="expression" dxfId="1325" priority="1218">
      <formula>AND(OR(H704="△",H704="×"),K704&lt;1,K704&lt;&gt;"")</formula>
    </cfRule>
  </conditionalFormatting>
  <conditionalFormatting sqref="M704">
    <cfRule type="expression" dxfId="1324" priority="1217">
      <formula>AND(OR(H704="△",H704="×"),K704&lt;1,K704&lt;&gt;"")</formula>
    </cfRule>
  </conditionalFormatting>
  <conditionalFormatting sqref="L704">
    <cfRule type="expression" dxfId="1323" priority="1219">
      <formula>AND(OR(H704="△",H704="×"),K704&lt;1,K704&lt;&gt;"")</formula>
    </cfRule>
  </conditionalFormatting>
  <conditionalFormatting sqref="K705">
    <cfRule type="expression" dxfId="1322" priority="1216">
      <formula>J705-K705&lt;0</formula>
    </cfRule>
  </conditionalFormatting>
  <conditionalFormatting sqref="N705">
    <cfRule type="expression" dxfId="1321" priority="1214">
      <formula>AND(OR(H705="△",H705="×"),K705&lt;1,K705&lt;&gt;"")</formula>
    </cfRule>
  </conditionalFormatting>
  <conditionalFormatting sqref="M705">
    <cfRule type="expression" dxfId="1320" priority="1213">
      <formula>AND(OR(H705="△",H705="×"),K705&lt;1,K705&lt;&gt;"")</formula>
    </cfRule>
  </conditionalFormatting>
  <conditionalFormatting sqref="L705">
    <cfRule type="expression" dxfId="1319" priority="1215">
      <formula>AND(OR(H705="△",H705="×"),K705&lt;1,K705&lt;&gt;"")</formula>
    </cfRule>
  </conditionalFormatting>
  <conditionalFormatting sqref="K706">
    <cfRule type="expression" dxfId="1318" priority="1212">
      <formula>J706-K706&lt;0</formula>
    </cfRule>
  </conditionalFormatting>
  <conditionalFormatting sqref="N706">
    <cfRule type="expression" dxfId="1317" priority="1210">
      <formula>AND(OR(H706="△",H706="×"),K706&lt;1,K706&lt;&gt;"")</formula>
    </cfRule>
  </conditionalFormatting>
  <conditionalFormatting sqref="M706">
    <cfRule type="expression" dxfId="1316" priority="1209">
      <formula>AND(OR(H706="△",H706="×"),K706&lt;1,K706&lt;&gt;"")</formula>
    </cfRule>
  </conditionalFormatting>
  <conditionalFormatting sqref="L706">
    <cfRule type="expression" dxfId="1315" priority="1211">
      <formula>AND(OR(H706="△",H706="×"),K706&lt;1,K706&lt;&gt;"")</formula>
    </cfRule>
  </conditionalFormatting>
  <conditionalFormatting sqref="K707">
    <cfRule type="expression" dxfId="1314" priority="1208">
      <formula>J707-K707&lt;0</formula>
    </cfRule>
  </conditionalFormatting>
  <conditionalFormatting sqref="N707">
    <cfRule type="expression" dxfId="1313" priority="1206">
      <formula>AND(OR(H707="△",H707="×"),K707&lt;1,K707&lt;&gt;"")</formula>
    </cfRule>
  </conditionalFormatting>
  <conditionalFormatting sqref="M707">
    <cfRule type="expression" dxfId="1312" priority="1205">
      <formula>AND(OR(H707="△",H707="×"),K707&lt;1,K707&lt;&gt;"")</formula>
    </cfRule>
  </conditionalFormatting>
  <conditionalFormatting sqref="L707">
    <cfRule type="expression" dxfId="1311" priority="1207">
      <formula>AND(OR(H707="△",H707="×"),K707&lt;1,K707&lt;&gt;"")</formula>
    </cfRule>
  </conditionalFormatting>
  <conditionalFormatting sqref="K708">
    <cfRule type="expression" dxfId="1310" priority="1204">
      <formula>J708-K708&lt;0</formula>
    </cfRule>
  </conditionalFormatting>
  <conditionalFormatting sqref="N708">
    <cfRule type="expression" dxfId="1309" priority="1202">
      <formula>AND(OR(H708="△",H708="×"),K708&lt;1,K708&lt;&gt;"")</formula>
    </cfRule>
  </conditionalFormatting>
  <conditionalFormatting sqref="M708">
    <cfRule type="expression" dxfId="1308" priority="1201">
      <formula>AND(OR(H708="△",H708="×"),K708&lt;1,K708&lt;&gt;"")</formula>
    </cfRule>
  </conditionalFormatting>
  <conditionalFormatting sqref="L708">
    <cfRule type="expression" dxfId="1307" priority="1203">
      <formula>AND(OR(H708="△",H708="×"),K708&lt;1,K708&lt;&gt;"")</formula>
    </cfRule>
  </conditionalFormatting>
  <conditionalFormatting sqref="K712">
    <cfRule type="expression" dxfId="1306" priority="1200">
      <formula>J712-K712&lt;0</formula>
    </cfRule>
  </conditionalFormatting>
  <conditionalFormatting sqref="N712">
    <cfRule type="expression" dxfId="1305" priority="1198">
      <formula>AND(OR(H712="△",H712="×"),K712&lt;1,K712&lt;&gt;"")</formula>
    </cfRule>
  </conditionalFormatting>
  <conditionalFormatting sqref="M712">
    <cfRule type="expression" dxfId="1304" priority="1197">
      <formula>AND(OR(H712="△",H712="×"),K712&lt;1,K712&lt;&gt;"")</formula>
    </cfRule>
  </conditionalFormatting>
  <conditionalFormatting sqref="L712">
    <cfRule type="expression" dxfId="1303" priority="1199">
      <formula>AND(OR(H712="△",H712="×"),K712&lt;1,K712&lt;&gt;"")</formula>
    </cfRule>
  </conditionalFormatting>
  <conditionalFormatting sqref="K714">
    <cfRule type="expression" dxfId="1302" priority="1196">
      <formula>J714-K714&lt;0</formula>
    </cfRule>
  </conditionalFormatting>
  <conditionalFormatting sqref="N714">
    <cfRule type="expression" dxfId="1301" priority="1194">
      <formula>AND(OR(H714="△",H714="×"),K714&lt;1,K714&lt;&gt;"")</formula>
    </cfRule>
  </conditionalFormatting>
  <conditionalFormatting sqref="M714">
    <cfRule type="expression" dxfId="1300" priority="1193">
      <formula>AND(OR(H714="△",H714="×"),K714&lt;1,K714&lt;&gt;"")</formula>
    </cfRule>
  </conditionalFormatting>
  <conditionalFormatting sqref="L714">
    <cfRule type="expression" dxfId="1299" priority="1195">
      <formula>AND(OR(H714="△",H714="×"),K714&lt;1,K714&lt;&gt;"")</formula>
    </cfRule>
  </conditionalFormatting>
  <conditionalFormatting sqref="K715">
    <cfRule type="expression" dxfId="1298" priority="1192">
      <formula>J715-K715&lt;0</formula>
    </cfRule>
  </conditionalFormatting>
  <conditionalFormatting sqref="N715">
    <cfRule type="expression" dxfId="1297" priority="1190">
      <formula>AND(OR(H715="△",H715="×"),K715&lt;1,K715&lt;&gt;"")</formula>
    </cfRule>
  </conditionalFormatting>
  <conditionalFormatting sqref="M715">
    <cfRule type="expression" dxfId="1296" priority="1189">
      <formula>AND(OR(H715="△",H715="×"),K715&lt;1,K715&lt;&gt;"")</formula>
    </cfRule>
  </conditionalFormatting>
  <conditionalFormatting sqref="L715">
    <cfRule type="expression" dxfId="1295" priority="1191">
      <formula>AND(OR(H715="△",H715="×"),K715&lt;1,K715&lt;&gt;"")</formula>
    </cfRule>
  </conditionalFormatting>
  <conditionalFormatting sqref="K716">
    <cfRule type="expression" dxfId="1294" priority="1188">
      <formula>J716-K716&lt;0</formula>
    </cfRule>
  </conditionalFormatting>
  <conditionalFormatting sqref="N716">
    <cfRule type="expression" dxfId="1293" priority="1186">
      <formula>AND(OR(H716="△",H716="×"),K716&lt;1,K716&lt;&gt;"")</formula>
    </cfRule>
  </conditionalFormatting>
  <conditionalFormatting sqref="M716">
    <cfRule type="expression" dxfId="1292" priority="1185">
      <formula>AND(OR(H716="△",H716="×"),K716&lt;1,K716&lt;&gt;"")</formula>
    </cfRule>
  </conditionalFormatting>
  <conditionalFormatting sqref="L716">
    <cfRule type="expression" dxfId="1291" priority="1187">
      <formula>AND(OR(H716="△",H716="×"),K716&lt;1,K716&lt;&gt;"")</formula>
    </cfRule>
  </conditionalFormatting>
  <conditionalFormatting sqref="K720">
    <cfRule type="expression" dxfId="1290" priority="1184">
      <formula>J720-K720&lt;0</formula>
    </cfRule>
  </conditionalFormatting>
  <conditionalFormatting sqref="N720">
    <cfRule type="expression" dxfId="1289" priority="1182">
      <formula>AND(OR(H720="△",H720="×"),K720&lt;1,K720&lt;&gt;"")</formula>
    </cfRule>
  </conditionalFormatting>
  <conditionalFormatting sqref="M720">
    <cfRule type="expression" dxfId="1288" priority="1181">
      <formula>AND(OR(H720="△",H720="×"),K720&lt;1,K720&lt;&gt;"")</formula>
    </cfRule>
  </conditionalFormatting>
  <conditionalFormatting sqref="L720">
    <cfRule type="expression" dxfId="1287" priority="1183">
      <formula>AND(OR(H720="△",H720="×"),K720&lt;1,K720&lt;&gt;"")</formula>
    </cfRule>
  </conditionalFormatting>
  <conditionalFormatting sqref="K697">
    <cfRule type="expression" dxfId="1286" priority="1180">
      <formula>J697-K697&lt;0</formula>
    </cfRule>
  </conditionalFormatting>
  <conditionalFormatting sqref="N697">
    <cfRule type="expression" dxfId="1285" priority="1178">
      <formula>AND(OR(H697="△",H697="×"),K697&lt;1,K697&lt;&gt;"")</formula>
    </cfRule>
  </conditionalFormatting>
  <conditionalFormatting sqref="M697">
    <cfRule type="expression" dxfId="1284" priority="1177">
      <formula>AND(OR(H697="△",H697="×"),K697&lt;1,K697&lt;&gt;"")</formula>
    </cfRule>
  </conditionalFormatting>
  <conditionalFormatting sqref="L697">
    <cfRule type="expression" dxfId="1283" priority="1179">
      <formula>AND(OR(H697="△",H697="×"),K697&lt;1,K697&lt;&gt;"")</formula>
    </cfRule>
  </conditionalFormatting>
  <conditionalFormatting sqref="K698">
    <cfRule type="expression" dxfId="1282" priority="1176">
      <formula>J698-K698&lt;0</formula>
    </cfRule>
  </conditionalFormatting>
  <conditionalFormatting sqref="K695">
    <cfRule type="expression" dxfId="1281" priority="1175">
      <formula>J695-K695&lt;0</formula>
    </cfRule>
  </conditionalFormatting>
  <conditionalFormatting sqref="N695">
    <cfRule type="expression" dxfId="1280" priority="1173">
      <formula>AND(OR(H695="△",H695="×"),K695&lt;1,K695&lt;&gt;"")</formula>
    </cfRule>
  </conditionalFormatting>
  <conditionalFormatting sqref="M695">
    <cfRule type="expression" dxfId="1279" priority="1172">
      <formula>AND(OR(H695="△",H695="×"),K695&lt;1,K695&lt;&gt;"")</formula>
    </cfRule>
  </conditionalFormatting>
  <conditionalFormatting sqref="L695">
    <cfRule type="expression" dxfId="1278" priority="1174">
      <formula>AND(OR(H695="△",H695="×"),K695&lt;1,K695&lt;&gt;"")</formula>
    </cfRule>
  </conditionalFormatting>
  <conditionalFormatting sqref="K692">
    <cfRule type="expression" dxfId="1277" priority="1171">
      <formula>J692-K692&lt;0</formula>
    </cfRule>
  </conditionalFormatting>
  <conditionalFormatting sqref="M692">
    <cfRule type="expression" dxfId="1276" priority="1170">
      <formula>AND(OR(H692="△",H692="×"),K692&lt;1,K692&lt;&gt;"")</formula>
    </cfRule>
  </conditionalFormatting>
  <conditionalFormatting sqref="N702">
    <cfRule type="expression" dxfId="1275" priority="1168">
      <formula>AND(OR(H702="△",H702="×"),K702&lt;1,K702&lt;&gt;"")</formula>
    </cfRule>
  </conditionalFormatting>
  <conditionalFormatting sqref="M702">
    <cfRule type="expression" dxfId="1274" priority="1167">
      <formula>AND(OR(H702="△",H702="×"),K702&lt;1,K702&lt;&gt;"")</formula>
    </cfRule>
  </conditionalFormatting>
  <conditionalFormatting sqref="L702">
    <cfRule type="expression" dxfId="1273" priority="1169">
      <formula>AND(OR(H702="△",H702="×"),K702&lt;1,K702&lt;&gt;"")</formula>
    </cfRule>
  </conditionalFormatting>
  <conditionalFormatting sqref="K702">
    <cfRule type="expression" dxfId="1272" priority="1166">
      <formula>J702-K702&lt;0</formula>
    </cfRule>
  </conditionalFormatting>
  <conditionalFormatting sqref="N709">
    <cfRule type="expression" dxfId="1271" priority="1164">
      <formula>AND(OR(H709="△",H709="×"),K709&lt;1,K709&lt;&gt;"")</formula>
    </cfRule>
  </conditionalFormatting>
  <conditionalFormatting sqref="M709">
    <cfRule type="expression" dxfId="1270" priority="1163">
      <formula>AND(OR(H709="△",H709="×"),K709&lt;1,K709&lt;&gt;"")</formula>
    </cfRule>
  </conditionalFormatting>
  <conditionalFormatting sqref="L709">
    <cfRule type="expression" dxfId="1269" priority="1165">
      <formula>AND(OR(H709="△",H709="×"),K709&lt;1,K709&lt;&gt;"")</formula>
    </cfRule>
  </conditionalFormatting>
  <conditionalFormatting sqref="K709">
    <cfRule type="expression" dxfId="1268" priority="1162">
      <formula>J709-K709&lt;0</formula>
    </cfRule>
  </conditionalFormatting>
  <conditionalFormatting sqref="K710">
    <cfRule type="expression" dxfId="1267" priority="1161">
      <formula>J710-K710&lt;0</formula>
    </cfRule>
  </conditionalFormatting>
  <conditionalFormatting sqref="N710">
    <cfRule type="expression" dxfId="1266" priority="1159">
      <formula>AND(OR(H710="△",H710="×"),K710&lt;1,K710&lt;&gt;"")</formula>
    </cfRule>
  </conditionalFormatting>
  <conditionalFormatting sqref="M710">
    <cfRule type="expression" dxfId="1265" priority="1158">
      <formula>AND(OR(H710="△",H710="×"),K710&lt;1,K710&lt;&gt;"")</formula>
    </cfRule>
  </conditionalFormatting>
  <conditionalFormatting sqref="L710">
    <cfRule type="expression" dxfId="1264" priority="1160">
      <formula>AND(OR(H710="△",H710="×"),K710&lt;1,K710&lt;&gt;"")</formula>
    </cfRule>
  </conditionalFormatting>
  <conditionalFormatting sqref="K713">
    <cfRule type="expression" dxfId="1263" priority="1157">
      <formula>J713-K713&lt;0</formula>
    </cfRule>
  </conditionalFormatting>
  <conditionalFormatting sqref="N713">
    <cfRule type="expression" dxfId="1262" priority="1155">
      <formula>AND(OR(H713="△",H713="×"),K713&lt;1,K713&lt;&gt;"")</formula>
    </cfRule>
  </conditionalFormatting>
  <conditionalFormatting sqref="M713">
    <cfRule type="expression" dxfId="1261" priority="1154">
      <formula>AND(OR(H713="△",H713="×"),K713&lt;1,K713&lt;&gt;"")</formula>
    </cfRule>
  </conditionalFormatting>
  <conditionalFormatting sqref="L713">
    <cfRule type="expression" dxfId="1260" priority="1156">
      <formula>AND(OR(H713="△",H713="×"),K713&lt;1,K713&lt;&gt;"")</formula>
    </cfRule>
  </conditionalFormatting>
  <conditionalFormatting sqref="N719">
    <cfRule type="expression" dxfId="1259" priority="1152">
      <formula>AND(OR(H719="△",H719="×"),K719&lt;1,K719&lt;&gt;"")</formula>
    </cfRule>
  </conditionalFormatting>
  <conditionalFormatting sqref="M719">
    <cfRule type="expression" dxfId="1258" priority="1151">
      <formula>AND(OR(H719="△",H719="×"),K719&lt;1,K719&lt;&gt;"")</formula>
    </cfRule>
  </conditionalFormatting>
  <conditionalFormatting sqref="L719">
    <cfRule type="expression" dxfId="1257" priority="1153">
      <formula>AND(OR(H719="△",H719="×"),K719&lt;1,K719&lt;&gt;"")</formula>
    </cfRule>
  </conditionalFormatting>
  <conditionalFormatting sqref="K719">
    <cfRule type="expression" dxfId="1256" priority="1150">
      <formula>J719-K719&lt;0</formula>
    </cfRule>
  </conditionalFormatting>
  <conditionalFormatting sqref="N717">
    <cfRule type="expression" dxfId="1255" priority="1148">
      <formula>AND(OR(H717="△",H717="×"),K717&lt;1,K717&lt;&gt;"")</formula>
    </cfRule>
  </conditionalFormatting>
  <conditionalFormatting sqref="L717">
    <cfRule type="expression" dxfId="1254" priority="1149">
      <formula>AND(OR(H717="△",H717="×"),K717&lt;1,K717&lt;&gt;"")</formula>
    </cfRule>
  </conditionalFormatting>
  <conditionalFormatting sqref="K717">
    <cfRule type="expression" dxfId="1253" priority="1147">
      <formula>J717-K717&lt;0</formula>
    </cfRule>
  </conditionalFormatting>
  <conditionalFormatting sqref="K718">
    <cfRule type="expression" dxfId="1252" priority="1146">
      <formula>J718-K718&lt;0</formula>
    </cfRule>
  </conditionalFormatting>
  <conditionalFormatting sqref="N718">
    <cfRule type="expression" dxfId="1251" priority="1144">
      <formula>AND(OR(H718="△",H718="×"),K718&lt;1,K718&lt;&gt;"")</formula>
    </cfRule>
  </conditionalFormatting>
  <conditionalFormatting sqref="M718">
    <cfRule type="expression" dxfId="1250" priority="1143">
      <formula>AND(OR(H718="△",H718="×"),K718&lt;1,K718&lt;&gt;"")</formula>
    </cfRule>
  </conditionalFormatting>
  <conditionalFormatting sqref="L718">
    <cfRule type="expression" dxfId="1249" priority="1145">
      <formula>AND(OR(H718="△",H718="×"),K718&lt;1,K718&lt;&gt;"")</formula>
    </cfRule>
  </conditionalFormatting>
  <conditionalFormatting sqref="I582">
    <cfRule type="expression" dxfId="1248" priority="1142">
      <formula>AND(OR(H582="○",H582="△",H582="×"),I582="")</formula>
    </cfRule>
  </conditionalFormatting>
  <conditionalFormatting sqref="K582">
    <cfRule type="expression" dxfId="1247" priority="1141">
      <formula>J582-K582&lt;0</formula>
    </cfRule>
  </conditionalFormatting>
  <conditionalFormatting sqref="N582">
    <cfRule type="expression" dxfId="1246" priority="1139">
      <formula>AND(OR(H582="△",H582="×"),K582&lt;1,K582&lt;&gt;"")</formula>
    </cfRule>
  </conditionalFormatting>
  <conditionalFormatting sqref="M582">
    <cfRule type="expression" dxfId="1245" priority="1138">
      <formula>AND(OR(H582="△",H582="×"),K582&lt;1,K582&lt;&gt;"")</formula>
    </cfRule>
  </conditionalFormatting>
  <conditionalFormatting sqref="L582">
    <cfRule type="expression" dxfId="1244" priority="1140">
      <formula>AND(OR(H582="△",H582="×"),K582&lt;1,K582&lt;&gt;"")</formula>
    </cfRule>
  </conditionalFormatting>
  <conditionalFormatting sqref="I583">
    <cfRule type="expression" dxfId="1243" priority="1137">
      <formula>AND(OR(H583="○",H583="△",H583="×"),I583="")</formula>
    </cfRule>
  </conditionalFormatting>
  <conditionalFormatting sqref="N583">
    <cfRule type="expression" dxfId="1242" priority="1135">
      <formula>AND(OR(H583="△",H583="×"),K583&lt;1,K583&lt;&gt;"")</formula>
    </cfRule>
  </conditionalFormatting>
  <conditionalFormatting sqref="M583">
    <cfRule type="expression" dxfId="1241" priority="1134">
      <formula>AND(OR(H583="△",H583="×"),K583&lt;1,K583&lt;&gt;"")</formula>
    </cfRule>
  </conditionalFormatting>
  <conditionalFormatting sqref="L583">
    <cfRule type="expression" dxfId="1240" priority="1136">
      <formula>AND(OR(H583="△",H583="×"),K583&lt;1,K583&lt;&gt;"")</formula>
    </cfRule>
  </conditionalFormatting>
  <conditionalFormatting sqref="K583">
    <cfRule type="expression" dxfId="1239" priority="1133">
      <formula>J583-K583&lt;0</formula>
    </cfRule>
  </conditionalFormatting>
  <conditionalFormatting sqref="I588">
    <cfRule type="expression" dxfId="1238" priority="1132">
      <formula>AND(OR(H588="○",H588="△",H588="×"),I588="")</formula>
    </cfRule>
  </conditionalFormatting>
  <conditionalFormatting sqref="K588">
    <cfRule type="expression" dxfId="1237" priority="1131">
      <formula>J588-K588&lt;0</formula>
    </cfRule>
  </conditionalFormatting>
  <conditionalFormatting sqref="N588">
    <cfRule type="expression" dxfId="1236" priority="1129">
      <formula>AND(OR(H588="△",H588="×"),K588&lt;1,K588&lt;&gt;"")</formula>
    </cfRule>
  </conditionalFormatting>
  <conditionalFormatting sqref="M588">
    <cfRule type="expression" dxfId="1235" priority="1128">
      <formula>AND(OR(H588="△",H588="×"),K588&lt;1,K588&lt;&gt;"")</formula>
    </cfRule>
  </conditionalFormatting>
  <conditionalFormatting sqref="L588">
    <cfRule type="expression" dxfId="1234" priority="1130">
      <formula>AND(OR(H588="△",H588="×"),K588&lt;1,K588&lt;&gt;"")</formula>
    </cfRule>
  </conditionalFormatting>
  <conditionalFormatting sqref="I628">
    <cfRule type="expression" dxfId="1233" priority="1127">
      <formula>AND(OR(H628="○",H628="△",H628="×"),I628="")</formula>
    </cfRule>
  </conditionalFormatting>
  <conditionalFormatting sqref="K628">
    <cfRule type="expression" dxfId="1232" priority="1126">
      <formula>J628-K628&lt;0</formula>
    </cfRule>
  </conditionalFormatting>
  <conditionalFormatting sqref="N628">
    <cfRule type="expression" dxfId="1231" priority="1124">
      <formula>AND(OR(H628="△",H628="×"),K628&lt;1,K628&lt;&gt;"")</formula>
    </cfRule>
  </conditionalFormatting>
  <conditionalFormatting sqref="M628">
    <cfRule type="expression" dxfId="1230" priority="1123">
      <formula>AND(OR(H628="△",H628="×"),K628&lt;1,K628&lt;&gt;"")</formula>
    </cfRule>
  </conditionalFormatting>
  <conditionalFormatting sqref="L628">
    <cfRule type="expression" dxfId="1229" priority="1125">
      <formula>AND(OR(H628="△",H628="×"),K628&lt;1,K628&lt;&gt;"")</formula>
    </cfRule>
  </conditionalFormatting>
  <conditionalFormatting sqref="I1081 I1084 I1094 I1099">
    <cfRule type="expression" dxfId="1228" priority="1122">
      <formula>AND(OR(H1081="○",H1081="△",H1081="×"),I1081="")</formula>
    </cfRule>
  </conditionalFormatting>
  <conditionalFormatting sqref="I1082">
    <cfRule type="expression" dxfId="1227" priority="1121">
      <formula>AND(OR(H1082="○",H1082="△",H1082="×"),I1082="")</formula>
    </cfRule>
  </conditionalFormatting>
  <conditionalFormatting sqref="I1085">
    <cfRule type="expression" dxfId="1226" priority="1120">
      <formula>AND(OR(H1085="○",H1085="△",H1085="×"),I1085="")</formula>
    </cfRule>
  </conditionalFormatting>
  <conditionalFormatting sqref="I1086">
    <cfRule type="expression" dxfId="1225" priority="1119">
      <formula>AND(OR(H1086="○",H1086="△",H1086="×"),I1086="")</formula>
    </cfRule>
  </conditionalFormatting>
  <conditionalFormatting sqref="I1087">
    <cfRule type="expression" dxfId="1224" priority="1118">
      <formula>AND(OR(H1087="○",H1087="△",H1087="×"),I1087="")</formula>
    </cfRule>
  </conditionalFormatting>
  <conditionalFormatting sqref="I1089">
    <cfRule type="expression" dxfId="1223" priority="1117">
      <formula>AND(OR(H1089="○",H1089="△",H1089="×"),I1089="")</formula>
    </cfRule>
  </conditionalFormatting>
  <conditionalFormatting sqref="I1090">
    <cfRule type="expression" dxfId="1222" priority="1116">
      <formula>AND(OR(H1090="○",H1090="△",H1090="×"),I1090="")</formula>
    </cfRule>
  </conditionalFormatting>
  <conditionalFormatting sqref="I1092">
    <cfRule type="expression" dxfId="1221" priority="1115">
      <formula>AND(OR(H1092="○",H1092="△",H1092="×"),I1092="")</formula>
    </cfRule>
  </conditionalFormatting>
  <conditionalFormatting sqref="I1093">
    <cfRule type="expression" dxfId="1220" priority="1114">
      <formula>AND(OR(H1093="○",H1093="△",H1093="×"),I1093="")</formula>
    </cfRule>
  </conditionalFormatting>
  <conditionalFormatting sqref="I1096">
    <cfRule type="expression" dxfId="1219" priority="1113">
      <formula>AND(OR(H1096="○",H1096="△",H1096="×"),I1096="")</formula>
    </cfRule>
  </conditionalFormatting>
  <conditionalFormatting sqref="I1097">
    <cfRule type="expression" dxfId="1218" priority="1112">
      <formula>AND(OR(H1097="○",H1097="△",H1097="×"),I1097="")</formula>
    </cfRule>
  </conditionalFormatting>
  <conditionalFormatting sqref="I1103">
    <cfRule type="expression" dxfId="1217" priority="1111">
      <formula>AND(OR(H1103="○",H1103="△",H1103="×"),I1103="")</formula>
    </cfRule>
  </conditionalFormatting>
  <conditionalFormatting sqref="I1104">
    <cfRule type="expression" dxfId="1216" priority="1110">
      <formula>AND(OR(H1104="○",H1104="△",H1104="×"),I1104="")</formula>
    </cfRule>
  </conditionalFormatting>
  <conditionalFormatting sqref="I1095">
    <cfRule type="expression" dxfId="1215" priority="1109">
      <formula>AND(OR(H1095="○",H1095="△",H1095="×"),I1095="")</formula>
    </cfRule>
  </conditionalFormatting>
  <conditionalFormatting sqref="I1105">
    <cfRule type="expression" dxfId="1214" priority="1108">
      <formula>AND(OR(H1105="○",H1105="△",H1105="×"),I1105="")</formula>
    </cfRule>
  </conditionalFormatting>
  <conditionalFormatting sqref="I1102">
    <cfRule type="expression" dxfId="1213" priority="1107">
      <formula>AND(OR(H1102="○",H1102="△",H1102="×"),I1102="")</formula>
    </cfRule>
  </conditionalFormatting>
  <conditionalFormatting sqref="I1088">
    <cfRule type="expression" dxfId="1212" priority="1106">
      <formula>AND(OR(H1088="○",H1088="△",H1088="×"),I1088="")</formula>
    </cfRule>
  </conditionalFormatting>
  <conditionalFormatting sqref="I1083">
    <cfRule type="expression" dxfId="1211" priority="1105">
      <formula>AND(OR(H1083="○",H1083="△",H1083="×"),I1083="")</formula>
    </cfRule>
  </conditionalFormatting>
  <conditionalFormatting sqref="I1101">
    <cfRule type="expression" dxfId="1210" priority="1104">
      <formula>AND(OR(H1101="○",H1101="△",H1101="×"),I1101="")</formula>
    </cfRule>
  </conditionalFormatting>
  <conditionalFormatting sqref="I1091">
    <cfRule type="expression" dxfId="1209" priority="1103">
      <formula>AND(OR(H1091="○",H1091="△",H1091="×"),I1091="")</formula>
    </cfRule>
  </conditionalFormatting>
  <conditionalFormatting sqref="I1098">
    <cfRule type="expression" dxfId="1208" priority="1102">
      <formula>AND(OR(H1098="○",H1098="△",H1098="×"),I1098="")</formula>
    </cfRule>
  </conditionalFormatting>
  <conditionalFormatting sqref="I1100">
    <cfRule type="expression" dxfId="1207" priority="1101">
      <formula>AND(OR(H1100="○",H1100="△",H1100="×"),I1100="")</formula>
    </cfRule>
  </conditionalFormatting>
  <conditionalFormatting sqref="K1081 K1084 K1094 K1099">
    <cfRule type="expression" dxfId="1206" priority="1100">
      <formula>J1081-K1081&lt;0</formula>
    </cfRule>
  </conditionalFormatting>
  <conditionalFormatting sqref="N1081 N1084 N1094 N1099">
    <cfRule type="expression" dxfId="1205" priority="1098">
      <formula>AND(OR(H1081="△",H1081="×"),K1081&lt;1,K1081&lt;&gt;"")</formula>
    </cfRule>
  </conditionalFormatting>
  <conditionalFormatting sqref="M1081 M1084 M1094 M1099">
    <cfRule type="expression" dxfId="1204" priority="1097">
      <formula>AND(OR(H1081="△",H1081="×"),K1081&lt;1,K1081&lt;&gt;"")</formula>
    </cfRule>
  </conditionalFormatting>
  <conditionalFormatting sqref="L1081 L1084 L1094 L1099">
    <cfRule type="expression" dxfId="1203" priority="1099">
      <formula>AND(OR(H1081="△",H1081="×"),K1081&lt;1,K1081&lt;&gt;"")</formula>
    </cfRule>
  </conditionalFormatting>
  <conditionalFormatting sqref="K1082">
    <cfRule type="expression" dxfId="1202" priority="1096">
      <formula>J1082-K1082&lt;0</formula>
    </cfRule>
  </conditionalFormatting>
  <conditionalFormatting sqref="N1082">
    <cfRule type="expression" dxfId="1201" priority="1094">
      <formula>AND(OR(H1082="△",H1082="×"),K1082&lt;1,K1082&lt;&gt;"")</formula>
    </cfRule>
  </conditionalFormatting>
  <conditionalFormatting sqref="M1082">
    <cfRule type="expression" dxfId="1200" priority="1093">
      <formula>AND(OR(H1082="△",H1082="×"),K1082&lt;1,K1082&lt;&gt;"")</formula>
    </cfRule>
  </conditionalFormatting>
  <conditionalFormatting sqref="L1082">
    <cfRule type="expression" dxfId="1199" priority="1095">
      <formula>AND(OR(H1082="△",H1082="×"),K1082&lt;1,K1082&lt;&gt;"")</formula>
    </cfRule>
  </conditionalFormatting>
  <conditionalFormatting sqref="K1085">
    <cfRule type="expression" dxfId="1198" priority="1092">
      <formula>J1085-K1085&lt;0</formula>
    </cfRule>
  </conditionalFormatting>
  <conditionalFormatting sqref="N1085">
    <cfRule type="expression" dxfId="1197" priority="1090">
      <formula>AND(OR(H1085="△",H1085="×"),K1085&lt;1,K1085&lt;&gt;"")</formula>
    </cfRule>
  </conditionalFormatting>
  <conditionalFormatting sqref="M1085">
    <cfRule type="expression" dxfId="1196" priority="1089">
      <formula>AND(OR(H1085="△",H1085="×"),K1085&lt;1,K1085&lt;&gt;"")</formula>
    </cfRule>
  </conditionalFormatting>
  <conditionalFormatting sqref="L1085">
    <cfRule type="expression" dxfId="1195" priority="1091">
      <formula>AND(OR(H1085="△",H1085="×"),K1085&lt;1,K1085&lt;&gt;"")</formula>
    </cfRule>
  </conditionalFormatting>
  <conditionalFormatting sqref="K1086">
    <cfRule type="expression" dxfId="1194" priority="1088">
      <formula>J1086-K1086&lt;0</formula>
    </cfRule>
  </conditionalFormatting>
  <conditionalFormatting sqref="N1086">
    <cfRule type="expression" dxfId="1193" priority="1086">
      <formula>AND(OR(H1086="△",H1086="×"),K1086&lt;1,K1086&lt;&gt;"")</formula>
    </cfRule>
  </conditionalFormatting>
  <conditionalFormatting sqref="M1086">
    <cfRule type="expression" dxfId="1192" priority="1085">
      <formula>AND(OR(H1086="△",H1086="×"),K1086&lt;1,K1086&lt;&gt;"")</formula>
    </cfRule>
  </conditionalFormatting>
  <conditionalFormatting sqref="L1086">
    <cfRule type="expression" dxfId="1191" priority="1087">
      <formula>AND(OR(H1086="△",H1086="×"),K1086&lt;1,K1086&lt;&gt;"")</formula>
    </cfRule>
  </conditionalFormatting>
  <conditionalFormatting sqref="K1087">
    <cfRule type="expression" dxfId="1190" priority="1084">
      <formula>J1087-K1087&lt;0</formula>
    </cfRule>
  </conditionalFormatting>
  <conditionalFormatting sqref="N1087">
    <cfRule type="expression" dxfId="1189" priority="1082">
      <formula>AND(OR(H1087="△",H1087="×"),K1087&lt;1,K1087&lt;&gt;"")</formula>
    </cfRule>
  </conditionalFormatting>
  <conditionalFormatting sqref="M1087">
    <cfRule type="expression" dxfId="1188" priority="1081">
      <formula>AND(OR(H1087="△",H1087="×"),K1087&lt;1,K1087&lt;&gt;"")</formula>
    </cfRule>
  </conditionalFormatting>
  <conditionalFormatting sqref="L1087">
    <cfRule type="expression" dxfId="1187" priority="1083">
      <formula>AND(OR(H1087="△",H1087="×"),K1087&lt;1,K1087&lt;&gt;"")</formula>
    </cfRule>
  </conditionalFormatting>
  <conditionalFormatting sqref="K1089">
    <cfRule type="expression" dxfId="1186" priority="1080">
      <formula>J1089-K1089&lt;0</formula>
    </cfRule>
  </conditionalFormatting>
  <conditionalFormatting sqref="N1089">
    <cfRule type="expression" dxfId="1185" priority="1078">
      <formula>AND(OR(H1089="△",H1089="×"),K1089&lt;1,K1089&lt;&gt;"")</formula>
    </cfRule>
  </conditionalFormatting>
  <conditionalFormatting sqref="M1089">
    <cfRule type="expression" dxfId="1184" priority="1077">
      <formula>AND(OR(H1089="△",H1089="×"),K1089&lt;1,K1089&lt;&gt;"")</formula>
    </cfRule>
  </conditionalFormatting>
  <conditionalFormatting sqref="L1089">
    <cfRule type="expression" dxfId="1183" priority="1079">
      <formula>AND(OR(H1089="△",H1089="×"),K1089&lt;1,K1089&lt;&gt;"")</formula>
    </cfRule>
  </conditionalFormatting>
  <conditionalFormatting sqref="K1090">
    <cfRule type="expression" dxfId="1182" priority="1076">
      <formula>J1090-K1090&lt;0</formula>
    </cfRule>
  </conditionalFormatting>
  <conditionalFormatting sqref="N1090">
    <cfRule type="expression" dxfId="1181" priority="1074">
      <formula>AND(OR(H1090="△",H1090="×"),K1090&lt;1,K1090&lt;&gt;"")</formula>
    </cfRule>
  </conditionalFormatting>
  <conditionalFormatting sqref="M1090">
    <cfRule type="expression" dxfId="1180" priority="1073">
      <formula>AND(OR(H1090="△",H1090="×"),K1090&lt;1,K1090&lt;&gt;"")</formula>
    </cfRule>
  </conditionalFormatting>
  <conditionalFormatting sqref="L1090">
    <cfRule type="expression" dxfId="1179" priority="1075">
      <formula>AND(OR(H1090="△",H1090="×"),K1090&lt;1,K1090&lt;&gt;"")</formula>
    </cfRule>
  </conditionalFormatting>
  <conditionalFormatting sqref="K1092">
    <cfRule type="expression" dxfId="1178" priority="1072">
      <formula>J1092-K1092&lt;0</formula>
    </cfRule>
  </conditionalFormatting>
  <conditionalFormatting sqref="N1092">
    <cfRule type="expression" dxfId="1177" priority="1070">
      <formula>AND(OR(H1092="△",H1092="×"),K1092&lt;1,K1092&lt;&gt;"")</formula>
    </cfRule>
  </conditionalFormatting>
  <conditionalFormatting sqref="M1092">
    <cfRule type="expression" dxfId="1176" priority="1069">
      <formula>AND(OR(H1092="△",H1092="×"),K1092&lt;1,K1092&lt;&gt;"")</formula>
    </cfRule>
  </conditionalFormatting>
  <conditionalFormatting sqref="L1092">
    <cfRule type="expression" dxfId="1175" priority="1071">
      <formula>AND(OR(H1092="△",H1092="×"),K1092&lt;1,K1092&lt;&gt;"")</formula>
    </cfRule>
  </conditionalFormatting>
  <conditionalFormatting sqref="K1093">
    <cfRule type="expression" dxfId="1174" priority="1068">
      <formula>J1093-K1093&lt;0</formula>
    </cfRule>
  </conditionalFormatting>
  <conditionalFormatting sqref="N1093">
    <cfRule type="expression" dxfId="1173" priority="1066">
      <formula>AND(OR(H1093="△",H1093="×"),K1093&lt;1,K1093&lt;&gt;"")</formula>
    </cfRule>
  </conditionalFormatting>
  <conditionalFormatting sqref="M1093">
    <cfRule type="expression" dxfId="1172" priority="1065">
      <formula>AND(OR(H1093="△",H1093="×"),K1093&lt;1,K1093&lt;&gt;"")</formula>
    </cfRule>
  </conditionalFormatting>
  <conditionalFormatting sqref="L1093">
    <cfRule type="expression" dxfId="1171" priority="1067">
      <formula>AND(OR(H1093="△",H1093="×"),K1093&lt;1,K1093&lt;&gt;"")</formula>
    </cfRule>
  </conditionalFormatting>
  <conditionalFormatting sqref="K1096">
    <cfRule type="expression" dxfId="1170" priority="1064">
      <formula>J1096-K1096&lt;0</formula>
    </cfRule>
  </conditionalFormatting>
  <conditionalFormatting sqref="N1096">
    <cfRule type="expression" dxfId="1169" priority="1062">
      <formula>AND(OR(H1096="△",H1096="×"),K1096&lt;1,K1096&lt;&gt;"")</formula>
    </cfRule>
  </conditionalFormatting>
  <conditionalFormatting sqref="M1096">
    <cfRule type="expression" dxfId="1168" priority="1061">
      <formula>AND(OR(H1096="△",H1096="×"),K1096&lt;1,K1096&lt;&gt;"")</formula>
    </cfRule>
  </conditionalFormatting>
  <conditionalFormatting sqref="L1096">
    <cfRule type="expression" dxfId="1167" priority="1063">
      <formula>AND(OR(H1096="△",H1096="×"),K1096&lt;1,K1096&lt;&gt;"")</formula>
    </cfRule>
  </conditionalFormatting>
  <conditionalFormatting sqref="K1097">
    <cfRule type="expression" dxfId="1166" priority="1060">
      <formula>J1097-K1097&lt;0</formula>
    </cfRule>
  </conditionalFormatting>
  <conditionalFormatting sqref="N1097">
    <cfRule type="expression" dxfId="1165" priority="1058">
      <formula>AND(OR(H1097="△",H1097="×"),K1097&lt;1,K1097&lt;&gt;"")</formula>
    </cfRule>
  </conditionalFormatting>
  <conditionalFormatting sqref="M1097">
    <cfRule type="expression" dxfId="1164" priority="1057">
      <formula>AND(OR(H1097="△",H1097="×"),K1097&lt;1,K1097&lt;&gt;"")</formula>
    </cfRule>
  </conditionalFormatting>
  <conditionalFormatting sqref="L1097">
    <cfRule type="expression" dxfId="1163" priority="1059">
      <formula>AND(OR(H1097="△",H1097="×"),K1097&lt;1,K1097&lt;&gt;"")</formula>
    </cfRule>
  </conditionalFormatting>
  <conditionalFormatting sqref="K1103">
    <cfRule type="expression" dxfId="1162" priority="1056">
      <formula>J1103-K1103&lt;0</formula>
    </cfRule>
  </conditionalFormatting>
  <conditionalFormatting sqref="N1103">
    <cfRule type="expression" dxfId="1161" priority="1054">
      <formula>AND(OR(H1103="△",H1103="×"),K1103&lt;1,K1103&lt;&gt;"")</formula>
    </cfRule>
  </conditionalFormatting>
  <conditionalFormatting sqref="M1103">
    <cfRule type="expression" dxfId="1160" priority="1053">
      <formula>AND(OR(H1103="△",H1103="×"),K1103&lt;1,K1103&lt;&gt;"")</formula>
    </cfRule>
  </conditionalFormatting>
  <conditionalFormatting sqref="L1103">
    <cfRule type="expression" dxfId="1159" priority="1055">
      <formula>AND(OR(H1103="△",H1103="×"),K1103&lt;1,K1103&lt;&gt;"")</formula>
    </cfRule>
  </conditionalFormatting>
  <conditionalFormatting sqref="K1104">
    <cfRule type="expression" dxfId="1158" priority="1052">
      <formula>J1104-K1104&lt;0</formula>
    </cfRule>
  </conditionalFormatting>
  <conditionalFormatting sqref="N1104">
    <cfRule type="expression" dxfId="1157" priority="1050">
      <formula>AND(OR(H1104="△",H1104="×"),K1104&lt;1,K1104&lt;&gt;"")</formula>
    </cfRule>
  </conditionalFormatting>
  <conditionalFormatting sqref="M1104">
    <cfRule type="expression" dxfId="1156" priority="1049">
      <formula>AND(OR(H1104="△",H1104="×"),K1104&lt;1,K1104&lt;&gt;"")</formula>
    </cfRule>
  </conditionalFormatting>
  <conditionalFormatting sqref="L1104">
    <cfRule type="expression" dxfId="1155" priority="1051">
      <formula>AND(OR(H1104="△",H1104="×"),K1104&lt;1,K1104&lt;&gt;"")</formula>
    </cfRule>
  </conditionalFormatting>
  <conditionalFormatting sqref="K1095">
    <cfRule type="expression" dxfId="1154" priority="1048">
      <formula>J1095-K1095&lt;0</formula>
    </cfRule>
  </conditionalFormatting>
  <conditionalFormatting sqref="N1095">
    <cfRule type="expression" dxfId="1153" priority="1046">
      <formula>AND(OR(H1095="△",H1095="×"),K1095&lt;1,K1095&lt;&gt;"")</formula>
    </cfRule>
  </conditionalFormatting>
  <conditionalFormatting sqref="M1095">
    <cfRule type="expression" dxfId="1152" priority="1045">
      <formula>AND(OR(H1095="△",H1095="×"),K1095&lt;1,K1095&lt;&gt;"")</formula>
    </cfRule>
  </conditionalFormatting>
  <conditionalFormatting sqref="L1095">
    <cfRule type="expression" dxfId="1151" priority="1047">
      <formula>AND(OR(H1095="△",H1095="×"),K1095&lt;1,K1095&lt;&gt;"")</formula>
    </cfRule>
  </conditionalFormatting>
  <conditionalFormatting sqref="K1105">
    <cfRule type="expression" dxfId="1150" priority="1044">
      <formula>J1105-K1105&lt;0</formula>
    </cfRule>
  </conditionalFormatting>
  <conditionalFormatting sqref="N1105">
    <cfRule type="expression" dxfId="1149" priority="1042">
      <formula>AND(OR(H1105="△",H1105="×"),K1105&lt;1,K1105&lt;&gt;"")</formula>
    </cfRule>
  </conditionalFormatting>
  <conditionalFormatting sqref="M1105">
    <cfRule type="expression" dxfId="1148" priority="1041">
      <formula>AND(OR(H1105="△",H1105="×"),K1105&lt;1,K1105&lt;&gt;"")</formula>
    </cfRule>
  </conditionalFormatting>
  <conditionalFormatting sqref="L1105">
    <cfRule type="expression" dxfId="1147" priority="1043">
      <formula>AND(OR(H1105="△",H1105="×"),K1105&lt;1,K1105&lt;&gt;"")</formula>
    </cfRule>
  </conditionalFormatting>
  <conditionalFormatting sqref="K1102">
    <cfRule type="expression" dxfId="1146" priority="1040">
      <formula>J1102-K1102&lt;0</formula>
    </cfRule>
  </conditionalFormatting>
  <conditionalFormatting sqref="N1102">
    <cfRule type="expression" dxfId="1145" priority="1038">
      <formula>AND(OR(H1102="△",H1102="×"),K1102&lt;1,K1102&lt;&gt;"")</formula>
    </cfRule>
  </conditionalFormatting>
  <conditionalFormatting sqref="M1102">
    <cfRule type="expression" dxfId="1144" priority="1037">
      <formula>AND(OR(H1102="△",H1102="×"),K1102&lt;1,K1102&lt;&gt;"")</formula>
    </cfRule>
  </conditionalFormatting>
  <conditionalFormatting sqref="L1102">
    <cfRule type="expression" dxfId="1143" priority="1039">
      <formula>AND(OR(H1102="△",H1102="×"),K1102&lt;1,K1102&lt;&gt;"")</formula>
    </cfRule>
  </conditionalFormatting>
  <conditionalFormatting sqref="K1088">
    <cfRule type="expression" dxfId="1142" priority="1036">
      <formula>J1088-K1088&lt;0</formula>
    </cfRule>
  </conditionalFormatting>
  <conditionalFormatting sqref="N1088">
    <cfRule type="expression" dxfId="1141" priority="1034">
      <formula>AND(OR(H1088="△",H1088="×"),K1088&lt;1,K1088&lt;&gt;"")</formula>
    </cfRule>
  </conditionalFormatting>
  <conditionalFormatting sqref="M1088">
    <cfRule type="expression" dxfId="1140" priority="1033">
      <formula>AND(OR(H1088="△",H1088="×"),K1088&lt;1,K1088&lt;&gt;"")</formula>
    </cfRule>
  </conditionalFormatting>
  <conditionalFormatting sqref="L1088">
    <cfRule type="expression" dxfId="1139" priority="1035">
      <formula>AND(OR(H1088="△",H1088="×"),K1088&lt;1,K1088&lt;&gt;"")</formula>
    </cfRule>
  </conditionalFormatting>
  <conditionalFormatting sqref="K1083">
    <cfRule type="expression" dxfId="1138" priority="1032">
      <formula>J1083-K1083&lt;0</formula>
    </cfRule>
  </conditionalFormatting>
  <conditionalFormatting sqref="N1083">
    <cfRule type="expression" dxfId="1137" priority="1030">
      <formula>AND(OR(H1083="△",H1083="×"),K1083&lt;1,K1083&lt;&gt;"")</formula>
    </cfRule>
  </conditionalFormatting>
  <conditionalFormatting sqref="M1083">
    <cfRule type="expression" dxfId="1136" priority="1029">
      <formula>AND(OR(H1083="△",H1083="×"),K1083&lt;1,K1083&lt;&gt;"")</formula>
    </cfRule>
  </conditionalFormatting>
  <conditionalFormatting sqref="L1083">
    <cfRule type="expression" dxfId="1135" priority="1031">
      <formula>AND(OR(H1083="△",H1083="×"),K1083&lt;1,K1083&lt;&gt;"")</formula>
    </cfRule>
  </conditionalFormatting>
  <conditionalFormatting sqref="K1101">
    <cfRule type="expression" dxfId="1134" priority="1028">
      <formula>J1101-K1101&lt;0</formula>
    </cfRule>
  </conditionalFormatting>
  <conditionalFormatting sqref="N1101">
    <cfRule type="expression" dxfId="1133" priority="1026">
      <formula>AND(OR(H1101="△",H1101="×"),K1101&lt;1,K1101&lt;&gt;"")</formula>
    </cfRule>
  </conditionalFormatting>
  <conditionalFormatting sqref="M1101">
    <cfRule type="expression" dxfId="1132" priority="1025">
      <formula>AND(OR(H1101="△",H1101="×"),K1101&lt;1,K1101&lt;&gt;"")</formula>
    </cfRule>
  </conditionalFormatting>
  <conditionalFormatting sqref="L1101">
    <cfRule type="expression" dxfId="1131" priority="1027">
      <formula>AND(OR(H1101="△",H1101="×"),K1101&lt;1,K1101&lt;&gt;"")</formula>
    </cfRule>
  </conditionalFormatting>
  <conditionalFormatting sqref="K1091">
    <cfRule type="expression" dxfId="1130" priority="1024">
      <formula>J1091-K1091&lt;0</formula>
    </cfRule>
  </conditionalFormatting>
  <conditionalFormatting sqref="N1091">
    <cfRule type="expression" dxfId="1129" priority="1022">
      <formula>AND(OR(H1091="△",H1091="×"),K1091&lt;1,K1091&lt;&gt;"")</formula>
    </cfRule>
  </conditionalFormatting>
  <conditionalFormatting sqref="M1091">
    <cfRule type="expression" dxfId="1128" priority="1021">
      <formula>AND(OR(H1091="△",H1091="×"),K1091&lt;1,K1091&lt;&gt;"")</formula>
    </cfRule>
  </conditionalFormatting>
  <conditionalFormatting sqref="L1091">
    <cfRule type="expression" dxfId="1127" priority="1023">
      <formula>AND(OR(H1091="△",H1091="×"),K1091&lt;1,K1091&lt;&gt;"")</formula>
    </cfRule>
  </conditionalFormatting>
  <conditionalFormatting sqref="K1098">
    <cfRule type="expression" dxfId="1126" priority="1020">
      <formula>J1098-K1098&lt;0</formula>
    </cfRule>
  </conditionalFormatting>
  <conditionalFormatting sqref="N1098">
    <cfRule type="expression" dxfId="1125" priority="1018">
      <formula>AND(OR(H1098="△",H1098="×"),K1098&lt;1,K1098&lt;&gt;"")</formula>
    </cfRule>
  </conditionalFormatting>
  <conditionalFormatting sqref="M1098">
    <cfRule type="expression" dxfId="1124" priority="1017">
      <formula>AND(OR(H1098="△",H1098="×"),K1098&lt;1,K1098&lt;&gt;"")</formula>
    </cfRule>
  </conditionalFormatting>
  <conditionalFormatting sqref="L1098">
    <cfRule type="expression" dxfId="1123" priority="1019">
      <formula>AND(OR(H1098="△",H1098="×"),K1098&lt;1,K1098&lt;&gt;"")</formula>
    </cfRule>
  </conditionalFormatting>
  <conditionalFormatting sqref="K1100">
    <cfRule type="expression" dxfId="1122" priority="1016">
      <formula>J1100-K1100&lt;0</formula>
    </cfRule>
  </conditionalFormatting>
  <conditionalFormatting sqref="N1100">
    <cfRule type="expression" dxfId="1121" priority="1014">
      <formula>AND(OR(H1100="△",H1100="×"),K1100&lt;1,K1100&lt;&gt;"")</formula>
    </cfRule>
  </conditionalFormatting>
  <conditionalFormatting sqref="M1100">
    <cfRule type="expression" dxfId="1120" priority="1013">
      <formula>AND(OR(H1100="△",H1100="×"),K1100&lt;1,K1100&lt;&gt;"")</formula>
    </cfRule>
  </conditionalFormatting>
  <conditionalFormatting sqref="L1100">
    <cfRule type="expression" dxfId="1119" priority="1015">
      <formula>AND(OR(H1100="△",H1100="×"),K1100&lt;1,K1100&lt;&gt;"")</formula>
    </cfRule>
  </conditionalFormatting>
  <conditionalFormatting sqref="E357">
    <cfRule type="expression" dxfId="1118" priority="1012">
      <formula>AND(OR(XEV357="△",XEV357="×"),#REF!&lt;1,#REF!&lt;&gt;"")</formula>
    </cfRule>
  </conditionalFormatting>
  <conditionalFormatting sqref="E668">
    <cfRule type="expression" dxfId="1117" priority="1011">
      <formula>AND(OR(XEV668="△",XEV668="×"),#REF!&lt;1,#REF!&lt;&gt;"")</formula>
    </cfRule>
  </conditionalFormatting>
  <conditionalFormatting sqref="E1302">
    <cfRule type="expression" dxfId="1116" priority="1010">
      <formula>AND(OR(XEV1302="△",XEV1302="×"),#REF!&lt;1,#REF!&lt;&gt;"")</formula>
    </cfRule>
  </conditionalFormatting>
  <conditionalFormatting sqref="T1568">
    <cfRule type="expression" dxfId="1115" priority="1009">
      <formula>AND(OR(G1568="△",G1568="×"),#REF!&lt;1,#REF!&lt;&gt;"")</formula>
    </cfRule>
  </conditionalFormatting>
  <conditionalFormatting sqref="W567">
    <cfRule type="expression" dxfId="1114" priority="1006">
      <formula>AND(OR(H567="△",H567="×"),#REF!&lt;1,#REF!&lt;&gt;"")</formula>
    </cfRule>
  </conditionalFormatting>
  <conditionalFormatting sqref="U77">
    <cfRule type="expression" dxfId="1113" priority="1000">
      <formula>AND(OR(H77="△",H77="×"),#REF!&lt;1,#REF!&lt;&gt;"")</formula>
    </cfRule>
  </conditionalFormatting>
  <conditionalFormatting sqref="U93">
    <cfRule type="expression" dxfId="1112" priority="999">
      <formula>AND(OR(H93="△",H93="×"),#REF!&lt;1,#REF!&lt;&gt;"")</formula>
    </cfRule>
  </conditionalFormatting>
  <conditionalFormatting sqref="U1568">
    <cfRule type="expression" dxfId="1111" priority="995">
      <formula>AND(OR(H1568="△",H1568="×"),#REF!&lt;1,#REF!&lt;&gt;"")</formula>
    </cfRule>
  </conditionalFormatting>
  <conditionalFormatting sqref="U189">
    <cfRule type="expression" dxfId="1110" priority="994">
      <formula>AND(OR(H189="△",H189="×"),#REF!&lt;1,#REF!&lt;&gt;"")</formula>
    </cfRule>
  </conditionalFormatting>
  <conditionalFormatting sqref="W200">
    <cfRule type="expression" dxfId="1109" priority="993">
      <formula>AND(OR(J200="△",J200="×"),#REF!&lt;1,#REF!&lt;&gt;"")</formula>
    </cfRule>
  </conditionalFormatting>
  <conditionalFormatting sqref="T596 T606:T607 T611 T624 T584 T591 T622 T626 T614">
    <cfRule type="expression" dxfId="1108" priority="985">
      <formula>AND(OR(H584="△",H584="×"),#REF!&lt;1,#REF!&lt;&gt;"")</formula>
    </cfRule>
  </conditionalFormatting>
  <conditionalFormatting sqref="V596 V611 V624 V584 V591 V622 V626 V614 V606:V607">
    <cfRule type="expression" dxfId="1107" priority="984">
      <formula>AND(OR(H584="△",H584="×"),#REF!&lt;1,#REF!&lt;&gt;"")</formula>
    </cfRule>
  </conditionalFormatting>
  <conditionalFormatting sqref="U596 U606:U607 U611 U624 U584 U591 U622 U626 U613:U614">
    <cfRule type="expression" dxfId="1106" priority="983">
      <formula>AND(OR(H584="△",H584="×"),#REF!&lt;1,#REF!&lt;&gt;"")</formula>
    </cfRule>
  </conditionalFormatting>
  <conditionalFormatting sqref="AJ596 AJ606:AJ607 AJ611 AJ626 AJ584 AJ591 AJ622 AJ614">
    <cfRule type="expression" dxfId="1105" priority="971">
      <formula>AND(OR(H584="△",H584="×"),#REF!&lt;1,#REF!&lt;&gt;"")</formula>
    </cfRule>
    <cfRule type="expression" dxfId="1104" priority="982">
      <formula>AND(OR(H584="△",H584="×"),#REF!&lt;1,#REF!&lt;&gt;"")</formula>
    </cfRule>
  </conditionalFormatting>
  <conditionalFormatting sqref="AC596 AC606:AC607 AC611 AC624 AC584 AC591 AC622 AC626 AC614 AC604:AH604">
    <cfRule type="expression" dxfId="1103" priority="981">
      <formula>AND(OR(H584="△",H584="×"),#REF!&lt;1,#REF!&lt;&gt;"")</formula>
    </cfRule>
  </conditionalFormatting>
  <conditionalFormatting sqref="AD596 AD606:AD607 AD611 AD624 AD584 AD591 AD622 AD626 AD614">
    <cfRule type="expression" dxfId="1102" priority="980">
      <formula>AND(OR(H584="△",H584="×"),#REF!&lt;1,#REF!&lt;&gt;"")</formula>
    </cfRule>
  </conditionalFormatting>
  <conditionalFormatting sqref="AE596 AE606:AE607 AE611 AE624 AE584 AE591 AE622 AE626 AE614">
    <cfRule type="expression" dxfId="1101" priority="979">
      <formula>AND(OR(H584="△",H584="×"),#REF!&lt;1,#REF!&lt;&gt;"")</formula>
    </cfRule>
  </conditionalFormatting>
  <conditionalFormatting sqref="AF596 AF606:AF607 AF611 AF624 AF584 AF591 AF622 AF626 AF614">
    <cfRule type="expression" dxfId="1100" priority="978">
      <formula>AND(OR(H584="△",H584="×"),#REF!&lt;1,#REF!&lt;&gt;"")</formula>
    </cfRule>
  </conditionalFormatting>
  <conditionalFormatting sqref="AG596 AG606:AG607 AG611 AG624 AG584 AG591 AG622 AG626 AG614">
    <cfRule type="expression" dxfId="1099" priority="977">
      <formula>AND(OR(H584="△",H584="×"),#REF!&lt;1,#REF!&lt;&gt;"")</formula>
    </cfRule>
  </conditionalFormatting>
  <conditionalFormatting sqref="AH596 AH606:AH607 AH611 AH624 AH584 AH591 AH622 AH626 AH614">
    <cfRule type="expression" dxfId="1098" priority="976">
      <formula>AND(OR(H584="△",H584="×"),#REF!&lt;1,#REF!&lt;&gt;"")</formula>
    </cfRule>
  </conditionalFormatting>
  <conditionalFormatting sqref="AI596 AI606:AI607 AI611 AI624 AI584 AI591 AI622 AI626 AI613:AI614">
    <cfRule type="expression" dxfId="1097" priority="975">
      <formula>AND(OR(H584="△",H584="×"),#REF!&lt;1,#REF!&lt;&gt;"")</formula>
    </cfRule>
  </conditionalFormatting>
  <conditionalFormatting sqref="W606:W607 W611 W624 W584 W591 W622 W626 W613:W614">
    <cfRule type="expression" dxfId="1096" priority="974">
      <formula>AND(OR(H584="△",H584="×"),#REF!&lt;1,#REF!&lt;&gt;"")</formula>
    </cfRule>
  </conditionalFormatting>
  <conditionalFormatting sqref="X596 X606:X607 X611 X624 X584 X591 X622 X626 X613:X614">
    <cfRule type="expression" dxfId="1095" priority="969">
      <formula>AND(OR(H584="△",H584="×"),#REF!&lt;1,#REF!&lt;&gt;"")</formula>
    </cfRule>
  </conditionalFormatting>
  <conditionalFormatting sqref="Y606:Y607 Y611 Y624 Y584 Y591 Y622 Y626 Y613:Y614">
    <cfRule type="expression" dxfId="1094" priority="970">
      <formula>AND(OR(H584="△",H584="×"),#REF!&lt;1,#REF!&lt;&gt;"")</formula>
    </cfRule>
  </conditionalFormatting>
  <conditionalFormatting sqref="Z596 Z606:Z607 Z611 Z624 Z584 Z591 Z622 Z626 Z613:Z614 AA613:AB613">
    <cfRule type="expression" dxfId="1093" priority="972">
      <formula>AND(OR(H584="△",H584="×"),#REF!&lt;1,#REF!&lt;&gt;"")</formula>
    </cfRule>
  </conditionalFormatting>
  <conditionalFormatting sqref="AB596 AB606:AB607 AB611 AB624 AB584 AB591 AB622 AB626 AB614 AB619">
    <cfRule type="expression" dxfId="1092" priority="973">
      <formula>AND(OR(H584="△",H584="×"),#REF!&lt;1,#REF!&lt;&gt;"")</formula>
    </cfRule>
  </conditionalFormatting>
  <conditionalFormatting sqref="R596 R606:R607 R611 R624 R584 R591 R622 R626 R614">
    <cfRule type="expression" dxfId="1091" priority="968">
      <formula>AND(OR(H584="△",H584="×"),#REF!&lt;1,#REF!&lt;&gt;"")</formula>
    </cfRule>
  </conditionalFormatting>
  <conditionalFormatting sqref="AA596 AA606:AA607 AA611 AA624 AA584 AA591 AA622 AA626 AA614 AA589:AB589 AA619">
    <cfRule type="expression" dxfId="1090" priority="967">
      <formula>AND(OR(H584="△",H584="×"),#REF!&lt;1,#REF!&lt;&gt;"")</formula>
    </cfRule>
  </conditionalFormatting>
  <conditionalFormatting sqref="Z594:AB594 Z576:AB576 Z603:AB603 Z610:AB610">
    <cfRule type="expression" dxfId="1089" priority="966">
      <formula>AND(OR(H576="△",H576="×"),#REF!&lt;1,#REF!&lt;&gt;"")</formula>
    </cfRule>
  </conditionalFormatting>
  <conditionalFormatting sqref="AA586:AB586">
    <cfRule type="expression" dxfId="1088" priority="965">
      <formula>AND(OR(H586="△",H586="×"),#REF!&lt;1,#REF!&lt;&gt;"")</formula>
    </cfRule>
  </conditionalFormatting>
  <conditionalFormatting sqref="AE620:AH620">
    <cfRule type="expression" dxfId="1087" priority="964">
      <formula>AND(OR(H620="△",H620="×"),#REF!&lt;1,#REF!&lt;&gt;"")</formula>
    </cfRule>
  </conditionalFormatting>
  <conditionalFormatting sqref="T580">
    <cfRule type="expression" dxfId="1086" priority="963">
      <formula>AND(OR(H580="△",H580="×"),#REF!&lt;1,#REF!&lt;&gt;"")</formula>
    </cfRule>
  </conditionalFormatting>
  <conditionalFormatting sqref="V580">
    <cfRule type="expression" dxfId="1085" priority="962">
      <formula>AND(OR(H580="△",H580="×"),#REF!&lt;1,#REF!&lt;&gt;"")</formula>
    </cfRule>
  </conditionalFormatting>
  <conditionalFormatting sqref="U580">
    <cfRule type="expression" dxfId="1084" priority="961">
      <formula>AND(OR(H580="△",H580="×"),#REF!&lt;1,#REF!&lt;&gt;"")</formula>
    </cfRule>
  </conditionalFormatting>
  <conditionalFormatting sqref="AJ580">
    <cfRule type="expression" dxfId="1083" priority="948">
      <formula>AND(OR(H580="△",H580="×"),#REF!&lt;1,#REF!&lt;&gt;"")</formula>
    </cfRule>
    <cfRule type="expression" dxfId="1082" priority="960">
      <formula>AND(OR(H580="△",H580="×"),#REF!&lt;1,#REF!&lt;&gt;"")</formula>
    </cfRule>
  </conditionalFormatting>
  <conditionalFormatting sqref="AC580">
    <cfRule type="expression" dxfId="1081" priority="959">
      <formula>AND(OR(H580="△",H580="×"),#REF!&lt;1,#REF!&lt;&gt;"")</formula>
    </cfRule>
  </conditionalFormatting>
  <conditionalFormatting sqref="AD580">
    <cfRule type="expression" dxfId="1080" priority="958">
      <formula>AND(OR(H580="△",H580="×"),#REF!&lt;1,#REF!&lt;&gt;"")</formula>
    </cfRule>
  </conditionalFormatting>
  <conditionalFormatting sqref="AE580">
    <cfRule type="expression" dxfId="1079" priority="957">
      <formula>AND(OR(H580="△",H580="×"),#REF!&lt;1,#REF!&lt;&gt;"")</formula>
    </cfRule>
  </conditionalFormatting>
  <conditionalFormatting sqref="AF580">
    <cfRule type="expression" dxfId="1078" priority="956">
      <formula>AND(OR(H580="△",H580="×"),#REF!&lt;1,#REF!&lt;&gt;"")</formula>
    </cfRule>
  </conditionalFormatting>
  <conditionalFormatting sqref="AG580">
    <cfRule type="expression" dxfId="1077" priority="955">
      <formula>AND(OR(H580="△",H580="×"),#REF!&lt;1,#REF!&lt;&gt;"")</formula>
    </cfRule>
  </conditionalFormatting>
  <conditionalFormatting sqref="AH580">
    <cfRule type="expression" dxfId="1076" priority="954">
      <formula>AND(OR(H580="△",H580="×"),#REF!&lt;1,#REF!&lt;&gt;"")</formula>
    </cfRule>
  </conditionalFormatting>
  <conditionalFormatting sqref="AI580">
    <cfRule type="expression" dxfId="1075" priority="953">
      <formula>AND(OR(H580="△",H580="×"),#REF!&lt;1,#REF!&lt;&gt;"")</formula>
    </cfRule>
  </conditionalFormatting>
  <conditionalFormatting sqref="W580">
    <cfRule type="expression" dxfId="1074" priority="952">
      <formula>AND(OR(H580="△",H580="×"),#REF!&lt;1,#REF!&lt;&gt;"")</formula>
    </cfRule>
  </conditionalFormatting>
  <conditionalFormatting sqref="X580">
    <cfRule type="expression" dxfId="1073" priority="946">
      <formula>AND(OR(H580="△",H580="×"),#REF!&lt;1,#REF!&lt;&gt;"")</formula>
    </cfRule>
  </conditionalFormatting>
  <conditionalFormatting sqref="Y580">
    <cfRule type="expression" dxfId="1072" priority="947">
      <formula>AND(OR(H580="△",H580="×"),#REF!&lt;1,#REF!&lt;&gt;"")</formula>
    </cfRule>
  </conditionalFormatting>
  <conditionalFormatting sqref="Z580">
    <cfRule type="expression" dxfId="1071" priority="949">
      <formula>AND(OR(H580="△",H580="×"),#REF!&lt;1,#REF!&lt;&gt;"")</formula>
    </cfRule>
  </conditionalFormatting>
  <conditionalFormatting sqref="AA580">
    <cfRule type="expression" dxfId="1070" priority="950">
      <formula>AND(OR(H580="△",H580="×"),#REF!&lt;1,#REF!&lt;&gt;"")</formula>
    </cfRule>
  </conditionalFormatting>
  <conditionalFormatting sqref="AB580">
    <cfRule type="expression" dxfId="1069" priority="951">
      <formula>AND(OR(H580="△",H580="×"),#REF!&lt;1,#REF!&lt;&gt;"")</formula>
    </cfRule>
  </conditionalFormatting>
  <conditionalFormatting sqref="R580">
    <cfRule type="expression" dxfId="1068" priority="945">
      <formula>AND(OR(H580="△",H580="×"),#REF!&lt;1,#REF!&lt;&gt;"")</formula>
    </cfRule>
  </conditionalFormatting>
  <conditionalFormatting sqref="T578">
    <cfRule type="expression" dxfId="1067" priority="944">
      <formula>AND(OR(H578="△",H578="×"),#REF!&lt;1,#REF!&lt;&gt;"")</formula>
    </cfRule>
  </conditionalFormatting>
  <conditionalFormatting sqref="V578">
    <cfRule type="expression" dxfId="1066" priority="943">
      <formula>AND(OR(H578="△",H578="×"),#REF!&lt;1,#REF!&lt;&gt;"")</formula>
    </cfRule>
  </conditionalFormatting>
  <conditionalFormatting sqref="U578">
    <cfRule type="expression" dxfId="1065" priority="942">
      <formula>AND(OR(H578="△",H578="×"),#REF!&lt;1,#REF!&lt;&gt;"")</formula>
    </cfRule>
  </conditionalFormatting>
  <conditionalFormatting sqref="AJ578">
    <cfRule type="expression" dxfId="1064" priority="932">
      <formula>AND(OR(H578="△",H578="×"),#REF!&lt;1,#REF!&lt;&gt;"")</formula>
    </cfRule>
    <cfRule type="expression" dxfId="1063" priority="941">
      <formula>AND(OR(H578="△",H578="×"),#REF!&lt;1,#REF!&lt;&gt;"")</formula>
    </cfRule>
  </conditionalFormatting>
  <conditionalFormatting sqref="AC578">
    <cfRule type="expression" dxfId="1062" priority="940">
      <formula>AND(OR(H578="△",H578="×"),#REF!&lt;1,#REF!&lt;&gt;"")</formula>
    </cfRule>
  </conditionalFormatting>
  <conditionalFormatting sqref="AD578">
    <cfRule type="expression" dxfId="1061" priority="939">
      <formula>AND(OR(H578="△",H578="×"),#REF!&lt;1,#REF!&lt;&gt;"")</formula>
    </cfRule>
  </conditionalFormatting>
  <conditionalFormatting sqref="AE578">
    <cfRule type="expression" dxfId="1060" priority="938">
      <formula>AND(OR(H578="△",H578="×"),#REF!&lt;1,#REF!&lt;&gt;"")</formula>
    </cfRule>
  </conditionalFormatting>
  <conditionalFormatting sqref="AF578">
    <cfRule type="expression" dxfId="1059" priority="937">
      <formula>AND(OR(H578="△",H578="×"),#REF!&lt;1,#REF!&lt;&gt;"")</formula>
    </cfRule>
  </conditionalFormatting>
  <conditionalFormatting sqref="AG578">
    <cfRule type="expression" dxfId="1058" priority="936">
      <formula>AND(OR(H578="△",H578="×"),#REF!&lt;1,#REF!&lt;&gt;"")</formula>
    </cfRule>
  </conditionalFormatting>
  <conditionalFormatting sqref="AH578">
    <cfRule type="expression" dxfId="1057" priority="935">
      <formula>AND(OR(H578="△",H578="×"),#REF!&lt;1,#REF!&lt;&gt;"")</formula>
    </cfRule>
  </conditionalFormatting>
  <conditionalFormatting sqref="W578">
    <cfRule type="expression" dxfId="1056" priority="934">
      <formula>AND(OR(H578="△",H578="×"),#REF!&lt;1,#REF!&lt;&gt;"")</formula>
    </cfRule>
  </conditionalFormatting>
  <conditionalFormatting sqref="X578">
    <cfRule type="expression" dxfId="1055" priority="930">
      <formula>AND(OR(H578="△",H578="×"),#REF!&lt;1,#REF!&lt;&gt;"")</formula>
    </cfRule>
  </conditionalFormatting>
  <conditionalFormatting sqref="Y578">
    <cfRule type="expression" dxfId="1054" priority="931">
      <formula>AND(OR(H578="△",H578="×"),#REF!&lt;1,#REF!&lt;&gt;"")</formula>
    </cfRule>
  </conditionalFormatting>
  <conditionalFormatting sqref="Z578">
    <cfRule type="expression" dxfId="1053" priority="933">
      <formula>AND(OR(H578="△",H578="×"),#REF!&lt;1,#REF!&lt;&gt;"")</formula>
    </cfRule>
  </conditionalFormatting>
  <conditionalFormatting sqref="R578">
    <cfRule type="expression" dxfId="1052" priority="929">
      <formula>AND(OR(H578="△",H578="×"),#REF!&lt;1,#REF!&lt;&gt;"")</formula>
    </cfRule>
  </conditionalFormatting>
  <conditionalFormatting sqref="T594">
    <cfRule type="expression" dxfId="1051" priority="928">
      <formula>AND(OR(H594="△",H594="×"),#REF!&lt;1,#REF!&lt;&gt;"")</formula>
    </cfRule>
  </conditionalFormatting>
  <conditionalFormatting sqref="U594">
    <cfRule type="expression" dxfId="1050" priority="926">
      <formula>AND(OR(H594="△",H594="×"),#REF!&lt;1,#REF!&lt;&gt;"")</formula>
    </cfRule>
  </conditionalFormatting>
  <conditionalFormatting sqref="AJ594">
    <cfRule type="expression" dxfId="1049" priority="920">
      <formula>AND(OR(H594="△",H594="×"),#REF!&lt;1,#REF!&lt;&gt;"")</formula>
    </cfRule>
    <cfRule type="expression" dxfId="1048" priority="925">
      <formula>AND(OR(H594="△",H594="×"),#REF!&lt;1,#REF!&lt;&gt;"")</formula>
    </cfRule>
  </conditionalFormatting>
  <conditionalFormatting sqref="AC594">
    <cfRule type="expression" dxfId="1047" priority="924">
      <formula>AND(OR(H594="△",H594="×"),#REF!&lt;1,#REF!&lt;&gt;"")</formula>
    </cfRule>
  </conditionalFormatting>
  <conditionalFormatting sqref="AH594">
    <cfRule type="expression" dxfId="1046" priority="923">
      <formula>AND(OR(H594="△",H594="×"),#REF!&lt;1,#REF!&lt;&gt;"")</formula>
    </cfRule>
  </conditionalFormatting>
  <conditionalFormatting sqref="AI594">
    <cfRule type="expression" dxfId="1045" priority="922">
      <formula>AND(OR(H594="△",H594="×"),#REF!&lt;1,#REF!&lt;&gt;"")</formula>
    </cfRule>
  </conditionalFormatting>
  <conditionalFormatting sqref="W594">
    <cfRule type="expression" dxfId="1044" priority="921">
      <formula>AND(OR(H594="△",H594="×"),#REF!&lt;1,#REF!&lt;&gt;"")</formula>
    </cfRule>
  </conditionalFormatting>
  <conditionalFormatting sqref="X594">
    <cfRule type="expression" dxfId="1043" priority="918">
      <formula>AND(OR(H594="△",H594="×"),#REF!&lt;1,#REF!&lt;&gt;"")</formula>
    </cfRule>
  </conditionalFormatting>
  <conditionalFormatting sqref="Y594">
    <cfRule type="expression" dxfId="1042" priority="919">
      <formula>AND(OR(H594="△",H594="×"),#REF!&lt;1,#REF!&lt;&gt;"")</formula>
    </cfRule>
  </conditionalFormatting>
  <conditionalFormatting sqref="R594">
    <cfRule type="expression" dxfId="1041" priority="917">
      <formula>AND(OR(H594="△",H594="×"),#REF!&lt;1,#REF!&lt;&gt;"")</formula>
    </cfRule>
  </conditionalFormatting>
  <conditionalFormatting sqref="T576">
    <cfRule type="expression" dxfId="1040" priority="916">
      <formula>AND(OR(H576="△",H576="×"),#REF!&lt;1,#REF!&lt;&gt;"")</formula>
    </cfRule>
  </conditionalFormatting>
  <conditionalFormatting sqref="V576">
    <cfRule type="expression" dxfId="1039" priority="915">
      <formula>AND(OR(H576="△",H576="×"),#REF!&lt;1,#REF!&lt;&gt;"")</formula>
    </cfRule>
  </conditionalFormatting>
  <conditionalFormatting sqref="U576">
    <cfRule type="expression" dxfId="1038" priority="914">
      <formula>AND(OR(H576="△",H576="×"),#REF!&lt;1,#REF!&lt;&gt;"")</formula>
    </cfRule>
  </conditionalFormatting>
  <conditionalFormatting sqref="AJ576">
    <cfRule type="expression" dxfId="1037" priority="905">
      <formula>AND(OR(H576="△",H576="×"),#REF!&lt;1,#REF!&lt;&gt;"")</formula>
    </cfRule>
    <cfRule type="expression" dxfId="1036" priority="913">
      <formula>AND(OR(H576="△",H576="×"),#REF!&lt;1,#REF!&lt;&gt;"")</formula>
    </cfRule>
  </conditionalFormatting>
  <conditionalFormatting sqref="AC576">
    <cfRule type="expression" dxfId="1035" priority="912">
      <formula>AND(OR(H576="△",H576="×"),#REF!&lt;1,#REF!&lt;&gt;"")</formula>
    </cfRule>
  </conditionalFormatting>
  <conditionalFormatting sqref="AD576">
    <cfRule type="expression" dxfId="1034" priority="911">
      <formula>AND(OR(H576="△",H576="×"),#REF!&lt;1,#REF!&lt;&gt;"")</formula>
    </cfRule>
  </conditionalFormatting>
  <conditionalFormatting sqref="AF576">
    <cfRule type="expression" dxfId="1033" priority="910">
      <formula>AND(OR(H576="△",H576="×"),#REF!&lt;1,#REF!&lt;&gt;"")</formula>
    </cfRule>
  </conditionalFormatting>
  <conditionalFormatting sqref="AG576">
    <cfRule type="expression" dxfId="1032" priority="909">
      <formula>AND(OR(H576="△",H576="×"),#REF!&lt;1,#REF!&lt;&gt;"")</formula>
    </cfRule>
  </conditionalFormatting>
  <conditionalFormatting sqref="AH576">
    <cfRule type="expression" dxfId="1031" priority="908">
      <formula>AND(OR(H576="△",H576="×"),#REF!&lt;1,#REF!&lt;&gt;"")</formula>
    </cfRule>
  </conditionalFormatting>
  <conditionalFormatting sqref="AI576">
    <cfRule type="expression" dxfId="1030" priority="907">
      <formula>AND(OR(H576="△",H576="×"),#REF!&lt;1,#REF!&lt;&gt;"")</formula>
    </cfRule>
  </conditionalFormatting>
  <conditionalFormatting sqref="W576">
    <cfRule type="expression" dxfId="1029" priority="906">
      <formula>AND(OR(H576="△",H576="×"),#REF!&lt;1,#REF!&lt;&gt;"")</formula>
    </cfRule>
  </conditionalFormatting>
  <conditionalFormatting sqref="X576">
    <cfRule type="expression" dxfId="1028" priority="903">
      <formula>AND(OR(H576="△",H576="×"),#REF!&lt;1,#REF!&lt;&gt;"")</formula>
    </cfRule>
  </conditionalFormatting>
  <conditionalFormatting sqref="Y576">
    <cfRule type="expression" dxfId="1027" priority="904">
      <formula>AND(OR(H576="△",H576="×"),#REF!&lt;1,#REF!&lt;&gt;"")</formula>
    </cfRule>
  </conditionalFormatting>
  <conditionalFormatting sqref="R576">
    <cfRule type="expression" dxfId="1026" priority="902">
      <formula>AND(OR(H576="△",H576="×"),#REF!&lt;1,#REF!&lt;&gt;"")</formula>
    </cfRule>
  </conditionalFormatting>
  <conditionalFormatting sqref="T585">
    <cfRule type="expression" dxfId="1025" priority="901">
      <formula>AND(OR(H585="△",H585="×"),#REF!&lt;1,#REF!&lt;&gt;"")</formula>
    </cfRule>
  </conditionalFormatting>
  <conditionalFormatting sqref="U585">
    <cfRule type="expression" dxfId="1024" priority="899">
      <formula>AND(OR(H585="△",H585="×"),#REF!&lt;1,#REF!&lt;&gt;"")</formula>
    </cfRule>
  </conditionalFormatting>
  <conditionalFormatting sqref="AJ585">
    <cfRule type="expression" dxfId="1023" priority="887">
      <formula>AND(OR(H585="△",H585="×"),#REF!&lt;1,#REF!&lt;&gt;"")</formula>
    </cfRule>
    <cfRule type="expression" dxfId="1022" priority="898">
      <formula>AND(OR(H585="△",H585="×"),#REF!&lt;1,#REF!&lt;&gt;"")</formula>
    </cfRule>
  </conditionalFormatting>
  <conditionalFormatting sqref="AC585">
    <cfRule type="expression" dxfId="1021" priority="897">
      <formula>AND(OR(H585="△",H585="×"),#REF!&lt;1,#REF!&lt;&gt;"")</formula>
    </cfRule>
  </conditionalFormatting>
  <conditionalFormatting sqref="AD585">
    <cfRule type="expression" dxfId="1020" priority="896">
      <formula>AND(OR(H585="△",H585="×"),#REF!&lt;1,#REF!&lt;&gt;"")</formula>
    </cfRule>
  </conditionalFormatting>
  <conditionalFormatting sqref="AF585">
    <cfRule type="expression" dxfId="1019" priority="895">
      <formula>AND(OR(H585="△",H585="×"),#REF!&lt;1,#REF!&lt;&gt;"")</formula>
    </cfRule>
  </conditionalFormatting>
  <conditionalFormatting sqref="AG585">
    <cfRule type="expression" dxfId="1018" priority="894">
      <formula>AND(OR(H585="△",H585="×"),#REF!&lt;1,#REF!&lt;&gt;"")</formula>
    </cfRule>
  </conditionalFormatting>
  <conditionalFormatting sqref="AH585">
    <cfRule type="expression" dxfId="1017" priority="893">
      <formula>AND(OR(H585="△",H585="×"),#REF!&lt;1,#REF!&lt;&gt;"")</formula>
    </cfRule>
  </conditionalFormatting>
  <conditionalFormatting sqref="AI585">
    <cfRule type="expression" dxfId="1016" priority="892">
      <formula>AND(OR(H585="△",H585="×"),#REF!&lt;1,#REF!&lt;&gt;"")</formula>
    </cfRule>
  </conditionalFormatting>
  <conditionalFormatting sqref="W585">
    <cfRule type="expression" dxfId="1015" priority="891">
      <formula>AND(OR(H585="△",H585="×"),#REF!&lt;1,#REF!&lt;&gt;"")</formula>
    </cfRule>
  </conditionalFormatting>
  <conditionalFormatting sqref="X585">
    <cfRule type="expression" dxfId="1014" priority="885">
      <formula>AND(OR(H585="△",H585="×"),#REF!&lt;1,#REF!&lt;&gt;"")</formula>
    </cfRule>
  </conditionalFormatting>
  <conditionalFormatting sqref="Y585">
    <cfRule type="expression" dxfId="1013" priority="886">
      <formula>AND(OR(H585="△",H585="×"),#REF!&lt;1,#REF!&lt;&gt;"")</formula>
    </cfRule>
  </conditionalFormatting>
  <conditionalFormatting sqref="Z585">
    <cfRule type="expression" dxfId="1012" priority="888">
      <formula>AND(OR(H585="△",H585="×"),#REF!&lt;1,#REF!&lt;&gt;"")</formula>
    </cfRule>
  </conditionalFormatting>
  <conditionalFormatting sqref="AA585">
    <cfRule type="expression" dxfId="1011" priority="889">
      <formula>AND(OR(H585="△",H585="×"),#REF!&lt;1,#REF!&lt;&gt;"")</formula>
    </cfRule>
  </conditionalFormatting>
  <conditionalFormatting sqref="AB585">
    <cfRule type="expression" dxfId="1010" priority="890">
      <formula>AND(OR(H585="△",H585="×"),#REF!&lt;1,#REF!&lt;&gt;"")</formula>
    </cfRule>
  </conditionalFormatting>
  <conditionalFormatting sqref="R585">
    <cfRule type="expression" dxfId="1009" priority="884">
      <formula>AND(OR(H585="△",H585="×"),#REF!&lt;1,#REF!&lt;&gt;"")</formula>
    </cfRule>
  </conditionalFormatting>
  <conditionalFormatting sqref="T587">
    <cfRule type="expression" dxfId="1008" priority="883">
      <formula>AND(OR(H587="△",H587="×"),#REF!&lt;1,#REF!&lt;&gt;"")</formula>
    </cfRule>
  </conditionalFormatting>
  <conditionalFormatting sqref="U587">
    <cfRule type="expression" dxfId="1007" priority="881">
      <formula>AND(OR(H587="△",H587="×"),#REF!&lt;1,#REF!&lt;&gt;"")</formula>
    </cfRule>
  </conditionalFormatting>
  <conditionalFormatting sqref="AJ587">
    <cfRule type="expression" dxfId="1006" priority="868">
      <formula>AND(OR(H587="△",H587="×"),#REF!&lt;1,#REF!&lt;&gt;"")</formula>
    </cfRule>
    <cfRule type="expression" dxfId="1005" priority="880">
      <formula>AND(OR(H587="△",H587="×"),#REF!&lt;1,#REF!&lt;&gt;"")</formula>
    </cfRule>
  </conditionalFormatting>
  <conditionalFormatting sqref="AC587">
    <cfRule type="expression" dxfId="1004" priority="879">
      <formula>AND(OR(H587="△",H587="×"),#REF!&lt;1,#REF!&lt;&gt;"")</formula>
    </cfRule>
  </conditionalFormatting>
  <conditionalFormatting sqref="AD587">
    <cfRule type="expression" dxfId="1003" priority="878">
      <formula>AND(OR(H587="△",H587="×"),#REF!&lt;1,#REF!&lt;&gt;"")</formula>
    </cfRule>
  </conditionalFormatting>
  <conditionalFormatting sqref="AE587">
    <cfRule type="expression" dxfId="1002" priority="877">
      <formula>AND(OR(H587="△",H587="×"),#REF!&lt;1,#REF!&lt;&gt;"")</formula>
    </cfRule>
  </conditionalFormatting>
  <conditionalFormatting sqref="AF587">
    <cfRule type="expression" dxfId="1001" priority="876">
      <formula>AND(OR(H587="△",H587="×"),#REF!&lt;1,#REF!&lt;&gt;"")</formula>
    </cfRule>
  </conditionalFormatting>
  <conditionalFormatting sqref="AG587">
    <cfRule type="expression" dxfId="1000" priority="875">
      <formula>AND(OR(H587="△",H587="×"),#REF!&lt;1,#REF!&lt;&gt;"")</formula>
    </cfRule>
  </conditionalFormatting>
  <conditionalFormatting sqref="AH587">
    <cfRule type="expression" dxfId="999" priority="874">
      <formula>AND(OR(H587="△",H587="×"),#REF!&lt;1,#REF!&lt;&gt;"")</formula>
    </cfRule>
  </conditionalFormatting>
  <conditionalFormatting sqref="AI587">
    <cfRule type="expression" dxfId="998" priority="873">
      <formula>AND(OR(H587="△",H587="×"),#REF!&lt;1,#REF!&lt;&gt;"")</formula>
    </cfRule>
  </conditionalFormatting>
  <conditionalFormatting sqref="W587">
    <cfRule type="expression" dxfId="997" priority="872">
      <formula>AND(OR(H587="△",H587="×"),#REF!&lt;1,#REF!&lt;&gt;"")</formula>
    </cfRule>
  </conditionalFormatting>
  <conditionalFormatting sqref="X587">
    <cfRule type="expression" dxfId="996" priority="866">
      <formula>AND(OR(H587="△",H587="×"),#REF!&lt;1,#REF!&lt;&gt;"")</formula>
    </cfRule>
  </conditionalFormatting>
  <conditionalFormatting sqref="Y587">
    <cfRule type="expression" dxfId="995" priority="867">
      <formula>AND(OR(H587="△",H587="×"),#REF!&lt;1,#REF!&lt;&gt;"")</formula>
    </cfRule>
  </conditionalFormatting>
  <conditionalFormatting sqref="Z587">
    <cfRule type="expression" dxfId="994" priority="869">
      <formula>AND(OR(H587="△",H587="×"),#REF!&lt;1,#REF!&lt;&gt;"")</formula>
    </cfRule>
  </conditionalFormatting>
  <conditionalFormatting sqref="AA587">
    <cfRule type="expression" dxfId="993" priority="870">
      <formula>AND(OR(H587="△",H587="×"),#REF!&lt;1,#REF!&lt;&gt;"")</formula>
    </cfRule>
  </conditionalFormatting>
  <conditionalFormatting sqref="AB587">
    <cfRule type="expression" dxfId="992" priority="871">
      <formula>AND(OR(H587="△",H587="×"),#REF!&lt;1,#REF!&lt;&gt;"")</formula>
    </cfRule>
  </conditionalFormatting>
  <conditionalFormatting sqref="R587">
    <cfRule type="expression" dxfId="991" priority="865">
      <formula>AND(OR(H587="△",H587="×"),#REF!&lt;1,#REF!&lt;&gt;"")</formula>
    </cfRule>
  </conditionalFormatting>
  <conditionalFormatting sqref="T602">
    <cfRule type="expression" dxfId="990" priority="864">
      <formula>AND(OR(H602="△",H602="×"),#REF!&lt;1,#REF!&lt;&gt;"")</formula>
    </cfRule>
  </conditionalFormatting>
  <conditionalFormatting sqref="U602">
    <cfRule type="expression" dxfId="989" priority="862">
      <formula>AND(OR(H602="△",H602="×"),#REF!&lt;1,#REF!&lt;&gt;"")</formula>
    </cfRule>
  </conditionalFormatting>
  <conditionalFormatting sqref="AJ602">
    <cfRule type="expression" dxfId="988" priority="849">
      <formula>AND(OR(H602="△",H602="×"),#REF!&lt;1,#REF!&lt;&gt;"")</formula>
    </cfRule>
    <cfRule type="expression" dxfId="987" priority="861">
      <formula>AND(OR(H602="△",H602="×"),#REF!&lt;1,#REF!&lt;&gt;"")</formula>
    </cfRule>
  </conditionalFormatting>
  <conditionalFormatting sqref="AC602">
    <cfRule type="expression" dxfId="986" priority="860">
      <formula>AND(OR(H602="△",H602="×"),#REF!&lt;1,#REF!&lt;&gt;"")</formula>
    </cfRule>
  </conditionalFormatting>
  <conditionalFormatting sqref="AD602">
    <cfRule type="expression" dxfId="985" priority="859">
      <formula>AND(OR(H602="△",H602="×"),#REF!&lt;1,#REF!&lt;&gt;"")</formula>
    </cfRule>
  </conditionalFormatting>
  <conditionalFormatting sqref="AE602">
    <cfRule type="expression" dxfId="984" priority="858">
      <formula>AND(OR(H602="△",H602="×"),#REF!&lt;1,#REF!&lt;&gt;"")</formula>
    </cfRule>
  </conditionalFormatting>
  <conditionalFormatting sqref="AF602">
    <cfRule type="expression" dxfId="983" priority="857">
      <formula>AND(OR(H602="△",H602="×"),#REF!&lt;1,#REF!&lt;&gt;"")</formula>
    </cfRule>
  </conditionalFormatting>
  <conditionalFormatting sqref="AG602">
    <cfRule type="expression" dxfId="982" priority="856">
      <formula>AND(OR(H602="△",H602="×"),#REF!&lt;1,#REF!&lt;&gt;"")</formula>
    </cfRule>
  </conditionalFormatting>
  <conditionalFormatting sqref="AH602">
    <cfRule type="expression" dxfId="981" priority="855">
      <formula>AND(OR(H602="△",H602="×"),#REF!&lt;1,#REF!&lt;&gt;"")</formula>
    </cfRule>
  </conditionalFormatting>
  <conditionalFormatting sqref="AI602">
    <cfRule type="expression" dxfId="980" priority="854">
      <formula>AND(OR(H602="△",H602="×"),#REF!&lt;1,#REF!&lt;&gt;"")</formula>
    </cfRule>
  </conditionalFormatting>
  <conditionalFormatting sqref="W602">
    <cfRule type="expression" dxfId="979" priority="853">
      <formula>AND(OR(H602="△",H602="×"),#REF!&lt;1,#REF!&lt;&gt;"")</formula>
    </cfRule>
  </conditionalFormatting>
  <conditionalFormatting sqref="X602">
    <cfRule type="expression" dxfId="978" priority="847">
      <formula>AND(OR(H602="△",H602="×"),#REF!&lt;1,#REF!&lt;&gt;"")</formula>
    </cfRule>
  </conditionalFormatting>
  <conditionalFormatting sqref="Y602">
    <cfRule type="expression" dxfId="977" priority="848">
      <formula>AND(OR(H602="△",H602="×"),#REF!&lt;1,#REF!&lt;&gt;"")</formula>
    </cfRule>
  </conditionalFormatting>
  <conditionalFormatting sqref="Z602">
    <cfRule type="expression" dxfId="976" priority="850">
      <formula>AND(OR(H602="△",H602="×"),#REF!&lt;1,#REF!&lt;&gt;"")</formula>
    </cfRule>
  </conditionalFormatting>
  <conditionalFormatting sqref="AA602">
    <cfRule type="expression" dxfId="975" priority="851">
      <formula>AND(OR(H602="△",H602="×"),#REF!&lt;1,#REF!&lt;&gt;"")</formula>
    </cfRule>
  </conditionalFormatting>
  <conditionalFormatting sqref="AB602">
    <cfRule type="expression" dxfId="974" priority="852">
      <formula>AND(OR(H602="△",H602="×"),#REF!&lt;1,#REF!&lt;&gt;"")</formula>
    </cfRule>
  </conditionalFormatting>
  <conditionalFormatting sqref="R602">
    <cfRule type="expression" dxfId="973" priority="846">
      <formula>AND(OR(H602="△",H602="×"),#REF!&lt;1,#REF!&lt;&gt;"")</formula>
    </cfRule>
  </conditionalFormatting>
  <conditionalFormatting sqref="T604">
    <cfRule type="expression" dxfId="972" priority="845">
      <formula>AND(OR(H604="△",H604="×"),#REF!&lt;1,#REF!&lt;&gt;"")</formula>
    </cfRule>
  </conditionalFormatting>
  <conditionalFormatting sqref="U604">
    <cfRule type="expression" dxfId="971" priority="844">
      <formula>AND(OR(H604="△",H604="×"),#REF!&lt;1,#REF!&lt;&gt;"")</formula>
    </cfRule>
  </conditionalFormatting>
  <conditionalFormatting sqref="AJ604">
    <cfRule type="expression" dxfId="970" priority="837">
      <formula>AND(OR(H604="△",H604="×"),#REF!&lt;1,#REF!&lt;&gt;"")</formula>
    </cfRule>
    <cfRule type="expression" dxfId="969" priority="843">
      <formula>AND(OR(H604="△",H604="×"),#REF!&lt;1,#REF!&lt;&gt;"")</formula>
    </cfRule>
  </conditionalFormatting>
  <conditionalFormatting sqref="AI604">
    <cfRule type="expression" dxfId="968" priority="842">
      <formula>AND(OR(H604="△",H604="×"),#REF!&lt;1,#REF!&lt;&gt;"")</formula>
    </cfRule>
  </conditionalFormatting>
  <conditionalFormatting sqref="W604">
    <cfRule type="expression" dxfId="967" priority="841">
      <formula>AND(OR(H604="△",H604="×"),#REF!&lt;1,#REF!&lt;&gt;"")</formula>
    </cfRule>
  </conditionalFormatting>
  <conditionalFormatting sqref="X604">
    <cfRule type="expression" dxfId="966" priority="835">
      <formula>AND(OR(H604="△",H604="×"),#REF!&lt;1,#REF!&lt;&gt;"")</formula>
    </cfRule>
  </conditionalFormatting>
  <conditionalFormatting sqref="Y604">
    <cfRule type="expression" dxfId="965" priority="836">
      <formula>AND(OR(H604="△",H604="×"),#REF!&lt;1,#REF!&lt;&gt;"")</formula>
    </cfRule>
  </conditionalFormatting>
  <conditionalFormatting sqref="Z604">
    <cfRule type="expression" dxfId="964" priority="838">
      <formula>AND(OR(H604="△",H604="×"),#REF!&lt;1,#REF!&lt;&gt;"")</formula>
    </cfRule>
  </conditionalFormatting>
  <conditionalFormatting sqref="AA604">
    <cfRule type="expression" dxfId="963" priority="839">
      <formula>AND(OR(H604="△",H604="×"),#REF!&lt;1,#REF!&lt;&gt;"")</formula>
    </cfRule>
  </conditionalFormatting>
  <conditionalFormatting sqref="AB604">
    <cfRule type="expression" dxfId="962" priority="840">
      <formula>AND(OR(H604="△",H604="×"),#REF!&lt;1,#REF!&lt;&gt;"")</formula>
    </cfRule>
  </conditionalFormatting>
  <conditionalFormatting sqref="R604">
    <cfRule type="expression" dxfId="961" priority="834">
      <formula>AND(OR(H604="△",H604="×"),#REF!&lt;1,#REF!&lt;&gt;"")</formula>
    </cfRule>
  </conditionalFormatting>
  <conditionalFormatting sqref="T605">
    <cfRule type="expression" dxfId="960" priority="833">
      <formula>AND(OR(H605="△",H605="×"),#REF!&lt;1,#REF!&lt;&gt;"")</formula>
    </cfRule>
  </conditionalFormatting>
  <conditionalFormatting sqref="U605">
    <cfRule type="expression" dxfId="959" priority="832">
      <formula>AND(OR(H605="△",H605="×"),#REF!&lt;1,#REF!&lt;&gt;"")</formula>
    </cfRule>
  </conditionalFormatting>
  <conditionalFormatting sqref="AJ605">
    <cfRule type="expression" dxfId="958" priority="819">
      <formula>AND(OR(H605="△",H605="×"),#REF!&lt;1,#REF!&lt;&gt;"")</formula>
    </cfRule>
    <cfRule type="expression" dxfId="957" priority="831">
      <formula>AND(OR(H605="△",H605="×"),#REF!&lt;1,#REF!&lt;&gt;"")</formula>
    </cfRule>
  </conditionalFormatting>
  <conditionalFormatting sqref="AC605">
    <cfRule type="expression" dxfId="956" priority="830">
      <formula>AND(OR(H605="△",H605="×"),#REF!&lt;1,#REF!&lt;&gt;"")</formula>
    </cfRule>
  </conditionalFormatting>
  <conditionalFormatting sqref="AD605">
    <cfRule type="expression" dxfId="955" priority="829">
      <formula>AND(OR(H605="△",H605="×"),#REF!&lt;1,#REF!&lt;&gt;"")</formula>
    </cfRule>
  </conditionalFormatting>
  <conditionalFormatting sqref="AE605">
    <cfRule type="expression" dxfId="954" priority="828">
      <formula>AND(OR(H605="△",H605="×"),#REF!&lt;1,#REF!&lt;&gt;"")</formula>
    </cfRule>
  </conditionalFormatting>
  <conditionalFormatting sqref="AF605">
    <cfRule type="expression" dxfId="953" priority="827">
      <formula>AND(OR(H605="△",H605="×"),#REF!&lt;1,#REF!&lt;&gt;"")</formula>
    </cfRule>
  </conditionalFormatting>
  <conditionalFormatting sqref="AG605">
    <cfRule type="expression" dxfId="952" priority="826">
      <formula>AND(OR(H605="△",H605="×"),#REF!&lt;1,#REF!&lt;&gt;"")</formula>
    </cfRule>
  </conditionalFormatting>
  <conditionalFormatting sqref="AH605">
    <cfRule type="expression" dxfId="951" priority="825">
      <formula>AND(OR(H605="△",H605="×"),#REF!&lt;1,#REF!&lt;&gt;"")</formula>
    </cfRule>
  </conditionalFormatting>
  <conditionalFormatting sqref="AI605">
    <cfRule type="expression" dxfId="950" priority="824">
      <formula>AND(OR(H605="△",H605="×"),#REF!&lt;1,#REF!&lt;&gt;"")</formula>
    </cfRule>
  </conditionalFormatting>
  <conditionalFormatting sqref="W605">
    <cfRule type="expression" dxfId="949" priority="823">
      <formula>AND(OR(H605="△",H605="×"),#REF!&lt;1,#REF!&lt;&gt;"")</formula>
    </cfRule>
  </conditionalFormatting>
  <conditionalFormatting sqref="X605">
    <cfRule type="expression" dxfId="948" priority="817">
      <formula>AND(OR(H605="△",H605="×"),#REF!&lt;1,#REF!&lt;&gt;"")</formula>
    </cfRule>
  </conditionalFormatting>
  <conditionalFormatting sqref="Y605">
    <cfRule type="expression" dxfId="947" priority="818">
      <formula>AND(OR(H605="△",H605="×"),#REF!&lt;1,#REF!&lt;&gt;"")</formula>
    </cfRule>
  </conditionalFormatting>
  <conditionalFormatting sqref="Z605">
    <cfRule type="expression" dxfId="946" priority="820">
      <formula>AND(OR(H605="△",H605="×"),#REF!&lt;1,#REF!&lt;&gt;"")</formula>
    </cfRule>
  </conditionalFormatting>
  <conditionalFormatting sqref="AA605">
    <cfRule type="expression" dxfId="945" priority="821">
      <formula>AND(OR(H605="△",H605="×"),#REF!&lt;1,#REF!&lt;&gt;"")</formula>
    </cfRule>
  </conditionalFormatting>
  <conditionalFormatting sqref="AB605">
    <cfRule type="expression" dxfId="944" priority="822">
      <formula>AND(OR(H605="△",H605="×"),#REF!&lt;1,#REF!&lt;&gt;"")</formula>
    </cfRule>
  </conditionalFormatting>
  <conditionalFormatting sqref="R605">
    <cfRule type="expression" dxfId="943" priority="816">
      <formula>AND(OR(H605="△",H605="×"),#REF!&lt;1,#REF!&lt;&gt;"")</formula>
    </cfRule>
  </conditionalFormatting>
  <conditionalFormatting sqref="R609">
    <cfRule type="expression" dxfId="942" priority="815">
      <formula>AND(OR(H609="△",H609="×"),#REF!&lt;1,#REF!&lt;&gt;"")</formula>
    </cfRule>
  </conditionalFormatting>
  <conditionalFormatting sqref="T609">
    <cfRule type="expression" dxfId="941" priority="814">
      <formula>AND(OR(H609="△",H609="×"),#REF!&lt;1,#REF!&lt;&gt;"")</formula>
    </cfRule>
  </conditionalFormatting>
  <conditionalFormatting sqref="U609">
    <cfRule type="expression" dxfId="940" priority="812">
      <formula>AND(OR(H609="△",H609="×"),#REF!&lt;1,#REF!&lt;&gt;"")</formula>
    </cfRule>
  </conditionalFormatting>
  <conditionalFormatting sqref="AJ609">
    <cfRule type="expression" dxfId="939" priority="801">
      <formula>AND(OR(H609="△",H609="×"),#REF!&lt;1,#REF!&lt;&gt;"")</formula>
    </cfRule>
    <cfRule type="expression" dxfId="938" priority="811">
      <formula>AND(OR(H609="△",H609="×"),#REF!&lt;1,#REF!&lt;&gt;"")</formula>
    </cfRule>
  </conditionalFormatting>
  <conditionalFormatting sqref="AC609">
    <cfRule type="expression" dxfId="937" priority="810">
      <formula>AND(OR(H609="△",H609="×"),#REF!&lt;1,#REF!&lt;&gt;"")</formula>
    </cfRule>
  </conditionalFormatting>
  <conditionalFormatting sqref="AD609">
    <cfRule type="expression" dxfId="936" priority="809">
      <formula>AND(OR(H609="△",H609="×"),#REF!&lt;1,#REF!&lt;&gt;"")</formula>
    </cfRule>
  </conditionalFormatting>
  <conditionalFormatting sqref="AF609">
    <cfRule type="expression" dxfId="935" priority="808">
      <formula>AND(OR(H609="△",H609="×"),#REF!&lt;1,#REF!&lt;&gt;"")</formula>
    </cfRule>
  </conditionalFormatting>
  <conditionalFormatting sqref="AG609">
    <cfRule type="expression" dxfId="934" priority="807">
      <formula>AND(OR(H609="△",H609="×"),#REF!&lt;1,#REF!&lt;&gt;"")</formula>
    </cfRule>
  </conditionalFormatting>
  <conditionalFormatting sqref="AH609">
    <cfRule type="expression" dxfId="933" priority="806">
      <formula>AND(OR(H609="△",H609="×"),#REF!&lt;1,#REF!&lt;&gt;"")</formula>
    </cfRule>
  </conditionalFormatting>
  <conditionalFormatting sqref="W609">
    <cfRule type="expression" dxfId="932" priority="805">
      <formula>AND(OR(H609="△",H609="×"),#REF!&lt;1,#REF!&lt;&gt;"")</formula>
    </cfRule>
  </conditionalFormatting>
  <conditionalFormatting sqref="X609">
    <cfRule type="expression" dxfId="931" priority="799">
      <formula>AND(OR(H609="△",H609="×"),#REF!&lt;1,#REF!&lt;&gt;"")</formula>
    </cfRule>
  </conditionalFormatting>
  <conditionalFormatting sqref="Y609">
    <cfRule type="expression" dxfId="930" priority="800">
      <formula>AND(OR(H609="△",H609="×"),#REF!&lt;1,#REF!&lt;&gt;"")</formula>
    </cfRule>
  </conditionalFormatting>
  <conditionalFormatting sqref="Z609">
    <cfRule type="expression" dxfId="929" priority="802">
      <formula>AND(OR(H609="△",H609="×"),#REF!&lt;1,#REF!&lt;&gt;"")</formula>
    </cfRule>
  </conditionalFormatting>
  <conditionalFormatting sqref="AA609">
    <cfRule type="expression" dxfId="928" priority="803">
      <formula>AND(OR(H609="△",H609="×"),#REF!&lt;1,#REF!&lt;&gt;"")</formula>
    </cfRule>
  </conditionalFormatting>
  <conditionalFormatting sqref="AB609">
    <cfRule type="expression" dxfId="927" priority="804">
      <formula>AND(OR(H609="△",H609="×"),#REF!&lt;1,#REF!&lt;&gt;"")</formula>
    </cfRule>
  </conditionalFormatting>
  <conditionalFormatting sqref="T623">
    <cfRule type="expression" dxfId="926" priority="798">
      <formula>AND(OR(H623="△",H623="×"),#REF!&lt;1,#REF!&lt;&gt;"")</formula>
    </cfRule>
  </conditionalFormatting>
  <conditionalFormatting sqref="U623">
    <cfRule type="expression" dxfId="925" priority="796">
      <formula>AND(OR(H623="△",H623="×"),#REF!&lt;1,#REF!&lt;&gt;"")</formula>
    </cfRule>
  </conditionalFormatting>
  <conditionalFormatting sqref="AJ623">
    <cfRule type="expression" dxfId="924" priority="783">
      <formula>AND(OR(H623="△",H623="×"),#REF!&lt;1,#REF!&lt;&gt;"")</formula>
    </cfRule>
    <cfRule type="expression" dxfId="923" priority="795">
      <formula>AND(OR(H623="△",H623="×"),#REF!&lt;1,#REF!&lt;&gt;"")</formula>
    </cfRule>
  </conditionalFormatting>
  <conditionalFormatting sqref="AC623">
    <cfRule type="expression" dxfId="922" priority="794">
      <formula>AND(OR(H623="△",H623="×"),#REF!&lt;1,#REF!&lt;&gt;"")</formula>
    </cfRule>
  </conditionalFormatting>
  <conditionalFormatting sqref="AD623">
    <cfRule type="expression" dxfId="921" priority="793">
      <formula>AND(OR(H623="△",H623="×"),#REF!&lt;1,#REF!&lt;&gt;"")</formula>
    </cfRule>
  </conditionalFormatting>
  <conditionalFormatting sqref="AE623">
    <cfRule type="expression" dxfId="920" priority="792">
      <formula>AND(OR(H623="△",H623="×"),#REF!&lt;1,#REF!&lt;&gt;"")</formula>
    </cfRule>
  </conditionalFormatting>
  <conditionalFormatting sqref="AF623">
    <cfRule type="expression" dxfId="919" priority="791">
      <formula>AND(OR(H623="△",H623="×"),#REF!&lt;1,#REF!&lt;&gt;"")</formula>
    </cfRule>
  </conditionalFormatting>
  <conditionalFormatting sqref="AG623">
    <cfRule type="expression" dxfId="918" priority="790">
      <formula>AND(OR(H623="△",H623="×"),#REF!&lt;1,#REF!&lt;&gt;"")</formula>
    </cfRule>
  </conditionalFormatting>
  <conditionalFormatting sqref="AH623">
    <cfRule type="expression" dxfId="917" priority="789">
      <formula>AND(OR(H623="△",H623="×"),#REF!&lt;1,#REF!&lt;&gt;"")</formula>
    </cfRule>
  </conditionalFormatting>
  <conditionalFormatting sqref="AI623">
    <cfRule type="expression" dxfId="916" priority="788">
      <formula>AND(OR(H623="△",H623="×"),#REF!&lt;1,#REF!&lt;&gt;"")</formula>
    </cfRule>
  </conditionalFormatting>
  <conditionalFormatting sqref="W623">
    <cfRule type="expression" dxfId="915" priority="787">
      <formula>AND(OR(H623="△",H623="×"),#REF!&lt;1,#REF!&lt;&gt;"")</formula>
    </cfRule>
  </conditionalFormatting>
  <conditionalFormatting sqref="X623">
    <cfRule type="expression" dxfId="914" priority="781">
      <formula>AND(OR(H623="△",H623="×"),#REF!&lt;1,#REF!&lt;&gt;"")</formula>
    </cfRule>
  </conditionalFormatting>
  <conditionalFormatting sqref="Y623">
    <cfRule type="expression" dxfId="913" priority="782">
      <formula>AND(OR(H623="△",H623="×"),#REF!&lt;1,#REF!&lt;&gt;"")</formula>
    </cfRule>
  </conditionalFormatting>
  <conditionalFormatting sqref="Z623">
    <cfRule type="expression" dxfId="912" priority="784">
      <formula>AND(OR(H623="△",H623="×"),#REF!&lt;1,#REF!&lt;&gt;"")</formula>
    </cfRule>
  </conditionalFormatting>
  <conditionalFormatting sqref="AA623">
    <cfRule type="expression" dxfId="911" priority="785">
      <formula>AND(OR(H623="△",H623="×"),#REF!&lt;1,#REF!&lt;&gt;"")</formula>
    </cfRule>
  </conditionalFormatting>
  <conditionalFormatting sqref="AB623">
    <cfRule type="expression" dxfId="910" priority="786">
      <formula>AND(OR(H623="△",H623="×"),#REF!&lt;1,#REF!&lt;&gt;"")</formula>
    </cfRule>
  </conditionalFormatting>
  <conditionalFormatting sqref="R623">
    <cfRule type="expression" dxfId="909" priority="780">
      <formula>AND(OR(H623="△",H623="×"),#REF!&lt;1,#REF!&lt;&gt;"")</formula>
    </cfRule>
  </conditionalFormatting>
  <conditionalFormatting sqref="T579">
    <cfRule type="expression" dxfId="908" priority="779">
      <formula>AND(OR(H579="△",H579="×"),#REF!&lt;1,#REF!&lt;&gt;"")</formula>
    </cfRule>
  </conditionalFormatting>
  <conditionalFormatting sqref="AJ579">
    <cfRule type="expression" dxfId="907" priority="774">
      <formula>AND(OR(H579="△",H579="×"),#REF!&lt;1,#REF!&lt;&gt;"")</formula>
    </cfRule>
    <cfRule type="expression" dxfId="906" priority="778">
      <formula>AND(OR(H579="△",H579="×"),#REF!&lt;1,#REF!&lt;&gt;"")</formula>
    </cfRule>
  </conditionalFormatting>
  <conditionalFormatting sqref="AC579">
    <cfRule type="expression" dxfId="905" priority="777">
      <formula>AND(OR(H579="△",H579="×"),#REF!&lt;1,#REF!&lt;&gt;"")</formula>
    </cfRule>
  </conditionalFormatting>
  <conditionalFormatting sqref="AD579">
    <cfRule type="expression" dxfId="904" priority="776">
      <formula>AND(OR(H579="△",H579="×"),#REF!&lt;1,#REF!&lt;&gt;"")</formula>
    </cfRule>
  </conditionalFormatting>
  <conditionalFormatting sqref="AH579">
    <cfRule type="expression" dxfId="903" priority="775">
      <formula>AND(OR(H579="△",H579="×"),#REF!&lt;1,#REF!&lt;&gt;"")</formula>
    </cfRule>
  </conditionalFormatting>
  <conditionalFormatting sqref="X579">
    <cfRule type="expression" dxfId="902" priority="773">
      <formula>AND(OR(H579="△",H579="×"),#REF!&lt;1,#REF!&lt;&gt;"")</formula>
    </cfRule>
  </conditionalFormatting>
  <conditionalFormatting sqref="R579">
    <cfRule type="expression" dxfId="901" priority="772">
      <formula>AND(OR(H579="△",H579="×"),#REF!&lt;1,#REF!&lt;&gt;"")</formula>
    </cfRule>
  </conditionalFormatting>
  <conditionalFormatting sqref="T577">
    <cfRule type="expression" dxfId="900" priority="771">
      <formula>AND(OR(H577="△",H577="×"),#REF!&lt;1,#REF!&lt;&gt;"")</formula>
    </cfRule>
  </conditionalFormatting>
  <conditionalFormatting sqref="U577">
    <cfRule type="expression" dxfId="899" priority="769">
      <formula>AND(OR(H577="△",H577="×"),#REF!&lt;1,#REF!&lt;&gt;"")</formula>
    </cfRule>
  </conditionalFormatting>
  <conditionalFormatting sqref="AJ577">
    <cfRule type="expression" dxfId="898" priority="759">
      <formula>AND(OR(H577="△",H577="×"),#REF!&lt;1,#REF!&lt;&gt;"")</formula>
    </cfRule>
    <cfRule type="expression" dxfId="897" priority="768">
      <formula>AND(OR(H577="△",H577="×"),#REF!&lt;1,#REF!&lt;&gt;"")</formula>
    </cfRule>
  </conditionalFormatting>
  <conditionalFormatting sqref="AC577">
    <cfRule type="expression" dxfId="896" priority="767">
      <formula>AND(OR(H577="△",H577="×"),#REF!&lt;1,#REF!&lt;&gt;"")</formula>
    </cfRule>
  </conditionalFormatting>
  <conditionalFormatting sqref="AD577">
    <cfRule type="expression" dxfId="895" priority="766">
      <formula>AND(OR(H577="△",H577="×"),#REF!&lt;1,#REF!&lt;&gt;"")</formula>
    </cfRule>
  </conditionalFormatting>
  <conditionalFormatting sqref="AE577">
    <cfRule type="expression" dxfId="894" priority="765">
      <formula>AND(OR(H577="△",H577="×"),#REF!&lt;1,#REF!&lt;&gt;"")</formula>
    </cfRule>
  </conditionalFormatting>
  <conditionalFormatting sqref="AF577">
    <cfRule type="expression" dxfId="893" priority="764">
      <formula>AND(OR(H577="△",H577="×"),#REF!&lt;1,#REF!&lt;&gt;"")</formula>
    </cfRule>
  </conditionalFormatting>
  <conditionalFormatting sqref="AG577">
    <cfRule type="expression" dxfId="892" priority="763">
      <formula>AND(OR(H577="△",H577="×"),#REF!&lt;1,#REF!&lt;&gt;"")</formula>
    </cfRule>
  </conditionalFormatting>
  <conditionalFormatting sqref="AH577">
    <cfRule type="expression" dxfId="891" priority="762">
      <formula>AND(OR(H577="△",H577="×"),#REF!&lt;1,#REF!&lt;&gt;"")</formula>
    </cfRule>
  </conditionalFormatting>
  <conditionalFormatting sqref="W577">
    <cfRule type="expression" dxfId="890" priority="761">
      <formula>AND(OR(H577="△",H577="×"),#REF!&lt;1,#REF!&lt;&gt;"")</formula>
    </cfRule>
  </conditionalFormatting>
  <conditionalFormatting sqref="X577">
    <cfRule type="expression" dxfId="889" priority="757">
      <formula>AND(OR(H577="△",H577="×"),#REF!&lt;1,#REF!&lt;&gt;"")</formula>
    </cfRule>
  </conditionalFormatting>
  <conditionalFormatting sqref="Y577">
    <cfRule type="expression" dxfId="888" priority="758">
      <formula>AND(OR(H577="△",H577="×"),#REF!&lt;1,#REF!&lt;&gt;"")</formula>
    </cfRule>
  </conditionalFormatting>
  <conditionalFormatting sqref="Z577">
    <cfRule type="expression" dxfId="887" priority="760">
      <formula>AND(OR(H577="△",H577="×"),#REF!&lt;1,#REF!&lt;&gt;"")</formula>
    </cfRule>
  </conditionalFormatting>
  <conditionalFormatting sqref="R577">
    <cfRule type="expression" dxfId="886" priority="756">
      <formula>AND(OR(H577="△",H577="×"),#REF!&lt;1,#REF!&lt;&gt;"")</formula>
    </cfRule>
  </conditionalFormatting>
  <conditionalFormatting sqref="T586">
    <cfRule type="expression" dxfId="885" priority="755">
      <formula>AND(OR(H586="△",H586="×"),#REF!&lt;1,#REF!&lt;&gt;"")</formula>
    </cfRule>
  </conditionalFormatting>
  <conditionalFormatting sqref="U586">
    <cfRule type="expression" dxfId="884" priority="753">
      <formula>AND(OR(H586="△",H586="×"),#REF!&lt;1,#REF!&lt;&gt;"")</formula>
    </cfRule>
  </conditionalFormatting>
  <conditionalFormatting sqref="AJ586">
    <cfRule type="expression" dxfId="883" priority="742">
      <formula>AND(OR(H586="△",H586="×"),#REF!&lt;1,#REF!&lt;&gt;"")</formula>
    </cfRule>
    <cfRule type="expression" dxfId="882" priority="752">
      <formula>AND(OR(H586="△",H586="×"),#REF!&lt;1,#REF!&lt;&gt;"")</formula>
    </cfRule>
  </conditionalFormatting>
  <conditionalFormatting sqref="AC586">
    <cfRule type="expression" dxfId="881" priority="751">
      <formula>AND(OR(H586="△",H586="×"),#REF!&lt;1,#REF!&lt;&gt;"")</formula>
    </cfRule>
  </conditionalFormatting>
  <conditionalFormatting sqref="AD586">
    <cfRule type="expression" dxfId="880" priority="750">
      <formula>AND(OR(H586="△",H586="×"),#REF!&lt;1,#REF!&lt;&gt;"")</formula>
    </cfRule>
  </conditionalFormatting>
  <conditionalFormatting sqref="AE586">
    <cfRule type="expression" dxfId="879" priority="749">
      <formula>AND(OR(H586="△",H586="×"),#REF!&lt;1,#REF!&lt;&gt;"")</formula>
    </cfRule>
  </conditionalFormatting>
  <conditionalFormatting sqref="AF586">
    <cfRule type="expression" dxfId="878" priority="748">
      <formula>AND(OR(H586="△",H586="×"),#REF!&lt;1,#REF!&lt;&gt;"")</formula>
    </cfRule>
  </conditionalFormatting>
  <conditionalFormatting sqref="AG586">
    <cfRule type="expression" dxfId="877" priority="747">
      <formula>AND(OR(H586="△",H586="×"),#REF!&lt;1,#REF!&lt;&gt;"")</formula>
    </cfRule>
  </conditionalFormatting>
  <conditionalFormatting sqref="AH586">
    <cfRule type="expression" dxfId="876" priority="746">
      <formula>AND(OR(H586="△",H586="×"),#REF!&lt;1,#REF!&lt;&gt;"")</formula>
    </cfRule>
  </conditionalFormatting>
  <conditionalFormatting sqref="AI586">
    <cfRule type="expression" dxfId="875" priority="745">
      <formula>AND(OR(H586="△",H586="×"),#REF!&lt;1,#REF!&lt;&gt;"")</formula>
    </cfRule>
  </conditionalFormatting>
  <conditionalFormatting sqref="W586">
    <cfRule type="expression" dxfId="874" priority="744">
      <formula>AND(OR(H586="△",H586="×"),#REF!&lt;1,#REF!&lt;&gt;"")</formula>
    </cfRule>
  </conditionalFormatting>
  <conditionalFormatting sqref="X586">
    <cfRule type="expression" dxfId="873" priority="740">
      <formula>AND(OR(H586="△",H586="×"),#REF!&lt;1,#REF!&lt;&gt;"")</formula>
    </cfRule>
  </conditionalFormatting>
  <conditionalFormatting sqref="Y586">
    <cfRule type="expression" dxfId="872" priority="741">
      <formula>AND(OR(H586="△",H586="×"),#REF!&lt;1,#REF!&lt;&gt;"")</formula>
    </cfRule>
  </conditionalFormatting>
  <conditionalFormatting sqref="Z586">
    <cfRule type="expression" dxfId="871" priority="743">
      <formula>AND(OR(H586="△",H586="×"),#REF!&lt;1,#REF!&lt;&gt;"")</formula>
    </cfRule>
  </conditionalFormatting>
  <conditionalFormatting sqref="R586">
    <cfRule type="expression" dxfId="870" priority="739">
      <formula>AND(OR(H586="△",H586="×"),#REF!&lt;1,#REF!&lt;&gt;"")</formula>
    </cfRule>
  </conditionalFormatting>
  <conditionalFormatting sqref="T589">
    <cfRule type="expression" dxfId="869" priority="738">
      <formula>AND(OR(H589="△",H589="×"),#REF!&lt;1,#REF!&lt;&gt;"")</formula>
    </cfRule>
  </conditionalFormatting>
  <conditionalFormatting sqref="U589">
    <cfRule type="expression" dxfId="868" priority="736">
      <formula>AND(OR(H589="△",H589="×"),#REF!&lt;1,#REF!&lt;&gt;"")</formula>
    </cfRule>
  </conditionalFormatting>
  <conditionalFormatting sqref="AJ589">
    <cfRule type="expression" dxfId="867" priority="725">
      <formula>AND(OR(H589="△",H589="×"),#REF!&lt;1,#REF!&lt;&gt;"")</formula>
    </cfRule>
    <cfRule type="expression" dxfId="866" priority="735">
      <formula>AND(OR(H589="△",H589="×"),#REF!&lt;1,#REF!&lt;&gt;"")</formula>
    </cfRule>
  </conditionalFormatting>
  <conditionalFormatting sqref="AC589">
    <cfRule type="expression" dxfId="865" priority="734">
      <formula>AND(OR(H589="△",H589="×"),#REF!&lt;1,#REF!&lt;&gt;"")</formula>
    </cfRule>
  </conditionalFormatting>
  <conditionalFormatting sqref="AD589">
    <cfRule type="expression" dxfId="864" priority="733">
      <formula>AND(OR(H589="△",H589="×"),#REF!&lt;1,#REF!&lt;&gt;"")</formula>
    </cfRule>
  </conditionalFormatting>
  <conditionalFormatting sqref="AE589">
    <cfRule type="expression" dxfId="863" priority="732">
      <formula>AND(OR(H589="△",H589="×"),#REF!&lt;1,#REF!&lt;&gt;"")</formula>
    </cfRule>
  </conditionalFormatting>
  <conditionalFormatting sqref="AF589">
    <cfRule type="expression" dxfId="862" priority="731">
      <formula>AND(OR(H589="△",H589="×"),#REF!&lt;1,#REF!&lt;&gt;"")</formula>
    </cfRule>
  </conditionalFormatting>
  <conditionalFormatting sqref="AG589">
    <cfRule type="expression" dxfId="861" priority="730">
      <formula>AND(OR(H589="△",H589="×"),#REF!&lt;1,#REF!&lt;&gt;"")</formula>
    </cfRule>
  </conditionalFormatting>
  <conditionalFormatting sqref="AH589">
    <cfRule type="expression" dxfId="860" priority="729">
      <formula>AND(OR(H589="△",H589="×"),#REF!&lt;1,#REF!&lt;&gt;"")</formula>
    </cfRule>
  </conditionalFormatting>
  <conditionalFormatting sqref="AI589">
    <cfRule type="expression" dxfId="859" priority="728">
      <formula>AND(OR(H589="△",H589="×"),#REF!&lt;1,#REF!&lt;&gt;"")</formula>
    </cfRule>
  </conditionalFormatting>
  <conditionalFormatting sqref="W589">
    <cfRule type="expression" dxfId="858" priority="727">
      <formula>AND(OR(H589="△",H589="×"),#REF!&lt;1,#REF!&lt;&gt;"")</formula>
    </cfRule>
  </conditionalFormatting>
  <conditionalFormatting sqref="X589">
    <cfRule type="expression" dxfId="857" priority="723">
      <formula>AND(OR(H589="△",H589="×"),#REF!&lt;1,#REF!&lt;&gt;"")</formula>
    </cfRule>
  </conditionalFormatting>
  <conditionalFormatting sqref="Y589">
    <cfRule type="expression" dxfId="856" priority="724">
      <formula>AND(OR(H589="△",H589="×"),#REF!&lt;1,#REF!&lt;&gt;"")</formula>
    </cfRule>
  </conditionalFormatting>
  <conditionalFormatting sqref="Z589">
    <cfRule type="expression" dxfId="855" priority="726">
      <formula>AND(OR(H589="△",H589="×"),#REF!&lt;1,#REF!&lt;&gt;"")</formula>
    </cfRule>
  </conditionalFormatting>
  <conditionalFormatting sqref="R589">
    <cfRule type="expression" dxfId="854" priority="722">
      <formula>AND(OR(H589="△",H589="×"),#REF!&lt;1,#REF!&lt;&gt;"")</formula>
    </cfRule>
  </conditionalFormatting>
  <conditionalFormatting sqref="T592">
    <cfRule type="expression" dxfId="853" priority="721">
      <formula>AND(OR(H592="△",H592="×"),#REF!&lt;1,#REF!&lt;&gt;"")</formula>
    </cfRule>
  </conditionalFormatting>
  <conditionalFormatting sqref="U592">
    <cfRule type="expression" dxfId="852" priority="719">
      <formula>AND(OR(H592="△",H592="×"),#REF!&lt;1,#REF!&lt;&gt;"")</formula>
    </cfRule>
  </conditionalFormatting>
  <conditionalFormatting sqref="AJ592">
    <cfRule type="expression" dxfId="851" priority="707">
      <formula>AND(OR(H592="△",H592="×"),#REF!&lt;1,#REF!&lt;&gt;"")</formula>
    </cfRule>
    <cfRule type="expression" dxfId="850" priority="718">
      <formula>AND(OR(H592="△",H592="×"),#REF!&lt;1,#REF!&lt;&gt;"")</formula>
    </cfRule>
  </conditionalFormatting>
  <conditionalFormatting sqref="AC592">
    <cfRule type="expression" dxfId="849" priority="717">
      <formula>AND(OR(H592="△",H592="×"),#REF!&lt;1,#REF!&lt;&gt;"")</formula>
    </cfRule>
  </conditionalFormatting>
  <conditionalFormatting sqref="AD592">
    <cfRule type="expression" dxfId="848" priority="716">
      <formula>AND(OR(H592="△",H592="×"),#REF!&lt;1,#REF!&lt;&gt;"")</formula>
    </cfRule>
  </conditionalFormatting>
  <conditionalFormatting sqref="AE592">
    <cfRule type="expression" dxfId="847" priority="715">
      <formula>AND(OR(H592="△",H592="×"),#REF!&lt;1,#REF!&lt;&gt;"")</formula>
    </cfRule>
  </conditionalFormatting>
  <conditionalFormatting sqref="AF592">
    <cfRule type="expression" dxfId="846" priority="714">
      <formula>AND(OR(H592="△",H592="×"),#REF!&lt;1,#REF!&lt;&gt;"")</formula>
    </cfRule>
  </conditionalFormatting>
  <conditionalFormatting sqref="AG592">
    <cfRule type="expression" dxfId="845" priority="713">
      <formula>AND(OR(H592="△",H592="×"),#REF!&lt;1,#REF!&lt;&gt;"")</formula>
    </cfRule>
  </conditionalFormatting>
  <conditionalFormatting sqref="AH592">
    <cfRule type="expression" dxfId="844" priority="712">
      <formula>AND(OR(H592="△",H592="×"),#REF!&lt;1,#REF!&lt;&gt;"")</formula>
    </cfRule>
  </conditionalFormatting>
  <conditionalFormatting sqref="W592">
    <cfRule type="expression" dxfId="843" priority="711">
      <formula>AND(OR(H592="△",H592="×"),#REF!&lt;1,#REF!&lt;&gt;"")</formula>
    </cfRule>
  </conditionalFormatting>
  <conditionalFormatting sqref="X592">
    <cfRule type="expression" dxfId="842" priority="705">
      <formula>AND(OR(H592="△",H592="×"),#REF!&lt;1,#REF!&lt;&gt;"")</formula>
    </cfRule>
  </conditionalFormatting>
  <conditionalFormatting sqref="Y592">
    <cfRule type="expression" dxfId="841" priority="706">
      <formula>AND(OR(H592="△",H592="×"),#REF!&lt;1,#REF!&lt;&gt;"")</formula>
    </cfRule>
  </conditionalFormatting>
  <conditionalFormatting sqref="Z592">
    <cfRule type="expression" dxfId="840" priority="708">
      <formula>AND(OR(H592="△",H592="×"),#REF!&lt;1,#REF!&lt;&gt;"")</formula>
    </cfRule>
  </conditionalFormatting>
  <conditionalFormatting sqref="AA592">
    <cfRule type="expression" dxfId="839" priority="709">
      <formula>AND(OR(H592="△",H592="×"),#REF!&lt;1,#REF!&lt;&gt;"")</formula>
    </cfRule>
  </conditionalFormatting>
  <conditionalFormatting sqref="AB592">
    <cfRule type="expression" dxfId="838" priority="710">
      <formula>AND(OR(H592="△",H592="×"),#REF!&lt;1,#REF!&lt;&gt;"")</formula>
    </cfRule>
  </conditionalFormatting>
  <conditionalFormatting sqref="R592">
    <cfRule type="expression" dxfId="837" priority="704">
      <formula>AND(OR(H592="△",H592="×"),#REF!&lt;1,#REF!&lt;&gt;"")</formula>
    </cfRule>
  </conditionalFormatting>
  <conditionalFormatting sqref="T593">
    <cfRule type="expression" dxfId="836" priority="703">
      <formula>AND(OR(H593="△",H593="×"),#REF!&lt;1,#REF!&lt;&gt;"")</formula>
    </cfRule>
  </conditionalFormatting>
  <conditionalFormatting sqref="U593">
    <cfRule type="expression" dxfId="835" priority="701">
      <formula>AND(OR(H593="△",H593="×"),#REF!&lt;1,#REF!&lt;&gt;"")</formula>
    </cfRule>
  </conditionalFormatting>
  <conditionalFormatting sqref="AJ593">
    <cfRule type="expression" dxfId="834" priority="688">
      <formula>AND(OR(H593="△",H593="×"),#REF!&lt;1,#REF!&lt;&gt;"")</formula>
    </cfRule>
    <cfRule type="expression" dxfId="833" priority="700">
      <formula>AND(OR(H593="△",H593="×"),#REF!&lt;1,#REF!&lt;&gt;"")</formula>
    </cfRule>
  </conditionalFormatting>
  <conditionalFormatting sqref="AC593">
    <cfRule type="expression" dxfId="832" priority="699">
      <formula>AND(OR(H593="△",H593="×"),#REF!&lt;1,#REF!&lt;&gt;"")</formula>
    </cfRule>
  </conditionalFormatting>
  <conditionalFormatting sqref="AD593">
    <cfRule type="expression" dxfId="831" priority="698">
      <formula>AND(OR(H593="△",H593="×"),#REF!&lt;1,#REF!&lt;&gt;"")</formula>
    </cfRule>
  </conditionalFormatting>
  <conditionalFormatting sqref="AE593">
    <cfRule type="expression" dxfId="830" priority="697">
      <formula>AND(OR(H593="△",H593="×"),#REF!&lt;1,#REF!&lt;&gt;"")</formula>
    </cfRule>
  </conditionalFormatting>
  <conditionalFormatting sqref="AF593">
    <cfRule type="expression" dxfId="829" priority="696">
      <formula>AND(OR(H593="△",H593="×"),#REF!&lt;1,#REF!&lt;&gt;"")</formula>
    </cfRule>
  </conditionalFormatting>
  <conditionalFormatting sqref="AG593">
    <cfRule type="expression" dxfId="828" priority="695">
      <formula>AND(OR(H593="△",H593="×"),#REF!&lt;1,#REF!&lt;&gt;"")</formula>
    </cfRule>
  </conditionalFormatting>
  <conditionalFormatting sqref="AH593">
    <cfRule type="expression" dxfId="827" priority="694">
      <formula>AND(OR(H593="△",H593="×"),#REF!&lt;1,#REF!&lt;&gt;"")</formula>
    </cfRule>
  </conditionalFormatting>
  <conditionalFormatting sqref="AI593">
    <cfRule type="expression" dxfId="826" priority="693">
      <formula>AND(OR(H593="△",H593="×"),#REF!&lt;1,#REF!&lt;&gt;"")</formula>
    </cfRule>
  </conditionalFormatting>
  <conditionalFormatting sqref="W593">
    <cfRule type="expression" dxfId="825" priority="692">
      <formula>AND(OR(H593="△",H593="×"),#REF!&lt;1,#REF!&lt;&gt;"")</formula>
    </cfRule>
  </conditionalFormatting>
  <conditionalFormatting sqref="X593">
    <cfRule type="expression" dxfId="824" priority="686">
      <formula>AND(OR(H593="△",H593="×"),#REF!&lt;1,#REF!&lt;&gt;"")</formula>
    </cfRule>
  </conditionalFormatting>
  <conditionalFormatting sqref="Y593">
    <cfRule type="expression" dxfId="823" priority="687">
      <formula>AND(OR(H593="△",H593="×"),#REF!&lt;1,#REF!&lt;&gt;"")</formula>
    </cfRule>
  </conditionalFormatting>
  <conditionalFormatting sqref="Z593">
    <cfRule type="expression" dxfId="822" priority="689">
      <formula>AND(OR(H593="△",H593="×"),#REF!&lt;1,#REF!&lt;&gt;"")</formula>
    </cfRule>
  </conditionalFormatting>
  <conditionalFormatting sqref="AA593">
    <cfRule type="expression" dxfId="821" priority="690">
      <formula>AND(OR(H593="△",H593="×"),#REF!&lt;1,#REF!&lt;&gt;"")</formula>
    </cfRule>
  </conditionalFormatting>
  <conditionalFormatting sqref="AB593">
    <cfRule type="expression" dxfId="820" priority="691">
      <formula>AND(OR(H593="△",H593="×"),#REF!&lt;1,#REF!&lt;&gt;"")</formula>
    </cfRule>
  </conditionalFormatting>
  <conditionalFormatting sqref="R593">
    <cfRule type="expression" dxfId="819" priority="685">
      <formula>AND(OR(H593="△",H593="×"),#REF!&lt;1,#REF!&lt;&gt;"")</formula>
    </cfRule>
  </conditionalFormatting>
  <conditionalFormatting sqref="W596">
    <cfRule type="expression" dxfId="818" priority="684">
      <formula>AND(OR(H596="△",H596="×"),#REF!&lt;1,#REF!&lt;&gt;"")</formula>
    </cfRule>
  </conditionalFormatting>
  <conditionalFormatting sqref="Y596">
    <cfRule type="expression" dxfId="817" priority="683">
      <formula>AND(OR(H596="△",H596="×"),#REF!&lt;1,#REF!&lt;&gt;"")</formula>
    </cfRule>
  </conditionalFormatting>
  <conditionalFormatting sqref="T597">
    <cfRule type="expression" dxfId="816" priority="682">
      <formula>AND(OR(H597="△",H597="×"),#REF!&lt;1,#REF!&lt;&gt;"")</formula>
    </cfRule>
  </conditionalFormatting>
  <conditionalFormatting sqref="U597">
    <cfRule type="expression" dxfId="815" priority="680">
      <formula>AND(OR(H597="△",H597="×"),#REF!&lt;1,#REF!&lt;&gt;"")</formula>
    </cfRule>
  </conditionalFormatting>
  <conditionalFormatting sqref="AJ597">
    <cfRule type="expression" dxfId="814" priority="667">
      <formula>AND(OR(H597="△",H597="×"),#REF!&lt;1,#REF!&lt;&gt;"")</formula>
    </cfRule>
    <cfRule type="expression" dxfId="813" priority="679">
      <formula>AND(OR(H597="△",H597="×"),#REF!&lt;1,#REF!&lt;&gt;"")</formula>
    </cfRule>
  </conditionalFormatting>
  <conditionalFormatting sqref="AC597">
    <cfRule type="expression" dxfId="812" priority="678">
      <formula>AND(OR(H597="△",H597="×"),#REF!&lt;1,#REF!&lt;&gt;"")</formula>
    </cfRule>
  </conditionalFormatting>
  <conditionalFormatting sqref="AD597">
    <cfRule type="expression" dxfId="811" priority="677">
      <formula>AND(OR(H597="△",H597="×"),#REF!&lt;1,#REF!&lt;&gt;"")</formula>
    </cfRule>
  </conditionalFormatting>
  <conditionalFormatting sqref="AE597">
    <cfRule type="expression" dxfId="810" priority="676">
      <formula>AND(OR(H597="△",H597="×"),#REF!&lt;1,#REF!&lt;&gt;"")</formula>
    </cfRule>
  </conditionalFormatting>
  <conditionalFormatting sqref="AF597">
    <cfRule type="expression" dxfId="809" priority="675">
      <formula>AND(OR(H597="△",H597="×"),#REF!&lt;1,#REF!&lt;&gt;"")</formula>
    </cfRule>
  </conditionalFormatting>
  <conditionalFormatting sqref="AG597">
    <cfRule type="expression" dxfId="808" priority="674">
      <formula>AND(OR(H597="△",H597="×"),#REF!&lt;1,#REF!&lt;&gt;"")</formula>
    </cfRule>
  </conditionalFormatting>
  <conditionalFormatting sqref="AH597">
    <cfRule type="expression" dxfId="807" priority="673">
      <formula>AND(OR(H597="△",H597="×"),#REF!&lt;1,#REF!&lt;&gt;"")</formula>
    </cfRule>
  </conditionalFormatting>
  <conditionalFormatting sqref="AI597">
    <cfRule type="expression" dxfId="806" priority="672">
      <formula>AND(OR(H597="△",H597="×"),#REF!&lt;1,#REF!&lt;&gt;"")</formula>
    </cfRule>
  </conditionalFormatting>
  <conditionalFormatting sqref="W597">
    <cfRule type="expression" dxfId="805" priority="671">
      <formula>AND(OR(H597="△",H597="×"),#REF!&lt;1,#REF!&lt;&gt;"")</formula>
    </cfRule>
  </conditionalFormatting>
  <conditionalFormatting sqref="X597">
    <cfRule type="expression" dxfId="804" priority="665">
      <formula>AND(OR(H597="△",H597="×"),#REF!&lt;1,#REF!&lt;&gt;"")</formula>
    </cfRule>
  </conditionalFormatting>
  <conditionalFormatting sqref="Y597">
    <cfRule type="expression" dxfId="803" priority="666">
      <formula>AND(OR(H597="△",H597="×"),#REF!&lt;1,#REF!&lt;&gt;"")</formula>
    </cfRule>
  </conditionalFormatting>
  <conditionalFormatting sqref="Z597">
    <cfRule type="expression" dxfId="802" priority="668">
      <formula>AND(OR(H597="△",H597="×"),#REF!&lt;1,#REF!&lt;&gt;"")</formula>
    </cfRule>
  </conditionalFormatting>
  <conditionalFormatting sqref="AA597">
    <cfRule type="expression" dxfId="801" priority="669">
      <formula>AND(OR(H597="△",H597="×"),#REF!&lt;1,#REF!&lt;&gt;"")</formula>
    </cfRule>
  </conditionalFormatting>
  <conditionalFormatting sqref="AB597">
    <cfRule type="expression" dxfId="800" priority="670">
      <formula>AND(OR(H597="△",H597="×"),#REF!&lt;1,#REF!&lt;&gt;"")</formula>
    </cfRule>
  </conditionalFormatting>
  <conditionalFormatting sqref="R597">
    <cfRule type="expression" dxfId="799" priority="664">
      <formula>AND(OR(H597="△",H597="×"),#REF!&lt;1,#REF!&lt;&gt;"")</formula>
    </cfRule>
  </conditionalFormatting>
  <conditionalFormatting sqref="T599">
    <cfRule type="expression" dxfId="798" priority="663">
      <formula>AND(OR(H599="△",H599="×"),#REF!&lt;1,#REF!&lt;&gt;"")</formula>
    </cfRule>
  </conditionalFormatting>
  <conditionalFormatting sqref="U599">
    <cfRule type="expression" dxfId="797" priority="662">
      <formula>AND(OR(H599="△",H599="×"),#REF!&lt;1,#REF!&lt;&gt;"")</formula>
    </cfRule>
  </conditionalFormatting>
  <conditionalFormatting sqref="AJ599">
    <cfRule type="expression" dxfId="796" priority="649">
      <formula>AND(OR(H599="△",H599="×"),#REF!&lt;1,#REF!&lt;&gt;"")</formula>
    </cfRule>
    <cfRule type="expression" dxfId="795" priority="661">
      <formula>AND(OR(H599="△",H599="×"),#REF!&lt;1,#REF!&lt;&gt;"")</formula>
    </cfRule>
  </conditionalFormatting>
  <conditionalFormatting sqref="AC599">
    <cfRule type="expression" dxfId="794" priority="660">
      <formula>AND(OR(H599="△",H599="×"),#REF!&lt;1,#REF!&lt;&gt;"")</formula>
    </cfRule>
  </conditionalFormatting>
  <conditionalFormatting sqref="AD599">
    <cfRule type="expression" dxfId="793" priority="659">
      <formula>AND(OR(H599="△",H599="×"),#REF!&lt;1,#REF!&lt;&gt;"")</formula>
    </cfRule>
  </conditionalFormatting>
  <conditionalFormatting sqref="AE599">
    <cfRule type="expression" dxfId="792" priority="658">
      <formula>AND(OR(H599="△",H599="×"),#REF!&lt;1,#REF!&lt;&gt;"")</formula>
    </cfRule>
  </conditionalFormatting>
  <conditionalFormatting sqref="AF599">
    <cfRule type="expression" dxfId="791" priority="657">
      <formula>AND(OR(H599="△",H599="×"),#REF!&lt;1,#REF!&lt;&gt;"")</formula>
    </cfRule>
  </conditionalFormatting>
  <conditionalFormatting sqref="AG599">
    <cfRule type="expression" dxfId="790" priority="656">
      <formula>AND(OR(H599="△",H599="×"),#REF!&lt;1,#REF!&lt;&gt;"")</formula>
    </cfRule>
  </conditionalFormatting>
  <conditionalFormatting sqref="AH599">
    <cfRule type="expression" dxfId="789" priority="655">
      <formula>AND(OR(H599="△",H599="×"),#REF!&lt;1,#REF!&lt;&gt;"")</formula>
    </cfRule>
  </conditionalFormatting>
  <conditionalFormatting sqref="AI599">
    <cfRule type="expression" dxfId="788" priority="654">
      <formula>AND(OR(H599="△",H599="×"),#REF!&lt;1,#REF!&lt;&gt;"")</formula>
    </cfRule>
  </conditionalFormatting>
  <conditionalFormatting sqref="W599">
    <cfRule type="expression" dxfId="787" priority="653">
      <formula>AND(OR(H599="△",H599="×"),#REF!&lt;1,#REF!&lt;&gt;"")</formula>
    </cfRule>
  </conditionalFormatting>
  <conditionalFormatting sqref="X599">
    <cfRule type="expression" dxfId="786" priority="647">
      <formula>AND(OR(H599="△",H599="×"),#REF!&lt;1,#REF!&lt;&gt;"")</formula>
    </cfRule>
  </conditionalFormatting>
  <conditionalFormatting sqref="Y599">
    <cfRule type="expression" dxfId="785" priority="648">
      <formula>AND(OR(H599="△",H599="×"),#REF!&lt;1,#REF!&lt;&gt;"")</formula>
    </cfRule>
  </conditionalFormatting>
  <conditionalFormatting sqref="Z599">
    <cfRule type="expression" dxfId="784" priority="650">
      <formula>AND(OR(H599="△",H599="×"),#REF!&lt;1,#REF!&lt;&gt;"")</formula>
    </cfRule>
  </conditionalFormatting>
  <conditionalFormatting sqref="AA599">
    <cfRule type="expression" dxfId="783" priority="651">
      <formula>AND(OR(H599="△",H599="×"),#REF!&lt;1,#REF!&lt;&gt;"")</formula>
    </cfRule>
  </conditionalFormatting>
  <conditionalFormatting sqref="AB599">
    <cfRule type="expression" dxfId="782" priority="652">
      <formula>AND(OR(H599="△",H599="×"),#REF!&lt;1,#REF!&lt;&gt;"")</formula>
    </cfRule>
  </conditionalFormatting>
  <conditionalFormatting sqref="R599">
    <cfRule type="expression" dxfId="781" priority="646">
      <formula>AND(OR(H599="△",H599="×"),#REF!&lt;1,#REF!&lt;&gt;"")</formula>
    </cfRule>
  </conditionalFormatting>
  <conditionalFormatting sqref="T601">
    <cfRule type="expression" dxfId="780" priority="645">
      <formula>AND(OR(H601="△",H601="×"),#REF!&lt;1,#REF!&lt;&gt;"")</formula>
    </cfRule>
  </conditionalFormatting>
  <conditionalFormatting sqref="U601">
    <cfRule type="expression" dxfId="779" priority="643">
      <formula>AND(OR(H601="△",H601="×"),#REF!&lt;1,#REF!&lt;&gt;"")</formula>
    </cfRule>
  </conditionalFormatting>
  <conditionalFormatting sqref="AJ601">
    <cfRule type="expression" dxfId="778" priority="631">
      <formula>AND(OR(H601="△",H601="×"),#REF!&lt;1,#REF!&lt;&gt;"")</formula>
    </cfRule>
    <cfRule type="expression" dxfId="777" priority="642">
      <formula>AND(OR(H601="△",H601="×"),#REF!&lt;1,#REF!&lt;&gt;"")</formula>
    </cfRule>
  </conditionalFormatting>
  <conditionalFormatting sqref="AC601">
    <cfRule type="expression" dxfId="776" priority="641">
      <formula>AND(OR(H601="△",H601="×"),#REF!&lt;1,#REF!&lt;&gt;"")</formula>
    </cfRule>
  </conditionalFormatting>
  <conditionalFormatting sqref="AD601">
    <cfRule type="expression" dxfId="775" priority="640">
      <formula>AND(OR(H601="△",H601="×"),#REF!&lt;1,#REF!&lt;&gt;"")</formula>
    </cfRule>
  </conditionalFormatting>
  <conditionalFormatting sqref="AE601">
    <cfRule type="expression" dxfId="774" priority="639">
      <formula>AND(OR(H601="△",H601="×"),#REF!&lt;1,#REF!&lt;&gt;"")</formula>
    </cfRule>
  </conditionalFormatting>
  <conditionalFormatting sqref="AF601">
    <cfRule type="expression" dxfId="773" priority="638">
      <formula>AND(OR(H601="△",H601="×"),#REF!&lt;1,#REF!&lt;&gt;"")</formula>
    </cfRule>
  </conditionalFormatting>
  <conditionalFormatting sqref="AG601">
    <cfRule type="expression" dxfId="772" priority="637">
      <formula>AND(OR(H601="△",H601="×"),#REF!&lt;1,#REF!&lt;&gt;"")</formula>
    </cfRule>
  </conditionalFormatting>
  <conditionalFormatting sqref="AH601">
    <cfRule type="expression" dxfId="771" priority="636">
      <formula>AND(OR(H601="△",H601="×"),#REF!&lt;1,#REF!&lt;&gt;"")</formula>
    </cfRule>
  </conditionalFormatting>
  <conditionalFormatting sqref="W601">
    <cfRule type="expression" dxfId="770" priority="635">
      <formula>AND(OR(H601="△",H601="×"),#REF!&lt;1,#REF!&lt;&gt;"")</formula>
    </cfRule>
  </conditionalFormatting>
  <conditionalFormatting sqref="X601">
    <cfRule type="expression" dxfId="769" priority="629">
      <formula>AND(OR(H601="△",H601="×"),#REF!&lt;1,#REF!&lt;&gt;"")</formula>
    </cfRule>
  </conditionalFormatting>
  <conditionalFormatting sqref="Y601">
    <cfRule type="expression" dxfId="768" priority="630">
      <formula>AND(OR(H601="△",H601="×"),#REF!&lt;1,#REF!&lt;&gt;"")</formula>
    </cfRule>
  </conditionalFormatting>
  <conditionalFormatting sqref="Z601">
    <cfRule type="expression" dxfId="767" priority="632">
      <formula>AND(OR(H601="△",H601="×"),#REF!&lt;1,#REF!&lt;&gt;"")</formula>
    </cfRule>
  </conditionalFormatting>
  <conditionalFormatting sqref="AA601">
    <cfRule type="expression" dxfId="766" priority="633">
      <formula>AND(OR(H601="△",H601="×"),#REF!&lt;1,#REF!&lt;&gt;"")</formula>
    </cfRule>
  </conditionalFormatting>
  <conditionalFormatting sqref="AB601">
    <cfRule type="expression" dxfId="765" priority="634">
      <formula>AND(OR(H601="△",H601="×"),#REF!&lt;1,#REF!&lt;&gt;"")</formula>
    </cfRule>
  </conditionalFormatting>
  <conditionalFormatting sqref="R601">
    <cfRule type="expression" dxfId="764" priority="628">
      <formula>AND(OR(H601="△",H601="×"),#REF!&lt;1,#REF!&lt;&gt;"")</formula>
    </cfRule>
  </conditionalFormatting>
  <conditionalFormatting sqref="AI601">
    <cfRule type="expression" dxfId="763" priority="627">
      <formula>AND(OR(H601="△",H601="×"),#REF!&lt;1,#REF!&lt;&gt;"")</formula>
    </cfRule>
  </conditionalFormatting>
  <conditionalFormatting sqref="T590">
    <cfRule type="expression" dxfId="762" priority="626">
      <formula>AND(OR(H590="△",H590="×"),#REF!&lt;1,#REF!&lt;&gt;"")</formula>
    </cfRule>
  </conditionalFormatting>
  <conditionalFormatting sqref="U590">
    <cfRule type="expression" dxfId="761" priority="624">
      <formula>AND(OR(H590="△",H590="×"),#REF!&lt;1,#REF!&lt;&gt;"")</formula>
    </cfRule>
  </conditionalFormatting>
  <conditionalFormatting sqref="AJ590">
    <cfRule type="expression" dxfId="760" priority="611">
      <formula>AND(OR(H590="△",H590="×"),#REF!&lt;1,#REF!&lt;&gt;"")</formula>
    </cfRule>
    <cfRule type="expression" dxfId="759" priority="623">
      <formula>AND(OR(H590="△",H590="×"),#REF!&lt;1,#REF!&lt;&gt;"")</formula>
    </cfRule>
  </conditionalFormatting>
  <conditionalFormatting sqref="AC590">
    <cfRule type="expression" dxfId="758" priority="622">
      <formula>AND(OR(H590="△",H590="×"),#REF!&lt;1,#REF!&lt;&gt;"")</formula>
    </cfRule>
  </conditionalFormatting>
  <conditionalFormatting sqref="AD590">
    <cfRule type="expression" dxfId="757" priority="621">
      <formula>AND(OR(H590="△",H590="×"),#REF!&lt;1,#REF!&lt;&gt;"")</formula>
    </cfRule>
  </conditionalFormatting>
  <conditionalFormatting sqref="AE590">
    <cfRule type="expression" dxfId="756" priority="620">
      <formula>AND(OR(H590="△",H590="×"),#REF!&lt;1,#REF!&lt;&gt;"")</formula>
    </cfRule>
  </conditionalFormatting>
  <conditionalFormatting sqref="AF590">
    <cfRule type="expression" dxfId="755" priority="619">
      <formula>AND(OR(H590="△",H590="×"),#REF!&lt;1,#REF!&lt;&gt;"")</formula>
    </cfRule>
  </conditionalFormatting>
  <conditionalFormatting sqref="AG590">
    <cfRule type="expression" dxfId="754" priority="618">
      <formula>AND(OR(H590="△",H590="×"),#REF!&lt;1,#REF!&lt;&gt;"")</formula>
    </cfRule>
  </conditionalFormatting>
  <conditionalFormatting sqref="AH590">
    <cfRule type="expression" dxfId="753" priority="617">
      <formula>AND(OR(H590="△",H590="×"),#REF!&lt;1,#REF!&lt;&gt;"")</formula>
    </cfRule>
  </conditionalFormatting>
  <conditionalFormatting sqref="AI590">
    <cfRule type="expression" dxfId="752" priority="616">
      <formula>AND(OR(H590="△",H590="×"),#REF!&lt;1,#REF!&lt;&gt;"")</formula>
    </cfRule>
  </conditionalFormatting>
  <conditionalFormatting sqref="W590">
    <cfRule type="expression" dxfId="751" priority="615">
      <formula>AND(OR(H590="△",H590="×"),#REF!&lt;1,#REF!&lt;&gt;"")</formula>
    </cfRule>
  </conditionalFormatting>
  <conditionalFormatting sqref="X590">
    <cfRule type="expression" dxfId="750" priority="609">
      <formula>AND(OR(H590="△",H590="×"),#REF!&lt;1,#REF!&lt;&gt;"")</formula>
    </cfRule>
  </conditionalFormatting>
  <conditionalFormatting sqref="Y590">
    <cfRule type="expression" dxfId="749" priority="610">
      <formula>AND(OR(H590="△",H590="×"),#REF!&lt;1,#REF!&lt;&gt;"")</formula>
    </cfRule>
  </conditionalFormatting>
  <conditionalFormatting sqref="Z590">
    <cfRule type="expression" dxfId="748" priority="612">
      <formula>AND(OR(H590="△",H590="×"),#REF!&lt;1,#REF!&lt;&gt;"")</formula>
    </cfRule>
  </conditionalFormatting>
  <conditionalFormatting sqref="AA590">
    <cfRule type="expression" dxfId="747" priority="613">
      <formula>AND(OR(H590="△",H590="×"),#REF!&lt;1,#REF!&lt;&gt;"")</formula>
    </cfRule>
  </conditionalFormatting>
  <conditionalFormatting sqref="AB590">
    <cfRule type="expression" dxfId="746" priority="614">
      <formula>AND(OR(H590="△",H590="×"),#REF!&lt;1,#REF!&lt;&gt;"")</formula>
    </cfRule>
  </conditionalFormatting>
  <conditionalFormatting sqref="R590">
    <cfRule type="expression" dxfId="745" priority="608">
      <formula>AND(OR(H590="△",H590="×"),#REF!&lt;1,#REF!&lt;&gt;"")</formula>
    </cfRule>
  </conditionalFormatting>
  <conditionalFormatting sqref="T598">
    <cfRule type="expression" dxfId="744" priority="607">
      <formula>AND(OR(H598="△",H598="×"),#REF!&lt;1,#REF!&lt;&gt;"")</formula>
    </cfRule>
  </conditionalFormatting>
  <conditionalFormatting sqref="U598">
    <cfRule type="expression" dxfId="743" priority="605">
      <formula>AND(OR(H598="△",H598="×"),#REF!&lt;1,#REF!&lt;&gt;"")</formula>
    </cfRule>
  </conditionalFormatting>
  <conditionalFormatting sqref="AJ598">
    <cfRule type="expression" dxfId="742" priority="592">
      <formula>AND(OR(H598="△",H598="×"),#REF!&lt;1,#REF!&lt;&gt;"")</formula>
    </cfRule>
    <cfRule type="expression" dxfId="741" priority="604">
      <formula>AND(OR(H598="△",H598="×"),#REF!&lt;1,#REF!&lt;&gt;"")</formula>
    </cfRule>
  </conditionalFormatting>
  <conditionalFormatting sqref="AC598">
    <cfRule type="expression" dxfId="740" priority="603">
      <formula>AND(OR(H598="△",H598="×"),#REF!&lt;1,#REF!&lt;&gt;"")</formula>
    </cfRule>
  </conditionalFormatting>
  <conditionalFormatting sqref="AD598">
    <cfRule type="expression" dxfId="739" priority="602">
      <formula>AND(OR(H598="△",H598="×"),#REF!&lt;1,#REF!&lt;&gt;"")</formula>
    </cfRule>
  </conditionalFormatting>
  <conditionalFormatting sqref="AE598">
    <cfRule type="expression" dxfId="738" priority="601">
      <formula>AND(OR(H598="△",H598="×"),#REF!&lt;1,#REF!&lt;&gt;"")</formula>
    </cfRule>
  </conditionalFormatting>
  <conditionalFormatting sqref="AF598">
    <cfRule type="expression" dxfId="737" priority="600">
      <formula>AND(OR(H598="△",H598="×"),#REF!&lt;1,#REF!&lt;&gt;"")</formula>
    </cfRule>
  </conditionalFormatting>
  <conditionalFormatting sqref="AG598">
    <cfRule type="expression" dxfId="736" priority="599">
      <formula>AND(OR(H598="△",H598="×"),#REF!&lt;1,#REF!&lt;&gt;"")</formula>
    </cfRule>
  </conditionalFormatting>
  <conditionalFormatting sqref="AH598">
    <cfRule type="expression" dxfId="735" priority="598">
      <formula>AND(OR(H598="△",H598="×"),#REF!&lt;1,#REF!&lt;&gt;"")</formula>
    </cfRule>
  </conditionalFormatting>
  <conditionalFormatting sqref="AI598">
    <cfRule type="expression" dxfId="734" priority="597">
      <formula>AND(OR(H598="△",H598="×"),#REF!&lt;1,#REF!&lt;&gt;"")</formula>
    </cfRule>
  </conditionalFormatting>
  <conditionalFormatting sqref="W598">
    <cfRule type="expression" dxfId="733" priority="596">
      <formula>AND(OR(H598="△",H598="×"),#REF!&lt;1,#REF!&lt;&gt;"")</formula>
    </cfRule>
  </conditionalFormatting>
  <conditionalFormatting sqref="X598">
    <cfRule type="expression" dxfId="732" priority="590">
      <formula>AND(OR(H598="△",H598="×"),#REF!&lt;1,#REF!&lt;&gt;"")</formula>
    </cfRule>
  </conditionalFormatting>
  <conditionalFormatting sqref="Y598">
    <cfRule type="expression" dxfId="731" priority="591">
      <formula>AND(OR(H598="△",H598="×"),#REF!&lt;1,#REF!&lt;&gt;"")</formula>
    </cfRule>
  </conditionalFormatting>
  <conditionalFormatting sqref="Z598">
    <cfRule type="expression" dxfId="730" priority="593">
      <formula>AND(OR(H598="△",H598="×"),#REF!&lt;1,#REF!&lt;&gt;"")</formula>
    </cfRule>
  </conditionalFormatting>
  <conditionalFormatting sqref="AA598">
    <cfRule type="expression" dxfId="729" priority="594">
      <formula>AND(OR(H598="△",H598="×"),#REF!&lt;1,#REF!&lt;&gt;"")</formula>
    </cfRule>
  </conditionalFormatting>
  <conditionalFormatting sqref="AB598">
    <cfRule type="expression" dxfId="728" priority="595">
      <formula>AND(OR(H598="△",H598="×"),#REF!&lt;1,#REF!&lt;&gt;"")</formula>
    </cfRule>
  </conditionalFormatting>
  <conditionalFormatting sqref="R598">
    <cfRule type="expression" dxfId="727" priority="589">
      <formula>AND(OR(H598="△",H598="×"),#REF!&lt;1,#REF!&lt;&gt;"")</formula>
    </cfRule>
  </conditionalFormatting>
  <conditionalFormatting sqref="T603">
    <cfRule type="expression" dxfId="726" priority="588">
      <formula>AND(OR(H603="△",H603="×"),#REF!&lt;1,#REF!&lt;&gt;"")</formula>
    </cfRule>
  </conditionalFormatting>
  <conditionalFormatting sqref="U603">
    <cfRule type="expression" dxfId="725" priority="586">
      <formula>AND(OR(H603="△",H603="×"),#REF!&lt;1,#REF!&lt;&gt;"")</formula>
    </cfRule>
  </conditionalFormatting>
  <conditionalFormatting sqref="AJ603">
    <cfRule type="expression" dxfId="724" priority="577">
      <formula>AND(OR(H603="△",H603="×"),#REF!&lt;1,#REF!&lt;&gt;"")</formula>
    </cfRule>
    <cfRule type="expression" dxfId="723" priority="585">
      <formula>AND(OR(H603="△",H603="×"),#REF!&lt;1,#REF!&lt;&gt;"")</formula>
    </cfRule>
  </conditionalFormatting>
  <conditionalFormatting sqref="AC603">
    <cfRule type="expression" dxfId="722" priority="584">
      <formula>AND(OR(H603="△",H603="×"),#REF!&lt;1,#REF!&lt;&gt;"")</formula>
    </cfRule>
  </conditionalFormatting>
  <conditionalFormatting sqref="AD603">
    <cfRule type="expression" dxfId="721" priority="583">
      <formula>AND(OR(H603="△",H603="×"),#REF!&lt;1,#REF!&lt;&gt;"")</formula>
    </cfRule>
  </conditionalFormatting>
  <conditionalFormatting sqref="AF603">
    <cfRule type="expression" dxfId="720" priority="582">
      <formula>AND(OR(H603="△",H603="×"),#REF!&lt;1,#REF!&lt;&gt;"")</formula>
    </cfRule>
  </conditionalFormatting>
  <conditionalFormatting sqref="AG603">
    <cfRule type="expression" dxfId="719" priority="581">
      <formula>AND(OR(H603="△",H603="×"),#REF!&lt;1,#REF!&lt;&gt;"")</formula>
    </cfRule>
  </conditionalFormatting>
  <conditionalFormatting sqref="AH603">
    <cfRule type="expression" dxfId="718" priority="580">
      <formula>AND(OR(H603="△",H603="×"),#REF!&lt;1,#REF!&lt;&gt;"")</formula>
    </cfRule>
  </conditionalFormatting>
  <conditionalFormatting sqref="AI603">
    <cfRule type="expression" dxfId="717" priority="579">
      <formula>AND(OR(H603="△",H603="×"),#REF!&lt;1,#REF!&lt;&gt;"")</formula>
    </cfRule>
  </conditionalFormatting>
  <conditionalFormatting sqref="W603">
    <cfRule type="expression" dxfId="716" priority="578">
      <formula>AND(OR(H603="△",H603="×"),#REF!&lt;1,#REF!&lt;&gt;"")</formula>
    </cfRule>
  </conditionalFormatting>
  <conditionalFormatting sqref="X603">
    <cfRule type="expression" dxfId="715" priority="575">
      <formula>AND(OR(H603="△",H603="×"),#REF!&lt;1,#REF!&lt;&gt;"")</formula>
    </cfRule>
  </conditionalFormatting>
  <conditionalFormatting sqref="Y603">
    <cfRule type="expression" dxfId="714" priority="576">
      <formula>AND(OR(H603="△",H603="×"),#REF!&lt;1,#REF!&lt;&gt;"")</formula>
    </cfRule>
  </conditionalFormatting>
  <conditionalFormatting sqref="R603">
    <cfRule type="expression" dxfId="713" priority="574">
      <formula>AND(OR(H603="△",H603="×"),#REF!&lt;1,#REF!&lt;&gt;"")</formula>
    </cfRule>
  </conditionalFormatting>
  <conditionalFormatting sqref="T600">
    <cfRule type="expression" dxfId="712" priority="573">
      <formula>AND(OR(H600="△",H600="×"),#REF!&lt;1,#REF!&lt;&gt;"")</formula>
    </cfRule>
  </conditionalFormatting>
  <conditionalFormatting sqref="U600">
    <cfRule type="expression" dxfId="711" priority="571">
      <formula>AND(OR(H600="△",H600="×"),#REF!&lt;1,#REF!&lt;&gt;"")</formula>
    </cfRule>
  </conditionalFormatting>
  <conditionalFormatting sqref="AJ600">
    <cfRule type="expression" dxfId="710" priority="558">
      <formula>AND(OR(H600="△",H600="×"),#REF!&lt;1,#REF!&lt;&gt;"")</formula>
    </cfRule>
    <cfRule type="expression" dxfId="709" priority="570">
      <formula>AND(OR(H600="△",H600="×"),#REF!&lt;1,#REF!&lt;&gt;"")</formula>
    </cfRule>
  </conditionalFormatting>
  <conditionalFormatting sqref="AC600">
    <cfRule type="expression" dxfId="708" priority="569">
      <formula>AND(OR(H600="△",H600="×"),#REF!&lt;1,#REF!&lt;&gt;"")</formula>
    </cfRule>
  </conditionalFormatting>
  <conditionalFormatting sqref="AD600">
    <cfRule type="expression" dxfId="707" priority="568">
      <formula>AND(OR(H600="△",H600="×"),#REF!&lt;1,#REF!&lt;&gt;"")</formula>
    </cfRule>
  </conditionalFormatting>
  <conditionalFormatting sqref="AE600">
    <cfRule type="expression" dxfId="706" priority="567">
      <formula>AND(OR(H600="△",H600="×"),#REF!&lt;1,#REF!&lt;&gt;"")</formula>
    </cfRule>
  </conditionalFormatting>
  <conditionalFormatting sqref="AF600">
    <cfRule type="expression" dxfId="705" priority="566">
      <formula>AND(OR(H600="△",H600="×"),#REF!&lt;1,#REF!&lt;&gt;"")</formula>
    </cfRule>
  </conditionalFormatting>
  <conditionalFormatting sqref="AG600">
    <cfRule type="expression" dxfId="704" priority="565">
      <formula>AND(OR(H600="△",H600="×"),#REF!&lt;1,#REF!&lt;&gt;"")</formula>
    </cfRule>
  </conditionalFormatting>
  <conditionalFormatting sqref="AH600">
    <cfRule type="expression" dxfId="703" priority="564">
      <formula>AND(OR(H600="△",H600="×"),#REF!&lt;1,#REF!&lt;&gt;"")</formula>
    </cfRule>
  </conditionalFormatting>
  <conditionalFormatting sqref="AI600">
    <cfRule type="expression" dxfId="702" priority="563">
      <formula>AND(OR(H600="△",H600="×"),#REF!&lt;1,#REF!&lt;&gt;"")</formula>
    </cfRule>
  </conditionalFormatting>
  <conditionalFormatting sqref="W600">
    <cfRule type="expression" dxfId="701" priority="562">
      <formula>AND(OR(H600="△",H600="×"),#REF!&lt;1,#REF!&lt;&gt;"")</formula>
    </cfRule>
  </conditionalFormatting>
  <conditionalFormatting sqref="X600">
    <cfRule type="expression" dxfId="700" priority="556">
      <formula>AND(OR(H600="△",H600="×"),#REF!&lt;1,#REF!&lt;&gt;"")</formula>
    </cfRule>
  </conditionalFormatting>
  <conditionalFormatting sqref="Y600">
    <cfRule type="expression" dxfId="699" priority="557">
      <formula>AND(OR(H600="△",H600="×"),#REF!&lt;1,#REF!&lt;&gt;"")</formula>
    </cfRule>
  </conditionalFormatting>
  <conditionalFormatting sqref="Z600">
    <cfRule type="expression" dxfId="698" priority="559">
      <formula>AND(OR(H600="△",H600="×"),#REF!&lt;1,#REF!&lt;&gt;"")</formula>
    </cfRule>
  </conditionalFormatting>
  <conditionalFormatting sqref="AA600">
    <cfRule type="expression" dxfId="697" priority="560">
      <formula>AND(OR(H600="△",H600="×"),#REF!&lt;1,#REF!&lt;&gt;"")</formula>
    </cfRule>
  </conditionalFormatting>
  <conditionalFormatting sqref="AB600">
    <cfRule type="expression" dxfId="696" priority="561">
      <formula>AND(OR(H600="△",H600="×"),#REF!&lt;1,#REF!&lt;&gt;"")</formula>
    </cfRule>
  </conditionalFormatting>
  <conditionalFormatting sqref="R600">
    <cfRule type="expression" dxfId="695" priority="555">
      <formula>AND(OR(H600="△",H600="×"),#REF!&lt;1,#REF!&lt;&gt;"")</formula>
    </cfRule>
  </conditionalFormatting>
  <conditionalFormatting sqref="T610">
    <cfRule type="expression" dxfId="694" priority="554">
      <formula>AND(OR(H610="△",H610="×"),#REF!&lt;1,#REF!&lt;&gt;"")</formula>
    </cfRule>
  </conditionalFormatting>
  <conditionalFormatting sqref="U610">
    <cfRule type="expression" dxfId="693" priority="552">
      <formula>AND(OR(H610="△",H610="×"),#REF!&lt;1,#REF!&lt;&gt;"")</formula>
    </cfRule>
  </conditionalFormatting>
  <conditionalFormatting sqref="AJ610">
    <cfRule type="expression" dxfId="692" priority="542">
      <formula>AND(OR(H610="△",H610="×"),#REF!&lt;1,#REF!&lt;&gt;"")</formula>
    </cfRule>
    <cfRule type="expression" dxfId="691" priority="551">
      <formula>AND(OR(H610="△",H610="×"),#REF!&lt;1,#REF!&lt;&gt;"")</formula>
    </cfRule>
  </conditionalFormatting>
  <conditionalFormatting sqref="AC610">
    <cfRule type="expression" dxfId="690" priority="550">
      <formula>AND(OR(H610="△",H610="×"),#REF!&lt;1,#REF!&lt;&gt;"")</formula>
    </cfRule>
  </conditionalFormatting>
  <conditionalFormatting sqref="AD610">
    <cfRule type="expression" dxfId="689" priority="549">
      <formula>AND(OR(H610="△",H610="×"),#REF!&lt;1,#REF!&lt;&gt;"")</formula>
    </cfRule>
  </conditionalFormatting>
  <conditionalFormatting sqref="AE610">
    <cfRule type="expression" dxfId="688" priority="548">
      <formula>AND(OR(H610="△",H610="×"),#REF!&lt;1,#REF!&lt;&gt;"")</formula>
    </cfRule>
  </conditionalFormatting>
  <conditionalFormatting sqref="AF610">
    <cfRule type="expression" dxfId="687" priority="547">
      <formula>AND(OR(H610="△",H610="×"),#REF!&lt;1,#REF!&lt;&gt;"")</formula>
    </cfRule>
  </conditionalFormatting>
  <conditionalFormatting sqref="AG610">
    <cfRule type="expression" dxfId="686" priority="546">
      <formula>AND(OR(H610="△",H610="×"),#REF!&lt;1,#REF!&lt;&gt;"")</formula>
    </cfRule>
  </conditionalFormatting>
  <conditionalFormatting sqref="AH610">
    <cfRule type="expression" dxfId="685" priority="545">
      <formula>AND(OR(H610="△",H610="×"),#REF!&lt;1,#REF!&lt;&gt;"")</formula>
    </cfRule>
  </conditionalFormatting>
  <conditionalFormatting sqref="AI610">
    <cfRule type="expression" dxfId="684" priority="544">
      <formula>AND(OR(H610="△",H610="×"),#REF!&lt;1,#REF!&lt;&gt;"")</formula>
    </cfRule>
  </conditionalFormatting>
  <conditionalFormatting sqref="W610">
    <cfRule type="expression" dxfId="683" priority="543">
      <formula>AND(OR(H610="△",H610="×"),#REF!&lt;1,#REF!&lt;&gt;"")</formula>
    </cfRule>
  </conditionalFormatting>
  <conditionalFormatting sqref="X610">
    <cfRule type="expression" dxfId="682" priority="540">
      <formula>AND(OR(H610="△",H610="×"),#REF!&lt;1,#REF!&lt;&gt;"")</formula>
    </cfRule>
  </conditionalFormatting>
  <conditionalFormatting sqref="Y610">
    <cfRule type="expression" dxfId="681" priority="541">
      <formula>AND(OR(H610="△",H610="×"),#REF!&lt;1,#REF!&lt;&gt;"")</formula>
    </cfRule>
  </conditionalFormatting>
  <conditionalFormatting sqref="R610">
    <cfRule type="expression" dxfId="680" priority="539">
      <formula>AND(OR(H610="△",H610="×"),#REF!&lt;1,#REF!&lt;&gt;"")</formula>
    </cfRule>
  </conditionalFormatting>
  <conditionalFormatting sqref="T581">
    <cfRule type="expression" dxfId="679" priority="538">
      <formula>AND(OR(H581="△",H581="×"),#REF!&lt;1,#REF!&lt;&gt;"")</formula>
    </cfRule>
  </conditionalFormatting>
  <conditionalFormatting sqref="U581">
    <cfRule type="expression" dxfId="678" priority="536">
      <formula>AND(OR(H581="△",H581="×"),#REF!&lt;1,#REF!&lt;&gt;"")</formula>
    </cfRule>
  </conditionalFormatting>
  <conditionalFormatting sqref="AJ581">
    <cfRule type="expression" dxfId="677" priority="528">
      <formula>AND(OR(H581="△",H581="×"),#REF!&lt;1,#REF!&lt;&gt;"")</formula>
    </cfRule>
    <cfRule type="expression" dxfId="676" priority="535">
      <formula>AND(OR(H581="△",H581="×"),#REF!&lt;1,#REF!&lt;&gt;"")</formula>
    </cfRule>
  </conditionalFormatting>
  <conditionalFormatting sqref="AC581">
    <cfRule type="expression" dxfId="675" priority="534">
      <formula>AND(OR(H581="△",H581="×"),#REF!&lt;1,#REF!&lt;&gt;"")</formula>
    </cfRule>
  </conditionalFormatting>
  <conditionalFormatting sqref="AD581">
    <cfRule type="expression" dxfId="674" priority="533">
      <formula>AND(OR(H581="△",H581="×"),#REF!&lt;1,#REF!&lt;&gt;"")</formula>
    </cfRule>
  </conditionalFormatting>
  <conditionalFormatting sqref="AF581">
    <cfRule type="expression" dxfId="673" priority="532">
      <formula>AND(OR(H581="△",H581="×"),#REF!&lt;1,#REF!&lt;&gt;"")</formula>
    </cfRule>
  </conditionalFormatting>
  <conditionalFormatting sqref="AG581">
    <cfRule type="expression" dxfId="672" priority="531">
      <formula>AND(OR(H581="△",H581="×"),#REF!&lt;1,#REF!&lt;&gt;"")</formula>
    </cfRule>
  </conditionalFormatting>
  <conditionalFormatting sqref="AH581">
    <cfRule type="expression" dxfId="671" priority="530">
      <formula>AND(OR(H581="△",H581="×"),#REF!&lt;1,#REF!&lt;&gt;"")</formula>
    </cfRule>
  </conditionalFormatting>
  <conditionalFormatting sqref="X581">
    <cfRule type="expression" dxfId="670" priority="527">
      <formula>AND(OR(H581="△",H581="×"),#REF!&lt;1,#REF!&lt;&gt;"")</formula>
    </cfRule>
  </conditionalFormatting>
  <conditionalFormatting sqref="AB581">
    <cfRule type="expression" dxfId="669" priority="529">
      <formula>AND(OR(H581="△",H581="×"),#REF!&lt;1,#REF!&lt;&gt;"")</formula>
    </cfRule>
  </conditionalFormatting>
  <conditionalFormatting sqref="R581">
    <cfRule type="expression" dxfId="668" priority="526">
      <formula>AND(OR(H581="△",H581="×"),#REF!&lt;1,#REF!&lt;&gt;"")</formula>
    </cfRule>
  </conditionalFormatting>
  <conditionalFormatting sqref="T608">
    <cfRule type="expression" dxfId="667" priority="525">
      <formula>AND(OR(H608="△",H608="×"),#REF!&lt;1,#REF!&lt;&gt;"")</formula>
    </cfRule>
  </conditionalFormatting>
  <conditionalFormatting sqref="U608">
    <cfRule type="expression" dxfId="666" priority="523">
      <formula>AND(OR(H608="△",H608="×"),#REF!&lt;1,#REF!&lt;&gt;"")</formula>
    </cfRule>
  </conditionalFormatting>
  <conditionalFormatting sqref="AJ608">
    <cfRule type="expression" dxfId="665" priority="511">
      <formula>AND(OR(H608="△",H608="×"),#REF!&lt;1,#REF!&lt;&gt;"")</formula>
    </cfRule>
    <cfRule type="expression" dxfId="664" priority="522">
      <formula>AND(OR(H608="△",H608="×"),#REF!&lt;1,#REF!&lt;&gt;"")</formula>
    </cfRule>
  </conditionalFormatting>
  <conditionalFormatting sqref="AC608">
    <cfRule type="expression" dxfId="663" priority="521">
      <formula>AND(OR(H608="△",H608="×"),#REF!&lt;1,#REF!&lt;&gt;"")</formula>
    </cfRule>
  </conditionalFormatting>
  <conditionalFormatting sqref="AD608">
    <cfRule type="expression" dxfId="662" priority="520">
      <formula>AND(OR(H608="△",H608="×"),#REF!&lt;1,#REF!&lt;&gt;"")</formula>
    </cfRule>
  </conditionalFormatting>
  <conditionalFormatting sqref="AF608">
    <cfRule type="expression" dxfId="661" priority="519">
      <formula>AND(OR(H608="△",H608="×"),#REF!&lt;1,#REF!&lt;&gt;"")</formula>
    </cfRule>
  </conditionalFormatting>
  <conditionalFormatting sqref="AG608">
    <cfRule type="expression" dxfId="660" priority="518">
      <formula>AND(OR(H608="△",H608="×"),#REF!&lt;1,#REF!&lt;&gt;"")</formula>
    </cfRule>
  </conditionalFormatting>
  <conditionalFormatting sqref="AH608">
    <cfRule type="expression" dxfId="659" priority="517">
      <formula>AND(OR(H608="△",H608="×"),#REF!&lt;1,#REF!&lt;&gt;"")</formula>
    </cfRule>
  </conditionalFormatting>
  <conditionalFormatting sqref="AI608">
    <cfRule type="expression" dxfId="658" priority="516">
      <formula>AND(OR(H608="△",H608="×"),#REF!&lt;1,#REF!&lt;&gt;"")</formula>
    </cfRule>
  </conditionalFormatting>
  <conditionalFormatting sqref="W608">
    <cfRule type="expression" dxfId="657" priority="515">
      <formula>AND(OR(H608="△",H608="×"),#REF!&lt;1,#REF!&lt;&gt;"")</formula>
    </cfRule>
  </conditionalFormatting>
  <conditionalFormatting sqref="X608">
    <cfRule type="expression" dxfId="656" priority="509">
      <formula>AND(OR(H608="△",H608="×"),#REF!&lt;1,#REF!&lt;&gt;"")</formula>
    </cfRule>
  </conditionalFormatting>
  <conditionalFormatting sqref="Y608">
    <cfRule type="expression" dxfId="655" priority="510">
      <formula>AND(OR(H608="△",H608="×"),#REF!&lt;1,#REF!&lt;&gt;"")</formula>
    </cfRule>
  </conditionalFormatting>
  <conditionalFormatting sqref="Z608">
    <cfRule type="expression" dxfId="654" priority="512">
      <formula>AND(OR(H608="△",H608="×"),#REF!&lt;1,#REF!&lt;&gt;"")</formula>
    </cfRule>
  </conditionalFormatting>
  <conditionalFormatting sqref="AA608">
    <cfRule type="expression" dxfId="653" priority="513">
      <formula>AND(OR(H608="△",H608="×"),#REF!&lt;1,#REF!&lt;&gt;"")</formula>
    </cfRule>
  </conditionalFormatting>
  <conditionalFormatting sqref="AB608">
    <cfRule type="expression" dxfId="652" priority="514">
      <formula>AND(OR(H608="△",H608="×"),#REF!&lt;1,#REF!&lt;&gt;"")</formula>
    </cfRule>
  </conditionalFormatting>
  <conditionalFormatting sqref="R608">
    <cfRule type="expression" dxfId="651" priority="508">
      <formula>AND(OR(H608="△",H608="×"),#REF!&lt;1,#REF!&lt;&gt;"")</formula>
    </cfRule>
  </conditionalFormatting>
  <conditionalFormatting sqref="T615">
    <cfRule type="expression" dxfId="650" priority="507">
      <formula>AND(OR(H615="△",H615="×"),#REF!&lt;1,#REF!&lt;&gt;"")</formula>
    </cfRule>
  </conditionalFormatting>
  <conditionalFormatting sqref="U615">
    <cfRule type="expression" dxfId="649" priority="505">
      <formula>AND(OR(H615="△",H615="×"),#REF!&lt;1,#REF!&lt;&gt;"")</formula>
    </cfRule>
  </conditionalFormatting>
  <conditionalFormatting sqref="AJ615">
    <cfRule type="expression" dxfId="648" priority="493">
      <formula>AND(OR(H615="△",H615="×"),#REF!&lt;1,#REF!&lt;&gt;"")</formula>
    </cfRule>
    <cfRule type="expression" dxfId="647" priority="504">
      <formula>AND(OR(H615="△",H615="×"),#REF!&lt;1,#REF!&lt;&gt;"")</formula>
    </cfRule>
  </conditionalFormatting>
  <conditionalFormatting sqref="AC615">
    <cfRule type="expression" dxfId="646" priority="503">
      <formula>AND(OR(H615="△",H615="×"),#REF!&lt;1,#REF!&lt;&gt;"")</formula>
    </cfRule>
  </conditionalFormatting>
  <conditionalFormatting sqref="AD615">
    <cfRule type="expression" dxfId="645" priority="502">
      <formula>AND(OR(H615="△",H615="×"),#REF!&lt;1,#REF!&lt;&gt;"")</formula>
    </cfRule>
  </conditionalFormatting>
  <conditionalFormatting sqref="AE615">
    <cfRule type="expression" dxfId="644" priority="501">
      <formula>AND(OR(H615="△",H615="×"),#REF!&lt;1,#REF!&lt;&gt;"")</formula>
    </cfRule>
  </conditionalFormatting>
  <conditionalFormatting sqref="AF615">
    <cfRule type="expression" dxfId="643" priority="500">
      <formula>AND(OR(H615="△",H615="×"),#REF!&lt;1,#REF!&lt;&gt;"")</formula>
    </cfRule>
  </conditionalFormatting>
  <conditionalFormatting sqref="AG615">
    <cfRule type="expression" dxfId="642" priority="499">
      <formula>AND(OR(H615="△",H615="×"),#REF!&lt;1,#REF!&lt;&gt;"")</formula>
    </cfRule>
  </conditionalFormatting>
  <conditionalFormatting sqref="AH615">
    <cfRule type="expression" dxfId="641" priority="498">
      <formula>AND(OR(H615="△",H615="×"),#REF!&lt;1,#REF!&lt;&gt;"")</formula>
    </cfRule>
  </conditionalFormatting>
  <conditionalFormatting sqref="W615">
    <cfRule type="expression" dxfId="640" priority="497">
      <formula>AND(OR(H615="△",H615="×"),#REF!&lt;1,#REF!&lt;&gt;"")</formula>
    </cfRule>
  </conditionalFormatting>
  <conditionalFormatting sqref="X615">
    <cfRule type="expression" dxfId="639" priority="491">
      <formula>AND(OR(H615="△",H615="×"),#REF!&lt;1,#REF!&lt;&gt;"")</formula>
    </cfRule>
  </conditionalFormatting>
  <conditionalFormatting sqref="Y615">
    <cfRule type="expression" dxfId="638" priority="492">
      <formula>AND(OR(H615="△",H615="×"),#REF!&lt;1,#REF!&lt;&gt;"")</formula>
    </cfRule>
  </conditionalFormatting>
  <conditionalFormatting sqref="Z615">
    <cfRule type="expression" dxfId="637" priority="494">
      <formula>AND(OR(H615="△",H615="×"),#REF!&lt;1,#REF!&lt;&gt;"")</formula>
    </cfRule>
  </conditionalFormatting>
  <conditionalFormatting sqref="AA615:AA617">
    <cfRule type="expression" dxfId="636" priority="495">
      <formula>AND(OR(H615="△",H615="×"),#REF!&lt;1,#REF!&lt;&gt;"")</formula>
    </cfRule>
  </conditionalFormatting>
  <conditionalFormatting sqref="AB615:AB617">
    <cfRule type="expression" dxfId="635" priority="496">
      <formula>AND(OR(H615="△",H615="×"),#REF!&lt;1,#REF!&lt;&gt;"")</formula>
    </cfRule>
  </conditionalFormatting>
  <conditionalFormatting sqref="R615">
    <cfRule type="expression" dxfId="634" priority="490">
      <formula>AND(OR(H615="△",H615="×"),#REF!&lt;1,#REF!&lt;&gt;"")</formula>
    </cfRule>
  </conditionalFormatting>
  <conditionalFormatting sqref="T616">
    <cfRule type="expression" dxfId="633" priority="489">
      <formula>AND(OR(H616="△",H616="×"),#REF!&lt;1,#REF!&lt;&gt;"")</formula>
    </cfRule>
  </conditionalFormatting>
  <conditionalFormatting sqref="U616">
    <cfRule type="expression" dxfId="632" priority="487">
      <formula>AND(OR(H616="△",H616="×"),#REF!&lt;1,#REF!&lt;&gt;"")</formula>
    </cfRule>
  </conditionalFormatting>
  <conditionalFormatting sqref="AJ616">
    <cfRule type="expression" dxfId="631" priority="476">
      <formula>AND(OR(H616="△",H616="×"),#REF!&lt;1,#REF!&lt;&gt;"")</formula>
    </cfRule>
    <cfRule type="expression" dxfId="630" priority="486">
      <formula>AND(OR(H616="△",H616="×"),#REF!&lt;1,#REF!&lt;&gt;"")</formula>
    </cfRule>
  </conditionalFormatting>
  <conditionalFormatting sqref="AC616">
    <cfRule type="expression" dxfId="629" priority="485">
      <formula>AND(OR(H616="△",H616="×"),#REF!&lt;1,#REF!&lt;&gt;"")</formula>
    </cfRule>
  </conditionalFormatting>
  <conditionalFormatting sqref="AD616">
    <cfRule type="expression" dxfId="628" priority="484">
      <formula>AND(OR(H616="△",H616="×"),#REF!&lt;1,#REF!&lt;&gt;"")</formula>
    </cfRule>
  </conditionalFormatting>
  <conditionalFormatting sqref="AE616">
    <cfRule type="expression" dxfId="627" priority="483">
      <formula>AND(OR(H616="△",H616="×"),#REF!&lt;1,#REF!&lt;&gt;"")</formula>
    </cfRule>
  </conditionalFormatting>
  <conditionalFormatting sqref="AF616">
    <cfRule type="expression" dxfId="626" priority="482">
      <formula>AND(OR(H616="△",H616="×"),#REF!&lt;1,#REF!&lt;&gt;"")</formula>
    </cfRule>
  </conditionalFormatting>
  <conditionalFormatting sqref="AG616">
    <cfRule type="expression" dxfId="625" priority="481">
      <formula>AND(OR(H616="△",H616="×"),#REF!&lt;1,#REF!&lt;&gt;"")</formula>
    </cfRule>
  </conditionalFormatting>
  <conditionalFormatting sqref="AH616">
    <cfRule type="expression" dxfId="624" priority="480">
      <formula>AND(OR(H616="△",H616="×"),#REF!&lt;1,#REF!&lt;&gt;"")</formula>
    </cfRule>
  </conditionalFormatting>
  <conditionalFormatting sqref="AI616">
    <cfRule type="expression" dxfId="623" priority="479">
      <formula>AND(OR(H616="△",H616="×"),#REF!&lt;1,#REF!&lt;&gt;"")</formula>
    </cfRule>
  </conditionalFormatting>
  <conditionalFormatting sqref="W616">
    <cfRule type="expression" dxfId="622" priority="478">
      <formula>AND(OR(H616="△",H616="×"),#REF!&lt;1,#REF!&lt;&gt;"")</formula>
    </cfRule>
  </conditionalFormatting>
  <conditionalFormatting sqref="X616">
    <cfRule type="expression" dxfId="621" priority="474">
      <formula>AND(OR(H616="△",H616="×"),#REF!&lt;1,#REF!&lt;&gt;"")</formula>
    </cfRule>
  </conditionalFormatting>
  <conditionalFormatting sqref="Y616">
    <cfRule type="expression" dxfId="620" priority="475">
      <formula>AND(OR(H616="△",H616="×"),#REF!&lt;1,#REF!&lt;&gt;"")</formula>
    </cfRule>
  </conditionalFormatting>
  <conditionalFormatting sqref="Z616">
    <cfRule type="expression" dxfId="619" priority="477">
      <formula>AND(OR(H616="△",H616="×"),#REF!&lt;1,#REF!&lt;&gt;"")</formula>
    </cfRule>
  </conditionalFormatting>
  <conditionalFormatting sqref="R616">
    <cfRule type="expression" dxfId="618" priority="473">
      <formula>AND(OR(H616="△",H616="×"),#REF!&lt;1,#REF!&lt;&gt;"")</formula>
    </cfRule>
  </conditionalFormatting>
  <conditionalFormatting sqref="T617">
    <cfRule type="expression" dxfId="617" priority="472">
      <formula>AND(OR(H617="△",H617="×"),#REF!&lt;1,#REF!&lt;&gt;"")</formula>
    </cfRule>
  </conditionalFormatting>
  <conditionalFormatting sqref="U617">
    <cfRule type="expression" dxfId="616" priority="470">
      <formula>AND(OR(H617="△",H617="×"),#REF!&lt;1,#REF!&lt;&gt;"")</formula>
    </cfRule>
  </conditionalFormatting>
  <conditionalFormatting sqref="AJ617">
    <cfRule type="expression" dxfId="615" priority="459">
      <formula>AND(OR(H617="△",H617="×"),#REF!&lt;1,#REF!&lt;&gt;"")</formula>
    </cfRule>
    <cfRule type="expression" dxfId="614" priority="469">
      <formula>AND(OR(H617="△",H617="×"),#REF!&lt;1,#REF!&lt;&gt;"")</formula>
    </cfRule>
  </conditionalFormatting>
  <conditionalFormatting sqref="AC617">
    <cfRule type="expression" dxfId="613" priority="468">
      <formula>AND(OR(H617="△",H617="×"),#REF!&lt;1,#REF!&lt;&gt;"")</formula>
    </cfRule>
  </conditionalFormatting>
  <conditionalFormatting sqref="AD617">
    <cfRule type="expression" dxfId="612" priority="467">
      <formula>AND(OR(H617="△",H617="×"),#REF!&lt;1,#REF!&lt;&gt;"")</formula>
    </cfRule>
  </conditionalFormatting>
  <conditionalFormatting sqref="AE617">
    <cfRule type="expression" dxfId="611" priority="466">
      <formula>AND(OR(H617="△",H617="×"),#REF!&lt;1,#REF!&lt;&gt;"")</formula>
    </cfRule>
  </conditionalFormatting>
  <conditionalFormatting sqref="AF617">
    <cfRule type="expression" dxfId="610" priority="465">
      <formula>AND(OR(H617="△",H617="×"),#REF!&lt;1,#REF!&lt;&gt;"")</formula>
    </cfRule>
  </conditionalFormatting>
  <conditionalFormatting sqref="AG617">
    <cfRule type="expression" dxfId="609" priority="464">
      <formula>AND(OR(H617="△",H617="×"),#REF!&lt;1,#REF!&lt;&gt;"")</formula>
    </cfRule>
  </conditionalFormatting>
  <conditionalFormatting sqref="AH617">
    <cfRule type="expression" dxfId="608" priority="463">
      <formula>AND(OR(H617="△",H617="×"),#REF!&lt;1,#REF!&lt;&gt;"")</formula>
    </cfRule>
  </conditionalFormatting>
  <conditionalFormatting sqref="AI617">
    <cfRule type="expression" dxfId="607" priority="462">
      <formula>AND(OR(H617="△",H617="×"),#REF!&lt;1,#REF!&lt;&gt;"")</formula>
    </cfRule>
  </conditionalFormatting>
  <conditionalFormatting sqref="W617">
    <cfRule type="expression" dxfId="606" priority="461">
      <formula>AND(OR(H617="△",H617="×"),#REF!&lt;1,#REF!&lt;&gt;"")</formula>
    </cfRule>
  </conditionalFormatting>
  <conditionalFormatting sqref="X617">
    <cfRule type="expression" dxfId="605" priority="457">
      <formula>AND(OR(H617="△",H617="×"),#REF!&lt;1,#REF!&lt;&gt;"")</formula>
    </cfRule>
  </conditionalFormatting>
  <conditionalFormatting sqref="Y617">
    <cfRule type="expression" dxfId="604" priority="458">
      <formula>AND(OR(H617="△",H617="×"),#REF!&lt;1,#REF!&lt;&gt;"")</formula>
    </cfRule>
  </conditionalFormatting>
  <conditionalFormatting sqref="Z617">
    <cfRule type="expression" dxfId="603" priority="460">
      <formula>AND(OR(H617="△",H617="×"),#REF!&lt;1,#REF!&lt;&gt;"")</formula>
    </cfRule>
  </conditionalFormatting>
  <conditionalFormatting sqref="R617">
    <cfRule type="expression" dxfId="602" priority="456">
      <formula>AND(OR(H617="△",H617="×"),#REF!&lt;1,#REF!&lt;&gt;"")</formula>
    </cfRule>
  </conditionalFormatting>
  <conditionalFormatting sqref="T618">
    <cfRule type="expression" dxfId="601" priority="455">
      <formula>AND(OR(H618="△",H618="×"),#REF!&lt;1,#REF!&lt;&gt;"")</formula>
    </cfRule>
  </conditionalFormatting>
  <conditionalFormatting sqref="U618">
    <cfRule type="expression" dxfId="600" priority="453">
      <formula>AND(OR(H618="△",H618="×"),#REF!&lt;1,#REF!&lt;&gt;"")</formula>
    </cfRule>
  </conditionalFormatting>
  <conditionalFormatting sqref="AJ618">
    <cfRule type="expression" dxfId="599" priority="441">
      <formula>AND(OR(H618="△",H618="×"),#REF!&lt;1,#REF!&lt;&gt;"")</formula>
    </cfRule>
    <cfRule type="expression" dxfId="598" priority="452">
      <formula>AND(OR(H618="△",H618="×"),#REF!&lt;1,#REF!&lt;&gt;"")</formula>
    </cfRule>
  </conditionalFormatting>
  <conditionalFormatting sqref="AC618">
    <cfRule type="expression" dxfId="597" priority="451">
      <formula>AND(OR(H618="△",H618="×"),#REF!&lt;1,#REF!&lt;&gt;"")</formula>
    </cfRule>
  </conditionalFormatting>
  <conditionalFormatting sqref="AD618">
    <cfRule type="expression" dxfId="596" priority="450">
      <formula>AND(OR(H618="△",H618="×"),#REF!&lt;1,#REF!&lt;&gt;"")</formula>
    </cfRule>
  </conditionalFormatting>
  <conditionalFormatting sqref="AE618">
    <cfRule type="expression" dxfId="595" priority="449">
      <formula>AND(OR(H618="△",H618="×"),#REF!&lt;1,#REF!&lt;&gt;"")</formula>
    </cfRule>
  </conditionalFormatting>
  <conditionalFormatting sqref="AF618">
    <cfRule type="expression" dxfId="594" priority="448">
      <formula>AND(OR(H618="△",H618="×"),#REF!&lt;1,#REF!&lt;&gt;"")</formula>
    </cfRule>
  </conditionalFormatting>
  <conditionalFormatting sqref="AG618">
    <cfRule type="expression" dxfId="593" priority="447">
      <formula>AND(OR(H618="△",H618="×"),#REF!&lt;1,#REF!&lt;&gt;"")</formula>
    </cfRule>
  </conditionalFormatting>
  <conditionalFormatting sqref="AH618">
    <cfRule type="expression" dxfId="592" priority="446">
      <formula>AND(OR(H618="△",H618="×"),#REF!&lt;1,#REF!&lt;&gt;"")</formula>
    </cfRule>
  </conditionalFormatting>
  <conditionalFormatting sqref="W618">
    <cfRule type="expression" dxfId="591" priority="445">
      <formula>AND(OR(H618="△",H618="×"),#REF!&lt;1,#REF!&lt;&gt;"")</formula>
    </cfRule>
  </conditionalFormatting>
  <conditionalFormatting sqref="X618">
    <cfRule type="expression" dxfId="590" priority="439">
      <formula>AND(OR(H618="△",H618="×"),#REF!&lt;1,#REF!&lt;&gt;"")</formula>
    </cfRule>
  </conditionalFormatting>
  <conditionalFormatting sqref="Y618">
    <cfRule type="expression" dxfId="589" priority="440">
      <formula>AND(OR(H618="△",H618="×"),#REF!&lt;1,#REF!&lt;&gt;"")</formula>
    </cfRule>
  </conditionalFormatting>
  <conditionalFormatting sqref="Z618">
    <cfRule type="expression" dxfId="588" priority="442">
      <formula>AND(OR(H618="△",H618="×"),#REF!&lt;1,#REF!&lt;&gt;"")</formula>
    </cfRule>
  </conditionalFormatting>
  <conditionalFormatting sqref="AA618">
    <cfRule type="expression" dxfId="587" priority="443">
      <formula>AND(OR(H618="△",H618="×"),#REF!&lt;1,#REF!&lt;&gt;"")</formula>
    </cfRule>
  </conditionalFormatting>
  <conditionalFormatting sqref="AB618">
    <cfRule type="expression" dxfId="586" priority="444">
      <formula>AND(OR(H618="△",H618="×"),#REF!&lt;1,#REF!&lt;&gt;"")</formula>
    </cfRule>
  </conditionalFormatting>
  <conditionalFormatting sqref="R618">
    <cfRule type="expression" dxfId="585" priority="438">
      <formula>AND(OR(H618="△",H618="×"),#REF!&lt;1,#REF!&lt;&gt;"")</formula>
    </cfRule>
  </conditionalFormatting>
  <conditionalFormatting sqref="T619">
    <cfRule type="expression" dxfId="584" priority="437">
      <formula>AND(OR(H619="△",H619="×"),#REF!&lt;1,#REF!&lt;&gt;"")</formula>
    </cfRule>
  </conditionalFormatting>
  <conditionalFormatting sqref="U619">
    <cfRule type="expression" dxfId="583" priority="435">
      <formula>AND(OR(H619="△",H619="×"),#REF!&lt;1,#REF!&lt;&gt;"")</formula>
    </cfRule>
  </conditionalFormatting>
  <conditionalFormatting sqref="AJ619">
    <cfRule type="expression" dxfId="582" priority="424">
      <formula>AND(OR(H619="△",H619="×"),#REF!&lt;1,#REF!&lt;&gt;"")</formula>
    </cfRule>
    <cfRule type="expression" dxfId="581" priority="434">
      <formula>AND(OR(H619="△",H619="×"),#REF!&lt;1,#REF!&lt;&gt;"")</formula>
    </cfRule>
  </conditionalFormatting>
  <conditionalFormatting sqref="AC619">
    <cfRule type="expression" dxfId="580" priority="433">
      <formula>AND(OR(H619="△",H619="×"),#REF!&lt;1,#REF!&lt;&gt;"")</formula>
    </cfRule>
  </conditionalFormatting>
  <conditionalFormatting sqref="AD619">
    <cfRule type="expression" dxfId="579" priority="432">
      <formula>AND(OR(H619="△",H619="×"),#REF!&lt;1,#REF!&lt;&gt;"")</formula>
    </cfRule>
  </conditionalFormatting>
  <conditionalFormatting sqref="AE619">
    <cfRule type="expression" dxfId="578" priority="431">
      <formula>AND(OR(H619="△",H619="×"),#REF!&lt;1,#REF!&lt;&gt;"")</formula>
    </cfRule>
  </conditionalFormatting>
  <conditionalFormatting sqref="AF619">
    <cfRule type="expression" dxfId="577" priority="430">
      <formula>AND(OR(H619="△",H619="×"),#REF!&lt;1,#REF!&lt;&gt;"")</formula>
    </cfRule>
  </conditionalFormatting>
  <conditionalFormatting sqref="AG619">
    <cfRule type="expression" dxfId="576" priority="429">
      <formula>AND(OR(H619="△",H619="×"),#REF!&lt;1,#REF!&lt;&gt;"")</formula>
    </cfRule>
  </conditionalFormatting>
  <conditionalFormatting sqref="AH619">
    <cfRule type="expression" dxfId="575" priority="428">
      <formula>AND(OR(H619="△",H619="×"),#REF!&lt;1,#REF!&lt;&gt;"")</formula>
    </cfRule>
  </conditionalFormatting>
  <conditionalFormatting sqref="AI619">
    <cfRule type="expression" dxfId="574" priority="427">
      <formula>AND(OR(H619="△",H619="×"),#REF!&lt;1,#REF!&lt;&gt;"")</formula>
    </cfRule>
  </conditionalFormatting>
  <conditionalFormatting sqref="W619">
    <cfRule type="expression" dxfId="573" priority="426">
      <formula>AND(OR(H619="△",H619="×"),#REF!&lt;1,#REF!&lt;&gt;"")</formula>
    </cfRule>
  </conditionalFormatting>
  <conditionalFormatting sqref="X619">
    <cfRule type="expression" dxfId="572" priority="422">
      <formula>AND(OR(H619="△",H619="×"),#REF!&lt;1,#REF!&lt;&gt;"")</formula>
    </cfRule>
  </conditionalFormatting>
  <conditionalFormatting sqref="Y619">
    <cfRule type="expression" dxfId="571" priority="423">
      <formula>AND(OR(H619="△",H619="×"),#REF!&lt;1,#REF!&lt;&gt;"")</formula>
    </cfRule>
  </conditionalFormatting>
  <conditionalFormatting sqref="Z619">
    <cfRule type="expression" dxfId="570" priority="425">
      <formula>AND(OR(H619="△",H619="×"),#REF!&lt;1,#REF!&lt;&gt;"")</formula>
    </cfRule>
  </conditionalFormatting>
  <conditionalFormatting sqref="R619">
    <cfRule type="expression" dxfId="569" priority="421">
      <formula>AND(OR(H619="△",H619="×"),#REF!&lt;1,#REF!&lt;&gt;"")</formula>
    </cfRule>
  </conditionalFormatting>
  <conditionalFormatting sqref="T620">
    <cfRule type="expression" dxfId="568" priority="420">
      <formula>AND(OR(H620="△",H620="×"),#REF!&lt;1,#REF!&lt;&gt;"")</formula>
    </cfRule>
  </conditionalFormatting>
  <conditionalFormatting sqref="V620">
    <cfRule type="expression" dxfId="567" priority="419">
      <formula>AND(OR(H620="△",H620="×"),#REF!&lt;1,#REF!&lt;&gt;"")</formula>
    </cfRule>
  </conditionalFormatting>
  <conditionalFormatting sqref="U620">
    <cfRule type="expression" dxfId="566" priority="418">
      <formula>AND(OR(H620="△",H620="×"),#REF!&lt;1,#REF!&lt;&gt;"")</formula>
    </cfRule>
  </conditionalFormatting>
  <conditionalFormatting sqref="AJ620">
    <cfRule type="expression" dxfId="565" priority="409">
      <formula>AND(OR(H620="△",H620="×"),#REF!&lt;1,#REF!&lt;&gt;"")</formula>
    </cfRule>
    <cfRule type="expression" dxfId="564" priority="417">
      <formula>AND(OR(H620="△",H620="×"),#REF!&lt;1,#REF!&lt;&gt;"")</formula>
    </cfRule>
  </conditionalFormatting>
  <conditionalFormatting sqref="AC620">
    <cfRule type="expression" dxfId="563" priority="416">
      <formula>AND(OR(H620="△",H620="×"),#REF!&lt;1,#REF!&lt;&gt;"")</formula>
    </cfRule>
  </conditionalFormatting>
  <conditionalFormatting sqref="AD620">
    <cfRule type="expression" dxfId="562" priority="415">
      <formula>AND(OR(H620="△",H620="×"),#REF!&lt;1,#REF!&lt;&gt;"")</formula>
    </cfRule>
  </conditionalFormatting>
  <conditionalFormatting sqref="AI620">
    <cfRule type="expression" dxfId="561" priority="414">
      <formula>AND(OR(H620="△",H620="×"),#REF!&lt;1,#REF!&lt;&gt;"")</formula>
    </cfRule>
  </conditionalFormatting>
  <conditionalFormatting sqref="W620">
    <cfRule type="expression" dxfId="560" priority="413">
      <formula>AND(OR(H620="△",H620="×"),#REF!&lt;1,#REF!&lt;&gt;"")</formula>
    </cfRule>
  </conditionalFormatting>
  <conditionalFormatting sqref="X620">
    <cfRule type="expression" dxfId="559" priority="407">
      <formula>AND(OR(H620="△",H620="×"),#REF!&lt;1,#REF!&lt;&gt;"")</formula>
    </cfRule>
  </conditionalFormatting>
  <conditionalFormatting sqref="Y620">
    <cfRule type="expression" dxfId="558" priority="408">
      <formula>AND(OR(H620="△",H620="×"),#REF!&lt;1,#REF!&lt;&gt;"")</formula>
    </cfRule>
  </conditionalFormatting>
  <conditionalFormatting sqref="Z620">
    <cfRule type="expression" dxfId="557" priority="410">
      <formula>AND(OR(H620="△",H620="×"),#REF!&lt;1,#REF!&lt;&gt;"")</formula>
    </cfRule>
  </conditionalFormatting>
  <conditionalFormatting sqref="AA620">
    <cfRule type="expression" dxfId="556" priority="411">
      <formula>AND(OR(H620="△",H620="×"),#REF!&lt;1,#REF!&lt;&gt;"")</formula>
    </cfRule>
  </conditionalFormatting>
  <conditionalFormatting sqref="AB620">
    <cfRule type="expression" dxfId="555" priority="412">
      <formula>AND(OR(H620="△",H620="×"),#REF!&lt;1,#REF!&lt;&gt;"")</formula>
    </cfRule>
  </conditionalFormatting>
  <conditionalFormatting sqref="R620">
    <cfRule type="expression" dxfId="554" priority="406">
      <formula>AND(OR(H620="△",H620="×"),#REF!&lt;1,#REF!&lt;&gt;"")</formula>
    </cfRule>
  </conditionalFormatting>
  <conditionalFormatting sqref="T621">
    <cfRule type="expression" dxfId="553" priority="405">
      <formula>AND(OR(H621="△",H621="×"),#REF!&lt;1,#REF!&lt;&gt;"")</formula>
    </cfRule>
  </conditionalFormatting>
  <conditionalFormatting sqref="U621">
    <cfRule type="expression" dxfId="552" priority="403">
      <formula>AND(OR(H621="△",H621="×"),#REF!&lt;1,#REF!&lt;&gt;"")</formula>
    </cfRule>
  </conditionalFormatting>
  <conditionalFormatting sqref="AJ621">
    <cfRule type="expression" dxfId="551" priority="390">
      <formula>AND(OR(H621="△",H621="×"),#REF!&lt;1,#REF!&lt;&gt;"")</formula>
    </cfRule>
    <cfRule type="expression" dxfId="550" priority="402">
      <formula>AND(OR(H621="△",H621="×"),#REF!&lt;1,#REF!&lt;&gt;"")</formula>
    </cfRule>
  </conditionalFormatting>
  <conditionalFormatting sqref="AC621">
    <cfRule type="expression" dxfId="549" priority="401">
      <formula>AND(OR(H621="△",H621="×"),#REF!&lt;1,#REF!&lt;&gt;"")</formula>
    </cfRule>
  </conditionalFormatting>
  <conditionalFormatting sqref="AD621">
    <cfRule type="expression" dxfId="548" priority="400">
      <formula>AND(OR(H621="△",H621="×"),#REF!&lt;1,#REF!&lt;&gt;"")</formula>
    </cfRule>
  </conditionalFormatting>
  <conditionalFormatting sqref="AE621">
    <cfRule type="expression" dxfId="547" priority="399">
      <formula>AND(OR(H621="△",H621="×"),#REF!&lt;1,#REF!&lt;&gt;"")</formula>
    </cfRule>
  </conditionalFormatting>
  <conditionalFormatting sqref="AF621">
    <cfRule type="expression" dxfId="546" priority="398">
      <formula>AND(OR(H621="△",H621="×"),#REF!&lt;1,#REF!&lt;&gt;"")</formula>
    </cfRule>
  </conditionalFormatting>
  <conditionalFormatting sqref="AG621">
    <cfRule type="expression" dxfId="545" priority="397">
      <formula>AND(OR(H621="△",H621="×"),#REF!&lt;1,#REF!&lt;&gt;"")</formula>
    </cfRule>
  </conditionalFormatting>
  <conditionalFormatting sqref="AH621">
    <cfRule type="expression" dxfId="544" priority="396">
      <formula>AND(OR(H621="△",H621="×"),#REF!&lt;1,#REF!&lt;&gt;"")</formula>
    </cfRule>
  </conditionalFormatting>
  <conditionalFormatting sqref="AI621">
    <cfRule type="expression" dxfId="543" priority="395">
      <formula>AND(OR(H621="△",H621="×"),#REF!&lt;1,#REF!&lt;&gt;"")</formula>
    </cfRule>
  </conditionalFormatting>
  <conditionalFormatting sqref="W621">
    <cfRule type="expression" dxfId="542" priority="394">
      <formula>AND(OR(H621="△",H621="×"),#REF!&lt;1,#REF!&lt;&gt;"")</formula>
    </cfRule>
  </conditionalFormatting>
  <conditionalFormatting sqref="X621">
    <cfRule type="expression" dxfId="541" priority="388">
      <formula>AND(OR(H621="△",H621="×"),#REF!&lt;1,#REF!&lt;&gt;"")</formula>
    </cfRule>
  </conditionalFormatting>
  <conditionalFormatting sqref="Y621">
    <cfRule type="expression" dxfId="540" priority="389">
      <formula>AND(OR(H621="△",H621="×"),#REF!&lt;1,#REF!&lt;&gt;"")</formula>
    </cfRule>
  </conditionalFormatting>
  <conditionalFormatting sqref="Z621">
    <cfRule type="expression" dxfId="539" priority="391">
      <formula>AND(OR(H621="△",H621="×"),#REF!&lt;1,#REF!&lt;&gt;"")</formula>
    </cfRule>
  </conditionalFormatting>
  <conditionalFormatting sqref="AA621">
    <cfRule type="expression" dxfId="538" priority="392">
      <formula>AND(OR(H621="△",H621="×"),#REF!&lt;1,#REF!&lt;&gt;"")</formula>
    </cfRule>
  </conditionalFormatting>
  <conditionalFormatting sqref="AB621">
    <cfRule type="expression" dxfId="537" priority="393">
      <formula>AND(OR(H621="△",H621="×"),#REF!&lt;1,#REF!&lt;&gt;"")</formula>
    </cfRule>
  </conditionalFormatting>
  <conditionalFormatting sqref="R621">
    <cfRule type="expression" dxfId="536" priority="387">
      <formula>AND(OR(H621="△",H621="×"),#REF!&lt;1,#REF!&lt;&gt;"")</formula>
    </cfRule>
  </conditionalFormatting>
  <conditionalFormatting sqref="AJ624">
    <cfRule type="expression" dxfId="535" priority="385">
      <formula>AND(OR(H624="△",H624="×"),#REF!&lt;1,#REF!&lt;&gt;"")</formula>
    </cfRule>
    <cfRule type="expression" dxfId="534" priority="386">
      <formula>AND(OR(H624="△",H624="×"),#REF!&lt;1,#REF!&lt;&gt;"")</formula>
    </cfRule>
  </conditionalFormatting>
  <conditionalFormatting sqref="T625">
    <cfRule type="expression" dxfId="533" priority="384">
      <formula>AND(OR(H625="△",H625="×"),#REF!&lt;1,#REF!&lt;&gt;"")</formula>
    </cfRule>
  </conditionalFormatting>
  <conditionalFormatting sqref="V625">
    <cfRule type="expression" dxfId="532" priority="383">
      <formula>AND(OR(H625="△",H625="×"),#REF!&lt;1,#REF!&lt;&gt;"")</formula>
    </cfRule>
  </conditionalFormatting>
  <conditionalFormatting sqref="U625">
    <cfRule type="expression" dxfId="531" priority="382">
      <formula>AND(OR(H625="△",H625="×"),#REF!&lt;1,#REF!&lt;&gt;"")</formula>
    </cfRule>
  </conditionalFormatting>
  <conditionalFormatting sqref="AJ625">
    <cfRule type="expression" dxfId="530" priority="369">
      <formula>AND(OR(H625="△",H625="×"),#REF!&lt;1,#REF!&lt;&gt;"")</formula>
    </cfRule>
    <cfRule type="expression" dxfId="529" priority="381">
      <formula>AND(OR(H625="△",H625="×"),#REF!&lt;1,#REF!&lt;&gt;"")</formula>
    </cfRule>
  </conditionalFormatting>
  <conditionalFormatting sqref="AC625">
    <cfRule type="expression" dxfId="528" priority="380">
      <formula>AND(OR(H625="△",H625="×"),#REF!&lt;1,#REF!&lt;&gt;"")</formula>
    </cfRule>
  </conditionalFormatting>
  <conditionalFormatting sqref="AD625">
    <cfRule type="expression" dxfId="527" priority="379">
      <formula>AND(OR(H625="△",H625="×"),#REF!&lt;1,#REF!&lt;&gt;"")</formula>
    </cfRule>
  </conditionalFormatting>
  <conditionalFormatting sqref="AE625">
    <cfRule type="expression" dxfId="526" priority="378">
      <formula>AND(OR(H625="△",H625="×"),#REF!&lt;1,#REF!&lt;&gt;"")</formula>
    </cfRule>
  </conditionalFormatting>
  <conditionalFormatting sqref="AF625">
    <cfRule type="expression" dxfId="525" priority="377">
      <formula>AND(OR(H625="△",H625="×"),#REF!&lt;1,#REF!&lt;&gt;"")</formula>
    </cfRule>
  </conditionalFormatting>
  <conditionalFormatting sqref="AG625">
    <cfRule type="expression" dxfId="524" priority="376">
      <formula>AND(OR(H625="△",H625="×"),#REF!&lt;1,#REF!&lt;&gt;"")</formula>
    </cfRule>
  </conditionalFormatting>
  <conditionalFormatting sqref="AH625">
    <cfRule type="expression" dxfId="523" priority="375">
      <formula>AND(OR(H625="△",H625="×"),#REF!&lt;1,#REF!&lt;&gt;"")</formula>
    </cfRule>
  </conditionalFormatting>
  <conditionalFormatting sqref="AI625">
    <cfRule type="expression" dxfId="522" priority="374">
      <formula>AND(OR(H625="△",H625="×"),#REF!&lt;1,#REF!&lt;&gt;"")</formula>
    </cfRule>
  </conditionalFormatting>
  <conditionalFormatting sqref="W625">
    <cfRule type="expression" dxfId="521" priority="373">
      <formula>AND(OR(H625="△",H625="×"),#REF!&lt;1,#REF!&lt;&gt;"")</formula>
    </cfRule>
  </conditionalFormatting>
  <conditionalFormatting sqref="X625">
    <cfRule type="expression" dxfId="520" priority="367">
      <formula>AND(OR(H625="△",H625="×"),#REF!&lt;1,#REF!&lt;&gt;"")</formula>
    </cfRule>
  </conditionalFormatting>
  <conditionalFormatting sqref="Y625">
    <cfRule type="expression" dxfId="519" priority="368">
      <formula>AND(OR(H625="△",H625="×"),#REF!&lt;1,#REF!&lt;&gt;"")</formula>
    </cfRule>
  </conditionalFormatting>
  <conditionalFormatting sqref="Z625">
    <cfRule type="expression" dxfId="518" priority="370">
      <formula>AND(OR(H625="△",H625="×"),#REF!&lt;1,#REF!&lt;&gt;"")</formula>
    </cfRule>
  </conditionalFormatting>
  <conditionalFormatting sqref="AA625">
    <cfRule type="expression" dxfId="517" priority="371">
      <formula>AND(OR(H625="△",H625="×"),#REF!&lt;1,#REF!&lt;&gt;"")</formula>
    </cfRule>
  </conditionalFormatting>
  <conditionalFormatting sqref="AB625">
    <cfRule type="expression" dxfId="516" priority="372">
      <formula>AND(OR(H625="△",H625="×"),#REF!&lt;1,#REF!&lt;&gt;"")</formula>
    </cfRule>
  </conditionalFormatting>
  <conditionalFormatting sqref="R625">
    <cfRule type="expression" dxfId="515" priority="366">
      <formula>AND(OR(H625="△",H625="×"),#REF!&lt;1,#REF!&lt;&gt;"")</formula>
    </cfRule>
  </conditionalFormatting>
  <conditionalFormatting sqref="T627">
    <cfRule type="expression" dxfId="514" priority="365">
      <formula>AND(OR(H627="△",H627="×"),#REF!&lt;1,#REF!&lt;&gt;"")</formula>
    </cfRule>
  </conditionalFormatting>
  <conditionalFormatting sqref="U627">
    <cfRule type="expression" dxfId="513" priority="363">
      <formula>AND(OR(H627="△",H627="×"),#REF!&lt;1,#REF!&lt;&gt;"")</formula>
    </cfRule>
  </conditionalFormatting>
  <conditionalFormatting sqref="AJ627">
    <cfRule type="expression" dxfId="512" priority="351">
      <formula>AND(OR(H627="△",H627="×"),#REF!&lt;1,#REF!&lt;&gt;"")</formula>
    </cfRule>
    <cfRule type="expression" dxfId="511" priority="362">
      <formula>AND(OR(H627="△",H627="×"),#REF!&lt;1,#REF!&lt;&gt;"")</formula>
    </cfRule>
  </conditionalFormatting>
  <conditionalFormatting sqref="AC627">
    <cfRule type="expression" dxfId="510" priority="361">
      <formula>AND(OR(H627="△",H627="×"),#REF!&lt;1,#REF!&lt;&gt;"")</formula>
    </cfRule>
  </conditionalFormatting>
  <conditionalFormatting sqref="AD627">
    <cfRule type="expression" dxfId="509" priority="360">
      <formula>AND(OR(H627="△",H627="×"),#REF!&lt;1,#REF!&lt;&gt;"")</formula>
    </cfRule>
  </conditionalFormatting>
  <conditionalFormatting sqref="AE627">
    <cfRule type="expression" dxfId="508" priority="359">
      <formula>AND(OR(H627="△",H627="×"),#REF!&lt;1,#REF!&lt;&gt;"")</formula>
    </cfRule>
  </conditionalFormatting>
  <conditionalFormatting sqref="AF627">
    <cfRule type="expression" dxfId="507" priority="358">
      <formula>AND(OR(H627="△",H627="×"),#REF!&lt;1,#REF!&lt;&gt;"")</formula>
    </cfRule>
  </conditionalFormatting>
  <conditionalFormatting sqref="AG627">
    <cfRule type="expression" dxfId="506" priority="357">
      <formula>AND(OR(H627="△",H627="×"),#REF!&lt;1,#REF!&lt;&gt;"")</formula>
    </cfRule>
  </conditionalFormatting>
  <conditionalFormatting sqref="AH627">
    <cfRule type="expression" dxfId="505" priority="356">
      <formula>AND(OR(H627="△",H627="×"),#REF!&lt;1,#REF!&lt;&gt;"")</formula>
    </cfRule>
  </conditionalFormatting>
  <conditionalFormatting sqref="W627">
    <cfRule type="expression" dxfId="504" priority="355">
      <formula>AND(OR(H627="△",H627="×"),#REF!&lt;1,#REF!&lt;&gt;"")</formula>
    </cfRule>
  </conditionalFormatting>
  <conditionalFormatting sqref="X627">
    <cfRule type="expression" dxfId="503" priority="349">
      <formula>AND(OR(H627="△",H627="×"),#REF!&lt;1,#REF!&lt;&gt;"")</formula>
    </cfRule>
  </conditionalFormatting>
  <conditionalFormatting sqref="Y627">
    <cfRule type="expression" dxfId="502" priority="350">
      <formula>AND(OR(H627="△",H627="×"),#REF!&lt;1,#REF!&lt;&gt;"")</formula>
    </cfRule>
  </conditionalFormatting>
  <conditionalFormatting sqref="Z627">
    <cfRule type="expression" dxfId="501" priority="352">
      <formula>AND(OR(H627="△",H627="×"),#REF!&lt;1,#REF!&lt;&gt;"")</formula>
    </cfRule>
  </conditionalFormatting>
  <conditionalFormatting sqref="AA627">
    <cfRule type="expression" dxfId="500" priority="353">
      <formula>AND(OR(H627="△",H627="×"),#REF!&lt;1,#REF!&lt;&gt;"")</formula>
    </cfRule>
  </conditionalFormatting>
  <conditionalFormatting sqref="AB627">
    <cfRule type="expression" dxfId="499" priority="354">
      <formula>AND(OR(H627="△",H627="×"),#REF!&lt;1,#REF!&lt;&gt;"")</formula>
    </cfRule>
  </conditionalFormatting>
  <conditionalFormatting sqref="R627">
    <cfRule type="expression" dxfId="498" priority="348">
      <formula>AND(OR(H627="△",H627="×"),#REF!&lt;1,#REF!&lt;&gt;"")</formula>
    </cfRule>
  </conditionalFormatting>
  <conditionalFormatting sqref="T595">
    <cfRule type="expression" dxfId="497" priority="347">
      <formula>AND(OR(H595="△",H595="×"),#REF!&lt;1,#REF!&lt;&gt;"")</formula>
    </cfRule>
  </conditionalFormatting>
  <conditionalFormatting sqref="U595">
    <cfRule type="expression" dxfId="496" priority="345">
      <formula>AND(OR(H595="△",H595="×"),#REF!&lt;1,#REF!&lt;&gt;"")</formula>
    </cfRule>
  </conditionalFormatting>
  <conditionalFormatting sqref="AJ595">
    <cfRule type="expression" dxfId="495" priority="334">
      <formula>AND(OR(H595="△",H595="×"),#REF!&lt;1,#REF!&lt;&gt;"")</formula>
    </cfRule>
    <cfRule type="expression" dxfId="494" priority="344">
      <formula>AND(OR(H595="△",H595="×"),#REF!&lt;1,#REF!&lt;&gt;"")</formula>
    </cfRule>
  </conditionalFormatting>
  <conditionalFormatting sqref="AC595">
    <cfRule type="expression" dxfId="493" priority="343">
      <formula>AND(OR(H595="△",H595="×"),#REF!&lt;1,#REF!&lt;&gt;"")</formula>
    </cfRule>
  </conditionalFormatting>
  <conditionalFormatting sqref="AD595">
    <cfRule type="expression" dxfId="492" priority="342">
      <formula>AND(OR(H595="△",H595="×"),#REF!&lt;1,#REF!&lt;&gt;"")</formula>
    </cfRule>
  </conditionalFormatting>
  <conditionalFormatting sqref="AF595">
    <cfRule type="expression" dxfId="491" priority="341">
      <formula>AND(OR(H595="△",H595="×"),#REF!&lt;1,#REF!&lt;&gt;"")</formula>
    </cfRule>
  </conditionalFormatting>
  <conditionalFormatting sqref="AG595">
    <cfRule type="expression" dxfId="490" priority="340">
      <formula>AND(OR(H595="△",H595="×"),#REF!&lt;1,#REF!&lt;&gt;"")</formula>
    </cfRule>
  </conditionalFormatting>
  <conditionalFormatting sqref="AH595">
    <cfRule type="expression" dxfId="489" priority="339">
      <formula>AND(OR(H595="△",H595="×"),#REF!&lt;1,#REF!&lt;&gt;"")</formula>
    </cfRule>
  </conditionalFormatting>
  <conditionalFormatting sqref="W595">
    <cfRule type="expression" dxfId="488" priority="338">
      <formula>AND(OR(H595="△",H595="×"),#REF!&lt;1,#REF!&lt;&gt;"")</formula>
    </cfRule>
  </conditionalFormatting>
  <conditionalFormatting sqref="X595">
    <cfRule type="expression" dxfId="487" priority="332">
      <formula>AND(OR(H595="△",H595="×"),#REF!&lt;1,#REF!&lt;&gt;"")</formula>
    </cfRule>
  </conditionalFormatting>
  <conditionalFormatting sqref="Y595">
    <cfRule type="expression" dxfId="486" priority="333">
      <formula>AND(OR(H595="△",H595="×"),#REF!&lt;1,#REF!&lt;&gt;"")</formula>
    </cfRule>
  </conditionalFormatting>
  <conditionalFormatting sqref="Z595">
    <cfRule type="expression" dxfId="485" priority="335">
      <formula>AND(OR(H595="△",H595="×"),#REF!&lt;1,#REF!&lt;&gt;"")</formula>
    </cfRule>
  </conditionalFormatting>
  <conditionalFormatting sqref="AA595">
    <cfRule type="expression" dxfId="484" priority="336">
      <formula>AND(OR(H595="△",H595="×"),#REF!&lt;1,#REF!&lt;&gt;"")</formula>
    </cfRule>
  </conditionalFormatting>
  <conditionalFormatting sqref="AB595">
    <cfRule type="expression" dxfId="483" priority="337">
      <formula>AND(OR(H595="△",H595="×"),#REF!&lt;1,#REF!&lt;&gt;"")</formula>
    </cfRule>
  </conditionalFormatting>
  <conditionalFormatting sqref="R595">
    <cfRule type="expression" dxfId="482" priority="331">
      <formula>AND(OR(H595="△",H595="×"),#REF!&lt;1,#REF!&lt;&gt;"")</formula>
    </cfRule>
  </conditionalFormatting>
  <conditionalFormatting sqref="T612">
    <cfRule type="expression" dxfId="481" priority="330">
      <formula>AND(OR(H612="△",H612="×"),#REF!&lt;1,#REF!&lt;&gt;"")</formula>
    </cfRule>
  </conditionalFormatting>
  <conditionalFormatting sqref="V612">
    <cfRule type="expression" dxfId="480" priority="329">
      <formula>AND(OR(H612="△",H612="×"),#REF!&lt;1,#REF!&lt;&gt;"")</formula>
    </cfRule>
  </conditionalFormatting>
  <conditionalFormatting sqref="U612">
    <cfRule type="expression" dxfId="479" priority="328">
      <formula>AND(OR(H612="△",H612="×"),#REF!&lt;1,#REF!&lt;&gt;"")</formula>
    </cfRule>
  </conditionalFormatting>
  <conditionalFormatting sqref="AJ612">
    <cfRule type="expression" dxfId="478" priority="315">
      <formula>AND(OR(H612="△",H612="×"),#REF!&lt;1,#REF!&lt;&gt;"")</formula>
    </cfRule>
    <cfRule type="expression" dxfId="477" priority="327">
      <formula>AND(OR(H612="△",H612="×"),#REF!&lt;1,#REF!&lt;&gt;"")</formula>
    </cfRule>
  </conditionalFormatting>
  <conditionalFormatting sqref="AC612">
    <cfRule type="expression" dxfId="476" priority="326">
      <formula>AND(OR(H612="△",H612="×"),#REF!&lt;1,#REF!&lt;&gt;"")</formula>
    </cfRule>
  </conditionalFormatting>
  <conditionalFormatting sqref="AD612">
    <cfRule type="expression" dxfId="475" priority="325">
      <formula>AND(OR(H612="△",H612="×"),#REF!&lt;1,#REF!&lt;&gt;"")</formula>
    </cfRule>
  </conditionalFormatting>
  <conditionalFormatting sqref="AE612">
    <cfRule type="expression" dxfId="474" priority="324">
      <formula>AND(OR(H612="△",H612="×"),#REF!&lt;1,#REF!&lt;&gt;"")</formula>
    </cfRule>
  </conditionalFormatting>
  <conditionalFormatting sqref="AF612">
    <cfRule type="expression" dxfId="473" priority="323">
      <formula>AND(OR(H612="△",H612="×"),#REF!&lt;1,#REF!&lt;&gt;"")</formula>
    </cfRule>
  </conditionalFormatting>
  <conditionalFormatting sqref="AG612">
    <cfRule type="expression" dxfId="472" priority="322">
      <formula>AND(OR(H612="△",H612="×"),#REF!&lt;1,#REF!&lt;&gt;"")</formula>
    </cfRule>
  </conditionalFormatting>
  <conditionalFormatting sqref="AH612">
    <cfRule type="expression" dxfId="471" priority="321">
      <formula>AND(OR(H612="△",H612="×"),#REF!&lt;1,#REF!&lt;&gt;"")</formula>
    </cfRule>
  </conditionalFormatting>
  <conditionalFormatting sqref="AI612">
    <cfRule type="expression" dxfId="470" priority="320">
      <formula>AND(OR(H612="△",H612="×"),#REF!&lt;1,#REF!&lt;&gt;"")</formula>
    </cfRule>
  </conditionalFormatting>
  <conditionalFormatting sqref="W612">
    <cfRule type="expression" dxfId="469" priority="319">
      <formula>AND(OR(H612="△",H612="×"),#REF!&lt;1,#REF!&lt;&gt;"")</formula>
    </cfRule>
  </conditionalFormatting>
  <conditionalFormatting sqref="X612">
    <cfRule type="expression" dxfId="468" priority="313">
      <formula>AND(OR(H612="△",H612="×"),#REF!&lt;1,#REF!&lt;&gt;"")</formula>
    </cfRule>
  </conditionalFormatting>
  <conditionalFormatting sqref="Y612">
    <cfRule type="expression" dxfId="467" priority="314">
      <formula>AND(OR(H612="△",H612="×"),#REF!&lt;1,#REF!&lt;&gt;"")</formula>
    </cfRule>
  </conditionalFormatting>
  <conditionalFormatting sqref="Z612">
    <cfRule type="expression" dxfId="466" priority="316">
      <formula>AND(OR(H612="△",H612="×"),#REF!&lt;1,#REF!&lt;&gt;"")</formula>
    </cfRule>
  </conditionalFormatting>
  <conditionalFormatting sqref="AA612">
    <cfRule type="expression" dxfId="465" priority="317">
      <formula>AND(OR(H612="△",H612="×"),#REF!&lt;1,#REF!&lt;&gt;"")</formula>
    </cfRule>
  </conditionalFormatting>
  <conditionalFormatting sqref="AB612">
    <cfRule type="expression" dxfId="464" priority="318">
      <formula>AND(OR(H612="△",H612="×"),#REF!&lt;1,#REF!&lt;&gt;"")</formula>
    </cfRule>
  </conditionalFormatting>
  <conditionalFormatting sqref="R612">
    <cfRule type="expression" dxfId="463" priority="312">
      <formula>AND(OR(H612="△",H612="×"),#REF!&lt;1,#REF!&lt;&gt;"")</formula>
    </cfRule>
  </conditionalFormatting>
  <conditionalFormatting sqref="AE576">
    <cfRule type="expression" dxfId="462" priority="311">
      <formula>AND(OR(H576="△",H576="×"),#REF!&lt;1,#REF!&lt;&gt;"")</formula>
    </cfRule>
  </conditionalFormatting>
  <conditionalFormatting sqref="AE581">
    <cfRule type="expression" dxfId="461" priority="310">
      <formula>AND(OR(H581="△",H581="×"),#REF!&lt;1,#REF!&lt;&gt;"")</formula>
    </cfRule>
  </conditionalFormatting>
  <conditionalFormatting sqref="AE585">
    <cfRule type="expression" dxfId="460" priority="309">
      <formula>AND(OR(H585="△",H585="×"),#REF!&lt;1,#REF!&lt;&gt;"")</formula>
    </cfRule>
  </conditionalFormatting>
  <conditionalFormatting sqref="AE595">
    <cfRule type="expression" dxfId="459" priority="308">
      <formula>AND(OR(H595="△",H595="×"),#REF!&lt;1,#REF!&lt;&gt;"")</formula>
    </cfRule>
  </conditionalFormatting>
  <conditionalFormatting sqref="AE603">
    <cfRule type="expression" dxfId="458" priority="307">
      <formula>AND(OR(H603="△",H603="×"),#REF!&lt;1,#REF!&lt;&gt;"")</formula>
    </cfRule>
  </conditionalFormatting>
  <conditionalFormatting sqref="AE608">
    <cfRule type="expression" dxfId="457" priority="306">
      <formula>AND(OR(H608="△",H608="×"),#REF!&lt;1,#REF!&lt;&gt;"")</formula>
    </cfRule>
  </conditionalFormatting>
  <conditionalFormatting sqref="AE609">
    <cfRule type="expression" dxfId="456" priority="305">
      <formula>AND(OR(H609="△",H609="×"),#REF!&lt;1,#REF!&lt;&gt;"")</formula>
    </cfRule>
  </conditionalFormatting>
  <conditionalFormatting sqref="T582">
    <cfRule type="expression" dxfId="455" priority="304">
      <formula>AND(OR(H582="△",H582="×"),#REF!&lt;1,#REF!&lt;&gt;"")</formula>
    </cfRule>
  </conditionalFormatting>
  <conditionalFormatting sqref="U582">
    <cfRule type="expression" dxfId="454" priority="302">
      <formula>AND(OR(H582="△",H582="×"),#REF!&lt;1,#REF!&lt;&gt;"")</formula>
    </cfRule>
  </conditionalFormatting>
  <conditionalFormatting sqref="AJ582">
    <cfRule type="expression" dxfId="453" priority="290">
      <formula>AND(OR(H582="△",H582="×"),#REF!&lt;1,#REF!&lt;&gt;"")</formula>
    </cfRule>
    <cfRule type="expression" dxfId="452" priority="301">
      <formula>AND(OR(H582="△",H582="×"),#REF!&lt;1,#REF!&lt;&gt;"")</formula>
    </cfRule>
  </conditionalFormatting>
  <conditionalFormatting sqref="AC582">
    <cfRule type="expression" dxfId="451" priority="300">
      <formula>AND(OR(H582="△",H582="×"),#REF!&lt;1,#REF!&lt;&gt;"")</formula>
    </cfRule>
  </conditionalFormatting>
  <conditionalFormatting sqref="AD582">
    <cfRule type="expression" dxfId="450" priority="299">
      <formula>AND(OR(H582="△",H582="×"),#REF!&lt;1,#REF!&lt;&gt;"")</formula>
    </cfRule>
  </conditionalFormatting>
  <conditionalFormatting sqref="AE582">
    <cfRule type="expression" dxfId="449" priority="298">
      <formula>AND(OR(H582="△",H582="×"),#REF!&lt;1,#REF!&lt;&gt;"")</formula>
    </cfRule>
  </conditionalFormatting>
  <conditionalFormatting sqref="AF582">
    <cfRule type="expression" dxfId="448" priority="297">
      <formula>AND(OR(H582="△",H582="×"),#REF!&lt;1,#REF!&lt;&gt;"")</formula>
    </cfRule>
  </conditionalFormatting>
  <conditionalFormatting sqref="AG582">
    <cfRule type="expression" dxfId="447" priority="296">
      <formula>AND(OR(H582="△",H582="×"),#REF!&lt;1,#REF!&lt;&gt;"")</formula>
    </cfRule>
  </conditionalFormatting>
  <conditionalFormatting sqref="AH582">
    <cfRule type="expression" dxfId="446" priority="295">
      <formula>AND(OR(H582="△",H582="×"),#REF!&lt;1,#REF!&lt;&gt;"")</formula>
    </cfRule>
  </conditionalFormatting>
  <conditionalFormatting sqref="W582">
    <cfRule type="expression" dxfId="445" priority="294">
      <formula>AND(OR(H582="△",H582="×"),#REF!&lt;1,#REF!&lt;&gt;"")</formula>
    </cfRule>
  </conditionalFormatting>
  <conditionalFormatting sqref="X582">
    <cfRule type="expression" dxfId="444" priority="288">
      <formula>AND(OR(H582="△",H582="×"),#REF!&lt;1,#REF!&lt;&gt;"")</formula>
    </cfRule>
  </conditionalFormatting>
  <conditionalFormatting sqref="Y582">
    <cfRule type="expression" dxfId="443" priority="289">
      <formula>AND(OR(H582="△",H582="×"),#REF!&lt;1,#REF!&lt;&gt;"")</formula>
    </cfRule>
  </conditionalFormatting>
  <conditionalFormatting sqref="Z582">
    <cfRule type="expression" dxfId="442" priority="291">
      <formula>AND(OR(H582="△",H582="×"),#REF!&lt;1,#REF!&lt;&gt;"")</formula>
    </cfRule>
  </conditionalFormatting>
  <conditionalFormatting sqref="AA582">
    <cfRule type="expression" dxfId="441" priority="292">
      <formula>AND(OR(H582="△",H582="×"),#REF!&lt;1,#REF!&lt;&gt;"")</formula>
    </cfRule>
  </conditionalFormatting>
  <conditionalFormatting sqref="AB582">
    <cfRule type="expression" dxfId="440" priority="293">
      <formula>AND(OR(H582="△",H582="×"),#REF!&lt;1,#REF!&lt;&gt;"")</formula>
    </cfRule>
  </conditionalFormatting>
  <conditionalFormatting sqref="R582">
    <cfRule type="expression" dxfId="439" priority="287">
      <formula>AND(OR(H582="△",H582="×"),#REF!&lt;1,#REF!&lt;&gt;"")</formula>
    </cfRule>
  </conditionalFormatting>
  <conditionalFormatting sqref="T583">
    <cfRule type="expression" dxfId="438" priority="286">
      <formula>AND(OR(H583="△",H583="×"),#REF!&lt;1,#REF!&lt;&gt;"")</formula>
    </cfRule>
  </conditionalFormatting>
  <conditionalFormatting sqref="V583">
    <cfRule type="expression" dxfId="437" priority="285">
      <formula>AND(OR(H583="△",H583="×"),#REF!&lt;1,#REF!&lt;&gt;"")</formula>
    </cfRule>
  </conditionalFormatting>
  <conditionalFormatting sqref="U583">
    <cfRule type="expression" dxfId="436" priority="284">
      <formula>AND(OR(H583="△",H583="×"),#REF!&lt;1,#REF!&lt;&gt;"")</formula>
    </cfRule>
  </conditionalFormatting>
  <conditionalFormatting sqref="AJ583">
    <cfRule type="expression" dxfId="435" priority="271">
      <formula>AND(OR(H583="△",H583="×"),#REF!&lt;1,#REF!&lt;&gt;"")</formula>
    </cfRule>
    <cfRule type="expression" dxfId="434" priority="283">
      <formula>AND(OR(H583="△",H583="×"),#REF!&lt;1,#REF!&lt;&gt;"")</formula>
    </cfRule>
  </conditionalFormatting>
  <conditionalFormatting sqref="AC583">
    <cfRule type="expression" dxfId="433" priority="282">
      <formula>AND(OR(H583="△",H583="×"),#REF!&lt;1,#REF!&lt;&gt;"")</formula>
    </cfRule>
  </conditionalFormatting>
  <conditionalFormatting sqref="AD583">
    <cfRule type="expression" dxfId="432" priority="281">
      <formula>AND(OR(H583="△",H583="×"),#REF!&lt;1,#REF!&lt;&gt;"")</formula>
    </cfRule>
  </conditionalFormatting>
  <conditionalFormatting sqref="AE583">
    <cfRule type="expression" dxfId="431" priority="280">
      <formula>AND(OR(H583="△",H583="×"),#REF!&lt;1,#REF!&lt;&gt;"")</formula>
    </cfRule>
  </conditionalFormatting>
  <conditionalFormatting sqref="AF583">
    <cfRule type="expression" dxfId="430" priority="279">
      <formula>AND(OR(H583="△",H583="×"),#REF!&lt;1,#REF!&lt;&gt;"")</formula>
    </cfRule>
  </conditionalFormatting>
  <conditionalFormatting sqref="AG583">
    <cfRule type="expression" dxfId="429" priority="278">
      <formula>AND(OR(H583="△",H583="×"),#REF!&lt;1,#REF!&lt;&gt;"")</formula>
    </cfRule>
  </conditionalFormatting>
  <conditionalFormatting sqref="AH583">
    <cfRule type="expression" dxfId="428" priority="277">
      <formula>AND(OR(H583="△",H583="×"),#REF!&lt;1,#REF!&lt;&gt;"")</formula>
    </cfRule>
  </conditionalFormatting>
  <conditionalFormatting sqref="AI583">
    <cfRule type="expression" dxfId="427" priority="276">
      <formula>AND(OR(H583="△",H583="×"),#REF!&lt;1,#REF!&lt;&gt;"")</formula>
    </cfRule>
  </conditionalFormatting>
  <conditionalFormatting sqref="W583">
    <cfRule type="expression" dxfId="426" priority="275">
      <formula>AND(OR(H583="△",H583="×"),#REF!&lt;1,#REF!&lt;&gt;"")</formula>
    </cfRule>
  </conditionalFormatting>
  <conditionalFormatting sqref="X583">
    <cfRule type="expression" dxfId="425" priority="269">
      <formula>AND(OR(H583="△",H583="×"),#REF!&lt;1,#REF!&lt;&gt;"")</formula>
    </cfRule>
  </conditionalFormatting>
  <conditionalFormatting sqref="Y583">
    <cfRule type="expression" dxfId="424" priority="270">
      <formula>AND(OR(H583="△",H583="×"),#REF!&lt;1,#REF!&lt;&gt;"")</formula>
    </cfRule>
  </conditionalFormatting>
  <conditionalFormatting sqref="Z583">
    <cfRule type="expression" dxfId="423" priority="272">
      <formula>AND(OR(H583="△",H583="×"),#REF!&lt;1,#REF!&lt;&gt;"")</formula>
    </cfRule>
  </conditionalFormatting>
  <conditionalFormatting sqref="AA583">
    <cfRule type="expression" dxfId="422" priority="273">
      <formula>AND(OR(H583="△",H583="×"),#REF!&lt;1,#REF!&lt;&gt;"")</formula>
    </cfRule>
  </conditionalFormatting>
  <conditionalFormatting sqref="AB583">
    <cfRule type="expression" dxfId="421" priority="274">
      <formula>AND(OR(H583="△",H583="×"),#REF!&lt;1,#REF!&lt;&gt;"")</formula>
    </cfRule>
  </conditionalFormatting>
  <conditionalFormatting sqref="R583">
    <cfRule type="expression" dxfId="420" priority="268">
      <formula>AND(OR(H583="△",H583="×"),#REF!&lt;1,#REF!&lt;&gt;"")</formula>
    </cfRule>
  </conditionalFormatting>
  <conditionalFormatting sqref="T588">
    <cfRule type="expression" dxfId="419" priority="267">
      <formula>AND(OR(H588="△",H588="×"),#REF!&lt;1,#REF!&lt;&gt;"")</formula>
    </cfRule>
  </conditionalFormatting>
  <conditionalFormatting sqref="V588">
    <cfRule type="expression" dxfId="418" priority="266">
      <formula>AND(OR(H588="△",H588="×"),#REF!&lt;1,#REF!&lt;&gt;"")</formula>
    </cfRule>
  </conditionalFormatting>
  <conditionalFormatting sqref="U588">
    <cfRule type="expression" dxfId="417" priority="265">
      <formula>AND(OR(H588="△",H588="×"),#REF!&lt;1,#REF!&lt;&gt;"")</formula>
    </cfRule>
  </conditionalFormatting>
  <conditionalFormatting sqref="AJ588">
    <cfRule type="expression" dxfId="416" priority="252">
      <formula>AND(OR(H588="△",H588="×"),#REF!&lt;1,#REF!&lt;&gt;"")</formula>
    </cfRule>
    <cfRule type="expression" dxfId="415" priority="264">
      <formula>AND(OR(H588="△",H588="×"),#REF!&lt;1,#REF!&lt;&gt;"")</formula>
    </cfRule>
  </conditionalFormatting>
  <conditionalFormatting sqref="AC588">
    <cfRule type="expression" dxfId="414" priority="263">
      <formula>AND(OR(H588="△",H588="×"),#REF!&lt;1,#REF!&lt;&gt;"")</formula>
    </cfRule>
  </conditionalFormatting>
  <conditionalFormatting sqref="AD588">
    <cfRule type="expression" dxfId="413" priority="262">
      <formula>AND(OR(H588="△",H588="×"),#REF!&lt;1,#REF!&lt;&gt;"")</formula>
    </cfRule>
  </conditionalFormatting>
  <conditionalFormatting sqref="AE588">
    <cfRule type="expression" dxfId="412" priority="261">
      <formula>AND(OR(H588="△",H588="×"),#REF!&lt;1,#REF!&lt;&gt;"")</formula>
    </cfRule>
  </conditionalFormatting>
  <conditionalFormatting sqref="AF588">
    <cfRule type="expression" dxfId="411" priority="260">
      <formula>AND(OR(H588="△",H588="×"),#REF!&lt;1,#REF!&lt;&gt;"")</formula>
    </cfRule>
  </conditionalFormatting>
  <conditionalFormatting sqref="AG588">
    <cfRule type="expression" dxfId="410" priority="259">
      <formula>AND(OR(H588="△",H588="×"),#REF!&lt;1,#REF!&lt;&gt;"")</formula>
    </cfRule>
  </conditionalFormatting>
  <conditionalFormatting sqref="AH588">
    <cfRule type="expression" dxfId="409" priority="258">
      <formula>AND(OR(H588="△",H588="×"),#REF!&lt;1,#REF!&lt;&gt;"")</formula>
    </cfRule>
  </conditionalFormatting>
  <conditionalFormatting sqref="AI588">
    <cfRule type="expression" dxfId="408" priority="257">
      <formula>AND(OR(H588="△",H588="×"),#REF!&lt;1,#REF!&lt;&gt;"")</formula>
    </cfRule>
  </conditionalFormatting>
  <conditionalFormatting sqref="W588">
    <cfRule type="expression" dxfId="407" priority="256">
      <formula>AND(OR(H588="△",H588="×"),#REF!&lt;1,#REF!&lt;&gt;"")</formula>
    </cfRule>
  </conditionalFormatting>
  <conditionalFormatting sqref="X588">
    <cfRule type="expression" dxfId="406" priority="250">
      <formula>AND(OR(H588="△",H588="×"),#REF!&lt;1,#REF!&lt;&gt;"")</formula>
    </cfRule>
  </conditionalFormatting>
  <conditionalFormatting sqref="Y588">
    <cfRule type="expression" dxfId="405" priority="251">
      <formula>AND(OR(H588="△",H588="×"),#REF!&lt;1,#REF!&lt;&gt;"")</formula>
    </cfRule>
  </conditionalFormatting>
  <conditionalFormatting sqref="Z588">
    <cfRule type="expression" dxfId="404" priority="253">
      <formula>AND(OR(H588="△",H588="×"),#REF!&lt;1,#REF!&lt;&gt;"")</formula>
    </cfRule>
  </conditionalFormatting>
  <conditionalFormatting sqref="AA588">
    <cfRule type="expression" dxfId="403" priority="254">
      <formula>AND(OR(H588="△",H588="×"),#REF!&lt;1,#REF!&lt;&gt;"")</formula>
    </cfRule>
  </conditionalFormatting>
  <conditionalFormatting sqref="AB588">
    <cfRule type="expression" dxfId="402" priority="255">
      <formula>AND(OR(H588="△",H588="×"),#REF!&lt;1,#REF!&lt;&gt;"")</formula>
    </cfRule>
  </conditionalFormatting>
  <conditionalFormatting sqref="R588">
    <cfRule type="expression" dxfId="401" priority="249">
      <formula>AND(OR(H588="△",H588="×"),#REF!&lt;1,#REF!&lt;&gt;"")</formula>
    </cfRule>
  </conditionalFormatting>
  <conditionalFormatting sqref="T628">
    <cfRule type="expression" dxfId="400" priority="248">
      <formula>AND(OR(H628="△",H628="×"),#REF!&lt;1,#REF!&lt;&gt;"")</formula>
    </cfRule>
  </conditionalFormatting>
  <conditionalFormatting sqref="V628">
    <cfRule type="expression" dxfId="399" priority="247">
      <formula>AND(OR(H628="△",H628="×"),#REF!&lt;1,#REF!&lt;&gt;"")</formula>
    </cfRule>
  </conditionalFormatting>
  <conditionalFormatting sqref="U628">
    <cfRule type="expression" dxfId="398" priority="246">
      <formula>AND(OR(H628="△",H628="×"),#REF!&lt;1,#REF!&lt;&gt;"")</formula>
    </cfRule>
  </conditionalFormatting>
  <conditionalFormatting sqref="AJ628">
    <cfRule type="expression" dxfId="397" priority="233">
      <formula>AND(OR(H628="△",H628="×"),#REF!&lt;1,#REF!&lt;&gt;"")</formula>
    </cfRule>
    <cfRule type="expression" dxfId="396" priority="245">
      <formula>AND(OR(H628="△",H628="×"),#REF!&lt;1,#REF!&lt;&gt;"")</formula>
    </cfRule>
  </conditionalFormatting>
  <conditionalFormatting sqref="AC628">
    <cfRule type="expression" dxfId="395" priority="244">
      <formula>AND(OR(H628="△",H628="×"),#REF!&lt;1,#REF!&lt;&gt;"")</formula>
    </cfRule>
  </conditionalFormatting>
  <conditionalFormatting sqref="AD628">
    <cfRule type="expression" dxfId="394" priority="243">
      <formula>AND(OR(H628="△",H628="×"),#REF!&lt;1,#REF!&lt;&gt;"")</formula>
    </cfRule>
  </conditionalFormatting>
  <conditionalFormatting sqref="AE628">
    <cfRule type="expression" dxfId="393" priority="242">
      <formula>AND(OR(H628="△",H628="×"),#REF!&lt;1,#REF!&lt;&gt;"")</formula>
    </cfRule>
  </conditionalFormatting>
  <conditionalFormatting sqref="AF628">
    <cfRule type="expression" dxfId="392" priority="241">
      <formula>AND(OR(H628="△",H628="×"),#REF!&lt;1,#REF!&lt;&gt;"")</formula>
    </cfRule>
  </conditionalFormatting>
  <conditionalFormatting sqref="AG628">
    <cfRule type="expression" dxfId="391" priority="240">
      <formula>AND(OR(H628="△",H628="×"),#REF!&lt;1,#REF!&lt;&gt;"")</formula>
    </cfRule>
  </conditionalFormatting>
  <conditionalFormatting sqref="AH628">
    <cfRule type="expression" dxfId="390" priority="239">
      <formula>AND(OR(H628="△",H628="×"),#REF!&lt;1,#REF!&lt;&gt;"")</formula>
    </cfRule>
  </conditionalFormatting>
  <conditionalFormatting sqref="AI628">
    <cfRule type="expression" dxfId="389" priority="238">
      <formula>AND(OR(H628="△",H628="×"),#REF!&lt;1,#REF!&lt;&gt;"")</formula>
    </cfRule>
  </conditionalFormatting>
  <conditionalFormatting sqref="W628">
    <cfRule type="expression" dxfId="388" priority="237">
      <formula>AND(OR(H628="△",H628="×"),#REF!&lt;1,#REF!&lt;&gt;"")</formula>
    </cfRule>
  </conditionalFormatting>
  <conditionalFormatting sqref="X628">
    <cfRule type="expression" dxfId="387" priority="231">
      <formula>AND(OR(H628="△",H628="×"),#REF!&lt;1,#REF!&lt;&gt;"")</formula>
    </cfRule>
  </conditionalFormatting>
  <conditionalFormatting sqref="Y628">
    <cfRule type="expression" dxfId="386" priority="232">
      <formula>AND(OR(H628="△",H628="×"),#REF!&lt;1,#REF!&lt;&gt;"")</formula>
    </cfRule>
  </conditionalFormatting>
  <conditionalFormatting sqref="Z628">
    <cfRule type="expression" dxfId="385" priority="234">
      <formula>AND(OR(H628="△",H628="×"),#REF!&lt;1,#REF!&lt;&gt;"")</formula>
    </cfRule>
  </conditionalFormatting>
  <conditionalFormatting sqref="AA628">
    <cfRule type="expression" dxfId="384" priority="235">
      <formula>AND(OR(H628="△",H628="×"),#REF!&lt;1,#REF!&lt;&gt;"")</formula>
    </cfRule>
  </conditionalFormatting>
  <conditionalFormatting sqref="AB628">
    <cfRule type="expression" dxfId="383" priority="236">
      <formula>AND(OR(H628="△",H628="×"),#REF!&lt;1,#REF!&lt;&gt;"")</formula>
    </cfRule>
  </conditionalFormatting>
  <conditionalFormatting sqref="R628">
    <cfRule type="expression" dxfId="382" priority="230">
      <formula>AND(OR(H628="△",H628="×"),#REF!&lt;1,#REF!&lt;&gt;"")</formula>
    </cfRule>
  </conditionalFormatting>
  <conditionalFormatting sqref="AD594:AG594">
    <cfRule type="expression" dxfId="381" priority="229">
      <formula>AND(OR(E594="△",E594="×"),H594&lt;1,H594&lt;&gt;"")</formula>
    </cfRule>
  </conditionalFormatting>
  <conditionalFormatting sqref="S604 S591:S594 S596:S597 S606:S611 S576:S578 S614:S616 S580:S588 S599:S600 S602 S618:S619 S621:S626 S628">
    <cfRule type="expression" dxfId="380" priority="986">
      <formula>AND(OR(H576="△",H576="×"),#REF!&lt;1,#REF!&lt;&gt;"")</formula>
    </cfRule>
    <cfRule type="expression" dxfId="379" priority="987">
      <formula>AND(R576="○",S576="")</formula>
    </cfRule>
  </conditionalFormatting>
  <conditionalFormatting sqref="AA577:AB579">
    <cfRule type="expression" dxfId="378" priority="988">
      <formula>AND(OR(#REF!="△",#REF!="×"),#REF!&lt;1,#REF!&lt;&gt;"")</formula>
    </cfRule>
  </conditionalFormatting>
  <conditionalFormatting sqref="S595">
    <cfRule type="expression" dxfId="377" priority="989">
      <formula>AND(OR(H595="△",H595="×"),#REF!&lt;1,#REF!&lt;&gt;"")</formula>
    </cfRule>
    <cfRule type="expression" dxfId="376" priority="990">
      <formula>AND(R595="○",S595="")</formula>
    </cfRule>
  </conditionalFormatting>
  <conditionalFormatting sqref="S603">
    <cfRule type="expression" dxfId="375" priority="991">
      <formula>AND(R603=#REF!,S603="")</formula>
    </cfRule>
  </conditionalFormatting>
  <conditionalFormatting sqref="S603">
    <cfRule type="expression" dxfId="374" priority="992">
      <formula>OR(R603=#REF!,R603=#REF!)</formula>
    </cfRule>
  </conditionalFormatting>
  <conditionalFormatting sqref="S579">
    <cfRule type="expression" dxfId="373" priority="227">
      <formula>AND(OR(H579="△",H579="×"),K579&lt;1,K579&lt;&gt;"")</formula>
    </cfRule>
    <cfRule type="expression" dxfId="372" priority="228">
      <formula>AND(R579="○",S579="")</formula>
    </cfRule>
  </conditionalFormatting>
  <conditionalFormatting sqref="U579">
    <cfRule type="expression" dxfId="371" priority="226">
      <formula>AND(OR(H579="△",H579="×"),K579&lt;1,K579&lt;&gt;"")</formula>
    </cfRule>
  </conditionalFormatting>
  <conditionalFormatting sqref="W579">
    <cfRule type="expression" dxfId="370" priority="224">
      <formula>AND(OR(H579="△",H579="×"),K579&lt;1,K579&lt;&gt;"")</formula>
    </cfRule>
  </conditionalFormatting>
  <conditionalFormatting sqref="Y579">
    <cfRule type="expression" dxfId="369" priority="222">
      <formula>AND(OR(H579="△",H579="×"),K579&lt;1,K579&lt;&gt;"")</formula>
    </cfRule>
  </conditionalFormatting>
  <conditionalFormatting sqref="Z579">
    <cfRule type="expression" dxfId="368" priority="223">
      <formula>AND(OR(H579="△",H579="×"),K579&lt;1,K579&lt;&gt;"")</formula>
    </cfRule>
  </conditionalFormatting>
  <conditionalFormatting sqref="AE579">
    <cfRule type="expression" dxfId="367" priority="221">
      <formula>AND(OR(H579="△",H579="×"),K579&lt;1,K579&lt;&gt;"")</formula>
    </cfRule>
  </conditionalFormatting>
  <conditionalFormatting sqref="AF579">
    <cfRule type="expression" dxfId="366" priority="220">
      <formula>AND(OR(H579="△",H579="×"),K579&lt;1,K579&lt;&gt;"")</formula>
    </cfRule>
  </conditionalFormatting>
  <conditionalFormatting sqref="AG579">
    <cfRule type="expression" dxfId="365" priority="219">
      <formula>AND(OR(G579="△",G579="×"),#REF!&lt;1,#REF!&lt;&gt;"")</formula>
    </cfRule>
  </conditionalFormatting>
  <conditionalFormatting sqref="AI579">
    <cfRule type="expression" dxfId="364" priority="218">
      <formula>AND(OR(H579="△",H579="×"),K579&lt;1,K579&lt;&gt;"")</formula>
    </cfRule>
  </conditionalFormatting>
  <conditionalFormatting sqref="W581">
    <cfRule type="expression" dxfId="363" priority="216">
      <formula>AND(OR(H581="△",H581="×"),K581&lt;1,K581&lt;&gt;"")</formula>
    </cfRule>
  </conditionalFormatting>
  <conditionalFormatting sqref="Y581">
    <cfRule type="expression" dxfId="362" priority="213">
      <formula>AND(OR(H581="△",H581="×"),K581&lt;1,K581&lt;&gt;"")</formula>
    </cfRule>
  </conditionalFormatting>
  <conditionalFormatting sqref="Z581">
    <cfRule type="expression" dxfId="361" priority="214">
      <formula>AND(OR(H581="△",H581="×"),K581&lt;1,K581&lt;&gt;"")</formula>
    </cfRule>
  </conditionalFormatting>
  <conditionalFormatting sqref="AA581">
    <cfRule type="expression" dxfId="360" priority="215">
      <formula>AND(OR(H581="△",H581="×"),K581&lt;1,K581&lt;&gt;"")</formula>
    </cfRule>
  </conditionalFormatting>
  <conditionalFormatting sqref="AI581">
    <cfRule type="expression" dxfId="359" priority="212">
      <formula>AND(OR(H581="△",H581="×"),K581&lt;1,K581&lt;&gt;"")</formula>
    </cfRule>
  </conditionalFormatting>
  <conditionalFormatting sqref="AC613">
    <cfRule type="expression" dxfId="358" priority="210">
      <formula>AND(OR(H613="△",H613="×"),#REF!&lt;1,#REF!&lt;&gt;"")</formula>
    </cfRule>
  </conditionalFormatting>
  <conditionalFormatting sqref="AJ613">
    <cfRule type="expression" dxfId="357" priority="208">
      <formula>AND(OR(H613="△",H613="×"),#REF!&lt;1,#REF!&lt;&gt;"")</formula>
    </cfRule>
    <cfRule type="expression" dxfId="356" priority="209">
      <formula>AND(OR(H613="△",H613="×"),#REF!&lt;1,#REF!&lt;&gt;"")</formula>
    </cfRule>
  </conditionalFormatting>
  <conditionalFormatting sqref="T613">
    <cfRule type="expression" dxfId="355" priority="207">
      <formula>AND(OR(H613="△",H613="×"),#REF!&lt;1,#REF!&lt;&gt;"")</formula>
    </cfRule>
  </conditionalFormatting>
  <conditionalFormatting sqref="R613">
    <cfRule type="expression" dxfId="354" priority="206">
      <formula>AND(OR(H613="△",H613="×"),#REF!&lt;1,#REF!&lt;&gt;"")</formula>
    </cfRule>
  </conditionalFormatting>
  <conditionalFormatting sqref="AD613">
    <cfRule type="expression" dxfId="353" priority="204">
      <formula>AND(OR(H613="△",H613="×"),#REF!&lt;1,#REF!&lt;&gt;"")</formula>
    </cfRule>
  </conditionalFormatting>
  <conditionalFormatting sqref="AE613">
    <cfRule type="expression" dxfId="352" priority="203">
      <formula>AND(OR(H613="△",H613="×"),#REF!&lt;1,#REF!&lt;&gt;"")</formula>
    </cfRule>
  </conditionalFormatting>
  <conditionalFormatting sqref="AF613">
    <cfRule type="expression" dxfId="351" priority="202">
      <formula>AND(OR(H613="△",H613="×"),#REF!&lt;1,#REF!&lt;&gt;"")</formula>
    </cfRule>
  </conditionalFormatting>
  <conditionalFormatting sqref="AG613">
    <cfRule type="expression" dxfId="350" priority="201">
      <formula>AND(OR(H613="△",H613="×"),#REF!&lt;1,#REF!&lt;&gt;"")</formula>
    </cfRule>
  </conditionalFormatting>
  <conditionalFormatting sqref="AH613">
    <cfRule type="expression" dxfId="349" priority="200">
      <formula>AND(OR(H613="△",H613="×"),#REF!&lt;1,#REF!&lt;&gt;"")</formula>
    </cfRule>
  </conditionalFormatting>
  <conditionalFormatting sqref="S1330">
    <cfRule type="expression" dxfId="348" priority="198">
      <formula>AND(OR(I1330="△",I1330="×"),#REF!&lt;1,#REF!&lt;&gt;"")</formula>
    </cfRule>
  </conditionalFormatting>
  <conditionalFormatting sqref="S1331">
    <cfRule type="expression" dxfId="347" priority="197">
      <formula>AND(OR(I1331="△",I1331="×"),#REF!&lt;1,#REF!&lt;&gt;"")</formula>
    </cfRule>
  </conditionalFormatting>
  <conditionalFormatting sqref="S1386">
    <cfRule type="expression" dxfId="346" priority="196">
      <formula>AND(OR(I1386="△",I1386="×"),#REF!&lt;1,#REF!&lt;&gt;"")</formula>
    </cfRule>
  </conditionalFormatting>
  <conditionalFormatting sqref="S1472">
    <cfRule type="expression" dxfId="345" priority="195">
      <formula>AND(OR(I1472="△",I1472="×"),#REF!&lt;1,#REF!&lt;&gt;"")</formula>
    </cfRule>
  </conditionalFormatting>
  <conditionalFormatting sqref="S653">
    <cfRule type="expression" dxfId="344" priority="194">
      <formula>AND(OR(I653="△",I653="×"),#REF!&lt;1,#REF!&lt;&gt;"")</formula>
    </cfRule>
  </conditionalFormatting>
  <conditionalFormatting sqref="S153">
    <cfRule type="expression" dxfId="343" priority="193">
      <formula>AND(OR(I153="△",I153="×"),#REF!&lt;1,#REF!&lt;&gt;"")</formula>
    </cfRule>
  </conditionalFormatting>
  <conditionalFormatting sqref="S186">
    <cfRule type="expression" dxfId="342" priority="192">
      <formula>AND(OR(I186="△",I186="×"),#REF!&lt;1,#REF!&lt;&gt;"")</formula>
    </cfRule>
  </conditionalFormatting>
  <conditionalFormatting sqref="S11">
    <cfRule type="expression" dxfId="341" priority="191">
      <formula>AND(OR(I11="△",I11="×"),#REF!&lt;1,#REF!&lt;&gt;"")</formula>
    </cfRule>
  </conditionalFormatting>
  <conditionalFormatting sqref="S23 S19 S17 S15">
    <cfRule type="expression" dxfId="340" priority="190">
      <formula>AND(OR(I15="△",I15="×"),#REF!&lt;1,#REF!&lt;&gt;"")</formula>
    </cfRule>
  </conditionalFormatting>
  <conditionalFormatting sqref="S29">
    <cfRule type="expression" dxfId="339" priority="189">
      <formula>AND(OR(I29="△",I29="×"),#REF!&lt;1,#REF!&lt;&gt;"")</formula>
    </cfRule>
  </conditionalFormatting>
  <conditionalFormatting sqref="S32">
    <cfRule type="expression" dxfId="338" priority="188">
      <formula>AND(OR(I32="△",I32="×"),#REF!&lt;1,#REF!&lt;&gt;"")</formula>
    </cfRule>
  </conditionalFormatting>
  <conditionalFormatting sqref="S36">
    <cfRule type="expression" dxfId="337" priority="187">
      <formula>AND(OR(I36="△",I36="×"),#REF!&lt;1,#REF!&lt;&gt;"")</formula>
    </cfRule>
  </conditionalFormatting>
  <conditionalFormatting sqref="S45:S46">
    <cfRule type="expression" dxfId="336" priority="186">
      <formula>AND(OR(I45="△",I45="×"),#REF!&lt;1,#REF!&lt;&gt;"")</formula>
    </cfRule>
  </conditionalFormatting>
  <conditionalFormatting sqref="S50">
    <cfRule type="expression" dxfId="335" priority="185">
      <formula>AND(OR(I50="△",I50="×"),#REF!&lt;1,#REF!&lt;&gt;"")</formula>
    </cfRule>
  </conditionalFormatting>
  <conditionalFormatting sqref="S54:S56 S52">
    <cfRule type="expression" dxfId="334" priority="184">
      <formula>AND(OR(I52="△",I52="×"),#REF!&lt;1,#REF!&lt;&gt;"")</formula>
    </cfRule>
  </conditionalFormatting>
  <conditionalFormatting sqref="S62 S59:S60">
    <cfRule type="expression" dxfId="333" priority="183">
      <formula>AND(OR(I59="△",I59="×"),#REF!&lt;1,#REF!&lt;&gt;"")</formula>
    </cfRule>
  </conditionalFormatting>
  <conditionalFormatting sqref="S70:S74">
    <cfRule type="expression" dxfId="332" priority="182">
      <formula>AND(OR(I70="△",I70="×"),#REF!&lt;1,#REF!&lt;&gt;"")</formula>
    </cfRule>
  </conditionalFormatting>
  <conditionalFormatting sqref="S82 S77">
    <cfRule type="expression" dxfId="331" priority="181">
      <formula>AND(OR(I77="△",I77="×"),#REF!&lt;1,#REF!&lt;&gt;"")</formula>
    </cfRule>
  </conditionalFormatting>
  <conditionalFormatting sqref="S86:S87">
    <cfRule type="expression" dxfId="330" priority="180">
      <formula>AND(OR(I86="△",I86="×"),#REF!&lt;1,#REF!&lt;&gt;"")</formula>
    </cfRule>
  </conditionalFormatting>
  <conditionalFormatting sqref="S100 S98 S93:S94 S89:S90">
    <cfRule type="expression" dxfId="329" priority="179">
      <formula>AND(OR(I89="△",I89="×"),#REF!&lt;1,#REF!&lt;&gt;"")</formula>
    </cfRule>
  </conditionalFormatting>
  <conditionalFormatting sqref="S118 S116 S112:S113 S110 S107">
    <cfRule type="expression" dxfId="328" priority="178">
      <formula>AND(OR(I107="△",I107="×"),#REF!&lt;1,#REF!&lt;&gt;"")</formula>
    </cfRule>
  </conditionalFormatting>
  <conditionalFormatting sqref="S120">
    <cfRule type="expression" dxfId="327" priority="177">
      <formula>AND(OR(I120="△",I120="×"),#REF!&lt;1,#REF!&lt;&gt;"")</formula>
    </cfRule>
  </conditionalFormatting>
  <conditionalFormatting sqref="S124:S125 S122">
    <cfRule type="expression" dxfId="326" priority="176">
      <formula>AND(OR(I122="△",I122="×"),#REF!&lt;1,#REF!&lt;&gt;"")</formula>
    </cfRule>
  </conditionalFormatting>
  <conditionalFormatting sqref="S128">
    <cfRule type="expression" dxfId="325" priority="175">
      <formula>AND(OR(I128="△",I128="×"),#REF!&lt;1,#REF!&lt;&gt;"")</formula>
    </cfRule>
  </conditionalFormatting>
  <conditionalFormatting sqref="S139 S136:S137 S132:S133">
    <cfRule type="expression" dxfId="324" priority="174">
      <formula>AND(OR(I132="△",I132="×"),#REF!&lt;1,#REF!&lt;&gt;"")</formula>
    </cfRule>
  </conditionalFormatting>
  <conditionalFormatting sqref="S144">
    <cfRule type="expression" dxfId="323" priority="173">
      <formula>AND(OR(I144="△",I144="×"),#REF!&lt;1,#REF!&lt;&gt;"")</formula>
    </cfRule>
  </conditionalFormatting>
  <conditionalFormatting sqref="S148">
    <cfRule type="expression" dxfId="322" priority="172">
      <formula>AND(OR(I148="△",I148="×"),#REF!&lt;1,#REF!&lt;&gt;"")</formula>
    </cfRule>
  </conditionalFormatting>
  <conditionalFormatting sqref="S150">
    <cfRule type="expression" dxfId="321" priority="171">
      <formula>AND(OR(I150="△",I150="×"),#REF!&lt;1,#REF!&lt;&gt;"")</formula>
    </cfRule>
  </conditionalFormatting>
  <conditionalFormatting sqref="S161:S163 S154:S158">
    <cfRule type="expression" dxfId="320" priority="170">
      <formula>AND(OR(I154="△",I154="×"),#REF!&lt;1,#REF!&lt;&gt;"")</formula>
    </cfRule>
  </conditionalFormatting>
  <conditionalFormatting sqref="S166">
    <cfRule type="expression" dxfId="319" priority="169">
      <formula>AND(OR(I166="△",I166="×"),#REF!&lt;1,#REF!&lt;&gt;"")</formula>
    </cfRule>
  </conditionalFormatting>
  <conditionalFormatting sqref="S169:S170">
    <cfRule type="expression" dxfId="318" priority="168">
      <formula>AND(OR(I169="△",I169="×"),#REF!&lt;1,#REF!&lt;&gt;"")</formula>
    </cfRule>
  </conditionalFormatting>
  <conditionalFormatting sqref="S173">
    <cfRule type="expression" dxfId="317" priority="167">
      <formula>AND(OR(I173="△",I173="×"),#REF!&lt;1,#REF!&lt;&gt;"")</formula>
    </cfRule>
  </conditionalFormatting>
  <conditionalFormatting sqref="S178">
    <cfRule type="expression" dxfId="316" priority="166">
      <formula>AND(OR(I178="△",I178="×"),#REF!&lt;1,#REF!&lt;&gt;"")</formula>
    </cfRule>
  </conditionalFormatting>
  <conditionalFormatting sqref="S183">
    <cfRule type="expression" dxfId="315" priority="165">
      <formula>AND(OR(I183="△",I183="×"),#REF!&lt;1,#REF!&lt;&gt;"")</formula>
    </cfRule>
  </conditionalFormatting>
  <conditionalFormatting sqref="S203 S198 S196 S194 S192 S189 S187">
    <cfRule type="expression" dxfId="314" priority="164">
      <formula>AND(OR(I187="△",I187="×"),#REF!&lt;1,#REF!&lt;&gt;"")</formula>
    </cfRule>
  </conditionalFormatting>
  <conditionalFormatting sqref="S210:S211 S205">
    <cfRule type="expression" dxfId="313" priority="163">
      <formula>AND(OR(I205="△",I205="×"),#REF!&lt;1,#REF!&lt;&gt;"")</formula>
    </cfRule>
  </conditionalFormatting>
  <conditionalFormatting sqref="S216">
    <cfRule type="expression" dxfId="312" priority="162">
      <formula>AND(OR(I216="△",I216="×"),#REF!&lt;1,#REF!&lt;&gt;"")</formula>
    </cfRule>
  </conditionalFormatting>
  <conditionalFormatting sqref="S225 S223 S219:S220">
    <cfRule type="expression" dxfId="311" priority="161">
      <formula>AND(OR(I219="△",I219="×"),#REF!&lt;1,#REF!&lt;&gt;"")</formula>
    </cfRule>
  </conditionalFormatting>
  <conditionalFormatting sqref="S241 S238:S239 S234:S235">
    <cfRule type="expression" dxfId="310" priority="160">
      <formula>AND(OR(I234="△",I234="×"),#REF!&lt;1,#REF!&lt;&gt;"")</formula>
    </cfRule>
  </conditionalFormatting>
  <conditionalFormatting sqref="S249:S250 S244:S247">
    <cfRule type="expression" dxfId="309" priority="159">
      <formula>AND(OR(I244="△",I244="×"),#REF!&lt;1,#REF!&lt;&gt;"")</formula>
    </cfRule>
  </conditionalFormatting>
  <conditionalFormatting sqref="S252:S256">
    <cfRule type="expression" dxfId="308" priority="158">
      <formula>AND(OR(I252="△",I252="×"),#REF!&lt;1,#REF!&lt;&gt;"")</formula>
    </cfRule>
  </conditionalFormatting>
  <conditionalFormatting sqref="S263:S264 S261">
    <cfRule type="expression" dxfId="307" priority="157">
      <formula>AND(OR(I261="△",I261="×"),#REF!&lt;1,#REF!&lt;&gt;"")</formula>
    </cfRule>
  </conditionalFormatting>
  <conditionalFormatting sqref="S271">
    <cfRule type="expression" dxfId="306" priority="156">
      <formula>AND(OR(I271="△",I271="×"),#REF!&lt;1,#REF!&lt;&gt;"")</formula>
    </cfRule>
  </conditionalFormatting>
  <conditionalFormatting sqref="S275">
    <cfRule type="expression" dxfId="305" priority="155">
      <formula>AND(OR(I275="△",I275="×"),#REF!&lt;1,#REF!&lt;&gt;"")</formula>
    </cfRule>
  </conditionalFormatting>
  <conditionalFormatting sqref="S280 S278">
    <cfRule type="expression" dxfId="304" priority="154">
      <formula>AND(OR(I278="△",I278="×"),#REF!&lt;1,#REF!&lt;&gt;"")</formula>
    </cfRule>
  </conditionalFormatting>
  <conditionalFormatting sqref="S318:S319 S314:S316 S310:S311 S294 S291 S289 S282:S284">
    <cfRule type="expression" dxfId="303" priority="153">
      <formula>AND(OR(I282="△",I282="×"),#REF!&lt;1,#REF!&lt;&gt;"")</formula>
    </cfRule>
  </conditionalFormatting>
  <conditionalFormatting sqref="S323">
    <cfRule type="expression" dxfId="302" priority="152">
      <formula>AND(OR(I323="△",I323="×"),#REF!&lt;1,#REF!&lt;&gt;"")</formula>
    </cfRule>
  </conditionalFormatting>
  <conditionalFormatting sqref="S325:S326">
    <cfRule type="expression" dxfId="301" priority="151">
      <formula>AND(OR(I325="△",I325="×"),#REF!&lt;1,#REF!&lt;&gt;"")</formula>
    </cfRule>
  </conditionalFormatting>
  <conditionalFormatting sqref="S341 S337:S339 S335 S331">
    <cfRule type="expression" dxfId="300" priority="150">
      <formula>AND(OR(I331="△",I331="×"),#REF!&lt;1,#REF!&lt;&gt;"")</formula>
    </cfRule>
  </conditionalFormatting>
  <conditionalFormatting sqref="S346:S348">
    <cfRule type="expression" dxfId="299" priority="149">
      <formula>AND(OR(I346="△",I346="×"),#REF!&lt;1,#REF!&lt;&gt;"")</formula>
    </cfRule>
  </conditionalFormatting>
  <conditionalFormatting sqref="S357 S354">
    <cfRule type="expression" dxfId="298" priority="148">
      <formula>AND(OR(I354="△",I354="×"),#REF!&lt;1,#REF!&lt;&gt;"")</formula>
    </cfRule>
  </conditionalFormatting>
  <conditionalFormatting sqref="S363">
    <cfRule type="expression" dxfId="297" priority="147">
      <formula>AND(OR(I363="△",I363="×"),#REF!&lt;1,#REF!&lt;&gt;"")</formula>
    </cfRule>
  </conditionalFormatting>
  <conditionalFormatting sqref="S365:S366">
    <cfRule type="expression" dxfId="296" priority="146">
      <formula>AND(OR(I365="△",I365="×"),#REF!&lt;1,#REF!&lt;&gt;"")</formula>
    </cfRule>
  </conditionalFormatting>
  <conditionalFormatting sqref="S374 S370:S371 S368">
    <cfRule type="expression" dxfId="295" priority="145">
      <formula>AND(OR(I368="△",I368="×"),#REF!&lt;1,#REF!&lt;&gt;"")</formula>
    </cfRule>
  </conditionalFormatting>
  <conditionalFormatting sqref="S391 S389 S386 S383">
    <cfRule type="expression" dxfId="294" priority="144">
      <formula>AND(OR(I383="△",I383="×"),#REF!&lt;1,#REF!&lt;&gt;"")</formula>
    </cfRule>
  </conditionalFormatting>
  <conditionalFormatting sqref="S398:S401 S396 S394">
    <cfRule type="expression" dxfId="293" priority="143">
      <formula>AND(OR(I394="△",I394="×"),#REF!&lt;1,#REF!&lt;&gt;"")</formula>
    </cfRule>
  </conditionalFormatting>
  <conditionalFormatting sqref="S407">
    <cfRule type="expression" dxfId="292" priority="142">
      <formula>AND(OR(I407="△",I407="×"),#REF!&lt;1,#REF!&lt;&gt;"")</formula>
    </cfRule>
  </conditionalFormatting>
  <conditionalFormatting sqref="S412">
    <cfRule type="expression" dxfId="291" priority="141">
      <formula>AND(OR(I412="△",I412="×"),#REF!&lt;1,#REF!&lt;&gt;"")</formula>
    </cfRule>
  </conditionalFormatting>
  <conditionalFormatting sqref="S428">
    <cfRule type="expression" dxfId="290" priority="140">
      <formula>AND(OR(I428="△",I428="×"),#REF!&lt;1,#REF!&lt;&gt;"")</formula>
    </cfRule>
  </conditionalFormatting>
  <conditionalFormatting sqref="S443:S444 S437 S434 S431">
    <cfRule type="expression" dxfId="289" priority="139">
      <formula>AND(OR(I431="△",I431="×"),#REF!&lt;1,#REF!&lt;&gt;"")</formula>
    </cfRule>
  </conditionalFormatting>
  <conditionalFormatting sqref="S448">
    <cfRule type="expression" dxfId="288" priority="138">
      <formula>AND(OR(I448="△",I448="×"),#REF!&lt;1,#REF!&lt;&gt;"")</formula>
    </cfRule>
  </conditionalFormatting>
  <conditionalFormatting sqref="S453:S454">
    <cfRule type="expression" dxfId="287" priority="137">
      <formula>AND(OR(I453="△",I453="×"),#REF!&lt;1,#REF!&lt;&gt;"")</formula>
    </cfRule>
  </conditionalFormatting>
  <conditionalFormatting sqref="S491:S492 S489 S485:S486 S479 S477 S474 S470:S471 S467:S468 S465 S458 S456">
    <cfRule type="expression" dxfId="286" priority="136">
      <formula>AND(OR(I456="△",I456="×"),#REF!&lt;1,#REF!&lt;&gt;"")</formula>
    </cfRule>
  </conditionalFormatting>
  <conditionalFormatting sqref="S503:S505 S501 S499">
    <cfRule type="expression" dxfId="285" priority="135">
      <formula>AND(OR(I499="△",I499="×"),#REF!&lt;1,#REF!&lt;&gt;"")</formula>
    </cfRule>
  </conditionalFormatting>
  <conditionalFormatting sqref="S516:S517 S513 S511 S508">
    <cfRule type="expression" dxfId="284" priority="134">
      <formula>AND(OR(I508="△",I508="×"),#REF!&lt;1,#REF!&lt;&gt;"")</formula>
    </cfRule>
  </conditionalFormatting>
  <conditionalFormatting sqref="S567 S564 S553 S544 S539 S528 S523">
    <cfRule type="expression" dxfId="283" priority="133">
      <formula>AND(OR(I523="△",I523="×"),#REF!&lt;1,#REF!&lt;&gt;"")</formula>
    </cfRule>
  </conditionalFormatting>
  <conditionalFormatting sqref="S589:S590">
    <cfRule type="expression" dxfId="282" priority="132">
      <formula>AND(OR(I589="△",I589="×"),#REF!&lt;1,#REF!&lt;&gt;"")</formula>
    </cfRule>
  </conditionalFormatting>
  <conditionalFormatting sqref="S601 S598">
    <cfRule type="expression" dxfId="281" priority="131">
      <formula>AND(OR(I598="△",I598="×"),#REF!&lt;1,#REF!&lt;&gt;"")</formula>
    </cfRule>
  </conditionalFormatting>
  <conditionalFormatting sqref="S612:S613">
    <cfRule type="expression" dxfId="280" priority="130">
      <formula>AND(OR(I612="△",I612="×"),#REF!&lt;1,#REF!&lt;&gt;"")</formula>
    </cfRule>
  </conditionalFormatting>
  <conditionalFormatting sqref="S620 S617">
    <cfRule type="expression" dxfId="279" priority="129">
      <formula>AND(OR(I617="△",I617="×"),#REF!&lt;1,#REF!&lt;&gt;"")</formula>
    </cfRule>
  </conditionalFormatting>
  <conditionalFormatting sqref="S627">
    <cfRule type="expression" dxfId="278" priority="128">
      <formula>AND(OR(I627="△",I627="×"),#REF!&lt;1,#REF!&lt;&gt;"")</formula>
    </cfRule>
  </conditionalFormatting>
  <conditionalFormatting sqref="S645 S634">
    <cfRule type="expression" dxfId="277" priority="127">
      <formula>AND(OR(I634="△",I634="×"),#REF!&lt;1,#REF!&lt;&gt;"")</formula>
    </cfRule>
  </conditionalFormatting>
  <conditionalFormatting sqref="S651:S652">
    <cfRule type="expression" dxfId="276" priority="126">
      <formula>AND(OR(I651="△",I651="×"),#REF!&lt;1,#REF!&lt;&gt;"")</formula>
    </cfRule>
  </conditionalFormatting>
  <conditionalFormatting sqref="S660">
    <cfRule type="expression" dxfId="275" priority="125">
      <formula>AND(OR(I660="△",I660="×"),#REF!&lt;1,#REF!&lt;&gt;"")</formula>
    </cfRule>
  </conditionalFormatting>
  <conditionalFormatting sqref="S680">
    <cfRule type="expression" dxfId="274" priority="124">
      <formula>AND(OR(I680="△",I680="×"),#REF!&lt;1,#REF!&lt;&gt;"")</formula>
    </cfRule>
  </conditionalFormatting>
  <conditionalFormatting sqref="S682">
    <cfRule type="expression" dxfId="273" priority="123">
      <formula>AND(OR(I682="△",I682="×"),#REF!&lt;1,#REF!&lt;&gt;"")</formula>
    </cfRule>
  </conditionalFormatting>
  <conditionalFormatting sqref="S686 S684">
    <cfRule type="expression" dxfId="272" priority="122">
      <formula>AND(OR(I684="△",I684="×"),#REF!&lt;1,#REF!&lt;&gt;"")</formula>
    </cfRule>
  </conditionalFormatting>
  <conditionalFormatting sqref="S688">
    <cfRule type="expression" dxfId="271" priority="121">
      <formula>AND(OR(I688="△",I688="×"),#REF!&lt;1,#REF!&lt;&gt;"")</formula>
    </cfRule>
  </conditionalFormatting>
  <conditionalFormatting sqref="S702">
    <cfRule type="expression" dxfId="270" priority="120">
      <formula>AND(OR(I702="△",I702="×"),#REF!&lt;1,#REF!&lt;&gt;"")</formula>
    </cfRule>
  </conditionalFormatting>
  <conditionalFormatting sqref="S721 S719">
    <cfRule type="expression" dxfId="269" priority="119">
      <formula>AND(OR(I719="△",I719="×"),#REF!&lt;1,#REF!&lt;&gt;"")</formula>
    </cfRule>
  </conditionalFormatting>
  <conditionalFormatting sqref="S725 S723">
    <cfRule type="expression" dxfId="268" priority="118">
      <formula>AND(OR(I723="△",I723="×"),#REF!&lt;1,#REF!&lt;&gt;"")</formula>
    </cfRule>
  </conditionalFormatting>
  <conditionalFormatting sqref="S730">
    <cfRule type="expression" dxfId="267" priority="117">
      <formula>AND(OR(I730="△",I730="×"),#REF!&lt;1,#REF!&lt;&gt;"")</formula>
    </cfRule>
  </conditionalFormatting>
  <conditionalFormatting sqref="S733:S734">
    <cfRule type="expression" dxfId="266" priority="116">
      <formula>AND(OR(I733="△",I733="×"),#REF!&lt;1,#REF!&lt;&gt;"")</formula>
    </cfRule>
  </conditionalFormatting>
  <conditionalFormatting sqref="S737">
    <cfRule type="expression" dxfId="265" priority="115">
      <formula>AND(OR(I737="△",I737="×"),#REF!&lt;1,#REF!&lt;&gt;"")</formula>
    </cfRule>
  </conditionalFormatting>
  <conditionalFormatting sqref="S756:S757 S750">
    <cfRule type="expression" dxfId="264" priority="114">
      <formula>AND(OR(I750="△",I750="×"),#REF!&lt;1,#REF!&lt;&gt;"")</formula>
    </cfRule>
  </conditionalFormatting>
  <conditionalFormatting sqref="S760:S765">
    <cfRule type="expression" dxfId="263" priority="113">
      <formula>AND(OR(I760="△",I760="×"),#REF!&lt;1,#REF!&lt;&gt;"")</formula>
    </cfRule>
  </conditionalFormatting>
  <conditionalFormatting sqref="S767">
    <cfRule type="expression" dxfId="262" priority="112">
      <formula>AND(OR(I767="△",I767="×"),#REF!&lt;1,#REF!&lt;&gt;"")</formula>
    </cfRule>
  </conditionalFormatting>
  <conditionalFormatting sqref="S777:S778 S772:S774">
    <cfRule type="expression" dxfId="261" priority="111">
      <formula>AND(OR(I772="△",I772="×"),#REF!&lt;1,#REF!&lt;&gt;"")</formula>
    </cfRule>
  </conditionalFormatting>
  <conditionalFormatting sqref="S788 S784 S780:S782">
    <cfRule type="expression" dxfId="260" priority="110">
      <formula>AND(OR(I780="△",I780="×"),#REF!&lt;1,#REF!&lt;&gt;"")</formula>
    </cfRule>
  </conditionalFormatting>
  <conditionalFormatting sqref="S794:S795">
    <cfRule type="expression" dxfId="259" priority="109">
      <formula>AND(OR(I794="△",I794="×"),#REF!&lt;1,#REF!&lt;&gt;"")</formula>
    </cfRule>
  </conditionalFormatting>
  <conditionalFormatting sqref="S798">
    <cfRule type="expression" dxfId="258" priority="108">
      <formula>AND(OR(I798="△",I798="×"),#REF!&lt;1,#REF!&lt;&gt;"")</formula>
    </cfRule>
  </conditionalFormatting>
  <conditionalFormatting sqref="S805 S802:S803 S800">
    <cfRule type="expression" dxfId="257" priority="107">
      <formula>AND(OR(I800="△",I800="×"),#REF!&lt;1,#REF!&lt;&gt;"")</formula>
    </cfRule>
  </conditionalFormatting>
  <conditionalFormatting sqref="S859 S856 S853 S851 S845:S849 S842 S836 S827 S824 S817:S821 S811 S809">
    <cfRule type="expression" dxfId="256" priority="106">
      <formula>AND(OR(I809="△",I809="×"),#REF!&lt;1,#REF!&lt;&gt;"")</formula>
    </cfRule>
  </conditionalFormatting>
  <conditionalFormatting sqref="S880:S882 S874:S877 S870:S872 S868 S863">
    <cfRule type="expression" dxfId="255" priority="105">
      <formula>AND(OR(I863="△",I863="×"),#REF!&lt;1,#REF!&lt;&gt;"")</formula>
    </cfRule>
  </conditionalFormatting>
  <conditionalFormatting sqref="S902 S899 S893:S894 S886:S888">
    <cfRule type="expression" dxfId="254" priority="104">
      <formula>AND(OR(I886="△",I886="×"),#REF!&lt;1,#REF!&lt;&gt;"")</formula>
    </cfRule>
  </conditionalFormatting>
  <conditionalFormatting sqref="S911">
    <cfRule type="expression" dxfId="253" priority="103">
      <formula>AND(OR(I911="△",I911="×"),#REF!&lt;1,#REF!&lt;&gt;"")</formula>
    </cfRule>
  </conditionalFormatting>
  <conditionalFormatting sqref="S924 S919:S921">
    <cfRule type="expression" dxfId="252" priority="102">
      <formula>AND(OR(I919="△",I919="×"),#REF!&lt;1,#REF!&lt;&gt;"")</formula>
    </cfRule>
  </conditionalFormatting>
  <conditionalFormatting sqref="S943:S945 S941 S939 S936 S928:S929">
    <cfRule type="expression" dxfId="251" priority="101">
      <formula>AND(OR(I928="△",I928="×"),#REF!&lt;1,#REF!&lt;&gt;"")</formula>
    </cfRule>
  </conditionalFormatting>
  <conditionalFormatting sqref="S961 S958">
    <cfRule type="expression" dxfId="250" priority="100">
      <formula>AND(OR(I958="△",I958="×"),#REF!&lt;1,#REF!&lt;&gt;"")</formula>
    </cfRule>
  </conditionalFormatting>
  <conditionalFormatting sqref="S964">
    <cfRule type="expression" dxfId="249" priority="99">
      <formula>AND(OR(I964="△",I964="×"),#REF!&lt;1,#REF!&lt;&gt;"")</formula>
    </cfRule>
  </conditionalFormatting>
  <conditionalFormatting sqref="S976 S970:S971">
    <cfRule type="expression" dxfId="248" priority="98">
      <formula>AND(OR(I970="△",I970="×"),#REF!&lt;1,#REF!&lt;&gt;"")</formula>
    </cfRule>
  </conditionalFormatting>
  <conditionalFormatting sqref="S1000 S991 S986:S988">
    <cfRule type="expression" dxfId="247" priority="97">
      <formula>AND(OR(I986="△",I986="×"),#REF!&lt;1,#REF!&lt;&gt;"")</formula>
    </cfRule>
  </conditionalFormatting>
  <conditionalFormatting sqref="S1012">
    <cfRule type="expression" dxfId="246" priority="96">
      <formula>AND(OR(I1012="△",I1012="×"),#REF!&lt;1,#REF!&lt;&gt;"")</formula>
    </cfRule>
  </conditionalFormatting>
  <conditionalFormatting sqref="S1018">
    <cfRule type="expression" dxfId="245" priority="95">
      <formula>AND(OR(I1018="△",I1018="×"),#REF!&lt;1,#REF!&lt;&gt;"")</formula>
    </cfRule>
  </conditionalFormatting>
  <conditionalFormatting sqref="S1026">
    <cfRule type="expression" dxfId="244" priority="94">
      <formula>AND(OR(I1026="△",I1026="×"),#REF!&lt;1,#REF!&lt;&gt;"")</formula>
    </cfRule>
  </conditionalFormatting>
  <conditionalFormatting sqref="S1036:S1037 S1032 S1029:S1030">
    <cfRule type="expression" dxfId="243" priority="93">
      <formula>AND(OR(I1029="△",I1029="×"),#REF!&lt;1,#REF!&lt;&gt;"")</formula>
    </cfRule>
  </conditionalFormatting>
  <conditionalFormatting sqref="S1044 S1042">
    <cfRule type="expression" dxfId="242" priority="92">
      <formula>AND(OR(I1042="△",I1042="×"),#REF!&lt;1,#REF!&lt;&gt;"")</formula>
    </cfRule>
  </conditionalFormatting>
  <conditionalFormatting sqref="S1055:S1056 S1053 S1050 S1047:S1048">
    <cfRule type="expression" dxfId="241" priority="91">
      <formula>AND(OR(I1047="△",I1047="×"),#REF!&lt;1,#REF!&lt;&gt;"")</formula>
    </cfRule>
  </conditionalFormatting>
  <conditionalFormatting sqref="S1060:S1061">
    <cfRule type="expression" dxfId="240" priority="90">
      <formula>AND(OR(I1060="△",I1060="×"),#REF!&lt;1,#REF!&lt;&gt;"")</formula>
    </cfRule>
  </conditionalFormatting>
  <conditionalFormatting sqref="S1072 S1070 S1067:S1068">
    <cfRule type="expression" dxfId="239" priority="89">
      <formula>AND(OR(I1067="△",I1067="×"),#REF!&lt;1,#REF!&lt;&gt;"")</formula>
    </cfRule>
  </conditionalFormatting>
  <conditionalFormatting sqref="S1078:S1079 S1075:S1076">
    <cfRule type="expression" dxfId="238" priority="88">
      <formula>AND(OR(I1075="△",I1075="×"),#REF!&lt;1,#REF!&lt;&gt;"")</formula>
    </cfRule>
  </conditionalFormatting>
  <conditionalFormatting sqref="S1089 S1086">
    <cfRule type="expression" dxfId="237" priority="87">
      <formula>AND(OR(I1086="△",I1086="×"),#REF!&lt;1,#REF!&lt;&gt;"")</formula>
    </cfRule>
  </conditionalFormatting>
  <conditionalFormatting sqref="S1093">
    <cfRule type="expression" dxfId="236" priority="86">
      <formula>AND(OR(I1093="△",I1093="×"),#REF!&lt;1,#REF!&lt;&gt;"")</formula>
    </cfRule>
  </conditionalFormatting>
  <conditionalFormatting sqref="S1100:S1102">
    <cfRule type="expression" dxfId="235" priority="85">
      <formula>AND(OR(I1100="△",I1100="×"),#REF!&lt;1,#REF!&lt;&gt;"")</formula>
    </cfRule>
  </conditionalFormatting>
  <conditionalFormatting sqref="S1134">
    <cfRule type="expression" dxfId="234" priority="84">
      <formula>AND(OR(I1134="△",I1134="×"),#REF!&lt;1,#REF!&lt;&gt;"")</formula>
    </cfRule>
  </conditionalFormatting>
  <conditionalFormatting sqref="S1138">
    <cfRule type="expression" dxfId="233" priority="83">
      <formula>AND(OR(I1138="△",I1138="×"),#REF!&lt;1,#REF!&lt;&gt;"")</formula>
    </cfRule>
  </conditionalFormatting>
  <conditionalFormatting sqref="S1140">
    <cfRule type="expression" dxfId="232" priority="82">
      <formula>AND(OR(I1140="△",I1140="×"),#REF!&lt;1,#REF!&lt;&gt;"")</formula>
    </cfRule>
  </conditionalFormatting>
  <conditionalFormatting sqref="S1147 S1144:S1145">
    <cfRule type="expression" dxfId="231" priority="81">
      <formula>AND(OR(I1144="△",I1144="×"),#REF!&lt;1,#REF!&lt;&gt;"")</formula>
    </cfRule>
  </conditionalFormatting>
  <conditionalFormatting sqref="S1153">
    <cfRule type="expression" dxfId="230" priority="80">
      <formula>AND(OR(I1153="△",I1153="×"),#REF!&lt;1,#REF!&lt;&gt;"")</formula>
    </cfRule>
  </conditionalFormatting>
  <conditionalFormatting sqref="S1156">
    <cfRule type="expression" dxfId="229" priority="79">
      <formula>AND(OR(I1156="△",I1156="×"),#REF!&lt;1,#REF!&lt;&gt;"")</formula>
    </cfRule>
  </conditionalFormatting>
  <conditionalFormatting sqref="S1165">
    <cfRule type="expression" dxfId="228" priority="78">
      <formula>AND(OR(I1165="△",I1165="×"),#REF!&lt;1,#REF!&lt;&gt;"")</formula>
    </cfRule>
  </conditionalFormatting>
  <conditionalFormatting sqref="S1171 S1169 S1167">
    <cfRule type="expression" dxfId="227" priority="77">
      <formula>AND(OR(I1167="△",I1167="×"),#REF!&lt;1,#REF!&lt;&gt;"")</formula>
    </cfRule>
  </conditionalFormatting>
  <conditionalFormatting sqref="S1180">
    <cfRule type="expression" dxfId="226" priority="76">
      <formula>AND(OR(I1180="△",I1180="×"),#REF!&lt;1,#REF!&lt;&gt;"")</formula>
    </cfRule>
  </conditionalFormatting>
  <conditionalFormatting sqref="S1184">
    <cfRule type="expression" dxfId="225" priority="75">
      <formula>AND(OR(I1184="△",I1184="×"),#REF!&lt;1,#REF!&lt;&gt;"")</formula>
    </cfRule>
  </conditionalFormatting>
  <conditionalFormatting sqref="S1189:S1190">
    <cfRule type="expression" dxfId="224" priority="74">
      <formula>AND(OR(I1189="△",I1189="×"),#REF!&lt;1,#REF!&lt;&gt;"")</formula>
    </cfRule>
  </conditionalFormatting>
  <conditionalFormatting sqref="S1196 S1193:S1194">
    <cfRule type="expression" dxfId="223" priority="73">
      <formula>AND(OR(I1193="△",I1193="×"),#REF!&lt;1,#REF!&lt;&gt;"")</formula>
    </cfRule>
  </conditionalFormatting>
  <conditionalFormatting sqref="S1203:S1204">
    <cfRule type="expression" dxfId="222" priority="72">
      <formula>AND(OR(I1203="△",I1203="×"),#REF!&lt;1,#REF!&lt;&gt;"")</formula>
    </cfRule>
  </conditionalFormatting>
  <conditionalFormatting sqref="S1209">
    <cfRule type="expression" dxfId="221" priority="71">
      <formula>AND(OR(I1209="△",I1209="×"),#REF!&lt;1,#REF!&lt;&gt;"")</formula>
    </cfRule>
  </conditionalFormatting>
  <conditionalFormatting sqref="S1211:S1212">
    <cfRule type="expression" dxfId="220" priority="70">
      <formula>AND(OR(I1211="△",I1211="×"),#REF!&lt;1,#REF!&lt;&gt;"")</formula>
    </cfRule>
  </conditionalFormatting>
  <conditionalFormatting sqref="S1217">
    <cfRule type="expression" dxfId="219" priority="69">
      <formula>AND(OR(I1217="△",I1217="×"),#REF!&lt;1,#REF!&lt;&gt;"")</formula>
    </cfRule>
  </conditionalFormatting>
  <conditionalFormatting sqref="S1219">
    <cfRule type="expression" dxfId="218" priority="68">
      <formula>AND(OR(I1219="△",I1219="×"),#REF!&lt;1,#REF!&lt;&gt;"")</formula>
    </cfRule>
  </conditionalFormatting>
  <conditionalFormatting sqref="S1223">
    <cfRule type="expression" dxfId="217" priority="67">
      <formula>AND(OR(I1223="△",I1223="×"),#REF!&lt;1,#REF!&lt;&gt;"")</formula>
    </cfRule>
  </conditionalFormatting>
  <conditionalFormatting sqref="S1228 S1226">
    <cfRule type="expression" dxfId="216" priority="66">
      <formula>AND(OR(I1226="△",I1226="×"),#REF!&lt;1,#REF!&lt;&gt;"")</formula>
    </cfRule>
  </conditionalFormatting>
  <conditionalFormatting sqref="S1240:S1241 S1237">
    <cfRule type="expression" dxfId="215" priority="65">
      <formula>AND(OR(I1237="△",I1237="×"),#REF!&lt;1,#REF!&lt;&gt;"")</formula>
    </cfRule>
  </conditionalFormatting>
  <conditionalFormatting sqref="S1250 S1247">
    <cfRule type="expression" dxfId="214" priority="64">
      <formula>AND(OR(I1247="△",I1247="×"),#REF!&lt;1,#REF!&lt;&gt;"")</formula>
    </cfRule>
  </conditionalFormatting>
  <conditionalFormatting sqref="S1253">
    <cfRule type="expression" dxfId="213" priority="63">
      <formula>AND(OR(I1253="△",I1253="×"),#REF!&lt;1,#REF!&lt;&gt;"")</formula>
    </cfRule>
  </conditionalFormatting>
  <conditionalFormatting sqref="S1262:S1264 S1259:S1260 S1255">
    <cfRule type="expression" dxfId="212" priority="62">
      <formula>AND(OR(I1255="△",I1255="×"),#REF!&lt;1,#REF!&lt;&gt;"")</formula>
    </cfRule>
  </conditionalFormatting>
  <conditionalFormatting sqref="S1273:S1275">
    <cfRule type="expression" dxfId="211" priority="61">
      <formula>AND(OR(I1273="△",I1273="×"),#REF!&lt;1,#REF!&lt;&gt;"")</formula>
    </cfRule>
  </conditionalFormatting>
  <conditionalFormatting sqref="S1277">
    <cfRule type="expression" dxfId="210" priority="60">
      <formula>AND(OR(I1277="△",I1277="×"),#REF!&lt;1,#REF!&lt;&gt;"")</formula>
    </cfRule>
  </conditionalFormatting>
  <conditionalFormatting sqref="S1283 S1281">
    <cfRule type="expression" dxfId="209" priority="59">
      <formula>AND(OR(I1281="△",I1281="×"),#REF!&lt;1,#REF!&lt;&gt;"")</formula>
    </cfRule>
  </conditionalFormatting>
  <conditionalFormatting sqref="S1285">
    <cfRule type="expression" dxfId="208" priority="58">
      <formula>AND(OR(I1285="△",I1285="×"),#REF!&lt;1,#REF!&lt;&gt;"")</formula>
    </cfRule>
  </conditionalFormatting>
  <conditionalFormatting sqref="S1312 S1307:S1308 S1304 S1299 S1297">
    <cfRule type="expression" dxfId="207" priority="57">
      <formula>AND(OR(I1297="△",I1297="×"),#REF!&lt;1,#REF!&lt;&gt;"")</formula>
    </cfRule>
  </conditionalFormatting>
  <conditionalFormatting sqref="S1324 S1322 S1319">
    <cfRule type="expression" dxfId="206" priority="56">
      <formula>AND(OR(I1319="△",I1319="×"),#REF!&lt;1,#REF!&lt;&gt;"")</formula>
    </cfRule>
  </conditionalFormatting>
  <conditionalFormatting sqref="S1334:S1338 S1332 S1328:S1329">
    <cfRule type="expression" dxfId="205" priority="55">
      <formula>AND(OR(I1328="△",I1328="×"),#REF!&lt;1,#REF!&lt;&gt;"")</formula>
    </cfRule>
  </conditionalFormatting>
  <conditionalFormatting sqref="S1346">
    <cfRule type="expression" dxfId="204" priority="54">
      <formula>AND(OR(I1346="△",I1346="×"),#REF!&lt;1,#REF!&lt;&gt;"")</formula>
    </cfRule>
  </conditionalFormatting>
  <conditionalFormatting sqref="S1360:S1361 S1357 S1355">
    <cfRule type="expression" dxfId="203" priority="53">
      <formula>AND(OR(I1355="△",I1355="×"),#REF!&lt;1,#REF!&lt;&gt;"")</formula>
    </cfRule>
  </conditionalFormatting>
  <conditionalFormatting sqref="S1379 S1376:S1377 S1371:S1374">
    <cfRule type="expression" dxfId="202" priority="52">
      <formula>AND(OR(I1371="△",I1371="×"),#REF!&lt;1,#REF!&lt;&gt;"")</formula>
    </cfRule>
  </conditionalFormatting>
  <conditionalFormatting sqref="S1400:S1402 S1398 S1396 S1389:S1394 S1385 S1382:S1383">
    <cfRule type="expression" dxfId="201" priority="51">
      <formula>AND(OR(I1382="△",I1382="×"),#REF!&lt;1,#REF!&lt;&gt;"")</formula>
    </cfRule>
  </conditionalFormatting>
  <conditionalFormatting sqref="S1405:S1407">
    <cfRule type="expression" dxfId="200" priority="50">
      <formula>AND(OR(I1405="△",I1405="×"),#REF!&lt;1,#REF!&lt;&gt;"")</formula>
    </cfRule>
  </conditionalFormatting>
  <conditionalFormatting sqref="S1412">
    <cfRule type="expression" dxfId="199" priority="49">
      <formula>AND(OR(I1412="△",I1412="×"),#REF!&lt;1,#REF!&lt;&gt;"")</formula>
    </cfRule>
  </conditionalFormatting>
  <conditionalFormatting sqref="S1434:S1436 S1425:S1429">
    <cfRule type="expression" dxfId="198" priority="48">
      <formula>AND(OR(I1425="△",I1425="×"),#REF!&lt;1,#REF!&lt;&gt;"")</formula>
    </cfRule>
  </conditionalFormatting>
  <conditionalFormatting sqref="S1439">
    <cfRule type="expression" dxfId="197" priority="47">
      <formula>AND(OR(I1439="△",I1439="×"),#REF!&lt;1,#REF!&lt;&gt;"")</formula>
    </cfRule>
  </conditionalFormatting>
  <conditionalFormatting sqref="S1441:S1442">
    <cfRule type="expression" dxfId="196" priority="46">
      <formula>AND(OR(I1441="△",I1441="×"),#REF!&lt;1,#REF!&lt;&gt;"")</formula>
    </cfRule>
  </conditionalFormatting>
  <conditionalFormatting sqref="S1452 S1446:S1449">
    <cfRule type="expression" dxfId="195" priority="45">
      <formula>AND(OR(I1446="△",I1446="×"),#REF!&lt;1,#REF!&lt;&gt;"")</formula>
    </cfRule>
  </conditionalFormatting>
  <conditionalFormatting sqref="S1457">
    <cfRule type="expression" dxfId="194" priority="44">
      <formula>AND(OR(I1457="△",I1457="×"),#REF!&lt;1,#REF!&lt;&gt;"")</formula>
    </cfRule>
  </conditionalFormatting>
  <conditionalFormatting sqref="S1473 S1462:S1466 S1459:S1460">
    <cfRule type="expression" dxfId="193" priority="43">
      <formula>AND(OR(I1459="△",I1459="×"),#REF!&lt;1,#REF!&lt;&gt;"")</formula>
    </cfRule>
  </conditionalFormatting>
  <conditionalFormatting sqref="S1475:S1477">
    <cfRule type="expression" dxfId="192" priority="42">
      <formula>AND(OR(I1475="△",I1475="×"),#REF!&lt;1,#REF!&lt;&gt;"")</formula>
    </cfRule>
  </conditionalFormatting>
  <conditionalFormatting sqref="S1482 S1480">
    <cfRule type="expression" dxfId="191" priority="41">
      <formula>AND(OR(I1480="△",I1480="×"),#REF!&lt;1,#REF!&lt;&gt;"")</formula>
    </cfRule>
  </conditionalFormatting>
  <conditionalFormatting sqref="S1490 S1487 S1484">
    <cfRule type="expression" dxfId="190" priority="40">
      <formula>AND(OR(I1484="△",I1484="×"),#REF!&lt;1,#REF!&lt;&gt;"")</formula>
    </cfRule>
  </conditionalFormatting>
  <conditionalFormatting sqref="S1492:S1493">
    <cfRule type="expression" dxfId="189" priority="39">
      <formula>AND(OR(I1492="△",I1492="×"),#REF!&lt;1,#REF!&lt;&gt;"")</formula>
    </cfRule>
  </conditionalFormatting>
  <conditionalFormatting sqref="S1504:S1505 S1500:S1502 S1498">
    <cfRule type="expression" dxfId="188" priority="38">
      <formula>AND(OR(I1498="△",I1498="×"),#REF!&lt;1,#REF!&lt;&gt;"")</formula>
    </cfRule>
  </conditionalFormatting>
  <conditionalFormatting sqref="S1511">
    <cfRule type="expression" dxfId="187" priority="37">
      <formula>AND(OR(I1511="△",I1511="×"),#REF!&lt;1,#REF!&lt;&gt;"")</formula>
    </cfRule>
  </conditionalFormatting>
  <conditionalFormatting sqref="S1552:S1553 S1550 S1548 S1543:S1545 S1533 S1527:S1528 S1523 S1520 S1517 S1514:S1515">
    <cfRule type="expression" dxfId="186" priority="36">
      <formula>AND(OR(I1514="△",I1514="×"),#REF!&lt;1,#REF!&lt;&gt;"")</formula>
    </cfRule>
  </conditionalFormatting>
  <conditionalFormatting sqref="S1594 S1591:S1592 S1589 S1586:S1587 S1584 S1580:S1582 S1575:S1577 S1568:S1569 S1566 S1558:S1560">
    <cfRule type="expression" dxfId="185" priority="35">
      <formula>AND(OR(I1558="△",I1558="×"),#REF!&lt;1,#REF!&lt;&gt;"")</formula>
    </cfRule>
  </conditionalFormatting>
  <conditionalFormatting sqref="S1596">
    <cfRule type="expression" dxfId="184" priority="34">
      <formula>AND(OR(I1596="△",I1596="×"),#REF!&lt;1,#REF!&lt;&gt;"")</formula>
    </cfRule>
  </conditionalFormatting>
  <conditionalFormatting sqref="S1613 S1610 S1606:S1607 S1604">
    <cfRule type="expression" dxfId="183" priority="33">
      <formula>AND(OR(I1604="△",I1604="×"),#REF!&lt;1,#REF!&lt;&gt;"")</formula>
    </cfRule>
  </conditionalFormatting>
  <conditionalFormatting sqref="S1625:S1629 S1623 S1619 S1615">
    <cfRule type="expression" dxfId="182" priority="32">
      <formula>AND(OR(I1615="△",I1615="×"),#REF!&lt;1,#REF!&lt;&gt;"")</formula>
    </cfRule>
  </conditionalFormatting>
  <conditionalFormatting sqref="S1640:S1646 S1632:S1638">
    <cfRule type="expression" dxfId="181" priority="31">
      <formula>AND(OR(I1632="△",I1632="×"),#REF!&lt;1,#REF!&lt;&gt;"")</formula>
    </cfRule>
  </conditionalFormatting>
  <conditionalFormatting sqref="S1653 S1649:S1651">
    <cfRule type="expression" dxfId="180" priority="30">
      <formula>AND(OR(I1649="△",I1649="×"),#REF!&lt;1,#REF!&lt;&gt;"")</formula>
    </cfRule>
  </conditionalFormatting>
  <conditionalFormatting sqref="S1658 S1655">
    <cfRule type="expression" dxfId="179" priority="29">
      <formula>AND(OR(I1655="△",I1655="×"),#REF!&lt;1,#REF!&lt;&gt;"")</formula>
    </cfRule>
  </conditionalFormatting>
  <conditionalFormatting sqref="S1660:S1661">
    <cfRule type="expression" dxfId="178" priority="28">
      <formula>AND(OR(I1660="△",I1660="×"),#REF!&lt;1,#REF!&lt;&gt;"")</formula>
    </cfRule>
  </conditionalFormatting>
  <conditionalFormatting sqref="S1664:S1667">
    <cfRule type="expression" dxfId="177" priority="27">
      <formula>AND(OR(I1664="△",I1664="×"),#REF!&lt;1,#REF!&lt;&gt;"")</formula>
    </cfRule>
  </conditionalFormatting>
  <conditionalFormatting sqref="S1672">
    <cfRule type="expression" dxfId="176" priority="26">
      <formula>AND(OR(I1672="△",I1672="×"),#REF!&lt;1,#REF!&lt;&gt;"")</formula>
    </cfRule>
  </conditionalFormatting>
  <conditionalFormatting sqref="S1676">
    <cfRule type="expression" dxfId="175" priority="25">
      <formula>AND(OR(I1676="△",I1676="×"),#REF!&lt;1,#REF!&lt;&gt;"")</formula>
    </cfRule>
  </conditionalFormatting>
  <conditionalFormatting sqref="S1681 S1678">
    <cfRule type="expression" dxfId="174" priority="24">
      <formula>AND(OR(I1678="△",I1678="×"),#REF!&lt;1,#REF!&lt;&gt;"")</formula>
    </cfRule>
  </conditionalFormatting>
  <conditionalFormatting sqref="S1691:S1692 S1687:S1688 S1684:S1685">
    <cfRule type="expression" dxfId="173" priority="23">
      <formula>AND(OR(I1684="△",I1684="×"),#REF!&lt;1,#REF!&lt;&gt;"")</formula>
    </cfRule>
  </conditionalFormatting>
  <conditionalFormatting sqref="S1695">
    <cfRule type="expression" dxfId="172" priority="22">
      <formula>AND(OR(I1695="△",I1695="×"),#REF!&lt;1,#REF!&lt;&gt;"")</formula>
    </cfRule>
  </conditionalFormatting>
  <conditionalFormatting sqref="S1699">
    <cfRule type="expression" dxfId="171" priority="21">
      <formula>AND(OR(I1699="△",I1699="×"),#REF!&lt;1,#REF!&lt;&gt;"")</formula>
    </cfRule>
  </conditionalFormatting>
  <conditionalFormatting sqref="S1704:S1705">
    <cfRule type="expression" dxfId="170" priority="20">
      <formula>AND(OR(I1704="△",I1704="×"),#REF!&lt;1,#REF!&lt;&gt;"")</formula>
    </cfRule>
  </conditionalFormatting>
  <conditionalFormatting sqref="S1707">
    <cfRule type="expression" dxfId="169" priority="19">
      <formula>AND(OR(I1707="△",I1707="×"),#REF!&lt;1,#REF!&lt;&gt;"")</formula>
    </cfRule>
  </conditionalFormatting>
  <conditionalFormatting sqref="S1710">
    <cfRule type="expression" dxfId="168" priority="18">
      <formula>AND(OR(I1710="△",I1710="×"),#REF!&lt;1,#REF!&lt;&gt;"")</formula>
    </cfRule>
  </conditionalFormatting>
  <conditionalFormatting sqref="S1716">
    <cfRule type="expression" dxfId="167" priority="17">
      <formula>AND(OR(I1716="△",I1716="×"),#REF!&lt;1,#REF!&lt;&gt;"")</formula>
    </cfRule>
  </conditionalFormatting>
  <conditionalFormatting sqref="S1720 S1718">
    <cfRule type="expression" dxfId="166" priority="16">
      <formula>AND(OR(I1718="△",I1718="×"),#REF!&lt;1,#REF!&lt;&gt;"")</formula>
    </cfRule>
  </conditionalFormatting>
  <conditionalFormatting sqref="S1723:S1724">
    <cfRule type="expression" dxfId="165" priority="15">
      <formula>AND(OR(I1723="△",I1723="×"),#REF!&lt;1,#REF!&lt;&gt;"")</formula>
    </cfRule>
  </conditionalFormatting>
  <conditionalFormatting sqref="V1459">
    <cfRule type="expression" dxfId="164" priority="14">
      <formula>AND(OR(XFB1459="△",XFB1459="×"),#REF!&lt;1,#REF!&lt;&gt;"")</formula>
    </cfRule>
  </conditionalFormatting>
  <conditionalFormatting sqref="V1420">
    <cfRule type="expression" dxfId="163" priority="13">
      <formula>AND(OR(XFB1420="△",XFB1420="×"),#REF!&lt;1,#REF!&lt;&gt;"")</formula>
    </cfRule>
  </conditionalFormatting>
  <conditionalFormatting sqref="V1409">
    <cfRule type="expression" dxfId="162" priority="12">
      <formula>AND(OR(XFB1409="△",XFB1409="×"),#REF!&lt;1,#REF!&lt;&gt;"")</formula>
    </cfRule>
  </conditionalFormatting>
  <conditionalFormatting sqref="V652">
    <cfRule type="expression" dxfId="161" priority="11">
      <formula>AND(OR(XFB652="△",XFB652="×"),#REF!&lt;1,#REF!&lt;&gt;"")</formula>
    </cfRule>
  </conditionalFormatting>
  <conditionalFormatting sqref="V613">
    <cfRule type="expression" dxfId="160" priority="10">
      <formula>AND(OR(XFB613="△",XFB613="×"),#REF!&lt;1,#REF!&lt;&gt;"")</formula>
    </cfRule>
  </conditionalFormatting>
  <conditionalFormatting sqref="V511">
    <cfRule type="expression" dxfId="159" priority="9">
      <formula>AND(OR(XFB511="△",XFB511="×"),#REF!&lt;1,#REF!&lt;&gt;"")</formula>
    </cfRule>
  </conditionalFormatting>
  <conditionalFormatting sqref="V500">
    <cfRule type="expression" dxfId="158" priority="8">
      <formula>AND(OR(XFB500="△",XFB500="×"),#REF!&lt;1,#REF!&lt;&gt;"")</formula>
    </cfRule>
  </conditionalFormatting>
  <conditionalFormatting sqref="S1702">
    <cfRule type="expression" dxfId="157" priority="7">
      <formula>AND(OR(E1702="△",E1702="×"),#REF!&lt;1,#REF!&lt;&gt;"")</formula>
    </cfRule>
  </conditionalFormatting>
  <conditionalFormatting sqref="U6">
    <cfRule type="expression" dxfId="156" priority="6">
      <formula>AND(OR(H6="△",H6="×"),#REF!&lt;1,#REF!&lt;&gt;"")</formula>
    </cfRule>
  </conditionalFormatting>
  <conditionalFormatting sqref="U10">
    <cfRule type="expression" dxfId="155" priority="5">
      <formula>AND(OR(H10="△",H10="×"),#REF!&lt;1,#REF!&lt;&gt;"")</formula>
    </cfRule>
  </conditionalFormatting>
  <conditionalFormatting sqref="U187">
    <cfRule type="expression" dxfId="154" priority="4">
      <formula>AND(OR(H187="△",H187="×"),#REF!&lt;1,#REF!&lt;&gt;"")</formula>
    </cfRule>
  </conditionalFormatting>
  <conditionalFormatting sqref="U928">
    <cfRule type="expression" dxfId="153" priority="3">
      <formula>AND(OR(H928="△",H928="×"),#REF!&lt;1,#REF!&lt;&gt;"")</formula>
    </cfRule>
  </conditionalFormatting>
  <conditionalFormatting sqref="U1211">
    <cfRule type="expression" dxfId="152" priority="2">
      <formula>AND(OR(H1211="△",H1211="×"),#REF!&lt;1,#REF!&lt;&gt;"")</formula>
    </cfRule>
  </conditionalFormatting>
  <conditionalFormatting sqref="AJ717">
    <cfRule type="expression" dxfId="151" priority="1">
      <formula>AND(OR(#REF!="△",#REF!="×"),#REF!&lt;1,#REF!&lt;&gt;"")</formula>
    </cfRule>
  </conditionalFormatting>
  <dataValidations count="19">
    <dataValidation type="list" allowBlank="1" showInputMessage="1" showErrorMessage="1" sqref="H970:H977 H953:H968 H948:H951 H1150 T979 Q973:Q977 Q961:Q968 AJ973:AJ977 AG973:AH976 AC972:AF977 T970:T971 R974:R977 T947:T951 AC948:AH951 AJ948:AJ951 Q947:R951 V948:V949 V979 AJ953:AJ968 AG1183:AH1183 V962:V963 AE956:AE959 AC970:AC971 AG970:AH971 AD970:AF970 AJ970:AJ971 Q970:R971 T953:T959 T973:T977 AC979:AH979 AJ979 Q979:R979 AF953:AH959 AE953:AE954 AC953:AD968 AF961:AH968 AE961:AE967 H1183 H1592 T1087:T1089 AC1150:AH1150 AJ1150 Q1150:R1150 T1150 V1183 T1183 AJ1183 Q1183:R1183 H1560 H1196 Q1087:R1089 AC1592:AH1592 AJ1592 Q1592:R1592 T1592 T961:T968 AC1560:AH1560 AJ1560 Q1560:R1560 T1560 H1401 V1196 T1196 AF1196:AH1196 AC1196:AD1196 Q1196:R1196 AJ1196 H661 AC1183:AD1183 AC1401:AH1401 AJ1401 Q1401:R1401 T1401 H670 H1096 AC661:AH661 AJ661 Q661:R661 T661 H979 V953:V954 AJ670 Q670:R670 T670 AC670:AD670 AF670:AH670 Q612 H1087:H1089 H720 V720 AC720:AH720 V966:V968 AJ720 Q720:R720 T720 T1096 Q1096:R1096 AC1096:AH1096 R953:R968 Q953:Q959 AC1087:AH1089 AJ1087:AJ1089" xr:uid="{A09CE117-DE67-4C56-80BA-C74BB37FB2B4}">
      <formula1>#REF!</formula1>
    </dataValidation>
    <dataValidation type="custom" allowBlank="1" showInputMessage="1" showErrorMessage="1" error="④策定完了管理者数が０の場合は入力不要です。" sqref="AI1646 AI156 AI161 AI175 AI183 AI208:AI209 AI211 AI220 AI222 AI246 AI254 AI275 AI280 AI294 AI302:AI303 AI305 AI308 AI313 AI319 AI337 AI371 AI374:AI375 AI387 AI394 AI402 AI407 AI410 AI419:AI421 AI430 AI436 AI441 AI448 AI451 AI507:AI508 AI511:AI512 AI565 AI19 AI14:AI15 AI10:AI11 AI22 AI118:AI119 AI109 AI629 AI632 AI649 AI675:AI676 AI686 AI691 AI694 AI712 AI706 AI680 AI668 AI664:AI666 AI657:AI658 AI651:AI652 AI643:AI646 AI638 AI641 AI27 W1646:AA1647 U1646:U1647 AI6:AI8 O1646:P1647 AI569 AI567 AI537 AI559:AI561 AI553 AI549 AI547 AI539:AI540 AI531:AI534 AI504:AI505 AI498:AI499 AI495 AI492:AI493 AI486 AI470 AI467 AI456 AI166 AI459 AI453 AI81 AI404 AI400 AI390 AI354:AI355 AI352 AI346:AI347 AI341 AI334:AI335 AI315 AI317 AI250:AI251 AI242:AI243 AI237 AI235 AI233 AI229:AI230 AI217 AI215 AI205 AI197:AI200 AI193 AI189:AI190 AI187 AI150 AI138:AI139 AI124 AI114 AI121 AI96 AI93 AI90:AI91 AI86:AI87 AI99 AI61 AI58:AI59 AI65 AI50 AI154 AI36 AI29 AI73 S1647" xr:uid="{296E86B9-93FD-49EA-83D3-66BBB01799DE}">
      <formula1>IF(AND(OR($G6="△",$G6="×"),#REF!&lt;1),"",TRUE)</formula1>
    </dataValidation>
    <dataValidation allowBlank="1" showInputMessage="1" sqref="Y1163 Y1147 Y1536" xr:uid="{617FCE94-B3C3-42A2-9FD3-D74D5BBADA02}"/>
    <dataValidation imeMode="disabled" allowBlank="1" showInputMessage="1" sqref="Y1167" xr:uid="{C77DBA9C-A8C0-409E-B030-726D03F9AE4F}"/>
    <dataValidation imeMode="disabled" allowBlank="1" showInputMessage="1" showErrorMessage="1" sqref="X1167 Z1167:AA1167 S603" xr:uid="{50EECFD4-63B9-4B43-9019-D7A8979BAE17}"/>
    <dataValidation type="custom" allowBlank="1" showInputMessage="1" showErrorMessage="1" error="④策定完了管理者数が０の場合は入力不要です。" sqref="W1389:AB1389 S574 U574 W574:Y574 O574:P574 O1389:P1389 U1389" xr:uid="{B340C24E-3032-4808-BD8B-D74754A169B3}">
      <formula1>IF(AND(OR(#REF!="△",#REF!="×"),#REF!&lt;1),"",TRUE)</formula1>
    </dataValidation>
    <dataValidation type="list" allowBlank="1" showInputMessage="1" showErrorMessage="1" sqref="H1008 Q80:R80 AC80:AH80 AJ80 T80 R78 AC78:AH78 AJ78 T78 H1016:H1017 H1019:H1020 H1011 H982:H983 H985 H996 H994 H1006 H998 AD188 Q1019:R1020 AD1018:AH1018 AC982:AH983 AJ982:AJ983 T982:T983 Q982:Q983 R982 T998 AJ1008 Q1008:R1008 T1008 AD1007:AH1007 Q1016:R1017 AC1016:AH1017 AJ1016:AJ1017 T1016:T1017 AF1011:AH1011 AC1019:AH1020 AJ1019:AJ1020 T1019:T1020 AC1011:AD1011 AF1008:AH1008 AJ1011 Q1011:R1011 T1011 AD79:AE79 AD86:AE86 AC985:AH985 AJ985 Q985:R985 T985 H78 AC996:AH996 AJ996 Q996:R996 T996 V996 AC994:AH994 AJ994 Q994:R994 T994 V994 AC1006:AH1006 AJ1006 Q1006:R1006 T1006 V1006 AC998:AH998 AJ998 Q998:R998 AC1008:AD1008 V1019" xr:uid="{2F9F828D-EEAD-428B-BBC1-4848772E3396}">
      <formula1>#N/A</formula1>
    </dataValidation>
    <dataValidation type="custom" allowBlank="1" showInputMessage="1" showErrorMessage="1" error="④策定完了管理者数が０の場合は入力不要です。" sqref="S717 Y717 W717" xr:uid="{548747D5-83E4-441E-8CEB-41E13AB12158}">
      <formula1>IF(AND(OR(#REF!="△",#REF!="×"),#REF!&lt;1),"",TRUE)</formula1>
    </dataValidation>
    <dataValidation type="custom" allowBlank="1" showInputMessage="1" showErrorMessage="1" error="④策定完了管理者数が０の場合は入力不要です。" sqref="E909:E938 E702 E704:E708 E692 E718:E907 E669:E690 E981:E1301 E358:E459 E710:E716 E1638:E1726 E1618:E1636 E187:E356 E654:E667 E1537:E1616 E6:E100 E102:E152 E154:E185 E461:E636 E638:E645 E647:E652 E940:E979 E1303:E1329 E1332:E1385 E1473:E1535 E1387:E1398 E1400:E1471" xr:uid="{2168F947-362C-4FDF-ACFF-4621F4E5227E}">
      <formula1>IF(AND(OR(H6="△",H6="×"),#REF!&lt;1),"",TRUE)</formula1>
    </dataValidation>
    <dataValidation type="custom" allowBlank="1" showInputMessage="1" showErrorMessage="1" error="④策定完了管理者数が０の場合は入力不要です。" sqref="E717" xr:uid="{25CA905D-24EC-4EFD-84F4-44520AA6885C}">
      <formula1>IF(AND(OR(#REF!="△",#REF!="×"),#REF!&lt;1),"",TRUE)</formula1>
    </dataValidation>
    <dataValidation type="custom" allowBlank="1" showInputMessage="1" showErrorMessage="1" error="④策定完了管理者数が０の場合は入力不要です。" sqref="L1389:N1389 L574:N574" xr:uid="{9A0EB9A0-819E-45BA-9EAB-E86EA20F10D5}">
      <formula1>IF(AND(OR($I574="△",$I574="×"),$L574&lt;1),"",TRUE)</formula1>
    </dataValidation>
    <dataValidation type="custom" allowBlank="1" showInputMessage="1" showErrorMessage="1" error="④策定完了管理者数が０の場合は入力不要です。" sqref="L1646:N1647 L1299:N1299 L1307:N1307 L1313:N1314 L1317:N1317 M1315:M1316 K1728:M1730" xr:uid="{15C4C939-23DE-4779-B21F-8FA20A4D3190}">
      <formula1>IF(AND(OR($G1299="△",$G1299="×"),$J1299&lt;1),"",TRUE)</formula1>
    </dataValidation>
    <dataValidation type="custom" allowBlank="1" showInputMessage="1" showErrorMessage="1" error="④策定完了管理者数が０の場合は入力不要です。" sqref="E357 E668 E1302 T1568" xr:uid="{958F9040-9638-4F06-A617-77B0785CD0D4}">
      <formula1>IF(AND(OR($G357="△",$G357="×"),#REF!&lt;1),"",TRUE)</formula1>
    </dataValidation>
    <dataValidation type="custom" allowBlank="1" showInputMessage="1" showErrorMessage="1" error="④策定完了管理者数が０の場合は入力不要です。" sqref="U77 U93 U1568" xr:uid="{5A801627-7229-42AA-8194-88EE2AF25FC0}">
      <formula1>IF(AND(OR($G77="△",$G77="×"),#REF!&lt;1),"",TRUE)</formula1>
    </dataValidation>
    <dataValidation type="custom" allowBlank="1" showInputMessage="1" showErrorMessage="1" error="④策定完了管理者数が０の場合は入力不要です。" sqref="AI592 AI609 AI627 AI618 AI615 AI595 AI582 AI577" xr:uid="{31C75D3A-622A-4A13-AFC2-D3FAE74903F9}">
      <formula1>IF(AND(OR($G577="△",$G577="×"),#REF!&lt;1),"",TRUE)</formula1>
    </dataValidation>
    <dataValidation type="custom" allowBlank="1" showInputMessage="1" showErrorMessage="1" error="④策定完了管理者数が０の場合は入力不要です。" sqref="N1728:O1730 T1728:T1730 R1728:R1730 V1728:AA1730 AH1728:AH1730" xr:uid="{17DC9A06-8105-4E0F-8DBB-64BDAB21315E}">
      <formula1>IF(AND(OR($G1728="△",$G1728="×"),#REF!&lt;1),"",TRUE)</formula1>
    </dataValidation>
    <dataValidation type="custom" allowBlank="1" showInputMessage="1" showErrorMessage="1" error="④策定完了管理者数が０の場合は入力不要です。" sqref="D1728:D1730" xr:uid="{A013BFBF-3C20-4A64-B024-C2CD6C13CA5B}">
      <formula1>IF(AND(OR(G1728="△",G1728="×"),#REF!&lt;1),"",TRUE)</formula1>
    </dataValidation>
    <dataValidation type="custom" allowBlank="1" showInputMessage="1" sqref="E1617" xr:uid="{92AAAACC-5291-4F3D-AD4D-93AA6107F266}">
      <formula1>E1617</formula1>
    </dataValidation>
    <dataValidation type="custom" allowBlank="1" showInputMessage="1" error="④策定完了管理者数が０の場合は入力不要です。" sqref="E101 E153 E186 E637 E646 E653 E980 E1386 E1399 E1472 E1330:E1331" xr:uid="{40DB9144-570B-42E5-B758-59DE83751E01}">
      <formula1>E101</formula1>
    </dataValidation>
  </dataValidations>
  <hyperlinks>
    <hyperlink ref="S1362" r:id="rId1" xr:uid="{00000000-0004-0000-0300-000000000000}"/>
    <hyperlink ref="S1381" r:id="rId2" xr:uid="{00000000-0004-0000-0300-000001000000}"/>
    <hyperlink ref="S1258" r:id="rId3" xr:uid="{00000000-0004-0000-0300-000000000000}"/>
    <hyperlink ref="S1272" r:id="rId4" xr:uid="{00000000-0004-0000-0300-000001000000}"/>
    <hyperlink ref="S1256" r:id="rId5" xr:uid="{00000000-0004-0000-0300-000002000000}"/>
    <hyperlink ref="S1269" r:id="rId6" xr:uid="{00000000-0004-0000-0300-000003000000}"/>
    <hyperlink ref="S1266" r:id="rId7" xr:uid="{00000000-0004-0000-0300-000004000000}"/>
    <hyperlink ref="S1261" r:id="rId8" xr:uid="{00000000-0004-0000-0300-000005000000}"/>
    <hyperlink ref="S1257" r:id="rId9" xr:uid="{00000000-0004-0000-0300-000006000000}"/>
    <hyperlink ref="S741" r:id="rId10" xr:uid="{C4E11CE0-E32A-49EA-A3E8-8347031F7C24}"/>
    <hyperlink ref="S732" r:id="rId11" xr:uid="{0C7C8BCC-C9B4-4213-9E81-58DE706113DD}"/>
    <hyperlink ref="S1038" r:id="rId12" xr:uid="{2D02E191-98C5-408F-B7B3-8EC419049C2C}"/>
    <hyperlink ref="S1041" r:id="rId13" xr:uid="{7BB085A5-851E-4459-AD0C-4E60DB736C36}"/>
    <hyperlink ref="S1045" r:id="rId14" xr:uid="{60E5FDC8-A188-477B-A416-1C371A531886}"/>
    <hyperlink ref="S1052" r:id="rId15" xr:uid="{F3F3E462-A028-4667-937D-FF2F3085AE75}"/>
    <hyperlink ref="S1033" r:id="rId16" xr:uid="{D08069E1-2E13-4333-AD69-E81BCA364F6D}"/>
    <hyperlink ref="S1049" r:id="rId17" xr:uid="{2C1D22A4-F778-4A47-A6E9-8F192823D78B}"/>
    <hyperlink ref="S1054" r:id="rId18" xr:uid="{25E5F0B7-1B5D-4FA7-B8A5-D054139D2436}"/>
    <hyperlink ref="S1034" r:id="rId19" xr:uid="{7E5E009F-3177-4CB8-AD18-92414A8B5354}"/>
    <hyperlink ref="S1040" r:id="rId20" xr:uid="{962EA7B1-ED54-4973-91F8-B6E9A8CCEEC9}"/>
    <hyperlink ref="S1035" r:id="rId21" xr:uid="{82CF2B92-A0E2-4F4B-A08A-7633FF638856}"/>
    <hyperlink ref="S1043" r:id="rId22" xr:uid="{AB18BFA4-CEC0-4790-BA9A-9B6C3ADD1173}"/>
    <hyperlink ref="S1051" r:id="rId23" xr:uid="{9EC488B1-5494-4480-8023-72FA44C15CE1}"/>
    <hyperlink ref="S1630" r:id="rId24" xr:uid="{CE63C507-828F-4E8C-AEB9-82F1357A77C5}"/>
    <hyperlink ref="S1639" r:id="rId25" xr:uid="{423F2C6F-C9AF-44B1-B02D-92899EA5440A}"/>
    <hyperlink ref="S1622" r:id="rId26" xr:uid="{6B58C33B-D654-4D7E-8DA0-D40603AA6FEF}"/>
    <hyperlink ref="S1620" r:id="rId27" xr:uid="{DCBE847F-7306-4AD2-A020-B9AE93BD4AD1}"/>
    <hyperlink ref="S1673" r:id="rId28" xr:uid="{93475667-B182-444B-A93B-EDF2F90793BF}"/>
    <hyperlink ref="S1670" r:id="rId29" xr:uid="{C71C95C4-2A63-4DF0-AA8E-1442FECDD5DA}"/>
    <hyperlink ref="S1657" r:id="rId30" xr:uid="{9C3534C5-B28E-440A-8827-E6ED5EAFEF4E}"/>
    <hyperlink ref="S1679" r:id="rId31" xr:uid="{5FC9C682-3F2B-4761-9E1B-8123C31F9F56}"/>
    <hyperlink ref="S1652" r:id="rId32" xr:uid="{AFDEC2ED-C146-4373-8DBF-343E356D1FA2}"/>
    <hyperlink ref="S1656" r:id="rId33" xr:uid="{1CDDBBB4-C904-401C-91C3-82957E15B3D8}"/>
    <hyperlink ref="S1671" r:id="rId34" xr:uid="{44F617B2-D7F9-421D-ACFC-A8D33D65251E}"/>
    <hyperlink ref="S1674" r:id="rId35" xr:uid="{5872B210-BBCD-4F7E-99D6-D583735457AD}"/>
    <hyperlink ref="S1669" r:id="rId36" xr:uid="{9E728C56-0C92-42C8-8584-139688EA5D1A}"/>
    <hyperlink ref="S1680" r:id="rId37" xr:uid="{4AEDC551-D4F0-4810-BCF4-E49D54054701}"/>
    <hyperlink ref="S1647" r:id="rId38" xr:uid="{B53AD396-535B-4684-9AA0-308FCFE28B4D}"/>
    <hyperlink ref="S1683" r:id="rId39" xr:uid="{CDBF64A4-4E65-49BB-A89E-BBEC5BFA98C4}"/>
    <hyperlink ref="S1522" r:id="rId40" xr:uid="{023AEC3F-1D22-41DA-BA6C-E5EFD1FF130A}"/>
    <hyperlink ref="S1530" r:id="rId41" xr:uid="{F57500DD-D671-40E5-90AF-E339680A7925}"/>
    <hyperlink ref="S1516" r:id="rId42" xr:uid="{64699317-47C5-4BDF-AA11-E4054B083C78}"/>
    <hyperlink ref="S1521" r:id="rId43" xr:uid="{0F8E3F7D-CC48-4354-96A7-9FB1BB2AE9D2}"/>
    <hyperlink ref="S1531" r:id="rId44" xr:uid="{2F3EDF15-8E11-4281-9FF7-7734DA435EC2}"/>
    <hyperlink ref="S1524" r:id="rId45" xr:uid="{4D1F55BD-9AEC-488B-B923-E97F332E8AEB}"/>
    <hyperlink ref="S1532" r:id="rId46" xr:uid="{A40A77DD-B81C-48E6-8312-3B50D2FD75DE}"/>
    <hyperlink ref="S1526" r:id="rId47" xr:uid="{D6D5BE5A-A3E5-4C2E-A65B-E0F7AF5054E5}"/>
    <hyperlink ref="S1529" r:id="rId48" xr:uid="{05D5BBAF-1E20-4A6F-90CB-239ECE4A6A83}"/>
    <hyperlink ref="S1518" r:id="rId49" xr:uid="{885A8143-C176-441C-96FD-EC275E17CC75}"/>
    <hyperlink ref="S1525" r:id="rId50" xr:uid="{B1F552D2-259B-4EB6-B467-B9FA247C5915}"/>
    <hyperlink ref="S1519" r:id="rId51" xr:uid="{ED237CDD-1EE2-444E-84D1-1FC026FA6D66}"/>
    <hyperlink ref="S1164" r:id="rId52" xr:uid="{DFB6FB4C-782A-4939-867E-89A26B60CDFA}"/>
    <hyperlink ref="S1178" r:id="rId53" xr:uid="{3662A608-D39D-4B12-AFB5-B5538CDB26F4}"/>
    <hyperlink ref="S1149" r:id="rId54" xr:uid="{155BC243-71C6-4127-8EDE-854074B465FF}"/>
    <hyperlink ref="S1150" r:id="rId55" xr:uid="{3D3883AD-FA08-4568-8FFD-8EC36452C340}"/>
    <hyperlink ref="S1155" r:id="rId56" xr:uid="{725891E0-C9F8-4E7B-B2AE-9F8B89E721E0}"/>
    <hyperlink ref="S1174" r:id="rId57" xr:uid="{7ABDDF62-B70B-46AC-AA9F-9F948FCE0D79}"/>
    <hyperlink ref="S1182" r:id="rId58" xr:uid="{D1A391B9-BD94-47ED-8976-D7AFCE9ED03A}"/>
    <hyperlink ref="S1181" r:id="rId59" xr:uid="{738EDE8E-4EBF-4762-81EA-328D38498025}"/>
    <hyperlink ref="S1186" r:id="rId60" xr:uid="{6B47C4FD-53C5-456B-B944-FCB16BC3870E}"/>
    <hyperlink ref="S1168" r:id="rId61" xr:uid="{C4798901-3825-4138-A097-00C585B4F0B7}"/>
    <hyperlink ref="S1161" r:id="rId62" xr:uid="{B7EB9F1C-6457-43E7-ADCE-10F1FE55B0FE}"/>
    <hyperlink ref="S1151" r:id="rId63" xr:uid="{C56492FD-614C-488C-85AF-526962E697E3}"/>
    <hyperlink ref="S770" r:id="rId64" xr:uid="{E55C3F01-8E97-44D4-BF88-666A9889B66C}"/>
    <hyperlink ref="S771" r:id="rId65" xr:uid="{F2808138-5289-454F-AE35-3AD619DAF22E}"/>
    <hyperlink ref="S329" r:id="rId66" xr:uid="{D3C5075E-0D11-427E-803F-D3722E882DAA}"/>
    <hyperlink ref="S332" r:id="rId67" xr:uid="{5CB3DF21-B553-4F25-9B5B-29BAD2E48D7F}"/>
    <hyperlink ref="S334" r:id="rId68" xr:uid="{99B98877-C795-474A-B865-90A96C6E274B}"/>
    <hyperlink ref="S333" r:id="rId69" xr:uid="{7E5A292F-F24C-44B7-80F1-3024BF8DEADE}"/>
    <hyperlink ref="S336" r:id="rId70" xr:uid="{9D91FF49-F519-4551-8F80-13478A5BCAFD}"/>
    <hyperlink ref="S349" r:id="rId71" xr:uid="{1C473FE9-91D3-4EFC-A827-35C4FC2EEF5C}"/>
    <hyperlink ref="S343" r:id="rId72" xr:uid="{D9056703-0D01-4211-A128-0C43C0FCFC09}"/>
    <hyperlink ref="S344" r:id="rId73" xr:uid="{28BBDD9F-8A90-4982-9E39-8E02DC7D1A80}"/>
    <hyperlink ref="S1399" r:id="rId74" xr:uid="{8E2F140B-0E4C-4B94-8134-C12C5AFE3341}"/>
    <hyperlink ref="S1387" r:id="rId75" xr:uid="{2F3EBAA8-6AFA-45DD-9670-88DF2DF090D9}"/>
    <hyperlink ref="S1397" r:id="rId76" xr:uid="{7E1124FD-0B58-48BB-845F-95A036E383A9}"/>
    <hyperlink ref="S1561" r:id="rId77" xr:uid="{19C49D9D-956E-45B5-ADAD-1A9E8523E38A}"/>
    <hyperlink ref="S1573" r:id="rId78" display="https://www.town.ozu.kumamoto.jp/kiji00310713/index.html" xr:uid="{8A0FCCA9-AC29-4C8E-9C8A-BB8E40670D84}"/>
    <hyperlink ref="S1572" r:id="rId79" xr:uid="{261F54EC-B187-482B-B922-A3156F71B67A}"/>
    <hyperlink ref="S1567" r:id="rId80" xr:uid="{190402CE-2FE0-4B0F-B43A-4B6F98C984B0}"/>
    <hyperlink ref="S1578" r:id="rId81" xr:uid="{92536734-5A81-4C1C-8A58-BA6EF29E2A10}"/>
    <hyperlink ref="S1593" r:id="rId82" xr:uid="{20DFDA84-B9AB-47C7-9E2C-079AFE7CDC99}"/>
    <hyperlink ref="S1570" r:id="rId83" xr:uid="{39E12F4C-01D9-411D-84B2-2E5B586714AD}"/>
    <hyperlink ref="S1555" r:id="rId84" xr:uid="{AC93013C-2DCF-4E5D-A9E3-5668E8649992}"/>
    <hyperlink ref="S13" r:id="rId85" xr:uid="{3FB1DA5A-1C9E-463B-90B9-C6725AF197C5}"/>
    <hyperlink ref="S14" r:id="rId86" xr:uid="{866EA235-72B8-4E96-8E9B-444C30910BDB}"/>
    <hyperlink ref="S20" r:id="rId87" xr:uid="{2428D861-A1D1-4549-B202-14076F0DC992}"/>
    <hyperlink ref="S81" r:id="rId88" xr:uid="{E8324718-3D5C-4BAF-A6F2-B16246F0E605}"/>
    <hyperlink ref="S79" r:id="rId89" xr:uid="{487ADE68-2D47-4747-A4F2-D9583BDAC515}"/>
    <hyperlink ref="S78" r:id="rId90" xr:uid="{02AE44CD-C88F-4F3E-9D47-3A7776F6173D}"/>
    <hyperlink ref="S80" r:id="rId91" xr:uid="{3A82C5C6-B575-457E-B2B3-294361ED887F}"/>
    <hyperlink ref="S21" r:id="rId92" xr:uid="{E0C0703B-2108-4FDB-BACF-FA679E45E115}"/>
    <hyperlink ref="S38" r:id="rId93" xr:uid="{745DF775-A4C2-4C61-98B7-471D764A7790}"/>
    <hyperlink ref="S37" r:id="rId94" xr:uid="{2DE99149-AAC6-46A4-BA9D-F8E6E864C504}"/>
    <hyperlink ref="S152" r:id="rId95" xr:uid="{FF198C41-C18C-448F-8D8D-779CDEE6A8CC}"/>
    <hyperlink ref="S25" r:id="rId96" xr:uid="{D460CD4B-6FEB-476E-94AA-B343552A802C}"/>
    <hyperlink ref="S1208" r:id="rId97" xr:uid="{CB12E4BA-DDD1-41D2-9241-D33737F2379B}"/>
    <hyperlink ref="S1686" r:id="rId98" xr:uid="{491EDE51-1517-4E89-9BFC-D51BB4FD94E6}"/>
    <hyperlink ref="S1690" r:id="rId99" xr:uid="{96C0BB17-E95E-4A49-93D5-94139189AD61}"/>
    <hyperlink ref="S1694" r:id="rId100" xr:uid="{CED90326-2C34-4DDD-BCD2-7F1CE4157F27}"/>
    <hyperlink ref="S1696" r:id="rId101" xr:uid="{12569A76-5FEC-4489-B872-89FC38793BD9}"/>
    <hyperlink ref="S1700" r:id="rId102" xr:uid="{6976ECDA-BA5B-4020-96C6-C71C32A6C622}"/>
    <hyperlink ref="S1709" r:id="rId103" xr:uid="{B1281B2F-E2AB-46E6-B9BC-87F1D1CF52E4}"/>
    <hyperlink ref="S1711" r:id="rId104" xr:uid="{4153ED1C-858D-47D1-8E3E-9155C39C2311}"/>
    <hyperlink ref="S1722" r:id="rId105" xr:uid="{15FA0864-7965-40D5-BC60-254C3475AA49}"/>
    <hyperlink ref="S1726" r:id="rId106" xr:uid="{E2FF4151-1322-4DEE-A6FA-D3BD7116390D}"/>
    <hyperlink ref="S1719" r:id="rId107" xr:uid="{FD81D079-7EAF-47C5-AD6C-D339D78B8170}"/>
    <hyperlink ref="S982" display="https://www.city.ichinomiya.aichi.jp/zaimu/shisankeiei/1044346/1039558/index.html" xr:uid="{203708E8-AB71-470A-B35E-341FD5D4A6BB}"/>
    <hyperlink ref="S998" display="shomu@city.inazawa.aichi.jp" xr:uid="{E5A8C462-535B-4A64-8AC9-DD7CEF2FAA3F}"/>
    <hyperlink ref="S994" display="https://www.city.inuyama.aichi.jp/_res/projects/default_project/_page_/001/007/923/kobetu2022.pdf" xr:uid="{CB05E040-B807-43FB-BBDE-8A5307738798}"/>
    <hyperlink ref="S997" display="http://www.city.komaki.aichi.jp/admin/soshiki/soumu/shisankanri/facilitymanagement/1/3798.html" xr:uid="{503F28C3-1C3B-4EDD-B7CF-BD055424288E}"/>
    <hyperlink ref="S1016" display="https://www.city.nagakute.lg.jp/soshiki/somubu/zaiseika/1/koukyousisetutousougoukannrikeikaku/kobetusisetukeikaku/index.html" xr:uid="{2E919224-9A26-4E52-9672-F919CD0EE074}"/>
    <hyperlink ref="S1017" display="https://www.town.aichi-togo.lg.jp/soshikikarasagasu/shogaigakushuka/gyomuannai/10/4236.html" xr:uid="{5D33F3DD-77DE-4D22-A980-9660DDA4D264}"/>
    <hyperlink ref="S1008" display="https://www.city.nisshin.lg.jp/material/files/group/172/kobetushisetukeiaku_syakaikyouikukeisisetu.pdf" xr:uid="{E10470E0-DACF-4096-8DAA-5218047C6B78}"/>
    <hyperlink ref="S1020" display="https://www.town.fuso.lg.jp/chousei/1002202/1002263.html" xr:uid="{C2BDA886-2D82-4DE9-AE7C-135C7F238509}"/>
    <hyperlink ref="S1007" display="https://www.city.toyoake.lg.jp/15694.htm" xr:uid="{5E0036A3-0B22-4272-ABD1-07F8283F9541}"/>
    <hyperlink ref="S1010" display="http://www.city.aisa.lg.jp/contents_detail.php?frmld=12169" xr:uid="{E0100A29-8399-453E-939B-A9FC104997BF}"/>
    <hyperlink ref="S1013" display="https://www.city.yatomi.lg.jp/shisei/1000749/1000763/1002718.html" xr:uid="{8057561F-A059-45EE-A8AE-71BD2842ECA2}"/>
    <hyperlink ref="S1022" display="http://www.town.kanie.aichi.jp/soshiki/4/kobetsushisetsukeikaku.html" xr:uid="{D4644803-D32B-4A8D-B538-7904EF004DDF}"/>
    <hyperlink ref="S1023" display="https://www.vill.tobishima.aichi.jp/sonsei/syoukai/zaisei_kobetu_shisetu_school.html" xr:uid="{8E0D6120-A8FE-46A0-A134-A7A2D236F1EF}"/>
    <hyperlink ref="S995" display="http://www.city.tokoname.aichi.jp/shisei/1003247/1002960.html" xr:uid="{73B7AF06-12CF-4235-ABC8-5089C7DF12C7}"/>
    <hyperlink ref="S1002" display="https://www.city.chita.lg.jp/docs/2018012400044/" xr:uid="{88D85D64-C6AA-45D6-9875-6CB4E30685EC}"/>
    <hyperlink ref="S1025" display="https://www.town.aichi-higashiura.lg.jp/soshiki/kikakuseisaku/facility/gyomu/koukyoushisetsu/10603.html" xr:uid="{0195FEC9-1E76-47AF-B2DF-7894DA8B0D68}"/>
    <hyperlink ref="S1027" display="https://www.town.aichi-mihama.lg.jp/docs/2021021600015/" xr:uid="{6204F2D5-1CBA-4EE5-B488-B71A5E5CFC83}"/>
    <hyperlink ref="S981" display="https://www.city.okazaki.lg.jp/1550/1552/1585/p028637.html" xr:uid="{1F5AE006-415E-4E69-9F66-B521B8FDAAE8}"/>
    <hyperlink ref="S989" display="https://www.city.kariya.lg.jp/shisei/seisaku_keikaku/1010299.html" xr:uid="{B12591FB-7594-4C21-A6EB-FEAD981BCE4C}"/>
    <hyperlink ref="S990" display="http://www.city.toyota.aichi.jp/shisei/gyoseikeikaku/toshikeiei/1018344.html" xr:uid="{3BB90479-FD16-40C6-8BA9-C78491FA52B2}"/>
    <hyperlink ref="S999" display="https://www.city.shinshiro.lg.jp/shisei/keikaku/keikaku-hokoku/kobetsukeikaku.html" xr:uid="{21615D58-A556-4F28-9CBB-DC8E9BCEE9F8}"/>
    <hyperlink ref="S1031" display="kyouiku@town.lg.jp" xr:uid="{CA93FD18-C7A6-4757-850A-688E4219DD65}"/>
    <hyperlink ref="S983" display="http://www.lib.seto.aichi.jp/news/post-157.html" xr:uid="{F3624B67-AF7F-4A74-B649-7F88F10AD010}"/>
    <hyperlink ref="S1003" display="https://www.city.chiryu.aichi.jp/shisei/machi/1/1490603257971.html" xr:uid="{2F5EBFE5-3358-457F-BF72-38AC22C72D6E}"/>
    <hyperlink ref="S1005" display="https://www.city.takahama.lg.jp/soshiki/zaimu/1596.html" xr:uid="{93981FDA-930C-4902-AA45-B649E532264B}"/>
    <hyperlink ref="S639" r:id="rId108" xr:uid="{A538DE37-359F-45F2-AEFB-2DA97BD0924F}"/>
    <hyperlink ref="S661" r:id="rId109" xr:uid="{DCFAD257-6681-4D8A-9431-1EEB21123A15}"/>
    <hyperlink ref="S675" r:id="rId110" xr:uid="{E8F75731-147C-47B3-B06D-35B58EF422FA}"/>
    <hyperlink ref="S635" r:id="rId111" xr:uid="{8581AAC3-98A4-4871-A26C-19B717A40961}"/>
    <hyperlink ref="S649" r:id="rId112" xr:uid="{A2802ACD-4997-49C8-BC30-5BE9AA2F17B9}"/>
    <hyperlink ref="S637" r:id="rId113" xr:uid="{BE1240B3-B03B-4421-9B42-AC188C1F92D6}"/>
    <hyperlink ref="S670" r:id="rId114" xr:uid="{222B19B8-A7EA-4E03-BED3-0411A252BB86}"/>
    <hyperlink ref="S751" r:id="rId115" xr:uid="{FD401999-09C3-4A74-AE97-9C3D4A2B2BB6}"/>
    <hyperlink ref="S752" r:id="rId116" xr:uid="{013BCAC4-7B1D-4E33-BF82-BAD663003D5B}"/>
    <hyperlink ref="S753" r:id="rId117" xr:uid="{447709BD-23F0-4357-94F2-8898C14C6FBE}"/>
    <hyperlink ref="S754" r:id="rId118" xr:uid="{10C1A226-F636-4C30-A209-1B400A36256B}"/>
    <hyperlink ref="S755" r:id="rId119" xr:uid="{E95DF947-0B3E-4E5D-B537-BB199D1C8D39}"/>
    <hyperlink ref="S1148" r:id="rId120" xr:uid="{47724772-C194-4D4C-A82C-B60AF2D632F7}"/>
    <hyperlink ref="S460" r:id="rId121" xr:uid="{FADB5AC7-4548-4E80-839F-980E88FCA00C}"/>
    <hyperlink ref="S462" r:id="rId122" xr:uid="{A705A04C-3603-4950-86A1-7E8582FEAE9E}"/>
    <hyperlink ref="S463" r:id="rId123" xr:uid="{90AC56F6-6E92-4065-857C-802148088C4D}"/>
    <hyperlink ref="S464" r:id="rId124" xr:uid="{9D8E4934-2365-4B97-9F73-D065AECB08F4}"/>
    <hyperlink ref="S459" r:id="rId125" xr:uid="{8D382FD5-7511-48C7-8AD2-AFF647D473AC}"/>
    <hyperlink ref="S373" r:id="rId126" xr:uid="{9D6112F3-2751-43B0-8D86-71DD34C7B141}"/>
    <hyperlink ref="S358" r:id="rId127" xr:uid="{14D0E370-D96F-4C6B-848A-552F2A59D64D}"/>
    <hyperlink ref="S390" r:id="rId128" xr:uid="{1BBBE560-1802-406D-AA71-7DC6964CBB19}"/>
    <hyperlink ref="S385" r:id="rId129" xr:uid="{0915268D-29B6-495D-A0F4-1371107DCDD5}"/>
    <hyperlink ref="S351" r:id="rId130" xr:uid="{C5523EFE-2A52-4AD1-91AE-C61CCF73AAD3}"/>
    <hyperlink ref="S353" r:id="rId131" xr:uid="{10BEC0F7-C3B5-4B26-BE10-AD85489C12A6}"/>
    <hyperlink ref="S377" r:id="rId132" xr:uid="{B173F4A6-7E82-401F-9279-8AA6F6BC5966}"/>
    <hyperlink ref="S375" r:id="rId133" xr:uid="{29CBEF2F-912F-4644-92FC-ED7DAA572307}"/>
    <hyperlink ref="S372" r:id="rId134" xr:uid="{70E98D02-7650-4E7B-81A0-6D189EA218EE}"/>
    <hyperlink ref="S382" r:id="rId135" xr:uid="{621495B2-9CC8-4982-8955-12291245E2B8}"/>
    <hyperlink ref="S388" r:id="rId136" xr:uid="{6D17E3FF-6025-4BC4-857D-FEF5B210C6BF}"/>
    <hyperlink ref="S360" r:id="rId137" xr:uid="{548E4781-ACE5-4BE9-AB6E-DBD4DE51B0E7}"/>
    <hyperlink ref="S402" r:id="rId138" xr:uid="{CCDFE79D-8320-43AC-A30F-A073B120D27D}"/>
    <hyperlink ref="S352" r:id="rId139" xr:uid="{DF89B9E1-7E5D-48F2-BBD4-BEB63E915C2A}"/>
    <hyperlink ref="S1142" r:id="rId140" xr:uid="{F9B7345F-28DD-4FC4-B110-8536F3AA9917}"/>
    <hyperlink ref="S1131" r:id="rId141" xr:uid="{3F706634-3108-43CF-B48A-4FBAED6BF88A}"/>
    <hyperlink ref="S1125" r:id="rId142" xr:uid="{8FF55D7C-2A92-4082-A994-DBE17C2478EF}"/>
    <hyperlink ref="S1123" r:id="rId143" xr:uid="{EB0D26B9-808A-4572-8F3C-C7FE2663074D}"/>
    <hyperlink ref="S1120" r:id="rId144" xr:uid="{A1C8D05A-F3D0-4312-93F1-074801CB019D}"/>
    <hyperlink ref="S828" r:id="rId145" xr:uid="{03379A7F-8906-4C0C-9EF1-652922C54E9F}"/>
    <hyperlink ref="S831" r:id="rId146" xr:uid="{6DD597D2-4265-4125-ACD2-2E38C34CD95B}"/>
    <hyperlink ref="S832" r:id="rId147" xr:uid="{6785DB3E-4A51-4F40-A314-30E6094DBD14}"/>
    <hyperlink ref="S833" r:id="rId148" xr:uid="{A5389720-0514-421C-8A80-FC81EB1C65C0}"/>
    <hyperlink ref="S834" r:id="rId149" xr:uid="{CF8E8586-01A4-4167-9629-CFA78803667D}"/>
    <hyperlink ref="S835" r:id="rId150" xr:uid="{9298C0A1-3672-4E5A-9FBA-042BFEB1E976}"/>
    <hyperlink ref="S837" r:id="rId151" xr:uid="{93618742-5145-43A3-8716-9F0D3A9B2B95}"/>
    <hyperlink ref="S839" r:id="rId152" xr:uid="{152CB0E5-812C-4EC4-93D1-F6DDE62BA84C}"/>
    <hyperlink ref="S840" r:id="rId153" xr:uid="{A8343194-F01B-44C2-A5B5-C934FB03F39D}"/>
    <hyperlink ref="S841" r:id="rId154" xr:uid="{43B45A0C-5E4B-4D74-A3F2-81173FA9B9B2}"/>
    <hyperlink ref="S843" r:id="rId155" xr:uid="{82D9A8B6-C1B1-4F1C-940B-F3C0B9F36A15}"/>
    <hyperlink ref="S844" r:id="rId156" xr:uid="{4DF436F0-F417-41E1-B978-A7A4906FC26B}"/>
    <hyperlink ref="S850" r:id="rId157" xr:uid="{3BC6B321-60D2-46DB-9654-EE8C0E118AC8}"/>
    <hyperlink ref="S854" r:id="rId158" xr:uid="{990873CD-A63F-4D31-88AC-05D01974BD5B}"/>
    <hyperlink ref="S857" r:id="rId159" xr:uid="{DD5DC050-C6EC-4D2D-919E-246BF432E24B}"/>
    <hyperlink ref="S855" r:id="rId160" xr:uid="{B0DD4F44-3B78-48A1-8EFD-01642D50D89D}"/>
    <hyperlink ref="S858" r:id="rId161" xr:uid="{154D1F02-FC97-4EB1-ABFA-D845A065F1FC}"/>
    <hyperlink ref="S860" r:id="rId162" xr:uid="{B3EAE7A8-FA67-4BBF-B818-976AEE34B1C7}"/>
    <hyperlink ref="S862" r:id="rId163" xr:uid="{6D84715F-8F98-4701-ADA7-CF8D6E833214}"/>
    <hyperlink ref="S865" r:id="rId164" xr:uid="{6B450CBB-8EB9-4AB6-9410-478FEB1CC12E}"/>
    <hyperlink ref="S866" r:id="rId165" xr:uid="{E2FD5C53-66AF-46DE-B958-69EC21B50664}"/>
    <hyperlink ref="S867" r:id="rId166" xr:uid="{F1BD9AEF-E7B9-499D-9DD8-9A40707434F9}"/>
    <hyperlink ref="S869" r:id="rId167" xr:uid="{7627F890-FE31-4FF6-A9C4-A53EDA0D3C3D}"/>
    <hyperlink ref="S873" r:id="rId168" xr:uid="{B55F0900-99D5-40A0-8AFB-55D17D91A01D}"/>
    <hyperlink ref="S878" r:id="rId169" xr:uid="{2481C192-A950-4319-BEE8-759594B7C87A}"/>
    <hyperlink ref="S879" r:id="rId170" xr:uid="{65A772EF-1BAA-4D2A-9BDC-4C2852AE86BE}"/>
    <hyperlink ref="S884" r:id="rId171" xr:uid="{1349A553-409E-404D-BD2B-10A27E4D73B6}"/>
    <hyperlink ref="S885" r:id="rId172" xr:uid="{C36A613D-52FF-4E17-9558-983D505A94BF}"/>
    <hyperlink ref="S889" r:id="rId173" xr:uid="{CEE8E03A-2FAA-4BCF-BE9D-059AC0887CE7}"/>
    <hyperlink ref="S890" r:id="rId174" xr:uid="{27BFEF05-282E-4723-8866-B6FC7A321DE9}"/>
    <hyperlink ref="S891" r:id="rId175" xr:uid="{C219B1ED-9326-4DA3-8FE6-61D81E87A470}"/>
    <hyperlink ref="S892" r:id="rId176" xr:uid="{7F3C7E26-A492-4561-941C-61D9F6D22EDD}"/>
    <hyperlink ref="S895" r:id="rId177" xr:uid="{6D0274DF-C862-4D34-8EAA-D75A1DB14750}"/>
    <hyperlink ref="S896" r:id="rId178" xr:uid="{15C0ACC7-A775-41CD-9B04-54DA751F8E69}"/>
    <hyperlink ref="S897" r:id="rId179" xr:uid="{DD66F839-CB06-40AF-8AA4-7224BDFF1C28}"/>
    <hyperlink ref="S898" r:id="rId180" xr:uid="{B3D0E9BA-75AD-4C92-BFF1-BD9BD9CFC30E}"/>
    <hyperlink ref="S900" r:id="rId181" xr:uid="{B8D5969D-88DF-40BB-A7B9-B7FACDA2F0BE}"/>
    <hyperlink ref="S901" r:id="rId182" xr:uid="{E2481A35-CD9D-4297-ABD0-8732364B1BB4}"/>
    <hyperlink ref="S830" r:id="rId183" xr:uid="{FD192857-C3FF-41DE-8505-A0FA12BE5A8B}"/>
    <hyperlink ref="S852" r:id="rId184" xr:uid="{CFCF63A4-0051-4AAA-98C5-9998270E37DB}"/>
    <hyperlink ref="S864" r:id="rId185" xr:uid="{DA110973-5EE1-4AF1-8184-56E78C9EA6A2}"/>
    <hyperlink ref="S814" xr:uid="{EAF99372-ED8E-4919-8893-4F6ACB8DCC99}"/>
    <hyperlink ref="S810" xr:uid="{AEC24939-BF93-4742-96F3-120F84EEA9DE}"/>
    <hyperlink ref="S822" xr:uid="{0E1BEFE2-5E6B-4679-82C2-86258709B709}"/>
    <hyperlink ref="S807" xr:uid="{8283679F-92FC-4E2C-9C84-8174200100F1}"/>
    <hyperlink ref="S801" xr:uid="{A672D1ED-76C8-4C5D-A56B-B66F8CC26A57}"/>
    <hyperlink ref="S816" xr:uid="{BB5017E5-0344-464D-8F5F-AA262BBAEFD9}"/>
    <hyperlink ref="S804" xr:uid="{0F52F61F-24B5-4985-A7AC-8CAE9F7EA2A9}"/>
    <hyperlink ref="S806" xr:uid="{02C088A6-2F56-4BE8-8482-600F532892AC}"/>
    <hyperlink ref="S813" xr:uid="{50E00D7B-9A76-4DF9-98F6-383EB3AB9EA8}"/>
    <hyperlink ref="S823" xr:uid="{ED18755A-08DD-46CB-A750-B9EF92452C08}"/>
    <hyperlink ref="S825" xr:uid="{D72636EF-A136-4D8C-B42A-03FAA67DEBB6}"/>
    <hyperlink ref="S826" xr:uid="{776EF483-411D-4DE6-ACF3-7BCF86B41519}"/>
    <hyperlink ref="S1294" r:id="rId186" xr:uid="{0D3F53CA-1F66-4B95-86A8-894EA0387CE2}"/>
    <hyperlink ref="S1295" r:id="rId187" xr:uid="{A4A44C14-89BC-4EC5-AB04-2ED237343D2F}"/>
    <hyperlink ref="S1309" r:id="rId188" xr:uid="{F635CE73-7EA7-4D05-B4CE-CF3AB1B931FB}"/>
    <hyperlink ref="S1313" r:id="rId189" xr:uid="{C815DF4E-EB4A-4446-B28A-7490FD1A347E}"/>
    <hyperlink ref="S355" r:id="rId190" xr:uid="{71A561CE-BEBD-4949-9FB9-029AFB36E8DB}"/>
    <hyperlink ref="S1549" r:id="rId191" xr:uid="{0BD3CF67-FFEF-46D9-87A0-BADE8C26BB11}"/>
    <hyperlink ref="S1536" r:id="rId192" xr:uid="{0D3A3967-55AA-4025-BDE5-997A65FB53C5}"/>
    <hyperlink ref="S1551" r:id="rId193" xr:uid="{E8EB4764-D795-454C-A625-6D2569FEC85D}"/>
    <hyperlink ref="S1542" r:id="rId194" xr:uid="{D08A79F5-C3B4-4E68-926A-DEF54575C7B7}"/>
    <hyperlink ref="S1537" r:id="rId195" xr:uid="{2D5A54EE-1459-4DFB-AA56-B9C3A11885A9}"/>
    <hyperlink ref="S1554" r:id="rId196" xr:uid="{C73A3E79-24B0-47D1-A9E4-B099802D64FD}"/>
    <hyperlink ref="S1534" r:id="rId197" xr:uid="{9A1AD17D-9B32-4D16-AA1A-647195907CFA}"/>
    <hyperlink ref="S1535" r:id="rId198" xr:uid="{A230ACEA-2078-4B6D-BFF5-56F5E48397E6}"/>
    <hyperlink ref="S1541" r:id="rId199" xr:uid="{AB2DB3A6-2568-4E52-873D-32CD111784DC}"/>
    <hyperlink ref="S1540" r:id="rId200" xr:uid="{31CD17B9-9468-4765-954E-AA70DEB76406}"/>
    <hyperlink ref="S1539" r:id="rId201" xr:uid="{BA8604DD-2AE5-48FF-BE0D-E891BB929418}"/>
    <hyperlink ref="S699" r:id="rId202" xr:uid="{B9929018-C784-4B19-AA29-91B9A4C09DA6}"/>
    <hyperlink ref="S700" r:id="rId203" xr:uid="{A817643C-F2B9-4305-8F45-365B0B68FF95}"/>
    <hyperlink ref="S701" r:id="rId204" xr:uid="{DE813B09-624D-4301-9096-49E7070E1F53}"/>
    <hyperlink ref="S704" r:id="rId205" xr:uid="{027CD959-A7F1-4EC9-983E-D4C8AA307374}"/>
    <hyperlink ref="S708" r:id="rId206" xr:uid="{D218E9C2-18B1-4586-9E02-CC30307AADF4}"/>
    <hyperlink ref="S712" r:id="rId207" xr:uid="{7070E54B-3509-4769-83D3-C3A83AFB5AE9}"/>
    <hyperlink ref="S715" r:id="rId208" xr:uid="{5913A9D7-E679-4EE8-AF9A-6DDA34E0F18A}"/>
    <hyperlink ref="S695" r:id="rId209" xr:uid="{98E9559F-CE21-46F9-B8E8-DF177354E512}"/>
    <hyperlink ref="S692" r:id="rId210" xr:uid="{2F7C8958-455D-4A67-8CEF-B9787B64BB17}"/>
    <hyperlink ref="S698" r:id="rId211" xr:uid="{642F48AB-7970-4A54-8BA1-2AF3C47BF0A7}"/>
    <hyperlink ref="S717" r:id="rId212" xr:uid="{A1D3FA86-AE2E-40F6-A504-EB353F186E28}"/>
    <hyperlink ref="S1087" r:id="rId213" xr:uid="{7F92DCAD-D3C1-40EE-8017-F98D7EDBE5C6}"/>
    <hyperlink ref="S1090" r:id="rId214" display="http://www.city.yawata.kyoto.jp/cmsfiles/contents/0000007/7393/kyouiku.pdf" xr:uid="{3EF2C5A5-7556-4B8C-B885-3BF2EC9A121C}"/>
    <hyperlink ref="S1096" r:id="rId215" xr:uid="{B58AABFA-D1A8-48AA-8AB1-59E2E1BB883A}"/>
    <hyperlink ref="S1105" r:id="rId216" xr:uid="{F30186A6-8E0A-4DCF-9D4B-D940CD05FF44}"/>
    <hyperlink ref="S1094" r:id="rId217" xr:uid="{4AB98481-C2C2-4E33-9E55-C722CB8821FD}"/>
    <hyperlink ref="S1088" r:id="rId218" xr:uid="{DF0A7888-50F0-4227-864B-CE51799D51C4}"/>
    <hyperlink ref="S1083" r:id="rId219" xr:uid="{8E454185-C97A-4D23-977C-297F8971E86D}"/>
    <hyperlink ref="S1084" r:id="rId220" xr:uid="{3DB542CF-E770-4A42-9639-C16890BADB30}"/>
    <hyperlink ref="S393" r:id="rId221" xr:uid="{4605F91F-EEB4-42F2-B933-71D32F6654EE}"/>
    <hyperlink ref="S594" r:id="rId222" xr:uid="{A7AB6AF4-6422-4482-ADFA-8E075136E465}"/>
    <hyperlink ref="S576" r:id="rId223" xr:uid="{C60DADC6-B9BC-41AC-986E-466507017135}"/>
    <hyperlink ref="S587" r:id="rId224" xr:uid="{72C11CC9-C2B9-4445-9DE9-76D41AD5B548}"/>
    <hyperlink ref="S623" r:id="rId225" xr:uid="{ADDAF129-6175-4C9C-B75B-B6AE184C2FEE}"/>
    <hyperlink ref="S577" r:id="rId226" xr:uid="{EEC59881-71EC-423F-BDC4-1182CCEDF6D4}"/>
    <hyperlink ref="S586" r:id="rId227" xr:uid="{F3D0662C-F79D-4B9E-BFAB-3CA8FB411DFA}"/>
    <hyperlink ref="S592" r:id="rId228" xr:uid="{7F5DF15A-F55F-4C36-B730-08B00A5045E5}"/>
    <hyperlink ref="S597" r:id="rId229" xr:uid="{D9343C6D-9533-475D-8FEA-4A26E624BCD4}"/>
    <hyperlink ref="S599" r:id="rId230" xr:uid="{75A31C6F-8EC2-4203-B2AA-830DA1680B37}"/>
    <hyperlink ref="S603" r:id="rId231" xr:uid="{8DDED37F-E8F9-4B91-A960-A86DC7E0699A}"/>
    <hyperlink ref="S600" r:id="rId232" xr:uid="{35477BB2-2C21-49E9-B9E6-D7EAAB734E74}"/>
    <hyperlink ref="S610" r:id="rId233" xr:uid="{C6DB577C-EA91-445B-BFAB-C035BAD2D12E}"/>
    <hyperlink ref="S608" r:id="rId234" xr:uid="{C9D55618-9503-4671-8E68-F65557A4D0B8}"/>
    <hyperlink ref="S615" r:id="rId235" xr:uid="{3C495D77-B814-4D98-B7A0-81A04F498186}"/>
    <hyperlink ref="S616" r:id="rId236" xr:uid="{3B5FA3AC-1EEB-45B5-9089-870AA2E6540F}"/>
    <hyperlink ref="S618" r:id="rId237" xr:uid="{76420B9B-AA3F-4C3E-9F87-8C99A9DBB5A0}"/>
    <hyperlink ref="S619" r:id="rId238" xr:uid="{A0CA560A-8954-435A-B27D-4B43465DA4CA}"/>
    <hyperlink ref="S621" r:id="rId239" xr:uid="{EBD2CD4E-D1A0-4D4E-9465-28D2F01DF134}"/>
    <hyperlink ref="S625" r:id="rId240" xr:uid="{54351CA6-6804-4615-8F36-6C33F83FF4F1}"/>
    <hyperlink ref="S595" r:id="rId241" xr:uid="{84669C21-E6EC-455D-8AF4-6476E62205CB}"/>
    <hyperlink ref="S582" r:id="rId242" xr:uid="{EB32553E-37BB-4E87-B9F4-7DA2E32936BA}"/>
    <hyperlink ref="S588" r:id="rId243" xr:uid="{AA1360FA-7509-4252-AC88-8B0B3605C933}"/>
    <hyperlink ref="S579" r:id="rId244" xr:uid="{97E01C92-E279-41B0-BCBC-01144C2FEA4E}"/>
  </hyperlinks>
  <pageMargins left="0.70866141732283472" right="0.70866141732283472" top="0.74803149606299213" bottom="0.74803149606299213" header="0.31496062992125984" footer="0.31496062992125984"/>
  <pageSetup paperSize="8" scale="30" fitToHeight="0" orientation="portrait" r:id="rId245"/>
  <headerFooter>
    <oddFooter>&amp;P / &amp;N ページ</oddFooter>
  </headerFooter>
  <rowBreaks count="1" manualBreakCount="1">
    <brk id="163" max="16383" man="1"/>
  </rowBreaks>
  <legacyDrawing r:id="rId246"/>
  <extLst>
    <ext xmlns:x14="http://schemas.microsoft.com/office/spreadsheetml/2009/9/main" uri="{CCE6A557-97BC-4b89-ADB6-D9C93CAAB3DF}">
      <x14:dataValidations xmlns:xm="http://schemas.microsoft.com/office/excel/2006/main" count="4">
        <x14:dataValidation type="list" allowBlank="1" showInputMessage="1" showErrorMessage="1" xr:uid="{EF4ACFC6-D6FE-4DEE-925F-0E7AA833A62C}">
          <x14:formula1>
            <xm:f>リスト!$C$1:$C$3</xm:f>
          </x14:formula1>
          <xm:sqref>H410:H453 H721:H748 H1371:H1384 H1255:H1274 H1226:H1253 H1361:H1369 H1456:H1478 H1480:H1513 H257:H290</xm:sqref>
        </x14:dataValidation>
        <x14:dataValidation type="list" allowBlank="1" showInputMessage="1" showErrorMessage="1" xr:uid="{C7ED870D-1D08-4DDF-8469-213FB34981BA}">
          <x14:formula1>
            <xm:f>リスト!$B$1:$B$2</xm:f>
          </x14:formula1>
          <xm:sqref>R410:R453 R1256:R1274 AC721:AH749 R721:R749 AJ1361:AJ1384 AJ410:AJ453 AJ257:AJ290 AC1361:AH1384 R257:R290 AC257:AH290 R1361:R1384 AJ1256:AJ1274 AC1256:AH1274 AJ721:AJ749 AJ1456:AJ1513 R1456:R1513 AC1456:AH1513 R1552 AC410:AH453 AI1459 V1459 V1420 V1409 V652 V613 V511 V500</xm:sqref>
        </x14:dataValidation>
        <x14:dataValidation type="list" allowBlank="1" showInputMessage="1" showErrorMessage="1" xr:uid="{9F23ED14-FC8F-42EE-895F-7F37ABC69E91}">
          <x14:formula1>
            <xm:f>リスト!$F$1:$F$12</xm:f>
          </x14:formula1>
          <xm:sqref>Q410:Q453 Q721:Q749 T1361:T1384 Q1456:Q1513 T1256:T1274 T257:T290 T410:T453 Q257:Q290 T721:T749 T1456:T1513 Q1361:Q1384 Q1256:Q1274</xm:sqref>
        </x14:dataValidation>
        <x14:dataValidation type="list" allowBlank="1" showInputMessage="1" showErrorMessage="1" xr:uid="{9638348A-4C84-4207-8065-77F9F111A164}">
          <x14:formula1>
            <xm:f>リスト!$G$1:$G$18</xm:f>
          </x14:formula1>
          <xm:sqref>V747:V749 V290 V1380 V452 V1271 V259 V266:V269 V272 V277 V281 V283 V287 V418 V423:V426 V429 V432 V440 V447 V449:V450 V722:V723 V726:V727 V729 V731 V735:V736 V739 V742:V744 V1257 V1266 V1269 V1368 V1370:V1371 V1456 V1458 V1474 V1479 V1483 V1491 V1494:V1495 V1506 V1508 V1510 V1513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793"/>
  <sheetViews>
    <sheetView view="pageBreakPreview" zoomScale="55" zoomScaleNormal="80" zoomScaleSheetLayoutView="55" zoomScalePageLayoutView="50" workbookViewId="0">
      <pane xSplit="6" ySplit="5" topLeftCell="G6" activePane="bottomRight" state="frozen"/>
      <selection pane="topRight" activeCell="F1" sqref="F1"/>
      <selection pane="bottomLeft" activeCell="A12" sqref="A12"/>
      <selection pane="bottomRight" activeCell="Q1773" sqref="Q1773"/>
    </sheetView>
  </sheetViews>
  <sheetFormatPr defaultColWidth="8.88671875" defaultRowHeight="12"/>
  <cols>
    <col min="1" max="1" width="9" style="1" customWidth="1"/>
    <col min="2" max="2" width="6.88671875" style="1" customWidth="1"/>
    <col min="3" max="4" width="14.33203125" style="1" customWidth="1"/>
    <col min="5" max="6" width="12.77734375" style="13" customWidth="1"/>
    <col min="7" max="7" width="10.77734375" style="13" customWidth="1"/>
    <col min="8" max="13" width="10.77734375" style="1" customWidth="1"/>
    <col min="14" max="14" width="10.77734375" style="1"/>
    <col min="15" max="16" width="10.77734375" style="1" customWidth="1"/>
    <col min="17" max="17" width="8.109375" style="14" bestFit="1" customWidth="1"/>
    <col min="18" max="18" width="8.109375" style="1" bestFit="1" customWidth="1"/>
    <col min="19" max="19" width="5.21875" style="13" bestFit="1" customWidth="1"/>
    <col min="20" max="22" width="8.109375" style="24" bestFit="1" customWidth="1"/>
    <col min="23" max="26" width="8.88671875" style="13"/>
    <col min="27" max="27" width="11.109375" style="13" customWidth="1"/>
    <col min="28" max="16384" width="8.88671875" style="13"/>
  </cols>
  <sheetData>
    <row r="1" spans="2:30" s="1" customFormat="1" ht="12.6" thickBot="1">
      <c r="E1" s="602"/>
      <c r="F1" s="602"/>
      <c r="G1" s="14"/>
      <c r="Q1" s="14"/>
      <c r="T1" s="23"/>
      <c r="U1" s="23"/>
      <c r="V1" s="23"/>
      <c r="W1" s="25"/>
    </row>
    <row r="2" spans="2:30" s="26" customFormat="1" ht="34.5" customHeight="1">
      <c r="B2" s="27"/>
      <c r="C2" s="617" t="s">
        <v>1810</v>
      </c>
      <c r="D2" s="618"/>
      <c r="E2" s="618"/>
      <c r="F2" s="618"/>
      <c r="G2" s="618"/>
      <c r="H2" s="618"/>
      <c r="I2" s="618"/>
      <c r="J2" s="618"/>
      <c r="K2" s="618"/>
      <c r="L2" s="618"/>
      <c r="M2" s="618"/>
      <c r="N2" s="618"/>
      <c r="O2" s="618"/>
      <c r="P2" s="618"/>
      <c r="Q2" s="618"/>
      <c r="R2" s="618"/>
      <c r="S2" s="618"/>
      <c r="T2" s="618"/>
      <c r="U2" s="618"/>
      <c r="V2" s="618"/>
      <c r="W2" s="618"/>
      <c r="X2" s="618"/>
      <c r="Y2" s="618"/>
      <c r="Z2" s="618"/>
      <c r="AA2" s="619"/>
      <c r="AB2" s="610" t="s">
        <v>1806</v>
      </c>
      <c r="AC2" s="28"/>
      <c r="AD2" s="28"/>
    </row>
    <row r="3" spans="2:30" s="26" customFormat="1" ht="72" customHeight="1">
      <c r="B3" s="27"/>
      <c r="C3" s="615" t="s">
        <v>1811</v>
      </c>
      <c r="D3" s="609" t="s">
        <v>1769</v>
      </c>
      <c r="E3" s="609" t="s">
        <v>1770</v>
      </c>
      <c r="F3" s="603" t="s">
        <v>1794</v>
      </c>
      <c r="G3" s="603" t="s">
        <v>1803</v>
      </c>
      <c r="H3" s="603" t="s">
        <v>1817</v>
      </c>
      <c r="I3" s="606" t="s">
        <v>1795</v>
      </c>
      <c r="J3" s="606"/>
      <c r="K3" s="606"/>
      <c r="L3" s="606"/>
      <c r="M3" s="606"/>
      <c r="N3" s="607"/>
      <c r="O3" s="609" t="s">
        <v>1796</v>
      </c>
      <c r="P3" s="611" t="s">
        <v>1805</v>
      </c>
      <c r="Q3" s="607"/>
      <c r="R3" s="607"/>
      <c r="S3" s="607"/>
      <c r="T3" s="607"/>
      <c r="U3" s="612" t="s">
        <v>1797</v>
      </c>
      <c r="V3" s="613"/>
      <c r="W3" s="613"/>
      <c r="X3" s="613"/>
      <c r="Y3" s="613"/>
      <c r="Z3" s="614"/>
      <c r="AA3" s="603" t="s">
        <v>1808</v>
      </c>
      <c r="AB3" s="610"/>
    </row>
    <row r="4" spans="2:30" s="26" customFormat="1" ht="30" customHeight="1">
      <c r="B4" s="27"/>
      <c r="C4" s="616"/>
      <c r="D4" s="608"/>
      <c r="E4" s="608"/>
      <c r="F4" s="604"/>
      <c r="G4" s="604"/>
      <c r="H4" s="605"/>
      <c r="I4" s="608" t="s">
        <v>1787</v>
      </c>
      <c r="J4" s="609" t="s">
        <v>1788</v>
      </c>
      <c r="K4" s="609" t="s">
        <v>1789</v>
      </c>
      <c r="L4" s="609" t="s">
        <v>1790</v>
      </c>
      <c r="M4" s="609" t="s">
        <v>1791</v>
      </c>
      <c r="N4" s="609" t="s">
        <v>1792</v>
      </c>
      <c r="O4" s="608"/>
      <c r="P4" s="609" t="s">
        <v>1771</v>
      </c>
      <c r="Q4" s="609" t="s">
        <v>1772</v>
      </c>
      <c r="R4" s="609" t="s">
        <v>1773</v>
      </c>
      <c r="S4" s="609" t="s">
        <v>1774</v>
      </c>
      <c r="T4" s="609" t="s">
        <v>1775</v>
      </c>
      <c r="U4" s="609" t="s">
        <v>1809</v>
      </c>
      <c r="V4" s="609" t="s">
        <v>1807</v>
      </c>
      <c r="W4" s="609" t="s">
        <v>1798</v>
      </c>
      <c r="X4" s="609" t="s">
        <v>1799</v>
      </c>
      <c r="Y4" s="609" t="s">
        <v>1800</v>
      </c>
      <c r="Z4" s="609" t="s">
        <v>1776</v>
      </c>
      <c r="AA4" s="605"/>
      <c r="AB4" s="610"/>
    </row>
    <row r="5" spans="2:30" s="26" customFormat="1" ht="255.75" customHeight="1">
      <c r="B5" s="27"/>
      <c r="C5" s="616"/>
      <c r="D5" s="608"/>
      <c r="E5" s="608"/>
      <c r="F5" s="604"/>
      <c r="G5" s="604"/>
      <c r="H5" s="605"/>
      <c r="I5" s="608"/>
      <c r="J5" s="608"/>
      <c r="K5" s="608"/>
      <c r="L5" s="608"/>
      <c r="M5" s="608"/>
      <c r="N5" s="608"/>
      <c r="O5" s="608"/>
      <c r="P5" s="608"/>
      <c r="Q5" s="608"/>
      <c r="R5" s="608"/>
      <c r="S5" s="608"/>
      <c r="T5" s="608"/>
      <c r="U5" s="608"/>
      <c r="V5" s="608"/>
      <c r="W5" s="608"/>
      <c r="X5" s="608"/>
      <c r="Y5" s="608"/>
      <c r="Z5" s="608"/>
      <c r="AA5" s="605"/>
      <c r="AB5" s="610"/>
    </row>
    <row r="6" spans="2:30" ht="20.100000000000001" customHeight="1">
      <c r="B6" s="1">
        <v>1</v>
      </c>
      <c r="C6" s="18"/>
      <c r="D6" s="18" t="s">
        <v>0</v>
      </c>
      <c r="E6" s="35" t="s">
        <v>1812</v>
      </c>
      <c r="F6" s="29"/>
      <c r="G6" s="33"/>
      <c r="H6" s="34" t="str">
        <f t="shared" ref="H6:H69" si="0">IF(O6="","",O6/G6)</f>
        <v/>
      </c>
      <c r="I6" s="15"/>
      <c r="J6" s="15"/>
      <c r="K6" s="16"/>
      <c r="L6" s="16"/>
      <c r="M6" s="17"/>
      <c r="N6" s="31"/>
      <c r="O6" s="31"/>
      <c r="P6" s="31"/>
      <c r="Q6" s="32"/>
      <c r="R6" s="30"/>
      <c r="S6" s="30"/>
      <c r="T6" s="30"/>
      <c r="U6" s="16"/>
      <c r="V6" s="16"/>
      <c r="W6" s="16"/>
      <c r="X6" s="16"/>
      <c r="Y6" s="16"/>
      <c r="Z6" s="30"/>
      <c r="AA6" s="16"/>
      <c r="AB6" s="40"/>
    </row>
    <row r="7" spans="2:30" ht="20.100000000000001" customHeight="1">
      <c r="B7" s="1">
        <v>2</v>
      </c>
      <c r="C7" s="18"/>
      <c r="D7" s="19" t="s">
        <v>134</v>
      </c>
      <c r="E7" s="36" t="s">
        <v>1812</v>
      </c>
      <c r="F7" s="29"/>
      <c r="G7" s="33"/>
      <c r="H7" s="34" t="str">
        <f t="shared" si="0"/>
        <v/>
      </c>
      <c r="I7" s="15"/>
      <c r="J7" s="15"/>
      <c r="K7" s="16"/>
      <c r="L7" s="16"/>
      <c r="M7" s="17"/>
      <c r="N7" s="31"/>
      <c r="O7" s="31"/>
      <c r="P7" s="31"/>
      <c r="Q7" s="32"/>
      <c r="R7" s="30"/>
      <c r="S7" s="30"/>
      <c r="T7" s="30"/>
      <c r="U7" s="16"/>
      <c r="V7" s="16"/>
      <c r="W7" s="16"/>
      <c r="X7" s="16"/>
      <c r="Y7" s="16"/>
      <c r="Z7" s="30"/>
      <c r="AA7" s="16"/>
      <c r="AB7" s="40"/>
    </row>
    <row r="8" spans="2:30" ht="20.100000000000001" customHeight="1">
      <c r="B8" s="1">
        <v>3</v>
      </c>
      <c r="C8" s="18"/>
      <c r="D8" s="19" t="s">
        <v>173</v>
      </c>
      <c r="E8" s="36" t="s">
        <v>1812</v>
      </c>
      <c r="F8" s="29"/>
      <c r="G8" s="33"/>
      <c r="H8" s="34" t="str">
        <f t="shared" si="0"/>
        <v/>
      </c>
      <c r="I8" s="15"/>
      <c r="J8" s="15"/>
      <c r="K8" s="16"/>
      <c r="L8" s="16"/>
      <c r="M8" s="17"/>
      <c r="N8" s="31"/>
      <c r="O8" s="31"/>
      <c r="P8" s="31"/>
      <c r="Q8" s="32"/>
      <c r="R8" s="30"/>
      <c r="S8" s="30"/>
      <c r="T8" s="30"/>
      <c r="U8" s="16"/>
      <c r="V8" s="16"/>
      <c r="W8" s="16"/>
      <c r="X8" s="16"/>
      <c r="Y8" s="16"/>
      <c r="Z8" s="30"/>
      <c r="AA8" s="16"/>
      <c r="AB8" s="40"/>
    </row>
    <row r="9" spans="2:30" ht="20.100000000000001" customHeight="1">
      <c r="B9" s="1">
        <v>4</v>
      </c>
      <c r="C9" s="18"/>
      <c r="D9" s="19" t="s">
        <v>175</v>
      </c>
      <c r="E9" s="36" t="s">
        <v>1812</v>
      </c>
      <c r="F9" s="29"/>
      <c r="G9" s="33"/>
      <c r="H9" s="34" t="str">
        <f t="shared" si="0"/>
        <v/>
      </c>
      <c r="I9" s="15"/>
      <c r="J9" s="15"/>
      <c r="K9" s="16"/>
      <c r="L9" s="16"/>
      <c r="M9" s="17"/>
      <c r="N9" s="31"/>
      <c r="O9" s="31"/>
      <c r="P9" s="31"/>
      <c r="Q9" s="32"/>
      <c r="R9" s="30"/>
      <c r="S9" s="30"/>
      <c r="T9" s="30"/>
      <c r="U9" s="16"/>
      <c r="V9" s="16"/>
      <c r="W9" s="16"/>
      <c r="X9" s="16"/>
      <c r="Y9" s="16"/>
      <c r="Z9" s="30"/>
      <c r="AA9" s="16"/>
      <c r="AB9" s="40"/>
    </row>
    <row r="10" spans="2:30" ht="20.100000000000001" customHeight="1">
      <c r="B10" s="1">
        <v>5</v>
      </c>
      <c r="C10" s="18"/>
      <c r="D10" s="19" t="s">
        <v>180</v>
      </c>
      <c r="E10" s="36" t="s">
        <v>1812</v>
      </c>
      <c r="F10" s="29"/>
      <c r="G10" s="33"/>
      <c r="H10" s="34" t="str">
        <f t="shared" si="0"/>
        <v/>
      </c>
      <c r="I10" s="15"/>
      <c r="J10" s="15"/>
      <c r="K10" s="16"/>
      <c r="L10" s="16"/>
      <c r="M10" s="17"/>
      <c r="N10" s="31"/>
      <c r="O10" s="31"/>
      <c r="P10" s="31"/>
      <c r="Q10" s="32"/>
      <c r="R10" s="30"/>
      <c r="S10" s="30"/>
      <c r="T10" s="30"/>
      <c r="U10" s="16"/>
      <c r="V10" s="16"/>
      <c r="W10" s="16"/>
      <c r="X10" s="16"/>
      <c r="Y10" s="16"/>
      <c r="Z10" s="30"/>
      <c r="AA10" s="16"/>
      <c r="AB10" s="40"/>
    </row>
    <row r="11" spans="2:30" ht="20.100000000000001" customHeight="1">
      <c r="B11" s="1">
        <v>6</v>
      </c>
      <c r="C11" s="18"/>
      <c r="D11" s="19" t="s">
        <v>1437</v>
      </c>
      <c r="E11" s="36" t="s">
        <v>1812</v>
      </c>
      <c r="F11" s="29"/>
      <c r="G11" s="33"/>
      <c r="H11" s="34" t="str">
        <f t="shared" si="0"/>
        <v/>
      </c>
      <c r="I11" s="15"/>
      <c r="J11" s="15"/>
      <c r="K11" s="16"/>
      <c r="L11" s="16"/>
      <c r="M11" s="17"/>
      <c r="N11" s="31"/>
      <c r="O11" s="31"/>
      <c r="P11" s="31"/>
      <c r="Q11" s="32"/>
      <c r="R11" s="30"/>
      <c r="S11" s="30"/>
      <c r="T11" s="30"/>
      <c r="U11" s="16"/>
      <c r="V11" s="16"/>
      <c r="W11" s="16"/>
      <c r="X11" s="16"/>
      <c r="Y11" s="16"/>
      <c r="Z11" s="30"/>
      <c r="AA11" s="16"/>
      <c r="AB11" s="40"/>
    </row>
    <row r="12" spans="2:30" ht="20.100000000000001" customHeight="1">
      <c r="B12" s="1">
        <v>7</v>
      </c>
      <c r="C12" s="18"/>
      <c r="D12" s="19" t="s">
        <v>238</v>
      </c>
      <c r="E12" s="36" t="s">
        <v>1812</v>
      </c>
      <c r="F12" s="29"/>
      <c r="G12" s="33"/>
      <c r="H12" s="34" t="str">
        <f t="shared" si="0"/>
        <v/>
      </c>
      <c r="I12" s="15"/>
      <c r="J12" s="15"/>
      <c r="K12" s="16"/>
      <c r="L12" s="16"/>
      <c r="M12" s="17"/>
      <c r="N12" s="31"/>
      <c r="O12" s="31"/>
      <c r="P12" s="31"/>
      <c r="Q12" s="32"/>
      <c r="R12" s="30"/>
      <c r="S12" s="30"/>
      <c r="T12" s="30"/>
      <c r="U12" s="16"/>
      <c r="V12" s="16"/>
      <c r="W12" s="16"/>
      <c r="X12" s="16"/>
      <c r="Y12" s="16"/>
      <c r="Z12" s="30"/>
      <c r="AA12" s="16"/>
      <c r="AB12" s="40"/>
    </row>
    <row r="13" spans="2:30" ht="20.100000000000001" customHeight="1">
      <c r="B13" s="1">
        <v>8</v>
      </c>
      <c r="C13" s="18"/>
      <c r="D13" s="19" t="s">
        <v>243</v>
      </c>
      <c r="E13" s="36" t="s">
        <v>1812</v>
      </c>
      <c r="F13" s="29"/>
      <c r="G13" s="33"/>
      <c r="H13" s="34" t="str">
        <f t="shared" si="0"/>
        <v/>
      </c>
      <c r="I13" s="15"/>
      <c r="J13" s="15"/>
      <c r="K13" s="16"/>
      <c r="L13" s="16"/>
      <c r="M13" s="17"/>
      <c r="N13" s="31"/>
      <c r="O13" s="31"/>
      <c r="P13" s="31"/>
      <c r="Q13" s="32"/>
      <c r="R13" s="30"/>
      <c r="S13" s="30"/>
      <c r="T13" s="30"/>
      <c r="U13" s="16"/>
      <c r="V13" s="16"/>
      <c r="W13" s="16"/>
      <c r="X13" s="16"/>
      <c r="Y13" s="16"/>
      <c r="Z13" s="30"/>
      <c r="AA13" s="16"/>
      <c r="AB13" s="40"/>
    </row>
    <row r="14" spans="2:30" ht="20.100000000000001" customHeight="1">
      <c r="B14" s="1">
        <v>9</v>
      </c>
      <c r="C14" s="18"/>
      <c r="D14" s="19" t="s">
        <v>1438</v>
      </c>
      <c r="E14" s="36" t="s">
        <v>1812</v>
      </c>
      <c r="F14" s="29"/>
      <c r="G14" s="33"/>
      <c r="H14" s="34" t="str">
        <f t="shared" si="0"/>
        <v/>
      </c>
      <c r="I14" s="15"/>
      <c r="J14" s="15"/>
      <c r="K14" s="16"/>
      <c r="L14" s="16"/>
      <c r="M14" s="17"/>
      <c r="N14" s="31"/>
      <c r="O14" s="31"/>
      <c r="P14" s="31"/>
      <c r="Q14" s="32"/>
      <c r="R14" s="30"/>
      <c r="S14" s="30"/>
      <c r="T14" s="30"/>
      <c r="U14" s="16"/>
      <c r="V14" s="16"/>
      <c r="W14" s="16"/>
      <c r="X14" s="16"/>
      <c r="Y14" s="16"/>
      <c r="Z14" s="30"/>
      <c r="AA14" s="16"/>
      <c r="AB14" s="40"/>
    </row>
    <row r="15" spans="2:30" ht="20.100000000000001" customHeight="1">
      <c r="B15" s="1">
        <v>10</v>
      </c>
      <c r="C15" s="18"/>
      <c r="D15" s="19" t="s">
        <v>312</v>
      </c>
      <c r="E15" s="36" t="s">
        <v>1812</v>
      </c>
      <c r="F15" s="29"/>
      <c r="G15" s="33"/>
      <c r="H15" s="34" t="str">
        <f t="shared" si="0"/>
        <v/>
      </c>
      <c r="I15" s="15"/>
      <c r="J15" s="15"/>
      <c r="K15" s="16"/>
      <c r="L15" s="16"/>
      <c r="M15" s="17"/>
      <c r="N15" s="31"/>
      <c r="O15" s="31"/>
      <c r="P15" s="31"/>
      <c r="Q15" s="32"/>
      <c r="R15" s="30"/>
      <c r="S15" s="30"/>
      <c r="T15" s="30"/>
      <c r="U15" s="16"/>
      <c r="V15" s="16"/>
      <c r="W15" s="16"/>
      <c r="X15" s="16"/>
      <c r="Y15" s="16"/>
      <c r="Z15" s="30"/>
      <c r="AA15" s="16"/>
      <c r="AB15" s="40"/>
    </row>
    <row r="16" spans="2:30" ht="20.100000000000001" customHeight="1">
      <c r="B16" s="1">
        <v>11</v>
      </c>
      <c r="C16" s="18"/>
      <c r="D16" s="19" t="s">
        <v>341</v>
      </c>
      <c r="E16" s="36" t="s">
        <v>1812</v>
      </c>
      <c r="F16" s="29"/>
      <c r="G16" s="33"/>
      <c r="H16" s="34" t="str">
        <f t="shared" si="0"/>
        <v/>
      </c>
      <c r="I16" s="15"/>
      <c r="J16" s="15"/>
      <c r="K16" s="16"/>
      <c r="L16" s="16"/>
      <c r="M16" s="17"/>
      <c r="N16" s="31"/>
      <c r="O16" s="31"/>
      <c r="P16" s="31"/>
      <c r="Q16" s="32"/>
      <c r="R16" s="30"/>
      <c r="S16" s="30"/>
      <c r="T16" s="30"/>
      <c r="U16" s="16"/>
      <c r="V16" s="16"/>
      <c r="W16" s="16"/>
      <c r="X16" s="16"/>
      <c r="Y16" s="16"/>
      <c r="Z16" s="30"/>
      <c r="AA16" s="16"/>
      <c r="AB16" s="40"/>
    </row>
    <row r="17" spans="2:28" ht="20.100000000000001" customHeight="1">
      <c r="B17" s="1">
        <v>12</v>
      </c>
      <c r="C17" s="18"/>
      <c r="D17" s="19" t="s">
        <v>396</v>
      </c>
      <c r="E17" s="36" t="s">
        <v>1812</v>
      </c>
      <c r="F17" s="29"/>
      <c r="G17" s="33"/>
      <c r="H17" s="34" t="str">
        <f t="shared" si="0"/>
        <v/>
      </c>
      <c r="I17" s="15"/>
      <c r="J17" s="15"/>
      <c r="K17" s="16"/>
      <c r="L17" s="16"/>
      <c r="M17" s="17"/>
      <c r="N17" s="31"/>
      <c r="O17" s="31"/>
      <c r="P17" s="31"/>
      <c r="Q17" s="32"/>
      <c r="R17" s="30"/>
      <c r="S17" s="30"/>
      <c r="T17" s="30"/>
      <c r="U17" s="16"/>
      <c r="V17" s="16"/>
      <c r="W17" s="16"/>
      <c r="X17" s="16"/>
      <c r="Y17" s="16"/>
      <c r="Z17" s="30"/>
      <c r="AA17" s="16"/>
      <c r="AB17" s="40"/>
    </row>
    <row r="18" spans="2:28" ht="20.100000000000001" customHeight="1">
      <c r="B18" s="1">
        <v>13</v>
      </c>
      <c r="C18" s="18"/>
      <c r="D18" s="19" t="s">
        <v>448</v>
      </c>
      <c r="E18" s="36" t="s">
        <v>1812</v>
      </c>
      <c r="F18" s="29"/>
      <c r="G18" s="33"/>
      <c r="H18" s="34" t="str">
        <f t="shared" si="0"/>
        <v/>
      </c>
      <c r="I18" s="15"/>
      <c r="J18" s="15"/>
      <c r="K18" s="16"/>
      <c r="L18" s="16"/>
      <c r="M18" s="17"/>
      <c r="N18" s="31"/>
      <c r="O18" s="31"/>
      <c r="P18" s="31"/>
      <c r="Q18" s="32"/>
      <c r="R18" s="30"/>
      <c r="S18" s="30"/>
      <c r="T18" s="30"/>
      <c r="U18" s="16"/>
      <c r="V18" s="16"/>
      <c r="W18" s="16"/>
      <c r="X18" s="16"/>
      <c r="Y18" s="16"/>
      <c r="Z18" s="30"/>
      <c r="AA18" s="16"/>
      <c r="AB18" s="40"/>
    </row>
    <row r="19" spans="2:28" ht="20.100000000000001" customHeight="1">
      <c r="B19" s="1">
        <v>14</v>
      </c>
      <c r="C19" s="18"/>
      <c r="D19" s="19" t="s">
        <v>468</v>
      </c>
      <c r="E19" s="36" t="s">
        <v>1812</v>
      </c>
      <c r="F19" s="29"/>
      <c r="G19" s="33"/>
      <c r="H19" s="34" t="str">
        <f t="shared" si="0"/>
        <v/>
      </c>
      <c r="I19" s="15"/>
      <c r="J19" s="15"/>
      <c r="K19" s="16"/>
      <c r="L19" s="16"/>
      <c r="M19" s="17"/>
      <c r="N19" s="31"/>
      <c r="O19" s="31"/>
      <c r="P19" s="31"/>
      <c r="Q19" s="32"/>
      <c r="R19" s="30"/>
      <c r="S19" s="30"/>
      <c r="T19" s="30"/>
      <c r="U19" s="16"/>
      <c r="V19" s="16"/>
      <c r="W19" s="16"/>
      <c r="X19" s="16"/>
      <c r="Y19" s="16"/>
      <c r="Z19" s="30"/>
      <c r="AA19" s="16"/>
      <c r="AB19" s="40"/>
    </row>
    <row r="20" spans="2:28" ht="20.100000000000001" customHeight="1">
      <c r="B20" s="1">
        <v>15</v>
      </c>
      <c r="C20" s="18"/>
      <c r="D20" s="19" t="s">
        <v>496</v>
      </c>
      <c r="E20" s="36" t="s">
        <v>1812</v>
      </c>
      <c r="F20" s="29"/>
      <c r="G20" s="33"/>
      <c r="H20" s="34" t="str">
        <f t="shared" si="0"/>
        <v/>
      </c>
      <c r="I20" s="15"/>
      <c r="J20" s="15"/>
      <c r="K20" s="16"/>
      <c r="L20" s="16"/>
      <c r="M20" s="17"/>
      <c r="N20" s="31"/>
      <c r="O20" s="31"/>
      <c r="P20" s="31"/>
      <c r="Q20" s="32"/>
      <c r="R20" s="30"/>
      <c r="S20" s="30"/>
      <c r="T20" s="30"/>
      <c r="U20" s="16"/>
      <c r="V20" s="16"/>
      <c r="W20" s="16"/>
      <c r="X20" s="16"/>
      <c r="Y20" s="16"/>
      <c r="Z20" s="30"/>
      <c r="AA20" s="16"/>
      <c r="AB20" s="40"/>
    </row>
    <row r="21" spans="2:28" ht="20.100000000000001" customHeight="1">
      <c r="B21" s="1">
        <v>16</v>
      </c>
      <c r="C21" s="18"/>
      <c r="D21" s="19" t="s">
        <v>524</v>
      </c>
      <c r="E21" s="36" t="s">
        <v>1812</v>
      </c>
      <c r="F21" s="29"/>
      <c r="G21" s="33"/>
      <c r="H21" s="34" t="str">
        <f t="shared" si="0"/>
        <v/>
      </c>
      <c r="I21" s="15"/>
      <c r="J21" s="15"/>
      <c r="K21" s="16"/>
      <c r="L21" s="16"/>
      <c r="M21" s="17"/>
      <c r="N21" s="31"/>
      <c r="O21" s="31"/>
      <c r="P21" s="31"/>
      <c r="Q21" s="32"/>
      <c r="R21" s="30"/>
      <c r="S21" s="30"/>
      <c r="T21" s="30"/>
      <c r="U21" s="16"/>
      <c r="V21" s="16"/>
      <c r="W21" s="16"/>
      <c r="X21" s="16"/>
      <c r="Y21" s="16"/>
      <c r="Z21" s="30"/>
      <c r="AA21" s="16"/>
      <c r="AB21" s="40"/>
    </row>
    <row r="22" spans="2:28" ht="20.100000000000001" customHeight="1">
      <c r="B22" s="1">
        <v>17</v>
      </c>
      <c r="C22" s="18"/>
      <c r="D22" s="19" t="s">
        <v>538</v>
      </c>
      <c r="E22" s="36" t="s">
        <v>1812</v>
      </c>
      <c r="F22" s="29"/>
      <c r="G22" s="33"/>
      <c r="H22" s="34" t="str">
        <f t="shared" si="0"/>
        <v/>
      </c>
      <c r="I22" s="15"/>
      <c r="J22" s="15"/>
      <c r="K22" s="16"/>
      <c r="L22" s="16"/>
      <c r="M22" s="17"/>
      <c r="N22" s="31"/>
      <c r="O22" s="31"/>
      <c r="P22" s="31"/>
      <c r="Q22" s="32"/>
      <c r="R22" s="30"/>
      <c r="S22" s="30"/>
      <c r="T22" s="30"/>
      <c r="U22" s="16"/>
      <c r="V22" s="16"/>
      <c r="W22" s="16"/>
      <c r="X22" s="16"/>
      <c r="Y22" s="16"/>
      <c r="Z22" s="30"/>
      <c r="AA22" s="16"/>
      <c r="AB22" s="40"/>
    </row>
    <row r="23" spans="2:28" ht="20.100000000000001" customHeight="1">
      <c r="B23" s="1">
        <v>18</v>
      </c>
      <c r="C23" s="18"/>
      <c r="D23" s="19" t="s">
        <v>1439</v>
      </c>
      <c r="E23" s="36" t="s">
        <v>1812</v>
      </c>
      <c r="F23" s="29"/>
      <c r="G23" s="33"/>
      <c r="H23" s="34" t="str">
        <f t="shared" si="0"/>
        <v/>
      </c>
      <c r="I23" s="15"/>
      <c r="J23" s="15"/>
      <c r="K23" s="16"/>
      <c r="L23" s="16"/>
      <c r="M23" s="17"/>
      <c r="N23" s="31"/>
      <c r="O23" s="31"/>
      <c r="P23" s="31"/>
      <c r="Q23" s="32"/>
      <c r="R23" s="30"/>
      <c r="S23" s="30"/>
      <c r="T23" s="30"/>
      <c r="U23" s="16"/>
      <c r="V23" s="16"/>
      <c r="W23" s="16"/>
      <c r="X23" s="16"/>
      <c r="Y23" s="16"/>
      <c r="Z23" s="30"/>
      <c r="AA23" s="16"/>
      <c r="AB23" s="40"/>
    </row>
    <row r="24" spans="2:28" ht="20.100000000000001" customHeight="1">
      <c r="B24" s="1">
        <v>19</v>
      </c>
      <c r="C24" s="18"/>
      <c r="D24" s="19" t="s">
        <v>574</v>
      </c>
      <c r="E24" s="36" t="s">
        <v>1812</v>
      </c>
      <c r="F24" s="29"/>
      <c r="G24" s="33"/>
      <c r="H24" s="34" t="str">
        <f t="shared" si="0"/>
        <v/>
      </c>
      <c r="I24" s="15"/>
      <c r="J24" s="15"/>
      <c r="K24" s="16"/>
      <c r="L24" s="16"/>
      <c r="M24" s="17"/>
      <c r="N24" s="31"/>
      <c r="O24" s="31"/>
      <c r="P24" s="31"/>
      <c r="Q24" s="32"/>
      <c r="R24" s="30"/>
      <c r="S24" s="30"/>
      <c r="T24" s="30"/>
      <c r="U24" s="16"/>
      <c r="V24" s="16"/>
      <c r="W24" s="16"/>
      <c r="X24" s="16"/>
      <c r="Y24" s="16"/>
      <c r="Z24" s="30"/>
      <c r="AA24" s="16"/>
      <c r="AB24" s="40"/>
    </row>
    <row r="25" spans="2:28" ht="20.100000000000001" customHeight="1">
      <c r="B25" s="1">
        <v>20</v>
      </c>
      <c r="C25" s="18"/>
      <c r="D25" s="19" t="s">
        <v>600</v>
      </c>
      <c r="E25" s="36" t="s">
        <v>1812</v>
      </c>
      <c r="F25" s="29"/>
      <c r="G25" s="33"/>
      <c r="H25" s="34" t="str">
        <f t="shared" si="0"/>
        <v/>
      </c>
      <c r="I25" s="15"/>
      <c r="J25" s="15"/>
      <c r="K25" s="16"/>
      <c r="L25" s="16"/>
      <c r="M25" s="17"/>
      <c r="N25" s="31"/>
      <c r="O25" s="31"/>
      <c r="P25" s="31"/>
      <c r="Q25" s="32"/>
      <c r="R25" s="30"/>
      <c r="S25" s="30"/>
      <c r="T25" s="30"/>
      <c r="U25" s="16"/>
      <c r="V25" s="16"/>
      <c r="W25" s="16"/>
      <c r="X25" s="16"/>
      <c r="Y25" s="16"/>
      <c r="Z25" s="30"/>
      <c r="AA25" s="16"/>
      <c r="AB25" s="40"/>
    </row>
    <row r="26" spans="2:28" ht="20.100000000000001" customHeight="1">
      <c r="B26" s="1">
        <v>21</v>
      </c>
      <c r="C26" s="18"/>
      <c r="D26" s="19" t="s">
        <v>660</v>
      </c>
      <c r="E26" s="36" t="s">
        <v>1812</v>
      </c>
      <c r="F26" s="29"/>
      <c r="G26" s="33"/>
      <c r="H26" s="34" t="str">
        <f t="shared" si="0"/>
        <v/>
      </c>
      <c r="I26" s="15"/>
      <c r="J26" s="15"/>
      <c r="K26" s="16"/>
      <c r="L26" s="16"/>
      <c r="M26" s="17"/>
      <c r="N26" s="31"/>
      <c r="O26" s="31"/>
      <c r="P26" s="31"/>
      <c r="Q26" s="32"/>
      <c r="R26" s="30"/>
      <c r="S26" s="30"/>
      <c r="T26" s="30"/>
      <c r="U26" s="16"/>
      <c r="V26" s="16"/>
      <c r="W26" s="16"/>
      <c r="X26" s="16"/>
      <c r="Y26" s="16"/>
      <c r="Z26" s="30"/>
      <c r="AA26" s="16"/>
      <c r="AB26" s="40"/>
    </row>
    <row r="27" spans="2:28" ht="20.100000000000001" customHeight="1">
      <c r="B27" s="1">
        <v>22</v>
      </c>
      <c r="C27" s="18"/>
      <c r="D27" s="19" t="s">
        <v>1440</v>
      </c>
      <c r="E27" s="36" t="s">
        <v>1812</v>
      </c>
      <c r="F27" s="29"/>
      <c r="G27" s="33"/>
      <c r="H27" s="34" t="str">
        <f t="shared" si="0"/>
        <v/>
      </c>
      <c r="I27" s="15"/>
      <c r="J27" s="15"/>
      <c r="K27" s="16"/>
      <c r="L27" s="16"/>
      <c r="M27" s="17"/>
      <c r="N27" s="31"/>
      <c r="O27" s="31"/>
      <c r="P27" s="31"/>
      <c r="Q27" s="32"/>
      <c r="R27" s="30"/>
      <c r="S27" s="30"/>
      <c r="T27" s="30"/>
      <c r="U27" s="16"/>
      <c r="V27" s="16"/>
      <c r="W27" s="16"/>
      <c r="X27" s="16"/>
      <c r="Y27" s="16"/>
      <c r="Z27" s="30"/>
      <c r="AA27" s="16"/>
      <c r="AB27" s="40"/>
    </row>
    <row r="28" spans="2:28" ht="20.100000000000001" customHeight="1">
      <c r="B28" s="1">
        <v>23</v>
      </c>
      <c r="C28" s="18"/>
      <c r="D28" s="19" t="s">
        <v>729</v>
      </c>
      <c r="E28" s="36" t="s">
        <v>1812</v>
      </c>
      <c r="F28" s="29"/>
      <c r="G28" s="33"/>
      <c r="H28" s="34" t="str">
        <f t="shared" si="0"/>
        <v/>
      </c>
      <c r="I28" s="15"/>
      <c r="J28" s="15"/>
      <c r="K28" s="16"/>
      <c r="L28" s="16"/>
      <c r="M28" s="17"/>
      <c r="N28" s="31"/>
      <c r="O28" s="31"/>
      <c r="P28" s="31"/>
      <c r="Q28" s="32"/>
      <c r="R28" s="30"/>
      <c r="S28" s="30"/>
      <c r="T28" s="30"/>
      <c r="U28" s="16"/>
      <c r="V28" s="16"/>
      <c r="W28" s="16"/>
      <c r="X28" s="16"/>
      <c r="Y28" s="16"/>
      <c r="Z28" s="30"/>
      <c r="AA28" s="16"/>
      <c r="AB28" s="40"/>
    </row>
    <row r="29" spans="2:28" ht="20.100000000000001" customHeight="1">
      <c r="B29" s="1">
        <v>24</v>
      </c>
      <c r="C29" s="18"/>
      <c r="D29" s="19" t="s">
        <v>781</v>
      </c>
      <c r="E29" s="36" t="s">
        <v>1812</v>
      </c>
      <c r="F29" s="29"/>
      <c r="G29" s="33"/>
      <c r="H29" s="34" t="str">
        <f t="shared" si="0"/>
        <v/>
      </c>
      <c r="I29" s="15"/>
      <c r="J29" s="15"/>
      <c r="K29" s="16"/>
      <c r="L29" s="16"/>
      <c r="M29" s="17"/>
      <c r="N29" s="31"/>
      <c r="O29" s="31"/>
      <c r="P29" s="31"/>
      <c r="Q29" s="32"/>
      <c r="R29" s="30"/>
      <c r="S29" s="30"/>
      <c r="T29" s="30"/>
      <c r="U29" s="16"/>
      <c r="V29" s="16"/>
      <c r="W29" s="16"/>
      <c r="X29" s="16"/>
      <c r="Y29" s="16"/>
      <c r="Z29" s="30"/>
      <c r="AA29" s="16"/>
      <c r="AB29" s="40"/>
    </row>
    <row r="30" spans="2:28" ht="20.100000000000001" customHeight="1">
      <c r="B30" s="1">
        <v>25</v>
      </c>
      <c r="C30" s="18"/>
      <c r="D30" s="19" t="s">
        <v>804</v>
      </c>
      <c r="E30" s="36" t="s">
        <v>1812</v>
      </c>
      <c r="F30" s="29"/>
      <c r="G30" s="33"/>
      <c r="H30" s="34" t="str">
        <f t="shared" si="0"/>
        <v/>
      </c>
      <c r="I30" s="15"/>
      <c r="J30" s="15"/>
      <c r="K30" s="16"/>
      <c r="L30" s="16"/>
      <c r="M30" s="17"/>
      <c r="N30" s="31"/>
      <c r="O30" s="31"/>
      <c r="P30" s="31"/>
      <c r="Q30" s="32"/>
      <c r="R30" s="30"/>
      <c r="S30" s="30"/>
      <c r="T30" s="30"/>
      <c r="U30" s="16"/>
      <c r="V30" s="16"/>
      <c r="W30" s="16"/>
      <c r="X30" s="16"/>
      <c r="Y30" s="16"/>
      <c r="Z30" s="30"/>
      <c r="AA30" s="16"/>
      <c r="AB30" s="40"/>
    </row>
    <row r="31" spans="2:28" ht="20.100000000000001" customHeight="1">
      <c r="B31" s="1">
        <v>26</v>
      </c>
      <c r="C31" s="18"/>
      <c r="D31" s="19" t="s">
        <v>822</v>
      </c>
      <c r="E31" s="36" t="s">
        <v>1812</v>
      </c>
      <c r="F31" s="29"/>
      <c r="G31" s="33"/>
      <c r="H31" s="34" t="str">
        <f t="shared" si="0"/>
        <v/>
      </c>
      <c r="I31" s="15"/>
      <c r="J31" s="15"/>
      <c r="K31" s="16"/>
      <c r="L31" s="16"/>
      <c r="M31" s="17"/>
      <c r="N31" s="31"/>
      <c r="O31" s="31"/>
      <c r="P31" s="31"/>
      <c r="Q31" s="32"/>
      <c r="R31" s="30"/>
      <c r="S31" s="30"/>
      <c r="T31" s="30"/>
      <c r="U31" s="16"/>
      <c r="V31" s="16"/>
      <c r="W31" s="16"/>
      <c r="X31" s="16"/>
      <c r="Y31" s="16"/>
      <c r="Z31" s="30"/>
      <c r="AA31" s="16"/>
      <c r="AB31" s="40"/>
    </row>
    <row r="32" spans="2:28" ht="20.100000000000001" customHeight="1">
      <c r="B32" s="1">
        <v>27</v>
      </c>
      <c r="C32" s="18"/>
      <c r="D32" s="19" t="s">
        <v>847</v>
      </c>
      <c r="E32" s="36" t="s">
        <v>1812</v>
      </c>
      <c r="F32" s="29"/>
      <c r="G32" s="33"/>
      <c r="H32" s="34" t="str">
        <f t="shared" si="0"/>
        <v/>
      </c>
      <c r="I32" s="15"/>
      <c r="J32" s="15"/>
      <c r="K32" s="16"/>
      <c r="L32" s="16"/>
      <c r="M32" s="17"/>
      <c r="N32" s="31"/>
      <c r="O32" s="31"/>
      <c r="P32" s="31"/>
      <c r="Q32" s="32"/>
      <c r="R32" s="30"/>
      <c r="S32" s="30"/>
      <c r="T32" s="30"/>
      <c r="U32" s="16"/>
      <c r="V32" s="16"/>
      <c r="W32" s="16"/>
      <c r="X32" s="16"/>
      <c r="Y32" s="16"/>
      <c r="Z32" s="30"/>
      <c r="AA32" s="16"/>
      <c r="AB32" s="40"/>
    </row>
    <row r="33" spans="2:28" ht="20.100000000000001" customHeight="1">
      <c r="B33" s="1">
        <v>28</v>
      </c>
      <c r="C33" s="18"/>
      <c r="D33" s="19" t="s">
        <v>885</v>
      </c>
      <c r="E33" s="36" t="s">
        <v>1812</v>
      </c>
      <c r="F33" s="29"/>
      <c r="G33" s="33"/>
      <c r="H33" s="34" t="str">
        <f t="shared" si="0"/>
        <v/>
      </c>
      <c r="I33" s="15"/>
      <c r="J33" s="15"/>
      <c r="K33" s="16"/>
      <c r="L33" s="16"/>
      <c r="M33" s="17"/>
      <c r="N33" s="31"/>
      <c r="O33" s="31"/>
      <c r="P33" s="31"/>
      <c r="Q33" s="32"/>
      <c r="R33" s="30"/>
      <c r="S33" s="30"/>
      <c r="T33" s="30"/>
      <c r="U33" s="16"/>
      <c r="V33" s="16"/>
      <c r="W33" s="16"/>
      <c r="X33" s="16"/>
      <c r="Y33" s="16"/>
      <c r="Z33" s="30"/>
      <c r="AA33" s="16"/>
      <c r="AB33" s="40"/>
    </row>
    <row r="34" spans="2:28" ht="20.100000000000001" customHeight="1">
      <c r="B34" s="1">
        <v>29</v>
      </c>
      <c r="C34" s="18"/>
      <c r="D34" s="19" t="s">
        <v>917</v>
      </c>
      <c r="E34" s="36" t="s">
        <v>1812</v>
      </c>
      <c r="F34" s="29"/>
      <c r="G34" s="33"/>
      <c r="H34" s="34" t="str">
        <f t="shared" si="0"/>
        <v/>
      </c>
      <c r="I34" s="15"/>
      <c r="J34" s="15"/>
      <c r="K34" s="16"/>
      <c r="L34" s="16"/>
      <c r="M34" s="17"/>
      <c r="N34" s="31"/>
      <c r="O34" s="31"/>
      <c r="P34" s="31"/>
      <c r="Q34" s="32"/>
      <c r="R34" s="30"/>
      <c r="S34" s="30"/>
      <c r="T34" s="30"/>
      <c r="U34" s="16"/>
      <c r="V34" s="16"/>
      <c r="W34" s="16"/>
      <c r="X34" s="16"/>
      <c r="Y34" s="16"/>
      <c r="Z34" s="30"/>
      <c r="AA34" s="16"/>
      <c r="AB34" s="40"/>
    </row>
    <row r="35" spans="2:28" ht="20.100000000000001" customHeight="1">
      <c r="B35" s="1">
        <v>30</v>
      </c>
      <c r="C35" s="18"/>
      <c r="D35" s="19" t="s">
        <v>1441</v>
      </c>
      <c r="E35" s="36" t="s">
        <v>1812</v>
      </c>
      <c r="F35" s="29"/>
      <c r="G35" s="33"/>
      <c r="H35" s="34" t="str">
        <f t="shared" si="0"/>
        <v/>
      </c>
      <c r="I35" s="15"/>
      <c r="J35" s="15"/>
      <c r="K35" s="16"/>
      <c r="L35" s="16"/>
      <c r="M35" s="17"/>
      <c r="N35" s="31"/>
      <c r="O35" s="31"/>
      <c r="P35" s="31"/>
      <c r="Q35" s="32"/>
      <c r="R35" s="30"/>
      <c r="S35" s="30"/>
      <c r="T35" s="30"/>
      <c r="U35" s="16"/>
      <c r="V35" s="16"/>
      <c r="W35" s="16"/>
      <c r="X35" s="16"/>
      <c r="Y35" s="16"/>
      <c r="Z35" s="30"/>
      <c r="AA35" s="16"/>
      <c r="AB35" s="40"/>
    </row>
    <row r="36" spans="2:28" ht="20.100000000000001" customHeight="1">
      <c r="B36" s="1">
        <v>31</v>
      </c>
      <c r="C36" s="18"/>
      <c r="D36" s="19" t="s">
        <v>536</v>
      </c>
      <c r="E36" s="36" t="s">
        <v>1812</v>
      </c>
      <c r="F36" s="29"/>
      <c r="G36" s="33"/>
      <c r="H36" s="34" t="str">
        <f t="shared" si="0"/>
        <v/>
      </c>
      <c r="I36" s="15"/>
      <c r="J36" s="15"/>
      <c r="K36" s="16"/>
      <c r="L36" s="16"/>
      <c r="M36" s="17"/>
      <c r="N36" s="31"/>
      <c r="O36" s="31"/>
      <c r="P36" s="31"/>
      <c r="Q36" s="32"/>
      <c r="R36" s="30"/>
      <c r="S36" s="30"/>
      <c r="T36" s="30"/>
      <c r="U36" s="16"/>
      <c r="V36" s="16"/>
      <c r="W36" s="16"/>
      <c r="X36" s="16"/>
      <c r="Y36" s="16"/>
      <c r="Z36" s="30"/>
      <c r="AA36" s="16"/>
      <c r="AB36" s="40"/>
    </row>
    <row r="37" spans="2:28" ht="20.100000000000001" customHeight="1">
      <c r="B37" s="1">
        <v>32</v>
      </c>
      <c r="C37" s="18"/>
      <c r="D37" s="19" t="s">
        <v>996</v>
      </c>
      <c r="E37" s="36" t="s">
        <v>1812</v>
      </c>
      <c r="F37" s="29"/>
      <c r="G37" s="33"/>
      <c r="H37" s="34" t="str">
        <f t="shared" si="0"/>
        <v/>
      </c>
      <c r="I37" s="15"/>
      <c r="J37" s="15"/>
      <c r="K37" s="16"/>
      <c r="L37" s="16"/>
      <c r="M37" s="17"/>
      <c r="N37" s="31"/>
      <c r="O37" s="31"/>
      <c r="P37" s="31"/>
      <c r="Q37" s="32"/>
      <c r="R37" s="30"/>
      <c r="S37" s="30"/>
      <c r="T37" s="30"/>
      <c r="U37" s="16"/>
      <c r="V37" s="16"/>
      <c r="W37" s="16"/>
      <c r="X37" s="16"/>
      <c r="Y37" s="16"/>
      <c r="Z37" s="30"/>
      <c r="AA37" s="16"/>
      <c r="AB37" s="40"/>
    </row>
    <row r="38" spans="2:28" ht="20.100000000000001" customHeight="1">
      <c r="B38" s="1">
        <v>33</v>
      </c>
      <c r="C38" s="18"/>
      <c r="D38" s="19" t="s">
        <v>1016</v>
      </c>
      <c r="E38" s="36" t="s">
        <v>1812</v>
      </c>
      <c r="F38" s="29"/>
      <c r="G38" s="33"/>
      <c r="H38" s="34" t="str">
        <f t="shared" si="0"/>
        <v/>
      </c>
      <c r="I38" s="15"/>
      <c r="J38" s="15"/>
      <c r="K38" s="16"/>
      <c r="L38" s="16"/>
      <c r="M38" s="17"/>
      <c r="N38" s="31"/>
      <c r="O38" s="31"/>
      <c r="P38" s="31"/>
      <c r="Q38" s="32"/>
      <c r="R38" s="30"/>
      <c r="S38" s="30"/>
      <c r="T38" s="30"/>
      <c r="U38" s="16"/>
      <c r="V38" s="16"/>
      <c r="W38" s="16"/>
      <c r="X38" s="16"/>
      <c r="Y38" s="16"/>
      <c r="Z38" s="30"/>
      <c r="AA38" s="16"/>
      <c r="AB38" s="40"/>
    </row>
    <row r="39" spans="2:28" ht="20.100000000000001" customHeight="1">
      <c r="B39" s="1">
        <v>34</v>
      </c>
      <c r="C39" s="18"/>
      <c r="D39" s="19" t="s">
        <v>1040</v>
      </c>
      <c r="E39" s="36" t="s">
        <v>1812</v>
      </c>
      <c r="F39" s="29"/>
      <c r="G39" s="33"/>
      <c r="H39" s="34" t="str">
        <f t="shared" si="0"/>
        <v/>
      </c>
      <c r="I39" s="15"/>
      <c r="J39" s="15"/>
      <c r="K39" s="16"/>
      <c r="L39" s="16"/>
      <c r="M39" s="17"/>
      <c r="N39" s="31"/>
      <c r="O39" s="31"/>
      <c r="P39" s="31"/>
      <c r="Q39" s="32"/>
      <c r="R39" s="30"/>
      <c r="S39" s="30"/>
      <c r="T39" s="30"/>
      <c r="U39" s="16"/>
      <c r="V39" s="16"/>
      <c r="W39" s="16"/>
      <c r="X39" s="16"/>
      <c r="Y39" s="16"/>
      <c r="Z39" s="30"/>
      <c r="AA39" s="16"/>
      <c r="AB39" s="40"/>
    </row>
    <row r="40" spans="2:28" ht="20.100000000000001" customHeight="1">
      <c r="B40" s="1">
        <v>35</v>
      </c>
      <c r="C40" s="18"/>
      <c r="D40" s="19" t="s">
        <v>1062</v>
      </c>
      <c r="E40" s="36" t="s">
        <v>1812</v>
      </c>
      <c r="F40" s="29"/>
      <c r="G40" s="33"/>
      <c r="H40" s="34" t="str">
        <f t="shared" si="0"/>
        <v/>
      </c>
      <c r="I40" s="15"/>
      <c r="J40" s="15"/>
      <c r="K40" s="16"/>
      <c r="L40" s="16"/>
      <c r="M40" s="17"/>
      <c r="N40" s="31"/>
      <c r="O40" s="31"/>
      <c r="P40" s="31"/>
      <c r="Q40" s="32"/>
      <c r="R40" s="30"/>
      <c r="S40" s="30"/>
      <c r="T40" s="30"/>
      <c r="U40" s="16"/>
      <c r="V40" s="16"/>
      <c r="W40" s="16"/>
      <c r="X40" s="16"/>
      <c r="Y40" s="16"/>
      <c r="Z40" s="30"/>
      <c r="AA40" s="16"/>
      <c r="AB40" s="40"/>
    </row>
    <row r="41" spans="2:28" ht="20.100000000000001" customHeight="1">
      <c r="B41" s="1">
        <v>36</v>
      </c>
      <c r="C41" s="18"/>
      <c r="D41" s="19" t="s">
        <v>1078</v>
      </c>
      <c r="E41" s="36" t="s">
        <v>1812</v>
      </c>
      <c r="F41" s="29"/>
      <c r="G41" s="33"/>
      <c r="H41" s="34" t="str">
        <f t="shared" si="0"/>
        <v/>
      </c>
      <c r="I41" s="15"/>
      <c r="J41" s="15"/>
      <c r="K41" s="16"/>
      <c r="L41" s="16"/>
      <c r="M41" s="17"/>
      <c r="N41" s="31"/>
      <c r="O41" s="31"/>
      <c r="P41" s="31"/>
      <c r="Q41" s="32"/>
      <c r="R41" s="30"/>
      <c r="S41" s="30"/>
      <c r="T41" s="30"/>
      <c r="U41" s="16"/>
      <c r="V41" s="16"/>
      <c r="W41" s="16"/>
      <c r="X41" s="16"/>
      <c r="Y41" s="16"/>
      <c r="Z41" s="30"/>
      <c r="AA41" s="16"/>
      <c r="AB41" s="40"/>
    </row>
    <row r="42" spans="2:28" ht="20.100000000000001" customHeight="1">
      <c r="B42" s="1">
        <v>37</v>
      </c>
      <c r="C42" s="18"/>
      <c r="D42" s="19" t="s">
        <v>1103</v>
      </c>
      <c r="E42" s="36" t="s">
        <v>1812</v>
      </c>
      <c r="F42" s="29"/>
      <c r="G42" s="33"/>
      <c r="H42" s="34" t="str">
        <f t="shared" si="0"/>
        <v/>
      </c>
      <c r="I42" s="15"/>
      <c r="J42" s="15"/>
      <c r="K42" s="16"/>
      <c r="L42" s="16"/>
      <c r="M42" s="17"/>
      <c r="N42" s="31"/>
      <c r="O42" s="31"/>
      <c r="P42" s="31"/>
      <c r="Q42" s="32"/>
      <c r="R42" s="30"/>
      <c r="S42" s="30"/>
      <c r="T42" s="30"/>
      <c r="U42" s="16"/>
      <c r="V42" s="16"/>
      <c r="W42" s="16"/>
      <c r="X42" s="16"/>
      <c r="Y42" s="16"/>
      <c r="Z42" s="30"/>
      <c r="AA42" s="16"/>
      <c r="AB42" s="40"/>
    </row>
    <row r="43" spans="2:28" ht="20.100000000000001" customHeight="1">
      <c r="B43" s="1">
        <v>38</v>
      </c>
      <c r="C43" s="18"/>
      <c r="D43" s="19" t="s">
        <v>1120</v>
      </c>
      <c r="E43" s="36" t="s">
        <v>1812</v>
      </c>
      <c r="F43" s="29"/>
      <c r="G43" s="33"/>
      <c r="H43" s="34" t="str">
        <f t="shared" si="0"/>
        <v/>
      </c>
      <c r="I43" s="15"/>
      <c r="J43" s="15"/>
      <c r="K43" s="16"/>
      <c r="L43" s="16"/>
      <c r="M43" s="17"/>
      <c r="N43" s="31"/>
      <c r="O43" s="31"/>
      <c r="P43" s="31"/>
      <c r="Q43" s="32"/>
      <c r="R43" s="30"/>
      <c r="S43" s="30"/>
      <c r="T43" s="30"/>
      <c r="U43" s="16"/>
      <c r="V43" s="16"/>
      <c r="W43" s="16"/>
      <c r="X43" s="16"/>
      <c r="Y43" s="16"/>
      <c r="Z43" s="30"/>
      <c r="AA43" s="16"/>
      <c r="AB43" s="40"/>
    </row>
    <row r="44" spans="2:28" ht="20.100000000000001" customHeight="1">
      <c r="B44" s="1">
        <v>39</v>
      </c>
      <c r="C44" s="18"/>
      <c r="D44" s="19" t="s">
        <v>1156</v>
      </c>
      <c r="E44" s="36" t="s">
        <v>1812</v>
      </c>
      <c r="F44" s="29"/>
      <c r="G44" s="33"/>
      <c r="H44" s="34" t="str">
        <f t="shared" si="0"/>
        <v/>
      </c>
      <c r="I44" s="15"/>
      <c r="J44" s="15"/>
      <c r="K44" s="16"/>
      <c r="L44" s="16"/>
      <c r="M44" s="17"/>
      <c r="N44" s="31"/>
      <c r="O44" s="31"/>
      <c r="P44" s="31"/>
      <c r="Q44" s="32"/>
      <c r="R44" s="30"/>
      <c r="S44" s="30"/>
      <c r="T44" s="30"/>
      <c r="U44" s="16"/>
      <c r="V44" s="16"/>
      <c r="W44" s="16"/>
      <c r="X44" s="16"/>
      <c r="Y44" s="16"/>
      <c r="Z44" s="30"/>
      <c r="AA44" s="16"/>
      <c r="AB44" s="40"/>
    </row>
    <row r="45" spans="2:28" ht="20.100000000000001" customHeight="1">
      <c r="B45" s="1">
        <v>40</v>
      </c>
      <c r="C45" s="18"/>
      <c r="D45" s="19" t="s">
        <v>1443</v>
      </c>
      <c r="E45" s="36" t="s">
        <v>1812</v>
      </c>
      <c r="F45" s="29"/>
      <c r="G45" s="33"/>
      <c r="H45" s="34" t="str">
        <f t="shared" si="0"/>
        <v/>
      </c>
      <c r="I45" s="15"/>
      <c r="J45" s="15"/>
      <c r="K45" s="16"/>
      <c r="L45" s="16"/>
      <c r="M45" s="17"/>
      <c r="N45" s="31"/>
      <c r="O45" s="31"/>
      <c r="P45" s="31"/>
      <c r="Q45" s="32"/>
      <c r="R45" s="30"/>
      <c r="S45" s="30"/>
      <c r="T45" s="30"/>
      <c r="U45" s="16"/>
      <c r="V45" s="16"/>
      <c r="W45" s="16"/>
      <c r="X45" s="16"/>
      <c r="Y45" s="16"/>
      <c r="Z45" s="30"/>
      <c r="AA45" s="16"/>
      <c r="AB45" s="40"/>
    </row>
    <row r="46" spans="2:28" ht="20.100000000000001" customHeight="1">
      <c r="B46" s="1">
        <v>41</v>
      </c>
      <c r="C46" s="18"/>
      <c r="D46" s="19" t="s">
        <v>1444</v>
      </c>
      <c r="E46" s="36" t="s">
        <v>1812</v>
      </c>
      <c r="F46" s="29"/>
      <c r="G46" s="33"/>
      <c r="H46" s="34" t="str">
        <f t="shared" si="0"/>
        <v/>
      </c>
      <c r="I46" s="15"/>
      <c r="J46" s="15"/>
      <c r="K46" s="16"/>
      <c r="L46" s="16"/>
      <c r="M46" s="17"/>
      <c r="N46" s="31"/>
      <c r="O46" s="31"/>
      <c r="P46" s="31"/>
      <c r="Q46" s="32"/>
      <c r="R46" s="30"/>
      <c r="S46" s="30"/>
      <c r="T46" s="30"/>
      <c r="U46" s="16"/>
      <c r="V46" s="16"/>
      <c r="W46" s="16"/>
      <c r="X46" s="16"/>
      <c r="Y46" s="16"/>
      <c r="Z46" s="30"/>
      <c r="AA46" s="16"/>
      <c r="AB46" s="40"/>
    </row>
    <row r="47" spans="2:28" ht="20.100000000000001" customHeight="1">
      <c r="B47" s="1">
        <v>42</v>
      </c>
      <c r="C47" s="18"/>
      <c r="D47" s="19" t="s">
        <v>1247</v>
      </c>
      <c r="E47" s="36" t="s">
        <v>1812</v>
      </c>
      <c r="F47" s="29"/>
      <c r="G47" s="33"/>
      <c r="H47" s="34" t="str">
        <f t="shared" si="0"/>
        <v/>
      </c>
      <c r="I47" s="15"/>
      <c r="J47" s="15"/>
      <c r="K47" s="16"/>
      <c r="L47" s="16"/>
      <c r="M47" s="17"/>
      <c r="N47" s="31"/>
      <c r="O47" s="31"/>
      <c r="P47" s="31"/>
      <c r="Q47" s="32"/>
      <c r="R47" s="30"/>
      <c r="S47" s="30"/>
      <c r="T47" s="30"/>
      <c r="U47" s="16"/>
      <c r="V47" s="16"/>
      <c r="W47" s="16"/>
      <c r="X47" s="16"/>
      <c r="Y47" s="16"/>
      <c r="Z47" s="30"/>
      <c r="AA47" s="16"/>
      <c r="AB47" s="40"/>
    </row>
    <row r="48" spans="2:28" ht="20.100000000000001" customHeight="1">
      <c r="B48" s="1">
        <v>43</v>
      </c>
      <c r="C48" s="18"/>
      <c r="D48" s="19" t="s">
        <v>1267</v>
      </c>
      <c r="E48" s="36" t="s">
        <v>1812</v>
      </c>
      <c r="F48" s="29"/>
      <c r="G48" s="33"/>
      <c r="H48" s="34" t="str">
        <f t="shared" si="0"/>
        <v/>
      </c>
      <c r="I48" s="15"/>
      <c r="J48" s="15"/>
      <c r="K48" s="16"/>
      <c r="L48" s="16"/>
      <c r="M48" s="17"/>
      <c r="N48" s="31"/>
      <c r="O48" s="31"/>
      <c r="P48" s="31"/>
      <c r="Q48" s="32"/>
      <c r="R48" s="30"/>
      <c r="S48" s="30"/>
      <c r="T48" s="30"/>
      <c r="U48" s="16"/>
      <c r="V48" s="16"/>
      <c r="W48" s="16"/>
      <c r="X48" s="16"/>
      <c r="Y48" s="16"/>
      <c r="Z48" s="30"/>
      <c r="AA48" s="16"/>
      <c r="AB48" s="40"/>
    </row>
    <row r="49" spans="2:28" ht="20.100000000000001" customHeight="1">
      <c r="B49" s="1">
        <v>44</v>
      </c>
      <c r="C49" s="18"/>
      <c r="D49" s="19" t="s">
        <v>1310</v>
      </c>
      <c r="E49" s="36" t="s">
        <v>1812</v>
      </c>
      <c r="F49" s="29"/>
      <c r="G49" s="33"/>
      <c r="H49" s="34" t="str">
        <f t="shared" si="0"/>
        <v/>
      </c>
      <c r="I49" s="15"/>
      <c r="J49" s="15"/>
      <c r="K49" s="16"/>
      <c r="L49" s="16"/>
      <c r="M49" s="17"/>
      <c r="N49" s="31"/>
      <c r="O49" s="31"/>
      <c r="P49" s="31"/>
      <c r="Q49" s="32"/>
      <c r="R49" s="30"/>
      <c r="S49" s="30"/>
      <c r="T49" s="30"/>
      <c r="U49" s="16"/>
      <c r="V49" s="16"/>
      <c r="W49" s="16"/>
      <c r="X49" s="16"/>
      <c r="Y49" s="16"/>
      <c r="Z49" s="30"/>
      <c r="AA49" s="16"/>
      <c r="AB49" s="40"/>
    </row>
    <row r="50" spans="2:28" ht="20.100000000000001" customHeight="1">
      <c r="B50" s="1">
        <v>45</v>
      </c>
      <c r="C50" s="18"/>
      <c r="D50" s="19" t="s">
        <v>1326</v>
      </c>
      <c r="E50" s="36" t="s">
        <v>1812</v>
      </c>
      <c r="F50" s="29"/>
      <c r="G50" s="33"/>
      <c r="H50" s="34" t="str">
        <f t="shared" si="0"/>
        <v/>
      </c>
      <c r="I50" s="15"/>
      <c r="J50" s="15"/>
      <c r="K50" s="16"/>
      <c r="L50" s="16"/>
      <c r="M50" s="17"/>
      <c r="N50" s="31"/>
      <c r="O50" s="31"/>
      <c r="P50" s="31"/>
      <c r="Q50" s="32"/>
      <c r="R50" s="30"/>
      <c r="S50" s="30"/>
      <c r="T50" s="30"/>
      <c r="U50" s="16"/>
      <c r="V50" s="16"/>
      <c r="W50" s="16"/>
      <c r="X50" s="16"/>
      <c r="Y50" s="16"/>
      <c r="Z50" s="30"/>
      <c r="AA50" s="16"/>
      <c r="AB50" s="40"/>
    </row>
    <row r="51" spans="2:28" ht="20.100000000000001" customHeight="1">
      <c r="B51" s="1">
        <v>46</v>
      </c>
      <c r="C51" s="18"/>
      <c r="D51" s="19" t="s">
        <v>1352</v>
      </c>
      <c r="E51" s="36" t="s">
        <v>1812</v>
      </c>
      <c r="F51" s="29"/>
      <c r="G51" s="33"/>
      <c r="H51" s="34" t="str">
        <f t="shared" si="0"/>
        <v/>
      </c>
      <c r="I51" s="15"/>
      <c r="J51" s="15"/>
      <c r="K51" s="16"/>
      <c r="L51" s="16"/>
      <c r="M51" s="17"/>
      <c r="N51" s="31"/>
      <c r="O51" s="31"/>
      <c r="P51" s="31"/>
      <c r="Q51" s="32"/>
      <c r="R51" s="30"/>
      <c r="S51" s="30"/>
      <c r="T51" s="30"/>
      <c r="U51" s="16"/>
      <c r="V51" s="16"/>
      <c r="W51" s="16"/>
      <c r="X51" s="16"/>
      <c r="Y51" s="16"/>
      <c r="Z51" s="30"/>
      <c r="AA51" s="16"/>
      <c r="AB51" s="40"/>
    </row>
    <row r="52" spans="2:28" ht="20.100000000000001" customHeight="1">
      <c r="B52" s="1">
        <v>47</v>
      </c>
      <c r="C52" s="18"/>
      <c r="D52" s="19" t="s">
        <v>1396</v>
      </c>
      <c r="E52" s="36" t="s">
        <v>1812</v>
      </c>
      <c r="F52" s="29"/>
      <c r="G52" s="33"/>
      <c r="H52" s="34" t="str">
        <f t="shared" si="0"/>
        <v/>
      </c>
      <c r="I52" s="15"/>
      <c r="J52" s="15"/>
      <c r="K52" s="16"/>
      <c r="L52" s="16"/>
      <c r="M52" s="17"/>
      <c r="N52" s="31"/>
      <c r="O52" s="31"/>
      <c r="P52" s="31"/>
      <c r="Q52" s="32"/>
      <c r="R52" s="30"/>
      <c r="S52" s="30"/>
      <c r="T52" s="30"/>
      <c r="U52" s="16"/>
      <c r="V52" s="16"/>
      <c r="W52" s="16"/>
      <c r="X52" s="16"/>
      <c r="Y52" s="16"/>
      <c r="Z52" s="30"/>
      <c r="AA52" s="16"/>
      <c r="AB52" s="40"/>
    </row>
    <row r="53" spans="2:28" ht="20.100000000000001" customHeight="1">
      <c r="B53" s="1">
        <v>48</v>
      </c>
      <c r="C53" s="18"/>
      <c r="D53" s="19" t="s">
        <v>0</v>
      </c>
      <c r="E53" s="36" t="s">
        <v>1446</v>
      </c>
      <c r="F53" s="29"/>
      <c r="G53" s="33"/>
      <c r="H53" s="34" t="str">
        <f t="shared" si="0"/>
        <v/>
      </c>
      <c r="I53" s="15"/>
      <c r="J53" s="15"/>
      <c r="K53" s="16"/>
      <c r="L53" s="16"/>
      <c r="M53" s="17"/>
      <c r="N53" s="31"/>
      <c r="O53" s="31"/>
      <c r="P53" s="31"/>
      <c r="Q53" s="32"/>
      <c r="R53" s="30"/>
      <c r="S53" s="30"/>
      <c r="T53" s="30"/>
      <c r="U53" s="16"/>
      <c r="V53" s="16"/>
      <c r="W53" s="16"/>
      <c r="X53" s="16"/>
      <c r="Y53" s="16"/>
      <c r="Z53" s="30"/>
      <c r="AA53" s="16"/>
      <c r="AB53" s="40"/>
    </row>
    <row r="54" spans="2:28" ht="20.100000000000001" customHeight="1">
      <c r="B54" s="1">
        <v>49</v>
      </c>
      <c r="C54" s="18"/>
      <c r="D54" s="19" t="s">
        <v>175</v>
      </c>
      <c r="E54" s="36" t="s">
        <v>1447</v>
      </c>
      <c r="F54" s="29"/>
      <c r="G54" s="33"/>
      <c r="H54" s="34" t="str">
        <f t="shared" si="0"/>
        <v/>
      </c>
      <c r="I54" s="15"/>
      <c r="J54" s="15"/>
      <c r="K54" s="16"/>
      <c r="L54" s="16"/>
      <c r="M54" s="17"/>
      <c r="N54" s="31"/>
      <c r="O54" s="31"/>
      <c r="P54" s="31"/>
      <c r="Q54" s="32"/>
      <c r="R54" s="30"/>
      <c r="S54" s="30"/>
      <c r="T54" s="30"/>
      <c r="U54" s="16"/>
      <c r="V54" s="16"/>
      <c r="W54" s="16"/>
      <c r="X54" s="16"/>
      <c r="Y54" s="16"/>
      <c r="Z54" s="30"/>
      <c r="AA54" s="16"/>
      <c r="AB54" s="40"/>
    </row>
    <row r="55" spans="2:28" ht="20.100000000000001" customHeight="1">
      <c r="B55" s="1">
        <v>50</v>
      </c>
      <c r="C55" s="18"/>
      <c r="D55" s="19" t="s">
        <v>341</v>
      </c>
      <c r="E55" s="36" t="s">
        <v>1448</v>
      </c>
      <c r="F55" s="29"/>
      <c r="G55" s="33"/>
      <c r="H55" s="34" t="str">
        <f t="shared" si="0"/>
        <v/>
      </c>
      <c r="I55" s="15"/>
      <c r="J55" s="15"/>
      <c r="K55" s="16"/>
      <c r="L55" s="16"/>
      <c r="M55" s="17"/>
      <c r="N55" s="31"/>
      <c r="O55" s="31"/>
      <c r="P55" s="31"/>
      <c r="Q55" s="32"/>
      <c r="R55" s="30"/>
      <c r="S55" s="30"/>
      <c r="T55" s="30"/>
      <c r="U55" s="16"/>
      <c r="V55" s="16"/>
      <c r="W55" s="16"/>
      <c r="X55" s="16"/>
      <c r="Y55" s="16"/>
      <c r="Z55" s="30"/>
      <c r="AA55" s="16"/>
      <c r="AB55" s="40"/>
    </row>
    <row r="56" spans="2:28" ht="20.100000000000001" customHeight="1">
      <c r="B56" s="1">
        <v>51</v>
      </c>
      <c r="C56" s="18"/>
      <c r="D56" s="19" t="s">
        <v>396</v>
      </c>
      <c r="E56" s="36" t="s">
        <v>1449</v>
      </c>
      <c r="F56" s="29"/>
      <c r="G56" s="33"/>
      <c r="H56" s="34" t="str">
        <f t="shared" si="0"/>
        <v/>
      </c>
      <c r="I56" s="15"/>
      <c r="J56" s="15"/>
      <c r="K56" s="16"/>
      <c r="L56" s="16"/>
      <c r="M56" s="17"/>
      <c r="N56" s="31"/>
      <c r="O56" s="31"/>
      <c r="P56" s="31"/>
      <c r="Q56" s="32"/>
      <c r="R56" s="30"/>
      <c r="S56" s="30"/>
      <c r="T56" s="30"/>
      <c r="U56" s="16"/>
      <c r="V56" s="16"/>
      <c r="W56" s="16"/>
      <c r="X56" s="16"/>
      <c r="Y56" s="16"/>
      <c r="Z56" s="30"/>
      <c r="AA56" s="16"/>
      <c r="AB56" s="40"/>
    </row>
    <row r="57" spans="2:28" ht="20.100000000000001" customHeight="1">
      <c r="B57" s="1">
        <v>52</v>
      </c>
      <c r="C57" s="18"/>
      <c r="D57" s="19" t="s">
        <v>468</v>
      </c>
      <c r="E57" s="36" t="s">
        <v>1450</v>
      </c>
      <c r="F57" s="29"/>
      <c r="G57" s="33"/>
      <c r="H57" s="34" t="str">
        <f t="shared" si="0"/>
        <v/>
      </c>
      <c r="I57" s="15"/>
      <c r="J57" s="15"/>
      <c r="K57" s="16"/>
      <c r="L57" s="16"/>
      <c r="M57" s="17"/>
      <c r="N57" s="31"/>
      <c r="O57" s="31"/>
      <c r="P57" s="31"/>
      <c r="Q57" s="32"/>
      <c r="R57" s="30"/>
      <c r="S57" s="30"/>
      <c r="T57" s="30"/>
      <c r="U57" s="16"/>
      <c r="V57" s="16"/>
      <c r="W57" s="16"/>
      <c r="X57" s="16"/>
      <c r="Y57" s="16"/>
      <c r="Z57" s="30"/>
      <c r="AA57" s="16"/>
      <c r="AB57" s="40"/>
    </row>
    <row r="58" spans="2:28" ht="20.100000000000001" customHeight="1">
      <c r="B58" s="1">
        <v>53</v>
      </c>
      <c r="C58" s="18"/>
      <c r="D58" s="19" t="s">
        <v>468</v>
      </c>
      <c r="E58" s="36" t="s">
        <v>1451</v>
      </c>
      <c r="F58" s="29"/>
      <c r="G58" s="33"/>
      <c r="H58" s="34" t="str">
        <f t="shared" si="0"/>
        <v/>
      </c>
      <c r="I58" s="15"/>
      <c r="J58" s="15"/>
      <c r="K58" s="16"/>
      <c r="L58" s="16"/>
      <c r="M58" s="17"/>
      <c r="N58" s="31"/>
      <c r="O58" s="31"/>
      <c r="P58" s="31"/>
      <c r="Q58" s="32"/>
      <c r="R58" s="30"/>
      <c r="S58" s="30"/>
      <c r="T58" s="30"/>
      <c r="U58" s="16"/>
      <c r="V58" s="16"/>
      <c r="W58" s="16"/>
      <c r="X58" s="16"/>
      <c r="Y58" s="16"/>
      <c r="Z58" s="30"/>
      <c r="AA58" s="16"/>
      <c r="AB58" s="40"/>
    </row>
    <row r="59" spans="2:28" ht="20.100000000000001" customHeight="1">
      <c r="B59" s="1">
        <v>54</v>
      </c>
      <c r="C59" s="18"/>
      <c r="D59" s="19" t="s">
        <v>468</v>
      </c>
      <c r="E59" s="36" t="s">
        <v>1452</v>
      </c>
      <c r="F59" s="29"/>
      <c r="G59" s="33"/>
      <c r="H59" s="34" t="str">
        <f t="shared" si="0"/>
        <v/>
      </c>
      <c r="I59" s="15"/>
      <c r="J59" s="15"/>
      <c r="K59" s="16"/>
      <c r="L59" s="16"/>
      <c r="M59" s="17"/>
      <c r="N59" s="31"/>
      <c r="O59" s="31"/>
      <c r="P59" s="31"/>
      <c r="Q59" s="32"/>
      <c r="R59" s="30"/>
      <c r="S59" s="30"/>
      <c r="T59" s="30"/>
      <c r="U59" s="16"/>
      <c r="V59" s="16"/>
      <c r="W59" s="16"/>
      <c r="X59" s="16"/>
      <c r="Y59" s="16"/>
      <c r="Z59" s="30"/>
      <c r="AA59" s="16"/>
      <c r="AB59" s="40"/>
    </row>
    <row r="60" spans="2:28" ht="20.100000000000001" customHeight="1">
      <c r="B60" s="1">
        <v>55</v>
      </c>
      <c r="C60" s="18"/>
      <c r="D60" s="19" t="s">
        <v>496</v>
      </c>
      <c r="E60" s="36" t="s">
        <v>1453</v>
      </c>
      <c r="F60" s="29"/>
      <c r="G60" s="33"/>
      <c r="H60" s="34" t="str">
        <f t="shared" si="0"/>
        <v/>
      </c>
      <c r="I60" s="15"/>
      <c r="J60" s="15"/>
      <c r="K60" s="16"/>
      <c r="L60" s="16"/>
      <c r="M60" s="17"/>
      <c r="N60" s="31"/>
      <c r="O60" s="31"/>
      <c r="P60" s="31"/>
      <c r="Q60" s="32"/>
      <c r="R60" s="30"/>
      <c r="S60" s="30"/>
      <c r="T60" s="30"/>
      <c r="U60" s="16"/>
      <c r="V60" s="16"/>
      <c r="W60" s="16"/>
      <c r="X60" s="16"/>
      <c r="Y60" s="16"/>
      <c r="Z60" s="30"/>
      <c r="AA60" s="16"/>
      <c r="AB60" s="40"/>
    </row>
    <row r="61" spans="2:28" ht="20.100000000000001" customHeight="1">
      <c r="B61" s="1">
        <v>56</v>
      </c>
      <c r="C61" s="18"/>
      <c r="D61" s="19" t="s">
        <v>700</v>
      </c>
      <c r="E61" s="36" t="s">
        <v>1454</v>
      </c>
      <c r="F61" s="29"/>
      <c r="G61" s="33"/>
      <c r="H61" s="34" t="str">
        <f t="shared" si="0"/>
        <v/>
      </c>
      <c r="I61" s="15"/>
      <c r="J61" s="15"/>
      <c r="K61" s="16"/>
      <c r="L61" s="16"/>
      <c r="M61" s="17"/>
      <c r="N61" s="31"/>
      <c r="O61" s="31"/>
      <c r="P61" s="31"/>
      <c r="Q61" s="32"/>
      <c r="R61" s="30"/>
      <c r="S61" s="30"/>
      <c r="T61" s="30"/>
      <c r="U61" s="16"/>
      <c r="V61" s="16"/>
      <c r="W61" s="16"/>
      <c r="X61" s="16"/>
      <c r="Y61" s="16"/>
      <c r="Z61" s="30"/>
      <c r="AA61" s="16"/>
      <c r="AB61" s="40"/>
    </row>
    <row r="62" spans="2:28" ht="20.100000000000001" customHeight="1">
      <c r="B62" s="1">
        <v>57</v>
      </c>
      <c r="C62" s="18"/>
      <c r="D62" s="19" t="s">
        <v>700</v>
      </c>
      <c r="E62" s="36" t="s">
        <v>1455</v>
      </c>
      <c r="F62" s="29"/>
      <c r="G62" s="33"/>
      <c r="H62" s="34" t="str">
        <f t="shared" si="0"/>
        <v/>
      </c>
      <c r="I62" s="15"/>
      <c r="J62" s="15"/>
      <c r="K62" s="16"/>
      <c r="L62" s="16"/>
      <c r="M62" s="17"/>
      <c r="N62" s="31"/>
      <c r="O62" s="31"/>
      <c r="P62" s="31"/>
      <c r="Q62" s="32"/>
      <c r="R62" s="30"/>
      <c r="S62" s="30"/>
      <c r="T62" s="30"/>
      <c r="U62" s="16"/>
      <c r="V62" s="16"/>
      <c r="W62" s="16"/>
      <c r="X62" s="16"/>
      <c r="Y62" s="16"/>
      <c r="Z62" s="30"/>
      <c r="AA62" s="16"/>
      <c r="AB62" s="40"/>
    </row>
    <row r="63" spans="2:28" ht="20.100000000000001" customHeight="1">
      <c r="B63" s="1">
        <v>58</v>
      </c>
      <c r="C63" s="18"/>
      <c r="D63" s="19" t="s">
        <v>729</v>
      </c>
      <c r="E63" s="36" t="s">
        <v>1456</v>
      </c>
      <c r="F63" s="29"/>
      <c r="G63" s="33"/>
      <c r="H63" s="34" t="str">
        <f t="shared" si="0"/>
        <v/>
      </c>
      <c r="I63" s="15"/>
      <c r="J63" s="15"/>
      <c r="K63" s="16"/>
      <c r="L63" s="16"/>
      <c r="M63" s="17"/>
      <c r="N63" s="31"/>
      <c r="O63" s="31"/>
      <c r="P63" s="31"/>
      <c r="Q63" s="32"/>
      <c r="R63" s="30"/>
      <c r="S63" s="30"/>
      <c r="T63" s="30"/>
      <c r="U63" s="16"/>
      <c r="V63" s="16"/>
      <c r="W63" s="16"/>
      <c r="X63" s="16"/>
      <c r="Y63" s="16"/>
      <c r="Z63" s="30"/>
      <c r="AA63" s="16"/>
      <c r="AB63" s="40"/>
    </row>
    <row r="64" spans="2:28" ht="20.100000000000001" customHeight="1">
      <c r="B64" s="1">
        <v>59</v>
      </c>
      <c r="C64" s="18"/>
      <c r="D64" s="19" t="s">
        <v>822</v>
      </c>
      <c r="E64" s="36" t="s">
        <v>1457</v>
      </c>
      <c r="F64" s="29"/>
      <c r="G64" s="33"/>
      <c r="H64" s="34" t="str">
        <f t="shared" si="0"/>
        <v/>
      </c>
      <c r="I64" s="15"/>
      <c r="J64" s="15"/>
      <c r="K64" s="16"/>
      <c r="L64" s="16"/>
      <c r="M64" s="17"/>
      <c r="N64" s="31"/>
      <c r="O64" s="31"/>
      <c r="P64" s="31"/>
      <c r="Q64" s="32"/>
      <c r="R64" s="30"/>
      <c r="S64" s="30"/>
      <c r="T64" s="30"/>
      <c r="U64" s="16"/>
      <c r="V64" s="16"/>
      <c r="W64" s="16"/>
      <c r="X64" s="16"/>
      <c r="Y64" s="16"/>
      <c r="Z64" s="30"/>
      <c r="AA64" s="16"/>
      <c r="AB64" s="40"/>
    </row>
    <row r="65" spans="1:28" ht="20.100000000000001" customHeight="1">
      <c r="B65" s="1">
        <v>60</v>
      </c>
      <c r="C65" s="18"/>
      <c r="D65" s="19" t="s">
        <v>845</v>
      </c>
      <c r="E65" s="36" t="s">
        <v>1458</v>
      </c>
      <c r="F65" s="29"/>
      <c r="G65" s="33"/>
      <c r="H65" s="34" t="str">
        <f t="shared" si="0"/>
        <v/>
      </c>
      <c r="I65" s="15"/>
      <c r="J65" s="15"/>
      <c r="K65" s="16"/>
      <c r="L65" s="16"/>
      <c r="M65" s="17"/>
      <c r="N65" s="31"/>
      <c r="O65" s="31"/>
      <c r="P65" s="31"/>
      <c r="Q65" s="32"/>
      <c r="R65" s="30"/>
      <c r="S65" s="30"/>
      <c r="T65" s="30"/>
      <c r="U65" s="16"/>
      <c r="V65" s="16"/>
      <c r="W65" s="16"/>
      <c r="X65" s="16"/>
      <c r="Y65" s="16"/>
      <c r="Z65" s="30"/>
      <c r="AA65" s="16"/>
      <c r="AB65" s="40"/>
    </row>
    <row r="66" spans="1:28" ht="20.100000000000001" customHeight="1">
      <c r="B66" s="1">
        <v>61</v>
      </c>
      <c r="C66" s="18"/>
      <c r="D66" s="19" t="s">
        <v>847</v>
      </c>
      <c r="E66" s="36" t="s">
        <v>1459</v>
      </c>
      <c r="F66" s="29"/>
      <c r="G66" s="33"/>
      <c r="H66" s="34" t="str">
        <f t="shared" si="0"/>
        <v/>
      </c>
      <c r="I66" s="15"/>
      <c r="J66" s="15"/>
      <c r="K66" s="16"/>
      <c r="L66" s="16"/>
      <c r="M66" s="17"/>
      <c r="N66" s="31"/>
      <c r="O66" s="31"/>
      <c r="P66" s="31"/>
      <c r="Q66" s="32"/>
      <c r="R66" s="30"/>
      <c r="S66" s="30"/>
      <c r="T66" s="30"/>
      <c r="U66" s="16"/>
      <c r="V66" s="16"/>
      <c r="W66" s="16"/>
      <c r="X66" s="16"/>
      <c r="Y66" s="16"/>
      <c r="Z66" s="30"/>
      <c r="AA66" s="16"/>
      <c r="AB66" s="40"/>
    </row>
    <row r="67" spans="1:28" ht="20.100000000000001" customHeight="1">
      <c r="B67" s="1">
        <v>62</v>
      </c>
      <c r="C67" s="18"/>
      <c r="D67" s="19" t="s">
        <v>883</v>
      </c>
      <c r="E67" s="36" t="s">
        <v>1460</v>
      </c>
      <c r="F67" s="29"/>
      <c r="G67" s="33"/>
      <c r="H67" s="34" t="str">
        <f t="shared" si="0"/>
        <v/>
      </c>
      <c r="I67" s="15"/>
      <c r="J67" s="15"/>
      <c r="K67" s="16"/>
      <c r="L67" s="16"/>
      <c r="M67" s="17"/>
      <c r="N67" s="31"/>
      <c r="O67" s="31"/>
      <c r="P67" s="31"/>
      <c r="Q67" s="32"/>
      <c r="R67" s="30"/>
      <c r="S67" s="30"/>
      <c r="T67" s="30"/>
      <c r="U67" s="16"/>
      <c r="V67" s="16"/>
      <c r="W67" s="16"/>
      <c r="X67" s="16"/>
      <c r="Y67" s="16"/>
      <c r="Z67" s="30"/>
      <c r="AA67" s="16"/>
      <c r="AB67" s="40"/>
    </row>
    <row r="68" spans="1:28" ht="20.100000000000001" customHeight="1">
      <c r="B68" s="1">
        <v>63</v>
      </c>
      <c r="C68" s="18"/>
      <c r="D68" s="19" t="s">
        <v>1016</v>
      </c>
      <c r="E68" s="36" t="s">
        <v>1461</v>
      </c>
      <c r="F68" s="29"/>
      <c r="G68" s="33"/>
      <c r="H68" s="34" t="str">
        <f t="shared" si="0"/>
        <v/>
      </c>
      <c r="I68" s="15"/>
      <c r="J68" s="15"/>
      <c r="K68" s="16"/>
      <c r="L68" s="16"/>
      <c r="M68" s="17"/>
      <c r="N68" s="31"/>
      <c r="O68" s="31"/>
      <c r="P68" s="31"/>
      <c r="Q68" s="32"/>
      <c r="R68" s="30"/>
      <c r="S68" s="30"/>
      <c r="T68" s="30"/>
      <c r="U68" s="16"/>
      <c r="V68" s="16"/>
      <c r="W68" s="16"/>
      <c r="X68" s="16"/>
      <c r="Y68" s="16"/>
      <c r="Z68" s="30"/>
      <c r="AA68" s="16"/>
      <c r="AB68" s="40"/>
    </row>
    <row r="69" spans="1:28" ht="20.100000000000001" customHeight="1">
      <c r="B69" s="1">
        <v>64</v>
      </c>
      <c r="C69" s="18"/>
      <c r="D69" s="19" t="s">
        <v>1040</v>
      </c>
      <c r="E69" s="36" t="s">
        <v>1462</v>
      </c>
      <c r="F69" s="29"/>
      <c r="G69" s="33"/>
      <c r="H69" s="34" t="str">
        <f t="shared" si="0"/>
        <v/>
      </c>
      <c r="I69" s="15"/>
      <c r="J69" s="15"/>
      <c r="K69" s="16"/>
      <c r="L69" s="16"/>
      <c r="M69" s="17"/>
      <c r="N69" s="31"/>
      <c r="O69" s="31"/>
      <c r="P69" s="31"/>
      <c r="Q69" s="32"/>
      <c r="R69" s="30"/>
      <c r="S69" s="30"/>
      <c r="T69" s="30"/>
      <c r="U69" s="16"/>
      <c r="V69" s="16"/>
      <c r="W69" s="16"/>
      <c r="X69" s="16"/>
      <c r="Y69" s="16"/>
      <c r="Z69" s="30"/>
      <c r="AA69" s="16"/>
      <c r="AB69" s="40"/>
    </row>
    <row r="70" spans="1:28" ht="20.100000000000001" customHeight="1">
      <c r="B70" s="1">
        <v>65</v>
      </c>
      <c r="C70" s="18"/>
      <c r="D70" s="19" t="s">
        <v>1463</v>
      </c>
      <c r="E70" s="36" t="s">
        <v>1813</v>
      </c>
      <c r="F70" s="29"/>
      <c r="G70" s="33"/>
      <c r="H70" s="34" t="str">
        <f t="shared" ref="H70:H133" si="1">IF(O70="","",O70/G70)</f>
        <v/>
      </c>
      <c r="I70" s="15"/>
      <c r="J70" s="15"/>
      <c r="K70" s="16"/>
      <c r="L70" s="16"/>
      <c r="M70" s="17"/>
      <c r="N70" s="31"/>
      <c r="O70" s="31"/>
      <c r="P70" s="31"/>
      <c r="Q70" s="32"/>
      <c r="R70" s="30"/>
      <c r="S70" s="30"/>
      <c r="T70" s="30"/>
      <c r="U70" s="16"/>
      <c r="V70" s="16"/>
      <c r="W70" s="16"/>
      <c r="X70" s="16"/>
      <c r="Y70" s="16"/>
      <c r="Z70" s="30"/>
      <c r="AA70" s="16"/>
      <c r="AB70" s="40"/>
    </row>
    <row r="71" spans="1:28" ht="20.100000000000001" customHeight="1">
      <c r="B71" s="1">
        <v>66</v>
      </c>
      <c r="C71" s="18"/>
      <c r="D71" s="19" t="s">
        <v>1463</v>
      </c>
      <c r="E71" s="36" t="s">
        <v>1464</v>
      </c>
      <c r="F71" s="29"/>
      <c r="G71" s="33"/>
      <c r="H71" s="34" t="str">
        <f t="shared" si="1"/>
        <v/>
      </c>
      <c r="I71" s="15"/>
      <c r="J71" s="15"/>
      <c r="K71" s="16"/>
      <c r="L71" s="16"/>
      <c r="M71" s="17"/>
      <c r="N71" s="31"/>
      <c r="O71" s="31"/>
      <c r="P71" s="31"/>
      <c r="Q71" s="32"/>
      <c r="R71" s="30"/>
      <c r="S71" s="30"/>
      <c r="T71" s="30"/>
      <c r="U71" s="16"/>
      <c r="V71" s="16"/>
      <c r="W71" s="16"/>
      <c r="X71" s="16"/>
      <c r="Y71" s="16"/>
      <c r="Z71" s="30"/>
      <c r="AA71" s="16"/>
      <c r="AB71" s="40"/>
    </row>
    <row r="72" spans="1:28" ht="20.100000000000001" customHeight="1">
      <c r="B72" s="1">
        <v>67</v>
      </c>
      <c r="C72" s="18"/>
      <c r="D72" s="19" t="s">
        <v>1267</v>
      </c>
      <c r="E72" s="36" t="s">
        <v>1465</v>
      </c>
      <c r="F72" s="29"/>
      <c r="G72" s="33"/>
      <c r="H72" s="34" t="str">
        <f t="shared" si="1"/>
        <v/>
      </c>
      <c r="I72" s="15"/>
      <c r="J72" s="15"/>
      <c r="K72" s="16"/>
      <c r="L72" s="16"/>
      <c r="M72" s="17"/>
      <c r="N72" s="31"/>
      <c r="O72" s="31"/>
      <c r="P72" s="31"/>
      <c r="Q72" s="32"/>
      <c r="R72" s="30"/>
      <c r="S72" s="30"/>
      <c r="T72" s="30"/>
      <c r="U72" s="16"/>
      <c r="V72" s="16"/>
      <c r="W72" s="16"/>
      <c r="X72" s="16"/>
      <c r="Y72" s="16"/>
      <c r="Z72" s="30"/>
      <c r="AA72" s="16"/>
      <c r="AB72" s="40"/>
    </row>
    <row r="73" spans="1:28" s="9" customFormat="1" ht="20.100000000000001" customHeight="1">
      <c r="A73" s="2"/>
      <c r="B73" s="1">
        <v>68</v>
      </c>
      <c r="C73" s="18"/>
      <c r="D73" s="19" t="s">
        <v>0</v>
      </c>
      <c r="E73" s="36" t="s">
        <v>1814</v>
      </c>
      <c r="F73" s="29"/>
      <c r="G73" s="33"/>
      <c r="H73" s="34" t="str">
        <f t="shared" si="1"/>
        <v/>
      </c>
      <c r="I73" s="15"/>
      <c r="J73" s="15"/>
      <c r="K73" s="16"/>
      <c r="L73" s="16"/>
      <c r="M73" s="17"/>
      <c r="N73" s="31"/>
      <c r="O73" s="31"/>
      <c r="P73" s="31"/>
      <c r="Q73" s="32"/>
      <c r="R73" s="30"/>
      <c r="S73" s="30"/>
      <c r="T73" s="30"/>
      <c r="U73" s="16"/>
      <c r="V73" s="16"/>
      <c r="W73" s="16"/>
      <c r="X73" s="16"/>
      <c r="Y73" s="16"/>
      <c r="Z73" s="30"/>
      <c r="AA73" s="16"/>
      <c r="AB73" s="41"/>
    </row>
    <row r="74" spans="1:28" s="9" customFormat="1" ht="20.100000000000001" customHeight="1">
      <c r="A74" s="2"/>
      <c r="B74" s="1">
        <v>69</v>
      </c>
      <c r="C74" s="18"/>
      <c r="D74" s="19" t="s">
        <v>0</v>
      </c>
      <c r="E74" s="36" t="s">
        <v>1</v>
      </c>
      <c r="F74" s="29"/>
      <c r="G74" s="33"/>
      <c r="H74" s="34" t="str">
        <f t="shared" si="1"/>
        <v/>
      </c>
      <c r="I74" s="15"/>
      <c r="J74" s="15"/>
      <c r="K74" s="16"/>
      <c r="L74" s="16"/>
      <c r="M74" s="17"/>
      <c r="N74" s="31"/>
      <c r="O74" s="31"/>
      <c r="P74" s="31"/>
      <c r="Q74" s="32"/>
      <c r="R74" s="30"/>
      <c r="S74" s="30"/>
      <c r="T74" s="30"/>
      <c r="U74" s="16"/>
      <c r="V74" s="16"/>
      <c r="W74" s="16"/>
      <c r="X74" s="16"/>
      <c r="Y74" s="16"/>
      <c r="Z74" s="30"/>
      <c r="AA74" s="16"/>
      <c r="AB74" s="41"/>
    </row>
    <row r="75" spans="1:28" s="9" customFormat="1" ht="20.100000000000001" customHeight="1">
      <c r="A75" s="2"/>
      <c r="B75" s="1">
        <v>70</v>
      </c>
      <c r="C75" s="18"/>
      <c r="D75" s="19" t="s">
        <v>0</v>
      </c>
      <c r="E75" s="36" t="s">
        <v>2</v>
      </c>
      <c r="F75" s="29"/>
      <c r="G75" s="33"/>
      <c r="H75" s="34" t="str">
        <f t="shared" si="1"/>
        <v/>
      </c>
      <c r="I75" s="15"/>
      <c r="J75" s="15"/>
      <c r="K75" s="16"/>
      <c r="L75" s="16"/>
      <c r="M75" s="17"/>
      <c r="N75" s="31"/>
      <c r="O75" s="31"/>
      <c r="P75" s="31"/>
      <c r="Q75" s="32"/>
      <c r="R75" s="30"/>
      <c r="S75" s="30"/>
      <c r="T75" s="30"/>
      <c r="U75" s="16"/>
      <c r="V75" s="16"/>
      <c r="W75" s="16"/>
      <c r="X75" s="16"/>
      <c r="Y75" s="16"/>
      <c r="Z75" s="30"/>
      <c r="AA75" s="16"/>
      <c r="AB75" s="41"/>
    </row>
    <row r="76" spans="1:28" s="9" customFormat="1" ht="20.100000000000001" customHeight="1">
      <c r="A76" s="2"/>
      <c r="B76" s="1">
        <v>71</v>
      </c>
      <c r="C76" s="18"/>
      <c r="D76" s="19" t="s">
        <v>0</v>
      </c>
      <c r="E76" s="36" t="s">
        <v>1466</v>
      </c>
      <c r="F76" s="29"/>
      <c r="G76" s="33"/>
      <c r="H76" s="34" t="str">
        <f t="shared" si="1"/>
        <v/>
      </c>
      <c r="I76" s="15"/>
      <c r="J76" s="15"/>
      <c r="K76" s="16"/>
      <c r="L76" s="16"/>
      <c r="M76" s="17"/>
      <c r="N76" s="31"/>
      <c r="O76" s="31"/>
      <c r="P76" s="31"/>
      <c r="Q76" s="32"/>
      <c r="R76" s="30"/>
      <c r="S76" s="30"/>
      <c r="T76" s="30"/>
      <c r="U76" s="16"/>
      <c r="V76" s="16"/>
      <c r="W76" s="16"/>
      <c r="X76" s="16"/>
      <c r="Y76" s="16"/>
      <c r="Z76" s="30"/>
      <c r="AA76" s="16"/>
      <c r="AB76" s="41"/>
    </row>
    <row r="77" spans="1:28" s="9" customFormat="1" ht="20.100000000000001" customHeight="1">
      <c r="A77" s="2"/>
      <c r="B77" s="1">
        <v>72</v>
      </c>
      <c r="C77" s="18"/>
      <c r="D77" s="19" t="s">
        <v>0</v>
      </c>
      <c r="E77" s="36" t="s">
        <v>3</v>
      </c>
      <c r="F77" s="29"/>
      <c r="G77" s="33"/>
      <c r="H77" s="34" t="str">
        <f t="shared" si="1"/>
        <v/>
      </c>
      <c r="I77" s="15"/>
      <c r="J77" s="15"/>
      <c r="K77" s="16"/>
      <c r="L77" s="16"/>
      <c r="M77" s="17"/>
      <c r="N77" s="31"/>
      <c r="O77" s="31"/>
      <c r="P77" s="31"/>
      <c r="Q77" s="32"/>
      <c r="R77" s="30"/>
      <c r="S77" s="30"/>
      <c r="T77" s="30"/>
      <c r="U77" s="16"/>
      <c r="V77" s="16"/>
      <c r="W77" s="16"/>
      <c r="X77" s="16"/>
      <c r="Y77" s="16"/>
      <c r="Z77" s="30"/>
      <c r="AA77" s="16"/>
      <c r="AB77" s="41"/>
    </row>
    <row r="78" spans="1:28" s="9" customFormat="1" ht="20.100000000000001" customHeight="1">
      <c r="A78" s="2"/>
      <c r="B78" s="1">
        <v>73</v>
      </c>
      <c r="C78" s="18"/>
      <c r="D78" s="19" t="s">
        <v>0</v>
      </c>
      <c r="E78" s="36" t="s">
        <v>4</v>
      </c>
      <c r="F78" s="29"/>
      <c r="G78" s="33"/>
      <c r="H78" s="34" t="str">
        <f t="shared" si="1"/>
        <v/>
      </c>
      <c r="I78" s="15"/>
      <c r="J78" s="15"/>
      <c r="K78" s="16"/>
      <c r="L78" s="16"/>
      <c r="M78" s="17"/>
      <c r="N78" s="31"/>
      <c r="O78" s="31"/>
      <c r="P78" s="31"/>
      <c r="Q78" s="32"/>
      <c r="R78" s="30"/>
      <c r="S78" s="30"/>
      <c r="T78" s="30"/>
      <c r="U78" s="16"/>
      <c r="V78" s="16"/>
      <c r="W78" s="16"/>
      <c r="X78" s="16"/>
      <c r="Y78" s="16"/>
      <c r="Z78" s="30"/>
      <c r="AA78" s="16"/>
      <c r="AB78" s="41"/>
    </row>
    <row r="79" spans="1:28" s="9" customFormat="1" ht="20.100000000000001" customHeight="1">
      <c r="A79" s="2"/>
      <c r="B79" s="1">
        <v>74</v>
      </c>
      <c r="C79" s="18"/>
      <c r="D79" s="19" t="s">
        <v>0</v>
      </c>
      <c r="E79" s="36" t="s">
        <v>5</v>
      </c>
      <c r="F79" s="29"/>
      <c r="G79" s="33"/>
      <c r="H79" s="34" t="str">
        <f t="shared" si="1"/>
        <v/>
      </c>
      <c r="I79" s="15"/>
      <c r="J79" s="15"/>
      <c r="K79" s="16"/>
      <c r="L79" s="16"/>
      <c r="M79" s="17"/>
      <c r="N79" s="31"/>
      <c r="O79" s="31"/>
      <c r="P79" s="31"/>
      <c r="Q79" s="32"/>
      <c r="R79" s="30"/>
      <c r="S79" s="30"/>
      <c r="T79" s="30"/>
      <c r="U79" s="16"/>
      <c r="V79" s="16"/>
      <c r="W79" s="16"/>
      <c r="X79" s="16"/>
      <c r="Y79" s="16"/>
      <c r="Z79" s="30"/>
      <c r="AA79" s="16"/>
      <c r="AB79" s="41"/>
    </row>
    <row r="80" spans="1:28" s="9" customFormat="1" ht="20.100000000000001" customHeight="1">
      <c r="A80" s="2"/>
      <c r="B80" s="1">
        <v>75</v>
      </c>
      <c r="C80" s="18"/>
      <c r="D80" s="19" t="s">
        <v>0</v>
      </c>
      <c r="E80" s="36" t="s">
        <v>6</v>
      </c>
      <c r="F80" s="29"/>
      <c r="G80" s="33"/>
      <c r="H80" s="34" t="str">
        <f t="shared" si="1"/>
        <v/>
      </c>
      <c r="I80" s="15"/>
      <c r="J80" s="15"/>
      <c r="K80" s="16"/>
      <c r="L80" s="16"/>
      <c r="M80" s="17"/>
      <c r="N80" s="31"/>
      <c r="O80" s="31"/>
      <c r="P80" s="31"/>
      <c r="Q80" s="32"/>
      <c r="R80" s="30"/>
      <c r="S80" s="30"/>
      <c r="T80" s="30"/>
      <c r="U80" s="16"/>
      <c r="V80" s="16"/>
      <c r="W80" s="16"/>
      <c r="X80" s="16"/>
      <c r="Y80" s="16"/>
      <c r="Z80" s="30"/>
      <c r="AA80" s="16"/>
      <c r="AB80" s="41"/>
    </row>
    <row r="81" spans="1:28" s="9" customFormat="1" ht="20.100000000000001" customHeight="1">
      <c r="A81" s="2"/>
      <c r="B81" s="1">
        <v>76</v>
      </c>
      <c r="C81" s="18"/>
      <c r="D81" s="19" t="s">
        <v>0</v>
      </c>
      <c r="E81" s="36" t="s">
        <v>7</v>
      </c>
      <c r="F81" s="29"/>
      <c r="G81" s="33"/>
      <c r="H81" s="34" t="str">
        <f t="shared" si="1"/>
        <v/>
      </c>
      <c r="I81" s="15"/>
      <c r="J81" s="15"/>
      <c r="K81" s="16"/>
      <c r="L81" s="16"/>
      <c r="M81" s="17"/>
      <c r="N81" s="31"/>
      <c r="O81" s="31"/>
      <c r="P81" s="31"/>
      <c r="Q81" s="32"/>
      <c r="R81" s="30"/>
      <c r="S81" s="30"/>
      <c r="T81" s="30"/>
      <c r="U81" s="16"/>
      <c r="V81" s="16"/>
      <c r="W81" s="16"/>
      <c r="X81" s="16"/>
      <c r="Y81" s="16"/>
      <c r="Z81" s="30"/>
      <c r="AA81" s="16"/>
      <c r="AB81" s="41"/>
    </row>
    <row r="82" spans="1:28" s="9" customFormat="1" ht="20.100000000000001" customHeight="1">
      <c r="A82" s="2"/>
      <c r="B82" s="1">
        <v>77</v>
      </c>
      <c r="C82" s="18"/>
      <c r="D82" s="19" t="s">
        <v>0</v>
      </c>
      <c r="E82" s="36" t="s">
        <v>1467</v>
      </c>
      <c r="F82" s="29"/>
      <c r="G82" s="33"/>
      <c r="H82" s="34" t="str">
        <f t="shared" si="1"/>
        <v/>
      </c>
      <c r="I82" s="15"/>
      <c r="J82" s="15"/>
      <c r="K82" s="16"/>
      <c r="L82" s="16"/>
      <c r="M82" s="17"/>
      <c r="N82" s="31"/>
      <c r="O82" s="31"/>
      <c r="P82" s="31"/>
      <c r="Q82" s="32"/>
      <c r="R82" s="30"/>
      <c r="S82" s="30"/>
      <c r="T82" s="30"/>
      <c r="U82" s="16"/>
      <c r="V82" s="16"/>
      <c r="W82" s="16"/>
      <c r="X82" s="16"/>
      <c r="Y82" s="16"/>
      <c r="Z82" s="30"/>
      <c r="AA82" s="16"/>
      <c r="AB82" s="41"/>
    </row>
    <row r="83" spans="1:28" s="9" customFormat="1" ht="20.100000000000001" customHeight="1">
      <c r="A83" s="2"/>
      <c r="B83" s="1">
        <v>78</v>
      </c>
      <c r="C83" s="18"/>
      <c r="D83" s="19" t="s">
        <v>0</v>
      </c>
      <c r="E83" s="36" t="s">
        <v>8</v>
      </c>
      <c r="F83" s="29"/>
      <c r="G83" s="33"/>
      <c r="H83" s="34" t="str">
        <f t="shared" si="1"/>
        <v/>
      </c>
      <c r="I83" s="15"/>
      <c r="J83" s="15"/>
      <c r="K83" s="16"/>
      <c r="L83" s="16"/>
      <c r="M83" s="17"/>
      <c r="N83" s="31"/>
      <c r="O83" s="31"/>
      <c r="P83" s="31"/>
      <c r="Q83" s="32"/>
      <c r="R83" s="30"/>
      <c r="S83" s="30"/>
      <c r="T83" s="30"/>
      <c r="U83" s="16"/>
      <c r="V83" s="16"/>
      <c r="W83" s="16"/>
      <c r="X83" s="16"/>
      <c r="Y83" s="16"/>
      <c r="Z83" s="30"/>
      <c r="AA83" s="16"/>
      <c r="AB83" s="41"/>
    </row>
    <row r="84" spans="1:28" s="9" customFormat="1" ht="20.100000000000001" customHeight="1">
      <c r="A84" s="2"/>
      <c r="B84" s="1">
        <v>79</v>
      </c>
      <c r="C84" s="18"/>
      <c r="D84" s="19" t="s">
        <v>0</v>
      </c>
      <c r="E84" s="36" t="s">
        <v>1468</v>
      </c>
      <c r="F84" s="29"/>
      <c r="G84" s="33"/>
      <c r="H84" s="34" t="str">
        <f t="shared" si="1"/>
        <v/>
      </c>
      <c r="I84" s="15"/>
      <c r="J84" s="15"/>
      <c r="K84" s="16"/>
      <c r="L84" s="16"/>
      <c r="M84" s="17"/>
      <c r="N84" s="31"/>
      <c r="O84" s="31"/>
      <c r="P84" s="31"/>
      <c r="Q84" s="32"/>
      <c r="R84" s="30"/>
      <c r="S84" s="30"/>
      <c r="T84" s="30"/>
      <c r="U84" s="16"/>
      <c r="V84" s="16"/>
      <c r="W84" s="16"/>
      <c r="X84" s="16"/>
      <c r="Y84" s="16"/>
      <c r="Z84" s="30"/>
      <c r="AA84" s="16"/>
      <c r="AB84" s="41"/>
    </row>
    <row r="85" spans="1:28" s="9" customFormat="1" ht="20.100000000000001" customHeight="1">
      <c r="A85" s="2"/>
      <c r="B85" s="1">
        <v>80</v>
      </c>
      <c r="C85" s="18"/>
      <c r="D85" s="19" t="s">
        <v>0</v>
      </c>
      <c r="E85" s="36" t="s">
        <v>9</v>
      </c>
      <c r="F85" s="29"/>
      <c r="G85" s="33"/>
      <c r="H85" s="34" t="str">
        <f t="shared" si="1"/>
        <v/>
      </c>
      <c r="I85" s="15"/>
      <c r="J85" s="15"/>
      <c r="K85" s="16"/>
      <c r="L85" s="16"/>
      <c r="M85" s="17"/>
      <c r="N85" s="31"/>
      <c r="O85" s="31"/>
      <c r="P85" s="31"/>
      <c r="Q85" s="32"/>
      <c r="R85" s="30"/>
      <c r="S85" s="30"/>
      <c r="T85" s="30"/>
      <c r="U85" s="16"/>
      <c r="V85" s="16"/>
      <c r="W85" s="16"/>
      <c r="X85" s="16"/>
      <c r="Y85" s="16"/>
      <c r="Z85" s="30"/>
      <c r="AA85" s="16"/>
      <c r="AB85" s="41"/>
    </row>
    <row r="86" spans="1:28" s="9" customFormat="1" ht="20.100000000000001" customHeight="1">
      <c r="A86" s="2"/>
      <c r="B86" s="1">
        <v>81</v>
      </c>
      <c r="C86" s="18"/>
      <c r="D86" s="19" t="s">
        <v>0</v>
      </c>
      <c r="E86" s="36" t="s">
        <v>10</v>
      </c>
      <c r="F86" s="29"/>
      <c r="G86" s="33"/>
      <c r="H86" s="34" t="str">
        <f t="shared" si="1"/>
        <v/>
      </c>
      <c r="I86" s="15"/>
      <c r="J86" s="15"/>
      <c r="K86" s="16"/>
      <c r="L86" s="16"/>
      <c r="M86" s="17"/>
      <c r="N86" s="31"/>
      <c r="O86" s="31"/>
      <c r="P86" s="31"/>
      <c r="Q86" s="32"/>
      <c r="R86" s="30"/>
      <c r="S86" s="30"/>
      <c r="T86" s="30"/>
      <c r="U86" s="16"/>
      <c r="V86" s="16"/>
      <c r="W86" s="16"/>
      <c r="X86" s="16"/>
      <c r="Y86" s="16"/>
      <c r="Z86" s="30"/>
      <c r="AA86" s="16"/>
      <c r="AB86" s="41"/>
    </row>
    <row r="87" spans="1:28" s="9" customFormat="1" ht="20.100000000000001" customHeight="1">
      <c r="A87" s="2"/>
      <c r="B87" s="1">
        <v>82</v>
      </c>
      <c r="C87" s="18"/>
      <c r="D87" s="19" t="s">
        <v>0</v>
      </c>
      <c r="E87" s="36" t="s">
        <v>11</v>
      </c>
      <c r="F87" s="29"/>
      <c r="G87" s="33"/>
      <c r="H87" s="34" t="str">
        <f t="shared" si="1"/>
        <v/>
      </c>
      <c r="I87" s="15"/>
      <c r="J87" s="15"/>
      <c r="K87" s="16"/>
      <c r="L87" s="16"/>
      <c r="M87" s="17"/>
      <c r="N87" s="31"/>
      <c r="O87" s="31"/>
      <c r="P87" s="31"/>
      <c r="Q87" s="32"/>
      <c r="R87" s="30"/>
      <c r="S87" s="30"/>
      <c r="T87" s="30"/>
      <c r="U87" s="16"/>
      <c r="V87" s="16"/>
      <c r="W87" s="16"/>
      <c r="X87" s="16"/>
      <c r="Y87" s="16"/>
      <c r="Z87" s="30"/>
      <c r="AA87" s="16"/>
      <c r="AB87" s="41"/>
    </row>
    <row r="88" spans="1:28" s="9" customFormat="1" ht="20.100000000000001" customHeight="1">
      <c r="A88" s="2"/>
      <c r="B88" s="1">
        <v>83</v>
      </c>
      <c r="C88" s="18"/>
      <c r="D88" s="19" t="s">
        <v>0</v>
      </c>
      <c r="E88" s="36" t="s">
        <v>12</v>
      </c>
      <c r="F88" s="29"/>
      <c r="G88" s="33"/>
      <c r="H88" s="34" t="str">
        <f t="shared" si="1"/>
        <v/>
      </c>
      <c r="I88" s="15"/>
      <c r="J88" s="15"/>
      <c r="K88" s="16"/>
      <c r="L88" s="16"/>
      <c r="M88" s="17"/>
      <c r="N88" s="31"/>
      <c r="O88" s="31"/>
      <c r="P88" s="31"/>
      <c r="Q88" s="32"/>
      <c r="R88" s="30"/>
      <c r="S88" s="30"/>
      <c r="T88" s="30"/>
      <c r="U88" s="16"/>
      <c r="V88" s="16"/>
      <c r="W88" s="16"/>
      <c r="X88" s="16"/>
      <c r="Y88" s="16"/>
      <c r="Z88" s="30"/>
      <c r="AA88" s="16"/>
      <c r="AB88" s="41"/>
    </row>
    <row r="89" spans="1:28" s="9" customFormat="1" ht="20.100000000000001" customHeight="1">
      <c r="A89" s="2"/>
      <c r="B89" s="1">
        <v>84</v>
      </c>
      <c r="C89" s="18"/>
      <c r="D89" s="19" t="s">
        <v>0</v>
      </c>
      <c r="E89" s="36" t="s">
        <v>13</v>
      </c>
      <c r="F89" s="29"/>
      <c r="G89" s="33"/>
      <c r="H89" s="34" t="str">
        <f t="shared" si="1"/>
        <v/>
      </c>
      <c r="I89" s="15"/>
      <c r="J89" s="15"/>
      <c r="K89" s="16"/>
      <c r="L89" s="16"/>
      <c r="M89" s="17"/>
      <c r="N89" s="31"/>
      <c r="O89" s="31"/>
      <c r="P89" s="31"/>
      <c r="Q89" s="32"/>
      <c r="R89" s="30"/>
      <c r="S89" s="30"/>
      <c r="T89" s="30"/>
      <c r="U89" s="16"/>
      <c r="V89" s="16"/>
      <c r="W89" s="16"/>
      <c r="X89" s="16"/>
      <c r="Y89" s="16"/>
      <c r="Z89" s="30"/>
      <c r="AA89" s="16"/>
      <c r="AB89" s="41"/>
    </row>
    <row r="90" spans="1:28" s="9" customFormat="1" ht="20.100000000000001" customHeight="1">
      <c r="A90" s="2"/>
      <c r="B90" s="1">
        <v>85</v>
      </c>
      <c r="C90" s="18"/>
      <c r="D90" s="19" t="s">
        <v>0</v>
      </c>
      <c r="E90" s="36" t="s">
        <v>1469</v>
      </c>
      <c r="F90" s="29"/>
      <c r="G90" s="33"/>
      <c r="H90" s="34" t="str">
        <f t="shared" si="1"/>
        <v/>
      </c>
      <c r="I90" s="15"/>
      <c r="J90" s="15"/>
      <c r="K90" s="16"/>
      <c r="L90" s="16"/>
      <c r="M90" s="17"/>
      <c r="N90" s="31"/>
      <c r="O90" s="31"/>
      <c r="P90" s="31"/>
      <c r="Q90" s="32"/>
      <c r="R90" s="30"/>
      <c r="S90" s="30"/>
      <c r="T90" s="30"/>
      <c r="U90" s="16"/>
      <c r="V90" s="16"/>
      <c r="W90" s="16"/>
      <c r="X90" s="16"/>
      <c r="Y90" s="16"/>
      <c r="Z90" s="30"/>
      <c r="AA90" s="16"/>
      <c r="AB90" s="41"/>
    </row>
    <row r="91" spans="1:28" s="9" customFormat="1" ht="20.100000000000001" customHeight="1">
      <c r="A91" s="2"/>
      <c r="B91" s="1">
        <v>86</v>
      </c>
      <c r="C91" s="18"/>
      <c r="D91" s="19" t="s">
        <v>0</v>
      </c>
      <c r="E91" s="36" t="s">
        <v>14</v>
      </c>
      <c r="F91" s="29"/>
      <c r="G91" s="33"/>
      <c r="H91" s="34" t="str">
        <f t="shared" si="1"/>
        <v/>
      </c>
      <c r="I91" s="15"/>
      <c r="J91" s="15"/>
      <c r="K91" s="16"/>
      <c r="L91" s="16"/>
      <c r="M91" s="17"/>
      <c r="N91" s="31"/>
      <c r="O91" s="31"/>
      <c r="P91" s="31"/>
      <c r="Q91" s="32"/>
      <c r="R91" s="30"/>
      <c r="S91" s="30"/>
      <c r="T91" s="30"/>
      <c r="U91" s="16"/>
      <c r="V91" s="16"/>
      <c r="W91" s="16"/>
      <c r="X91" s="16"/>
      <c r="Y91" s="16"/>
      <c r="Z91" s="30"/>
      <c r="AA91" s="16"/>
      <c r="AB91" s="41"/>
    </row>
    <row r="92" spans="1:28" s="9" customFormat="1" ht="20.100000000000001" customHeight="1">
      <c r="A92" s="2"/>
      <c r="B92" s="1">
        <v>87</v>
      </c>
      <c r="C92" s="18"/>
      <c r="D92" s="19" t="s">
        <v>0</v>
      </c>
      <c r="E92" s="36" t="s">
        <v>15</v>
      </c>
      <c r="F92" s="29"/>
      <c r="G92" s="33"/>
      <c r="H92" s="34" t="str">
        <f t="shared" si="1"/>
        <v/>
      </c>
      <c r="I92" s="15"/>
      <c r="J92" s="15"/>
      <c r="K92" s="16"/>
      <c r="L92" s="16"/>
      <c r="M92" s="17"/>
      <c r="N92" s="31"/>
      <c r="O92" s="31"/>
      <c r="P92" s="31"/>
      <c r="Q92" s="32"/>
      <c r="R92" s="30"/>
      <c r="S92" s="30"/>
      <c r="T92" s="30"/>
      <c r="U92" s="16"/>
      <c r="V92" s="16"/>
      <c r="W92" s="16"/>
      <c r="X92" s="16"/>
      <c r="Y92" s="16"/>
      <c r="Z92" s="30"/>
      <c r="AA92" s="16"/>
      <c r="AB92" s="41"/>
    </row>
    <row r="93" spans="1:28" s="9" customFormat="1" ht="20.100000000000001" customHeight="1">
      <c r="A93" s="2"/>
      <c r="B93" s="1">
        <v>88</v>
      </c>
      <c r="C93" s="18"/>
      <c r="D93" s="19" t="s">
        <v>0</v>
      </c>
      <c r="E93" s="36" t="s">
        <v>16</v>
      </c>
      <c r="F93" s="29"/>
      <c r="G93" s="33"/>
      <c r="H93" s="34" t="str">
        <f t="shared" si="1"/>
        <v/>
      </c>
      <c r="I93" s="15"/>
      <c r="J93" s="15"/>
      <c r="K93" s="16"/>
      <c r="L93" s="16"/>
      <c r="M93" s="17"/>
      <c r="N93" s="31"/>
      <c r="O93" s="31"/>
      <c r="P93" s="31"/>
      <c r="Q93" s="32"/>
      <c r="R93" s="30"/>
      <c r="S93" s="30"/>
      <c r="T93" s="30"/>
      <c r="U93" s="16"/>
      <c r="V93" s="16"/>
      <c r="W93" s="16"/>
      <c r="X93" s="16"/>
      <c r="Y93" s="16"/>
      <c r="Z93" s="30"/>
      <c r="AA93" s="16"/>
      <c r="AB93" s="41"/>
    </row>
    <row r="94" spans="1:28" s="9" customFormat="1" ht="20.100000000000001" customHeight="1">
      <c r="A94" s="2"/>
      <c r="B94" s="1">
        <v>89</v>
      </c>
      <c r="C94" s="18"/>
      <c r="D94" s="19" t="s">
        <v>0</v>
      </c>
      <c r="E94" s="36" t="s">
        <v>17</v>
      </c>
      <c r="F94" s="29"/>
      <c r="G94" s="33"/>
      <c r="H94" s="34" t="str">
        <f t="shared" si="1"/>
        <v/>
      </c>
      <c r="I94" s="15"/>
      <c r="J94" s="15"/>
      <c r="K94" s="16"/>
      <c r="L94" s="16"/>
      <c r="M94" s="17"/>
      <c r="N94" s="31"/>
      <c r="O94" s="31"/>
      <c r="P94" s="31"/>
      <c r="Q94" s="32"/>
      <c r="R94" s="30"/>
      <c r="S94" s="30"/>
      <c r="T94" s="30"/>
      <c r="U94" s="16"/>
      <c r="V94" s="16"/>
      <c r="W94" s="16"/>
      <c r="X94" s="16"/>
      <c r="Y94" s="16"/>
      <c r="Z94" s="30"/>
      <c r="AA94" s="16"/>
      <c r="AB94" s="41"/>
    </row>
    <row r="95" spans="1:28" s="9" customFormat="1" ht="20.100000000000001" customHeight="1">
      <c r="A95" s="2"/>
      <c r="B95" s="1">
        <v>90</v>
      </c>
      <c r="C95" s="18"/>
      <c r="D95" s="19" t="s">
        <v>0</v>
      </c>
      <c r="E95" s="36" t="s">
        <v>18</v>
      </c>
      <c r="F95" s="29"/>
      <c r="G95" s="33"/>
      <c r="H95" s="34" t="str">
        <f t="shared" si="1"/>
        <v/>
      </c>
      <c r="I95" s="15"/>
      <c r="J95" s="15"/>
      <c r="K95" s="16"/>
      <c r="L95" s="16"/>
      <c r="M95" s="17"/>
      <c r="N95" s="31"/>
      <c r="O95" s="31"/>
      <c r="P95" s="31"/>
      <c r="Q95" s="32"/>
      <c r="R95" s="30"/>
      <c r="S95" s="30"/>
      <c r="T95" s="30"/>
      <c r="U95" s="16"/>
      <c r="V95" s="16"/>
      <c r="W95" s="16"/>
      <c r="X95" s="16"/>
      <c r="Y95" s="16"/>
      <c r="Z95" s="30"/>
      <c r="AA95" s="16"/>
      <c r="AB95" s="41"/>
    </row>
    <row r="96" spans="1:28" s="9" customFormat="1" ht="20.100000000000001" customHeight="1">
      <c r="A96" s="2"/>
      <c r="B96" s="1">
        <v>91</v>
      </c>
      <c r="C96" s="18"/>
      <c r="D96" s="19" t="s">
        <v>0</v>
      </c>
      <c r="E96" s="36" t="s">
        <v>19</v>
      </c>
      <c r="F96" s="29"/>
      <c r="G96" s="33"/>
      <c r="H96" s="34" t="str">
        <f t="shared" si="1"/>
        <v/>
      </c>
      <c r="I96" s="15"/>
      <c r="J96" s="15"/>
      <c r="K96" s="16"/>
      <c r="L96" s="16"/>
      <c r="M96" s="17"/>
      <c r="N96" s="31"/>
      <c r="O96" s="31"/>
      <c r="P96" s="31"/>
      <c r="Q96" s="32"/>
      <c r="R96" s="30"/>
      <c r="S96" s="30"/>
      <c r="T96" s="30"/>
      <c r="U96" s="16"/>
      <c r="V96" s="16"/>
      <c r="W96" s="16"/>
      <c r="X96" s="16"/>
      <c r="Y96" s="16"/>
      <c r="Z96" s="30"/>
      <c r="AA96" s="16"/>
      <c r="AB96" s="41"/>
    </row>
    <row r="97" spans="1:28" s="9" customFormat="1" ht="20.100000000000001" customHeight="1">
      <c r="A97" s="2"/>
      <c r="B97" s="1">
        <v>92</v>
      </c>
      <c r="C97" s="18"/>
      <c r="D97" s="19" t="s">
        <v>0</v>
      </c>
      <c r="E97" s="36" t="s">
        <v>20</v>
      </c>
      <c r="F97" s="29"/>
      <c r="G97" s="33"/>
      <c r="H97" s="34" t="str">
        <f t="shared" si="1"/>
        <v/>
      </c>
      <c r="I97" s="15"/>
      <c r="J97" s="15"/>
      <c r="K97" s="16"/>
      <c r="L97" s="16"/>
      <c r="M97" s="17"/>
      <c r="N97" s="31"/>
      <c r="O97" s="31"/>
      <c r="P97" s="31"/>
      <c r="Q97" s="32"/>
      <c r="R97" s="30"/>
      <c r="S97" s="30"/>
      <c r="T97" s="30"/>
      <c r="U97" s="16"/>
      <c r="V97" s="16"/>
      <c r="W97" s="16"/>
      <c r="X97" s="16"/>
      <c r="Y97" s="16"/>
      <c r="Z97" s="30"/>
      <c r="AA97" s="16"/>
      <c r="AB97" s="41"/>
    </row>
    <row r="98" spans="1:28" s="9" customFormat="1" ht="20.100000000000001" customHeight="1">
      <c r="A98" s="2"/>
      <c r="B98" s="1">
        <v>93</v>
      </c>
      <c r="C98" s="18"/>
      <c r="D98" s="19" t="s">
        <v>0</v>
      </c>
      <c r="E98" s="36" t="s">
        <v>1470</v>
      </c>
      <c r="F98" s="29"/>
      <c r="G98" s="33"/>
      <c r="H98" s="34" t="str">
        <f t="shared" si="1"/>
        <v/>
      </c>
      <c r="I98" s="15"/>
      <c r="J98" s="15"/>
      <c r="K98" s="16"/>
      <c r="L98" s="16"/>
      <c r="M98" s="17"/>
      <c r="N98" s="31"/>
      <c r="O98" s="31"/>
      <c r="P98" s="31"/>
      <c r="Q98" s="32"/>
      <c r="R98" s="30"/>
      <c r="S98" s="30"/>
      <c r="T98" s="30"/>
      <c r="U98" s="16"/>
      <c r="V98" s="16"/>
      <c r="W98" s="16"/>
      <c r="X98" s="16"/>
      <c r="Y98" s="16"/>
      <c r="Z98" s="30"/>
      <c r="AA98" s="16"/>
      <c r="AB98" s="41"/>
    </row>
    <row r="99" spans="1:28" s="9" customFormat="1" ht="20.100000000000001" customHeight="1">
      <c r="A99" s="2"/>
      <c r="B99" s="1">
        <v>94</v>
      </c>
      <c r="C99" s="18"/>
      <c r="D99" s="19" t="s">
        <v>0</v>
      </c>
      <c r="E99" s="36" t="s">
        <v>21</v>
      </c>
      <c r="F99" s="29"/>
      <c r="G99" s="33"/>
      <c r="H99" s="34" t="str">
        <f t="shared" si="1"/>
        <v/>
      </c>
      <c r="I99" s="15"/>
      <c r="J99" s="15"/>
      <c r="K99" s="16"/>
      <c r="L99" s="16"/>
      <c r="M99" s="17"/>
      <c r="N99" s="31"/>
      <c r="O99" s="31"/>
      <c r="P99" s="31"/>
      <c r="Q99" s="32"/>
      <c r="R99" s="30"/>
      <c r="S99" s="30"/>
      <c r="T99" s="30"/>
      <c r="U99" s="16"/>
      <c r="V99" s="16"/>
      <c r="W99" s="16"/>
      <c r="X99" s="16"/>
      <c r="Y99" s="16"/>
      <c r="Z99" s="30"/>
      <c r="AA99" s="16"/>
      <c r="AB99" s="41"/>
    </row>
    <row r="100" spans="1:28" s="9" customFormat="1" ht="20.100000000000001" customHeight="1">
      <c r="A100" s="2"/>
      <c r="B100" s="1">
        <v>95</v>
      </c>
      <c r="C100" s="18"/>
      <c r="D100" s="19" t="s">
        <v>0</v>
      </c>
      <c r="E100" s="36" t="s">
        <v>22</v>
      </c>
      <c r="F100" s="29"/>
      <c r="G100" s="33"/>
      <c r="H100" s="34" t="str">
        <f t="shared" si="1"/>
        <v/>
      </c>
      <c r="I100" s="15"/>
      <c r="J100" s="15"/>
      <c r="K100" s="16"/>
      <c r="L100" s="16"/>
      <c r="M100" s="17"/>
      <c r="N100" s="31"/>
      <c r="O100" s="31"/>
      <c r="P100" s="31"/>
      <c r="Q100" s="32"/>
      <c r="R100" s="30"/>
      <c r="S100" s="30"/>
      <c r="T100" s="30"/>
      <c r="U100" s="16"/>
      <c r="V100" s="16"/>
      <c r="W100" s="16"/>
      <c r="X100" s="16"/>
      <c r="Y100" s="16"/>
      <c r="Z100" s="30"/>
      <c r="AA100" s="16"/>
      <c r="AB100" s="41"/>
    </row>
    <row r="101" spans="1:28" s="9" customFormat="1" ht="20.100000000000001" customHeight="1">
      <c r="A101" s="2"/>
      <c r="B101" s="1">
        <v>96</v>
      </c>
      <c r="C101" s="18"/>
      <c r="D101" s="19" t="s">
        <v>0</v>
      </c>
      <c r="E101" s="36" t="s">
        <v>1471</v>
      </c>
      <c r="F101" s="29"/>
      <c r="G101" s="33"/>
      <c r="H101" s="34" t="str">
        <f t="shared" si="1"/>
        <v/>
      </c>
      <c r="I101" s="15"/>
      <c r="J101" s="15"/>
      <c r="K101" s="16"/>
      <c r="L101" s="16"/>
      <c r="M101" s="17"/>
      <c r="N101" s="31"/>
      <c r="O101" s="31"/>
      <c r="P101" s="31"/>
      <c r="Q101" s="32"/>
      <c r="R101" s="30"/>
      <c r="S101" s="30"/>
      <c r="T101" s="30"/>
      <c r="U101" s="16"/>
      <c r="V101" s="16"/>
      <c r="W101" s="16"/>
      <c r="X101" s="16"/>
      <c r="Y101" s="16"/>
      <c r="Z101" s="30"/>
      <c r="AA101" s="16"/>
      <c r="AB101" s="41"/>
    </row>
    <row r="102" spans="1:28" s="9" customFormat="1" ht="20.100000000000001" customHeight="1">
      <c r="A102" s="2"/>
      <c r="B102" s="1">
        <v>97</v>
      </c>
      <c r="C102" s="18"/>
      <c r="D102" s="19" t="s">
        <v>0</v>
      </c>
      <c r="E102" s="36" t="s">
        <v>23</v>
      </c>
      <c r="F102" s="29"/>
      <c r="G102" s="33"/>
      <c r="H102" s="34" t="str">
        <f t="shared" si="1"/>
        <v/>
      </c>
      <c r="I102" s="15"/>
      <c r="J102" s="15"/>
      <c r="K102" s="16"/>
      <c r="L102" s="16"/>
      <c r="M102" s="17"/>
      <c r="N102" s="31"/>
      <c r="O102" s="31"/>
      <c r="P102" s="31"/>
      <c r="Q102" s="32"/>
      <c r="R102" s="30"/>
      <c r="S102" s="30"/>
      <c r="T102" s="30"/>
      <c r="U102" s="16"/>
      <c r="V102" s="16"/>
      <c r="W102" s="16"/>
      <c r="X102" s="16"/>
      <c r="Y102" s="16"/>
      <c r="Z102" s="30"/>
      <c r="AA102" s="16"/>
      <c r="AB102" s="41"/>
    </row>
    <row r="103" spans="1:28" s="9" customFormat="1" ht="20.100000000000001" customHeight="1">
      <c r="A103" s="2"/>
      <c r="B103" s="1">
        <v>98</v>
      </c>
      <c r="C103" s="18"/>
      <c r="D103" s="19" t="s">
        <v>0</v>
      </c>
      <c r="E103" s="36" t="s">
        <v>1472</v>
      </c>
      <c r="F103" s="29"/>
      <c r="G103" s="33"/>
      <c r="H103" s="34" t="str">
        <f t="shared" si="1"/>
        <v/>
      </c>
      <c r="I103" s="15"/>
      <c r="J103" s="15"/>
      <c r="K103" s="16"/>
      <c r="L103" s="16"/>
      <c r="M103" s="17"/>
      <c r="N103" s="31"/>
      <c r="O103" s="31"/>
      <c r="P103" s="31"/>
      <c r="Q103" s="32"/>
      <c r="R103" s="30"/>
      <c r="S103" s="30"/>
      <c r="T103" s="30"/>
      <c r="U103" s="16"/>
      <c r="V103" s="16"/>
      <c r="W103" s="16"/>
      <c r="X103" s="16"/>
      <c r="Y103" s="16"/>
      <c r="Z103" s="30"/>
      <c r="AA103" s="16"/>
      <c r="AB103" s="41"/>
    </row>
    <row r="104" spans="1:28" s="9" customFormat="1" ht="20.100000000000001" customHeight="1">
      <c r="A104" s="2"/>
      <c r="B104" s="1">
        <v>99</v>
      </c>
      <c r="C104" s="18"/>
      <c r="D104" s="19" t="s">
        <v>0</v>
      </c>
      <c r="E104" s="36" t="s">
        <v>24</v>
      </c>
      <c r="F104" s="29"/>
      <c r="G104" s="33"/>
      <c r="H104" s="34" t="str">
        <f t="shared" si="1"/>
        <v/>
      </c>
      <c r="I104" s="15"/>
      <c r="J104" s="15"/>
      <c r="K104" s="16"/>
      <c r="L104" s="16"/>
      <c r="M104" s="17"/>
      <c r="N104" s="31"/>
      <c r="O104" s="31"/>
      <c r="P104" s="31"/>
      <c r="Q104" s="32"/>
      <c r="R104" s="30"/>
      <c r="S104" s="30"/>
      <c r="T104" s="30"/>
      <c r="U104" s="16"/>
      <c r="V104" s="16"/>
      <c r="W104" s="16"/>
      <c r="X104" s="16"/>
      <c r="Y104" s="16"/>
      <c r="Z104" s="30"/>
      <c r="AA104" s="16"/>
      <c r="AB104" s="41"/>
    </row>
    <row r="105" spans="1:28" s="9" customFormat="1" ht="20.100000000000001" customHeight="1">
      <c r="A105" s="2"/>
      <c r="B105" s="1">
        <v>100</v>
      </c>
      <c r="C105" s="18"/>
      <c r="D105" s="19" t="s">
        <v>0</v>
      </c>
      <c r="E105" s="36" t="s">
        <v>25</v>
      </c>
      <c r="F105" s="29"/>
      <c r="G105" s="33"/>
      <c r="H105" s="34" t="str">
        <f t="shared" si="1"/>
        <v/>
      </c>
      <c r="I105" s="15"/>
      <c r="J105" s="15"/>
      <c r="K105" s="16"/>
      <c r="L105" s="16"/>
      <c r="M105" s="17"/>
      <c r="N105" s="31"/>
      <c r="O105" s="31"/>
      <c r="P105" s="31"/>
      <c r="Q105" s="32"/>
      <c r="R105" s="30"/>
      <c r="S105" s="30"/>
      <c r="T105" s="30"/>
      <c r="U105" s="16"/>
      <c r="V105" s="16"/>
      <c r="W105" s="16"/>
      <c r="X105" s="16"/>
      <c r="Y105" s="16"/>
      <c r="Z105" s="30"/>
      <c r="AA105" s="16"/>
      <c r="AB105" s="41"/>
    </row>
    <row r="106" spans="1:28" s="9" customFormat="1" ht="20.100000000000001" customHeight="1">
      <c r="A106" s="2"/>
      <c r="B106" s="1">
        <v>101</v>
      </c>
      <c r="C106" s="18"/>
      <c r="D106" s="19" t="s">
        <v>0</v>
      </c>
      <c r="E106" s="36" t="s">
        <v>1473</v>
      </c>
      <c r="F106" s="29"/>
      <c r="G106" s="33"/>
      <c r="H106" s="34" t="str">
        <f t="shared" si="1"/>
        <v/>
      </c>
      <c r="I106" s="15"/>
      <c r="J106" s="15"/>
      <c r="K106" s="16"/>
      <c r="L106" s="16"/>
      <c r="M106" s="17"/>
      <c r="N106" s="31"/>
      <c r="O106" s="31"/>
      <c r="P106" s="31"/>
      <c r="Q106" s="32"/>
      <c r="R106" s="30"/>
      <c r="S106" s="30"/>
      <c r="T106" s="30"/>
      <c r="U106" s="16"/>
      <c r="V106" s="16"/>
      <c r="W106" s="16"/>
      <c r="X106" s="16"/>
      <c r="Y106" s="16"/>
      <c r="Z106" s="30"/>
      <c r="AA106" s="16"/>
      <c r="AB106" s="41"/>
    </row>
    <row r="107" spans="1:28" s="9" customFormat="1" ht="20.100000000000001" customHeight="1">
      <c r="A107" s="2"/>
      <c r="B107" s="1">
        <v>102</v>
      </c>
      <c r="C107" s="18"/>
      <c r="D107" s="19" t="s">
        <v>0</v>
      </c>
      <c r="E107" s="36" t="s">
        <v>26</v>
      </c>
      <c r="F107" s="29"/>
      <c r="G107" s="33"/>
      <c r="H107" s="34" t="str">
        <f t="shared" si="1"/>
        <v/>
      </c>
      <c r="I107" s="15"/>
      <c r="J107" s="15"/>
      <c r="K107" s="16"/>
      <c r="L107" s="16"/>
      <c r="M107" s="17"/>
      <c r="N107" s="31"/>
      <c r="O107" s="31"/>
      <c r="P107" s="31"/>
      <c r="Q107" s="32"/>
      <c r="R107" s="30"/>
      <c r="S107" s="30"/>
      <c r="T107" s="30"/>
      <c r="U107" s="16"/>
      <c r="V107" s="16"/>
      <c r="W107" s="16"/>
      <c r="X107" s="16"/>
      <c r="Y107" s="16"/>
      <c r="Z107" s="30"/>
      <c r="AA107" s="16"/>
      <c r="AB107" s="41"/>
    </row>
    <row r="108" spans="1:28" s="9" customFormat="1" ht="20.100000000000001" customHeight="1">
      <c r="A108" s="2"/>
      <c r="B108" s="1">
        <v>103</v>
      </c>
      <c r="C108" s="18"/>
      <c r="D108" s="19" t="s">
        <v>0</v>
      </c>
      <c r="E108" s="36" t="s">
        <v>27</v>
      </c>
      <c r="F108" s="29"/>
      <c r="G108" s="33"/>
      <c r="H108" s="34" t="str">
        <f t="shared" si="1"/>
        <v/>
      </c>
      <c r="I108" s="15"/>
      <c r="J108" s="15"/>
      <c r="K108" s="16"/>
      <c r="L108" s="16"/>
      <c r="M108" s="17"/>
      <c r="N108" s="31"/>
      <c r="O108" s="31"/>
      <c r="P108" s="31"/>
      <c r="Q108" s="32"/>
      <c r="R108" s="30"/>
      <c r="S108" s="30"/>
      <c r="T108" s="30"/>
      <c r="U108" s="16"/>
      <c r="V108" s="16"/>
      <c r="W108" s="16"/>
      <c r="X108" s="16"/>
      <c r="Y108" s="16"/>
      <c r="Z108" s="30"/>
      <c r="AA108" s="16"/>
      <c r="AB108" s="41"/>
    </row>
    <row r="109" spans="1:28" s="9" customFormat="1" ht="20.100000000000001" customHeight="1">
      <c r="A109" s="2"/>
      <c r="B109" s="1">
        <v>104</v>
      </c>
      <c r="C109" s="18"/>
      <c r="D109" s="19" t="s">
        <v>0</v>
      </c>
      <c r="E109" s="36" t="s">
        <v>28</v>
      </c>
      <c r="F109" s="29"/>
      <c r="G109" s="33"/>
      <c r="H109" s="34" t="str">
        <f t="shared" si="1"/>
        <v/>
      </c>
      <c r="I109" s="15"/>
      <c r="J109" s="15"/>
      <c r="K109" s="16"/>
      <c r="L109" s="16"/>
      <c r="M109" s="17"/>
      <c r="N109" s="31"/>
      <c r="O109" s="31"/>
      <c r="P109" s="31"/>
      <c r="Q109" s="32"/>
      <c r="R109" s="30"/>
      <c r="S109" s="30"/>
      <c r="T109" s="30"/>
      <c r="U109" s="16"/>
      <c r="V109" s="16"/>
      <c r="W109" s="16"/>
      <c r="X109" s="16"/>
      <c r="Y109" s="16"/>
      <c r="Z109" s="30"/>
      <c r="AA109" s="16"/>
      <c r="AB109" s="41"/>
    </row>
    <row r="110" spans="1:28" s="9" customFormat="1" ht="20.100000000000001" customHeight="1">
      <c r="A110" s="2"/>
      <c r="B110" s="1">
        <v>105</v>
      </c>
      <c r="C110" s="18"/>
      <c r="D110" s="19" t="s">
        <v>0</v>
      </c>
      <c r="E110" s="36" t="s">
        <v>29</v>
      </c>
      <c r="F110" s="29"/>
      <c r="G110" s="33"/>
      <c r="H110" s="34" t="str">
        <f t="shared" si="1"/>
        <v/>
      </c>
      <c r="I110" s="15"/>
      <c r="J110" s="15"/>
      <c r="K110" s="16"/>
      <c r="L110" s="16"/>
      <c r="M110" s="17"/>
      <c r="N110" s="31"/>
      <c r="O110" s="31"/>
      <c r="P110" s="31"/>
      <c r="Q110" s="32"/>
      <c r="R110" s="30"/>
      <c r="S110" s="30"/>
      <c r="T110" s="30"/>
      <c r="U110" s="16"/>
      <c r="V110" s="16"/>
      <c r="W110" s="16"/>
      <c r="X110" s="16"/>
      <c r="Y110" s="16"/>
      <c r="Z110" s="30"/>
      <c r="AA110" s="16"/>
      <c r="AB110" s="41"/>
    </row>
    <row r="111" spans="1:28" s="9" customFormat="1" ht="20.100000000000001" customHeight="1">
      <c r="A111" s="2"/>
      <c r="B111" s="1">
        <v>106</v>
      </c>
      <c r="C111" s="18"/>
      <c r="D111" s="19" t="s">
        <v>0</v>
      </c>
      <c r="E111" s="36" t="s">
        <v>1474</v>
      </c>
      <c r="F111" s="29"/>
      <c r="G111" s="33"/>
      <c r="H111" s="34" t="str">
        <f t="shared" si="1"/>
        <v/>
      </c>
      <c r="I111" s="15"/>
      <c r="J111" s="15"/>
      <c r="K111" s="16"/>
      <c r="L111" s="16"/>
      <c r="M111" s="17"/>
      <c r="N111" s="31"/>
      <c r="O111" s="31"/>
      <c r="P111" s="31"/>
      <c r="Q111" s="32"/>
      <c r="R111" s="30"/>
      <c r="S111" s="30"/>
      <c r="T111" s="30"/>
      <c r="U111" s="16"/>
      <c r="V111" s="16"/>
      <c r="W111" s="16"/>
      <c r="X111" s="16"/>
      <c r="Y111" s="16"/>
      <c r="Z111" s="30"/>
      <c r="AA111" s="16"/>
      <c r="AB111" s="41"/>
    </row>
    <row r="112" spans="1:28" s="9" customFormat="1" ht="20.100000000000001" customHeight="1">
      <c r="A112" s="2"/>
      <c r="B112" s="1">
        <v>107</v>
      </c>
      <c r="C112" s="18"/>
      <c r="D112" s="19" t="s">
        <v>0</v>
      </c>
      <c r="E112" s="36" t="s">
        <v>30</v>
      </c>
      <c r="F112" s="29"/>
      <c r="G112" s="33"/>
      <c r="H112" s="34" t="str">
        <f t="shared" si="1"/>
        <v/>
      </c>
      <c r="I112" s="15"/>
      <c r="J112" s="15"/>
      <c r="K112" s="16"/>
      <c r="L112" s="16"/>
      <c r="M112" s="17"/>
      <c r="N112" s="31"/>
      <c r="O112" s="31"/>
      <c r="P112" s="31"/>
      <c r="Q112" s="32"/>
      <c r="R112" s="30"/>
      <c r="S112" s="30"/>
      <c r="T112" s="30"/>
      <c r="U112" s="16"/>
      <c r="V112" s="16"/>
      <c r="W112" s="16"/>
      <c r="X112" s="16"/>
      <c r="Y112" s="16"/>
      <c r="Z112" s="30"/>
      <c r="AA112" s="16"/>
      <c r="AB112" s="41"/>
    </row>
    <row r="113" spans="1:28" s="9" customFormat="1" ht="20.100000000000001" customHeight="1">
      <c r="A113" s="2"/>
      <c r="B113" s="1">
        <v>108</v>
      </c>
      <c r="C113" s="18"/>
      <c r="D113" s="19" t="s">
        <v>0</v>
      </c>
      <c r="E113" s="36" t="s">
        <v>31</v>
      </c>
      <c r="F113" s="29"/>
      <c r="G113" s="33"/>
      <c r="H113" s="34" t="str">
        <f t="shared" si="1"/>
        <v/>
      </c>
      <c r="I113" s="15"/>
      <c r="J113" s="15"/>
      <c r="K113" s="16"/>
      <c r="L113" s="16"/>
      <c r="M113" s="17"/>
      <c r="N113" s="31"/>
      <c r="O113" s="31"/>
      <c r="P113" s="31"/>
      <c r="Q113" s="32"/>
      <c r="R113" s="30"/>
      <c r="S113" s="30"/>
      <c r="T113" s="30"/>
      <c r="U113" s="16"/>
      <c r="V113" s="16"/>
      <c r="W113" s="16"/>
      <c r="X113" s="16"/>
      <c r="Y113" s="16"/>
      <c r="Z113" s="30"/>
      <c r="AA113" s="16"/>
      <c r="AB113" s="41"/>
    </row>
    <row r="114" spans="1:28" s="9" customFormat="1" ht="20.100000000000001" customHeight="1">
      <c r="A114" s="2"/>
      <c r="B114" s="1">
        <v>109</v>
      </c>
      <c r="C114" s="18"/>
      <c r="D114" s="19" t="s">
        <v>0</v>
      </c>
      <c r="E114" s="36" t="s">
        <v>32</v>
      </c>
      <c r="F114" s="29"/>
      <c r="G114" s="33"/>
      <c r="H114" s="34" t="str">
        <f t="shared" si="1"/>
        <v/>
      </c>
      <c r="I114" s="15"/>
      <c r="J114" s="15"/>
      <c r="K114" s="16"/>
      <c r="L114" s="16"/>
      <c r="M114" s="17"/>
      <c r="N114" s="31"/>
      <c r="O114" s="31"/>
      <c r="P114" s="31"/>
      <c r="Q114" s="32"/>
      <c r="R114" s="30"/>
      <c r="S114" s="30"/>
      <c r="T114" s="30"/>
      <c r="U114" s="16"/>
      <c r="V114" s="16"/>
      <c r="W114" s="16"/>
      <c r="X114" s="16"/>
      <c r="Y114" s="16"/>
      <c r="Z114" s="30"/>
      <c r="AA114" s="16"/>
      <c r="AB114" s="41"/>
    </row>
    <row r="115" spans="1:28" s="9" customFormat="1" ht="20.100000000000001" customHeight="1">
      <c r="A115" s="2"/>
      <c r="B115" s="1">
        <v>110</v>
      </c>
      <c r="C115" s="18"/>
      <c r="D115" s="19" t="s">
        <v>0</v>
      </c>
      <c r="E115" s="36" t="s">
        <v>33</v>
      </c>
      <c r="F115" s="29"/>
      <c r="G115" s="33"/>
      <c r="H115" s="34" t="str">
        <f t="shared" si="1"/>
        <v/>
      </c>
      <c r="I115" s="15"/>
      <c r="J115" s="15"/>
      <c r="K115" s="16"/>
      <c r="L115" s="16"/>
      <c r="M115" s="17"/>
      <c r="N115" s="31"/>
      <c r="O115" s="31"/>
      <c r="P115" s="31"/>
      <c r="Q115" s="32"/>
      <c r="R115" s="30"/>
      <c r="S115" s="30"/>
      <c r="T115" s="30"/>
      <c r="U115" s="16"/>
      <c r="V115" s="16"/>
      <c r="W115" s="16"/>
      <c r="X115" s="16"/>
      <c r="Y115" s="16"/>
      <c r="Z115" s="30"/>
      <c r="AA115" s="16"/>
      <c r="AB115" s="41"/>
    </row>
    <row r="116" spans="1:28" s="9" customFormat="1" ht="20.100000000000001" customHeight="1">
      <c r="A116" s="2"/>
      <c r="B116" s="1">
        <v>111</v>
      </c>
      <c r="C116" s="18"/>
      <c r="D116" s="19" t="s">
        <v>0</v>
      </c>
      <c r="E116" s="36" t="s">
        <v>34</v>
      </c>
      <c r="F116" s="29"/>
      <c r="G116" s="33"/>
      <c r="H116" s="34" t="str">
        <f t="shared" si="1"/>
        <v/>
      </c>
      <c r="I116" s="15"/>
      <c r="J116" s="15"/>
      <c r="K116" s="16"/>
      <c r="L116" s="16"/>
      <c r="M116" s="17"/>
      <c r="N116" s="31"/>
      <c r="O116" s="31"/>
      <c r="P116" s="31"/>
      <c r="Q116" s="32"/>
      <c r="R116" s="30"/>
      <c r="S116" s="30"/>
      <c r="T116" s="30"/>
      <c r="U116" s="16"/>
      <c r="V116" s="16"/>
      <c r="W116" s="16"/>
      <c r="X116" s="16"/>
      <c r="Y116" s="16"/>
      <c r="Z116" s="30"/>
      <c r="AA116" s="16"/>
      <c r="AB116" s="41"/>
    </row>
    <row r="117" spans="1:28" s="9" customFormat="1" ht="20.100000000000001" customHeight="1">
      <c r="A117" s="2"/>
      <c r="B117" s="1">
        <v>112</v>
      </c>
      <c r="C117" s="18"/>
      <c r="D117" s="19" t="s">
        <v>0</v>
      </c>
      <c r="E117" s="36" t="s">
        <v>35</v>
      </c>
      <c r="F117" s="29"/>
      <c r="G117" s="33"/>
      <c r="H117" s="34" t="str">
        <f t="shared" si="1"/>
        <v/>
      </c>
      <c r="I117" s="15"/>
      <c r="J117" s="15"/>
      <c r="K117" s="16"/>
      <c r="L117" s="16"/>
      <c r="M117" s="17"/>
      <c r="N117" s="31"/>
      <c r="O117" s="31"/>
      <c r="P117" s="31"/>
      <c r="Q117" s="32"/>
      <c r="R117" s="30"/>
      <c r="S117" s="30"/>
      <c r="T117" s="30"/>
      <c r="U117" s="16"/>
      <c r="V117" s="16"/>
      <c r="W117" s="16"/>
      <c r="X117" s="16"/>
      <c r="Y117" s="16"/>
      <c r="Z117" s="30"/>
      <c r="AA117" s="16"/>
      <c r="AB117" s="41"/>
    </row>
    <row r="118" spans="1:28" s="9" customFormat="1" ht="20.100000000000001" customHeight="1">
      <c r="A118" s="2"/>
      <c r="B118" s="1">
        <v>113</v>
      </c>
      <c r="C118" s="18"/>
      <c r="D118" s="19" t="s">
        <v>0</v>
      </c>
      <c r="E118" s="36" t="s">
        <v>1475</v>
      </c>
      <c r="F118" s="29"/>
      <c r="G118" s="33"/>
      <c r="H118" s="34" t="str">
        <f t="shared" si="1"/>
        <v/>
      </c>
      <c r="I118" s="15"/>
      <c r="J118" s="15"/>
      <c r="K118" s="16"/>
      <c r="L118" s="16"/>
      <c r="M118" s="17"/>
      <c r="N118" s="31"/>
      <c r="O118" s="31"/>
      <c r="P118" s="31"/>
      <c r="Q118" s="32"/>
      <c r="R118" s="30"/>
      <c r="S118" s="30"/>
      <c r="T118" s="30"/>
      <c r="U118" s="16"/>
      <c r="V118" s="16"/>
      <c r="W118" s="16"/>
      <c r="X118" s="16"/>
      <c r="Y118" s="16"/>
      <c r="Z118" s="30"/>
      <c r="AA118" s="16"/>
      <c r="AB118" s="41"/>
    </row>
    <row r="119" spans="1:28" s="9" customFormat="1" ht="20.100000000000001" customHeight="1">
      <c r="A119" s="2"/>
      <c r="B119" s="1">
        <v>114</v>
      </c>
      <c r="C119" s="18"/>
      <c r="D119" s="19" t="s">
        <v>0</v>
      </c>
      <c r="E119" s="36" t="s">
        <v>36</v>
      </c>
      <c r="F119" s="29"/>
      <c r="G119" s="33"/>
      <c r="H119" s="34" t="str">
        <f t="shared" si="1"/>
        <v/>
      </c>
      <c r="I119" s="15"/>
      <c r="J119" s="15"/>
      <c r="K119" s="16"/>
      <c r="L119" s="16"/>
      <c r="M119" s="17"/>
      <c r="N119" s="31"/>
      <c r="O119" s="31"/>
      <c r="P119" s="31"/>
      <c r="Q119" s="32"/>
      <c r="R119" s="30"/>
      <c r="S119" s="30"/>
      <c r="T119" s="30"/>
      <c r="U119" s="16"/>
      <c r="V119" s="16"/>
      <c r="W119" s="16"/>
      <c r="X119" s="16"/>
      <c r="Y119" s="16"/>
      <c r="Z119" s="30"/>
      <c r="AA119" s="16"/>
      <c r="AB119" s="41"/>
    </row>
    <row r="120" spans="1:28" s="9" customFormat="1" ht="20.100000000000001" customHeight="1">
      <c r="A120" s="2"/>
      <c r="B120" s="1">
        <v>115</v>
      </c>
      <c r="C120" s="18"/>
      <c r="D120" s="19" t="s">
        <v>0</v>
      </c>
      <c r="E120" s="36" t="s">
        <v>37</v>
      </c>
      <c r="F120" s="29"/>
      <c r="G120" s="33"/>
      <c r="H120" s="34" t="str">
        <f t="shared" si="1"/>
        <v/>
      </c>
      <c r="I120" s="15"/>
      <c r="J120" s="15"/>
      <c r="K120" s="16"/>
      <c r="L120" s="16"/>
      <c r="M120" s="17"/>
      <c r="N120" s="31"/>
      <c r="O120" s="31"/>
      <c r="P120" s="31"/>
      <c r="Q120" s="32"/>
      <c r="R120" s="30"/>
      <c r="S120" s="30"/>
      <c r="T120" s="30"/>
      <c r="U120" s="16"/>
      <c r="V120" s="16"/>
      <c r="W120" s="16"/>
      <c r="X120" s="16"/>
      <c r="Y120" s="16"/>
      <c r="Z120" s="30"/>
      <c r="AA120" s="16"/>
      <c r="AB120" s="41"/>
    </row>
    <row r="121" spans="1:28" s="9" customFormat="1" ht="20.100000000000001" customHeight="1">
      <c r="A121" s="2"/>
      <c r="B121" s="1">
        <v>116</v>
      </c>
      <c r="C121" s="18"/>
      <c r="D121" s="19" t="s">
        <v>0</v>
      </c>
      <c r="E121" s="36" t="s">
        <v>38</v>
      </c>
      <c r="F121" s="29"/>
      <c r="G121" s="33"/>
      <c r="H121" s="34" t="str">
        <f t="shared" si="1"/>
        <v/>
      </c>
      <c r="I121" s="15"/>
      <c r="J121" s="15"/>
      <c r="K121" s="16"/>
      <c r="L121" s="16"/>
      <c r="M121" s="17"/>
      <c r="N121" s="31"/>
      <c r="O121" s="31"/>
      <c r="P121" s="31"/>
      <c r="Q121" s="32"/>
      <c r="R121" s="30"/>
      <c r="S121" s="30"/>
      <c r="T121" s="30"/>
      <c r="U121" s="16"/>
      <c r="V121" s="16"/>
      <c r="W121" s="16"/>
      <c r="X121" s="16"/>
      <c r="Y121" s="16"/>
      <c r="Z121" s="30"/>
      <c r="AA121" s="16"/>
      <c r="AB121" s="41"/>
    </row>
    <row r="122" spans="1:28" s="9" customFormat="1" ht="20.100000000000001" customHeight="1">
      <c r="A122" s="2"/>
      <c r="B122" s="1">
        <v>117</v>
      </c>
      <c r="C122" s="18"/>
      <c r="D122" s="19" t="s">
        <v>0</v>
      </c>
      <c r="E122" s="36" t="s">
        <v>39</v>
      </c>
      <c r="F122" s="29"/>
      <c r="G122" s="33"/>
      <c r="H122" s="34" t="str">
        <f t="shared" si="1"/>
        <v/>
      </c>
      <c r="I122" s="15"/>
      <c r="J122" s="15"/>
      <c r="K122" s="16"/>
      <c r="L122" s="16"/>
      <c r="M122" s="17"/>
      <c r="N122" s="31"/>
      <c r="O122" s="31"/>
      <c r="P122" s="31"/>
      <c r="Q122" s="32"/>
      <c r="R122" s="30"/>
      <c r="S122" s="30"/>
      <c r="T122" s="30"/>
      <c r="U122" s="16"/>
      <c r="V122" s="16"/>
      <c r="W122" s="16"/>
      <c r="X122" s="16"/>
      <c r="Y122" s="16"/>
      <c r="Z122" s="30"/>
      <c r="AA122" s="16"/>
      <c r="AB122" s="41"/>
    </row>
    <row r="123" spans="1:28" s="9" customFormat="1" ht="20.100000000000001" customHeight="1">
      <c r="A123" s="2"/>
      <c r="B123" s="1">
        <v>118</v>
      </c>
      <c r="C123" s="18"/>
      <c r="D123" s="19" t="s">
        <v>0</v>
      </c>
      <c r="E123" s="36" t="s">
        <v>40</v>
      </c>
      <c r="F123" s="29"/>
      <c r="G123" s="33"/>
      <c r="H123" s="34" t="str">
        <f t="shared" si="1"/>
        <v/>
      </c>
      <c r="I123" s="15"/>
      <c r="J123" s="15"/>
      <c r="K123" s="16"/>
      <c r="L123" s="16"/>
      <c r="M123" s="17"/>
      <c r="N123" s="31"/>
      <c r="O123" s="31"/>
      <c r="P123" s="31"/>
      <c r="Q123" s="32"/>
      <c r="R123" s="30"/>
      <c r="S123" s="30"/>
      <c r="T123" s="30"/>
      <c r="U123" s="16"/>
      <c r="V123" s="16"/>
      <c r="W123" s="16"/>
      <c r="X123" s="16"/>
      <c r="Y123" s="16"/>
      <c r="Z123" s="30"/>
      <c r="AA123" s="16"/>
      <c r="AB123" s="41"/>
    </row>
    <row r="124" spans="1:28" s="9" customFormat="1" ht="20.100000000000001" customHeight="1">
      <c r="A124" s="2"/>
      <c r="B124" s="1">
        <v>119</v>
      </c>
      <c r="C124" s="18"/>
      <c r="D124" s="19" t="s">
        <v>0</v>
      </c>
      <c r="E124" s="36" t="s">
        <v>41</v>
      </c>
      <c r="F124" s="29"/>
      <c r="G124" s="33"/>
      <c r="H124" s="34" t="str">
        <f t="shared" si="1"/>
        <v/>
      </c>
      <c r="I124" s="15"/>
      <c r="J124" s="15"/>
      <c r="K124" s="16"/>
      <c r="L124" s="16"/>
      <c r="M124" s="17"/>
      <c r="N124" s="31"/>
      <c r="O124" s="31"/>
      <c r="P124" s="31"/>
      <c r="Q124" s="32"/>
      <c r="R124" s="30"/>
      <c r="S124" s="30"/>
      <c r="T124" s="30"/>
      <c r="U124" s="16"/>
      <c r="V124" s="16"/>
      <c r="W124" s="16"/>
      <c r="X124" s="16"/>
      <c r="Y124" s="16"/>
      <c r="Z124" s="30"/>
      <c r="AA124" s="16"/>
      <c r="AB124" s="41"/>
    </row>
    <row r="125" spans="1:28" s="9" customFormat="1" ht="20.100000000000001" customHeight="1">
      <c r="A125" s="2"/>
      <c r="B125" s="1">
        <v>120</v>
      </c>
      <c r="C125" s="18"/>
      <c r="D125" s="19" t="s">
        <v>0</v>
      </c>
      <c r="E125" s="36" t="s">
        <v>42</v>
      </c>
      <c r="F125" s="29"/>
      <c r="G125" s="33"/>
      <c r="H125" s="34" t="str">
        <f t="shared" si="1"/>
        <v/>
      </c>
      <c r="I125" s="15"/>
      <c r="J125" s="15"/>
      <c r="K125" s="16"/>
      <c r="L125" s="16"/>
      <c r="M125" s="17"/>
      <c r="N125" s="31"/>
      <c r="O125" s="31"/>
      <c r="P125" s="31"/>
      <c r="Q125" s="32"/>
      <c r="R125" s="30"/>
      <c r="S125" s="30"/>
      <c r="T125" s="30"/>
      <c r="U125" s="16"/>
      <c r="V125" s="16"/>
      <c r="W125" s="16"/>
      <c r="X125" s="16"/>
      <c r="Y125" s="16"/>
      <c r="Z125" s="30"/>
      <c r="AA125" s="16"/>
      <c r="AB125" s="41"/>
    </row>
    <row r="126" spans="1:28" s="9" customFormat="1" ht="20.100000000000001" customHeight="1">
      <c r="A126" s="2"/>
      <c r="B126" s="1">
        <v>121</v>
      </c>
      <c r="C126" s="18"/>
      <c r="D126" s="19" t="s">
        <v>0</v>
      </c>
      <c r="E126" s="36" t="s">
        <v>43</v>
      </c>
      <c r="F126" s="29"/>
      <c r="G126" s="33"/>
      <c r="H126" s="34" t="str">
        <f t="shared" si="1"/>
        <v/>
      </c>
      <c r="I126" s="15"/>
      <c r="J126" s="15"/>
      <c r="K126" s="16"/>
      <c r="L126" s="16"/>
      <c r="M126" s="17"/>
      <c r="N126" s="31"/>
      <c r="O126" s="31"/>
      <c r="P126" s="31"/>
      <c r="Q126" s="32"/>
      <c r="R126" s="30"/>
      <c r="S126" s="30"/>
      <c r="T126" s="30"/>
      <c r="U126" s="16"/>
      <c r="V126" s="16"/>
      <c r="W126" s="16"/>
      <c r="X126" s="16"/>
      <c r="Y126" s="16"/>
      <c r="Z126" s="30"/>
      <c r="AA126" s="16"/>
      <c r="AB126" s="41"/>
    </row>
    <row r="127" spans="1:28" s="9" customFormat="1" ht="20.100000000000001" customHeight="1">
      <c r="A127" s="2"/>
      <c r="B127" s="1">
        <v>122</v>
      </c>
      <c r="C127" s="18"/>
      <c r="D127" s="19" t="s">
        <v>0</v>
      </c>
      <c r="E127" s="36" t="s">
        <v>44</v>
      </c>
      <c r="F127" s="29"/>
      <c r="G127" s="33"/>
      <c r="H127" s="34" t="str">
        <f t="shared" si="1"/>
        <v/>
      </c>
      <c r="I127" s="15"/>
      <c r="J127" s="15"/>
      <c r="K127" s="16"/>
      <c r="L127" s="16"/>
      <c r="M127" s="17"/>
      <c r="N127" s="31"/>
      <c r="O127" s="31"/>
      <c r="P127" s="31"/>
      <c r="Q127" s="32"/>
      <c r="R127" s="30"/>
      <c r="S127" s="30"/>
      <c r="T127" s="30"/>
      <c r="U127" s="16"/>
      <c r="V127" s="16"/>
      <c r="W127" s="16"/>
      <c r="X127" s="16"/>
      <c r="Y127" s="16"/>
      <c r="Z127" s="30"/>
      <c r="AA127" s="16"/>
      <c r="AB127" s="41"/>
    </row>
    <row r="128" spans="1:28" s="9" customFormat="1" ht="20.100000000000001" customHeight="1">
      <c r="A128" s="2"/>
      <c r="B128" s="1">
        <v>123</v>
      </c>
      <c r="C128" s="18"/>
      <c r="D128" s="19" t="s">
        <v>0</v>
      </c>
      <c r="E128" s="36" t="s">
        <v>45</v>
      </c>
      <c r="F128" s="29"/>
      <c r="G128" s="33"/>
      <c r="H128" s="34" t="str">
        <f t="shared" si="1"/>
        <v/>
      </c>
      <c r="I128" s="15"/>
      <c r="J128" s="15"/>
      <c r="K128" s="16"/>
      <c r="L128" s="16"/>
      <c r="M128" s="17"/>
      <c r="N128" s="31"/>
      <c r="O128" s="31"/>
      <c r="P128" s="31"/>
      <c r="Q128" s="32"/>
      <c r="R128" s="30"/>
      <c r="S128" s="30"/>
      <c r="T128" s="30"/>
      <c r="U128" s="16"/>
      <c r="V128" s="16"/>
      <c r="W128" s="16"/>
      <c r="X128" s="16"/>
      <c r="Y128" s="16"/>
      <c r="Z128" s="30"/>
      <c r="AA128" s="16"/>
      <c r="AB128" s="41"/>
    </row>
    <row r="129" spans="1:28" s="9" customFormat="1" ht="20.100000000000001" customHeight="1">
      <c r="A129" s="2"/>
      <c r="B129" s="1">
        <v>124</v>
      </c>
      <c r="C129" s="18"/>
      <c r="D129" s="19" t="s">
        <v>0</v>
      </c>
      <c r="E129" s="36" t="s">
        <v>46</v>
      </c>
      <c r="F129" s="29"/>
      <c r="G129" s="33"/>
      <c r="H129" s="34" t="str">
        <f t="shared" si="1"/>
        <v/>
      </c>
      <c r="I129" s="15"/>
      <c r="J129" s="15"/>
      <c r="K129" s="16"/>
      <c r="L129" s="16"/>
      <c r="M129" s="17"/>
      <c r="N129" s="31"/>
      <c r="O129" s="31"/>
      <c r="P129" s="31"/>
      <c r="Q129" s="32"/>
      <c r="R129" s="30"/>
      <c r="S129" s="30"/>
      <c r="T129" s="30"/>
      <c r="U129" s="16"/>
      <c r="V129" s="16"/>
      <c r="W129" s="16"/>
      <c r="X129" s="16"/>
      <c r="Y129" s="16"/>
      <c r="Z129" s="30"/>
      <c r="AA129" s="16"/>
      <c r="AB129" s="41"/>
    </row>
    <row r="130" spans="1:28" s="9" customFormat="1" ht="20.100000000000001" customHeight="1">
      <c r="A130" s="2"/>
      <c r="B130" s="1">
        <v>125</v>
      </c>
      <c r="C130" s="18"/>
      <c r="D130" s="19" t="s">
        <v>0</v>
      </c>
      <c r="E130" s="36" t="s">
        <v>47</v>
      </c>
      <c r="F130" s="29"/>
      <c r="G130" s="33"/>
      <c r="H130" s="34" t="str">
        <f t="shared" si="1"/>
        <v/>
      </c>
      <c r="I130" s="15"/>
      <c r="J130" s="15"/>
      <c r="K130" s="16"/>
      <c r="L130" s="16"/>
      <c r="M130" s="17"/>
      <c r="N130" s="31"/>
      <c r="O130" s="31"/>
      <c r="P130" s="31"/>
      <c r="Q130" s="32"/>
      <c r="R130" s="30"/>
      <c r="S130" s="30"/>
      <c r="T130" s="30"/>
      <c r="U130" s="16"/>
      <c r="V130" s="16"/>
      <c r="W130" s="16"/>
      <c r="X130" s="16"/>
      <c r="Y130" s="16"/>
      <c r="Z130" s="30"/>
      <c r="AA130" s="16"/>
      <c r="AB130" s="41"/>
    </row>
    <row r="131" spans="1:28" s="9" customFormat="1" ht="20.100000000000001" customHeight="1">
      <c r="A131" s="2"/>
      <c r="B131" s="1">
        <v>126</v>
      </c>
      <c r="C131" s="18"/>
      <c r="D131" s="19" t="s">
        <v>0</v>
      </c>
      <c r="E131" s="36" t="s">
        <v>48</v>
      </c>
      <c r="F131" s="29"/>
      <c r="G131" s="33"/>
      <c r="H131" s="34" t="str">
        <f t="shared" si="1"/>
        <v/>
      </c>
      <c r="I131" s="15"/>
      <c r="J131" s="15"/>
      <c r="K131" s="16"/>
      <c r="L131" s="16"/>
      <c r="M131" s="17"/>
      <c r="N131" s="31"/>
      <c r="O131" s="31"/>
      <c r="P131" s="31"/>
      <c r="Q131" s="32"/>
      <c r="R131" s="30"/>
      <c r="S131" s="30"/>
      <c r="T131" s="30"/>
      <c r="U131" s="16"/>
      <c r="V131" s="16"/>
      <c r="W131" s="16"/>
      <c r="X131" s="16"/>
      <c r="Y131" s="16"/>
      <c r="Z131" s="30"/>
      <c r="AA131" s="16"/>
      <c r="AB131" s="41"/>
    </row>
    <row r="132" spans="1:28" s="9" customFormat="1" ht="20.100000000000001" customHeight="1">
      <c r="A132" s="2"/>
      <c r="B132" s="1">
        <v>127</v>
      </c>
      <c r="C132" s="18"/>
      <c r="D132" s="19" t="s">
        <v>0</v>
      </c>
      <c r="E132" s="36" t="s">
        <v>49</v>
      </c>
      <c r="F132" s="29"/>
      <c r="G132" s="33"/>
      <c r="H132" s="34" t="str">
        <f t="shared" si="1"/>
        <v/>
      </c>
      <c r="I132" s="15"/>
      <c r="J132" s="15"/>
      <c r="K132" s="16"/>
      <c r="L132" s="16"/>
      <c r="M132" s="17"/>
      <c r="N132" s="31"/>
      <c r="O132" s="31"/>
      <c r="P132" s="31"/>
      <c r="Q132" s="32"/>
      <c r="R132" s="30"/>
      <c r="S132" s="30"/>
      <c r="T132" s="30"/>
      <c r="U132" s="16"/>
      <c r="V132" s="16"/>
      <c r="W132" s="16"/>
      <c r="X132" s="16"/>
      <c r="Y132" s="16"/>
      <c r="Z132" s="30"/>
      <c r="AA132" s="16"/>
      <c r="AB132" s="41"/>
    </row>
    <row r="133" spans="1:28" s="9" customFormat="1" ht="20.100000000000001" customHeight="1">
      <c r="A133" s="2"/>
      <c r="B133" s="1">
        <v>128</v>
      </c>
      <c r="C133" s="18"/>
      <c r="D133" s="19" t="s">
        <v>0</v>
      </c>
      <c r="E133" s="36" t="s">
        <v>50</v>
      </c>
      <c r="F133" s="29"/>
      <c r="G133" s="33"/>
      <c r="H133" s="34" t="str">
        <f t="shared" si="1"/>
        <v/>
      </c>
      <c r="I133" s="15"/>
      <c r="J133" s="15"/>
      <c r="K133" s="16"/>
      <c r="L133" s="16"/>
      <c r="M133" s="17"/>
      <c r="N133" s="31"/>
      <c r="O133" s="31"/>
      <c r="P133" s="31"/>
      <c r="Q133" s="32"/>
      <c r="R133" s="30"/>
      <c r="S133" s="30"/>
      <c r="T133" s="30"/>
      <c r="U133" s="16"/>
      <c r="V133" s="16"/>
      <c r="W133" s="16"/>
      <c r="X133" s="16"/>
      <c r="Y133" s="16"/>
      <c r="Z133" s="30"/>
      <c r="AA133" s="16"/>
      <c r="AB133" s="41"/>
    </row>
    <row r="134" spans="1:28" s="9" customFormat="1" ht="20.100000000000001" customHeight="1">
      <c r="A134" s="2"/>
      <c r="B134" s="1">
        <v>129</v>
      </c>
      <c r="C134" s="18"/>
      <c r="D134" s="19" t="s">
        <v>0</v>
      </c>
      <c r="E134" s="36" t="s">
        <v>51</v>
      </c>
      <c r="F134" s="29"/>
      <c r="G134" s="33"/>
      <c r="H134" s="34" t="str">
        <f t="shared" ref="H134:H197" si="2">IF(O134="","",O134/G134)</f>
        <v/>
      </c>
      <c r="I134" s="15"/>
      <c r="J134" s="15"/>
      <c r="K134" s="16"/>
      <c r="L134" s="16"/>
      <c r="M134" s="17"/>
      <c r="N134" s="31"/>
      <c r="O134" s="31"/>
      <c r="P134" s="31"/>
      <c r="Q134" s="32"/>
      <c r="R134" s="30"/>
      <c r="S134" s="30"/>
      <c r="T134" s="30"/>
      <c r="U134" s="16"/>
      <c r="V134" s="16"/>
      <c r="W134" s="16"/>
      <c r="X134" s="16"/>
      <c r="Y134" s="16"/>
      <c r="Z134" s="30"/>
      <c r="AA134" s="16"/>
      <c r="AB134" s="41"/>
    </row>
    <row r="135" spans="1:28" s="9" customFormat="1" ht="20.100000000000001" customHeight="1">
      <c r="A135" s="2"/>
      <c r="B135" s="1">
        <v>130</v>
      </c>
      <c r="C135" s="18"/>
      <c r="D135" s="19" t="s">
        <v>0</v>
      </c>
      <c r="E135" s="36" t="s">
        <v>52</v>
      </c>
      <c r="F135" s="29"/>
      <c r="G135" s="33"/>
      <c r="H135" s="34" t="str">
        <f t="shared" si="2"/>
        <v/>
      </c>
      <c r="I135" s="15"/>
      <c r="J135" s="15"/>
      <c r="K135" s="16"/>
      <c r="L135" s="16"/>
      <c r="M135" s="17"/>
      <c r="N135" s="31"/>
      <c r="O135" s="31"/>
      <c r="P135" s="31"/>
      <c r="Q135" s="32"/>
      <c r="R135" s="30"/>
      <c r="S135" s="30"/>
      <c r="T135" s="30"/>
      <c r="U135" s="16"/>
      <c r="V135" s="16"/>
      <c r="W135" s="16"/>
      <c r="X135" s="16"/>
      <c r="Y135" s="16"/>
      <c r="Z135" s="30"/>
      <c r="AA135" s="16"/>
      <c r="AB135" s="41"/>
    </row>
    <row r="136" spans="1:28" s="9" customFormat="1" ht="20.100000000000001" customHeight="1">
      <c r="A136" s="2"/>
      <c r="B136" s="1">
        <v>131</v>
      </c>
      <c r="C136" s="18"/>
      <c r="D136" s="19" t="s">
        <v>0</v>
      </c>
      <c r="E136" s="36" t="s">
        <v>53</v>
      </c>
      <c r="F136" s="29"/>
      <c r="G136" s="33"/>
      <c r="H136" s="34" t="str">
        <f t="shared" si="2"/>
        <v/>
      </c>
      <c r="I136" s="15"/>
      <c r="J136" s="15"/>
      <c r="K136" s="16"/>
      <c r="L136" s="16"/>
      <c r="M136" s="17"/>
      <c r="N136" s="31"/>
      <c r="O136" s="31"/>
      <c r="P136" s="31"/>
      <c r="Q136" s="32"/>
      <c r="R136" s="30"/>
      <c r="S136" s="30"/>
      <c r="T136" s="30"/>
      <c r="U136" s="16"/>
      <c r="V136" s="16"/>
      <c r="W136" s="16"/>
      <c r="X136" s="16"/>
      <c r="Y136" s="16"/>
      <c r="Z136" s="30"/>
      <c r="AA136" s="16"/>
      <c r="AB136" s="41"/>
    </row>
    <row r="137" spans="1:28" s="9" customFormat="1" ht="20.100000000000001" customHeight="1">
      <c r="A137" s="2"/>
      <c r="B137" s="1">
        <v>132</v>
      </c>
      <c r="C137" s="18"/>
      <c r="D137" s="19" t="s">
        <v>0</v>
      </c>
      <c r="E137" s="36" t="s">
        <v>54</v>
      </c>
      <c r="F137" s="29"/>
      <c r="G137" s="33"/>
      <c r="H137" s="34" t="str">
        <f t="shared" si="2"/>
        <v/>
      </c>
      <c r="I137" s="15"/>
      <c r="J137" s="15"/>
      <c r="K137" s="16"/>
      <c r="L137" s="16"/>
      <c r="M137" s="17"/>
      <c r="N137" s="31"/>
      <c r="O137" s="31"/>
      <c r="P137" s="31"/>
      <c r="Q137" s="32"/>
      <c r="R137" s="30"/>
      <c r="S137" s="30"/>
      <c r="T137" s="30"/>
      <c r="U137" s="16"/>
      <c r="V137" s="16"/>
      <c r="W137" s="16"/>
      <c r="X137" s="16"/>
      <c r="Y137" s="16"/>
      <c r="Z137" s="30"/>
      <c r="AA137" s="16"/>
      <c r="AB137" s="41"/>
    </row>
    <row r="138" spans="1:28" s="9" customFormat="1" ht="20.100000000000001" customHeight="1">
      <c r="A138" s="2"/>
      <c r="B138" s="1">
        <v>133</v>
      </c>
      <c r="C138" s="18"/>
      <c r="D138" s="19" t="s">
        <v>0</v>
      </c>
      <c r="E138" s="36" t="s">
        <v>55</v>
      </c>
      <c r="F138" s="29"/>
      <c r="G138" s="33"/>
      <c r="H138" s="34" t="str">
        <f t="shared" si="2"/>
        <v/>
      </c>
      <c r="I138" s="15"/>
      <c r="J138" s="15"/>
      <c r="K138" s="16"/>
      <c r="L138" s="16"/>
      <c r="M138" s="17"/>
      <c r="N138" s="31"/>
      <c r="O138" s="31"/>
      <c r="P138" s="31"/>
      <c r="Q138" s="32"/>
      <c r="R138" s="30"/>
      <c r="S138" s="30"/>
      <c r="T138" s="30"/>
      <c r="U138" s="16"/>
      <c r="V138" s="16"/>
      <c r="W138" s="16"/>
      <c r="X138" s="16"/>
      <c r="Y138" s="16"/>
      <c r="Z138" s="30"/>
      <c r="AA138" s="16"/>
      <c r="AB138" s="41"/>
    </row>
    <row r="139" spans="1:28" s="9" customFormat="1" ht="20.100000000000001" customHeight="1">
      <c r="A139" s="2"/>
      <c r="B139" s="1">
        <v>134</v>
      </c>
      <c r="C139" s="18"/>
      <c r="D139" s="19" t="s">
        <v>0</v>
      </c>
      <c r="E139" s="36" t="s">
        <v>56</v>
      </c>
      <c r="F139" s="29"/>
      <c r="G139" s="33"/>
      <c r="H139" s="34" t="str">
        <f t="shared" si="2"/>
        <v/>
      </c>
      <c r="I139" s="15"/>
      <c r="J139" s="15"/>
      <c r="K139" s="16"/>
      <c r="L139" s="16"/>
      <c r="M139" s="17"/>
      <c r="N139" s="31"/>
      <c r="O139" s="31"/>
      <c r="P139" s="31"/>
      <c r="Q139" s="32"/>
      <c r="R139" s="30"/>
      <c r="S139" s="30"/>
      <c r="T139" s="30"/>
      <c r="U139" s="16"/>
      <c r="V139" s="16"/>
      <c r="W139" s="16"/>
      <c r="X139" s="16"/>
      <c r="Y139" s="16"/>
      <c r="Z139" s="30"/>
      <c r="AA139" s="16"/>
      <c r="AB139" s="41"/>
    </row>
    <row r="140" spans="1:28" s="9" customFormat="1" ht="20.100000000000001" customHeight="1">
      <c r="A140" s="2"/>
      <c r="B140" s="1">
        <v>135</v>
      </c>
      <c r="C140" s="18"/>
      <c r="D140" s="19" t="s">
        <v>0</v>
      </c>
      <c r="E140" s="36" t="s">
        <v>57</v>
      </c>
      <c r="F140" s="29"/>
      <c r="G140" s="33"/>
      <c r="H140" s="34" t="str">
        <f t="shared" si="2"/>
        <v/>
      </c>
      <c r="I140" s="15"/>
      <c r="J140" s="15"/>
      <c r="K140" s="16"/>
      <c r="L140" s="16"/>
      <c r="M140" s="17"/>
      <c r="N140" s="31"/>
      <c r="O140" s="31"/>
      <c r="P140" s="31"/>
      <c r="Q140" s="32"/>
      <c r="R140" s="30"/>
      <c r="S140" s="30"/>
      <c r="T140" s="30"/>
      <c r="U140" s="16"/>
      <c r="V140" s="16"/>
      <c r="W140" s="16"/>
      <c r="X140" s="16"/>
      <c r="Y140" s="16"/>
      <c r="Z140" s="30"/>
      <c r="AA140" s="16"/>
      <c r="AB140" s="41"/>
    </row>
    <row r="141" spans="1:28" s="9" customFormat="1" ht="20.100000000000001" customHeight="1">
      <c r="A141" s="2"/>
      <c r="B141" s="1">
        <v>136</v>
      </c>
      <c r="C141" s="18"/>
      <c r="D141" s="19" t="s">
        <v>0</v>
      </c>
      <c r="E141" s="36" t="s">
        <v>58</v>
      </c>
      <c r="F141" s="29"/>
      <c r="G141" s="33"/>
      <c r="H141" s="34" t="str">
        <f t="shared" si="2"/>
        <v/>
      </c>
      <c r="I141" s="15"/>
      <c r="J141" s="15"/>
      <c r="K141" s="16"/>
      <c r="L141" s="16"/>
      <c r="M141" s="17"/>
      <c r="N141" s="31"/>
      <c r="O141" s="31"/>
      <c r="P141" s="31"/>
      <c r="Q141" s="32"/>
      <c r="R141" s="30"/>
      <c r="S141" s="30"/>
      <c r="T141" s="30"/>
      <c r="U141" s="16"/>
      <c r="V141" s="16"/>
      <c r="W141" s="16"/>
      <c r="X141" s="16"/>
      <c r="Y141" s="16"/>
      <c r="Z141" s="30"/>
      <c r="AA141" s="16"/>
      <c r="AB141" s="41"/>
    </row>
    <row r="142" spans="1:28" s="9" customFormat="1" ht="20.100000000000001" customHeight="1">
      <c r="A142" s="2"/>
      <c r="B142" s="1">
        <v>137</v>
      </c>
      <c r="C142" s="18"/>
      <c r="D142" s="19" t="s">
        <v>0</v>
      </c>
      <c r="E142" s="36" t="s">
        <v>59</v>
      </c>
      <c r="F142" s="29"/>
      <c r="G142" s="33"/>
      <c r="H142" s="34" t="str">
        <f t="shared" si="2"/>
        <v/>
      </c>
      <c r="I142" s="15"/>
      <c r="J142" s="15"/>
      <c r="K142" s="16"/>
      <c r="L142" s="16"/>
      <c r="M142" s="17"/>
      <c r="N142" s="31"/>
      <c r="O142" s="31"/>
      <c r="P142" s="31"/>
      <c r="Q142" s="32"/>
      <c r="R142" s="30"/>
      <c r="S142" s="30"/>
      <c r="T142" s="30"/>
      <c r="U142" s="16"/>
      <c r="V142" s="16"/>
      <c r="W142" s="16"/>
      <c r="X142" s="16"/>
      <c r="Y142" s="16"/>
      <c r="Z142" s="30"/>
      <c r="AA142" s="16"/>
      <c r="AB142" s="41"/>
    </row>
    <row r="143" spans="1:28" s="9" customFormat="1" ht="20.100000000000001" customHeight="1">
      <c r="A143" s="2"/>
      <c r="B143" s="1">
        <v>138</v>
      </c>
      <c r="C143" s="18"/>
      <c r="D143" s="19" t="s">
        <v>0</v>
      </c>
      <c r="E143" s="36" t="s">
        <v>60</v>
      </c>
      <c r="F143" s="29"/>
      <c r="G143" s="33"/>
      <c r="H143" s="34" t="str">
        <f t="shared" si="2"/>
        <v/>
      </c>
      <c r="I143" s="15"/>
      <c r="J143" s="15"/>
      <c r="K143" s="16"/>
      <c r="L143" s="16"/>
      <c r="M143" s="17"/>
      <c r="N143" s="31"/>
      <c r="O143" s="31"/>
      <c r="P143" s="31"/>
      <c r="Q143" s="32"/>
      <c r="R143" s="30"/>
      <c r="S143" s="30"/>
      <c r="T143" s="30"/>
      <c r="U143" s="16"/>
      <c r="V143" s="16"/>
      <c r="W143" s="16"/>
      <c r="X143" s="16"/>
      <c r="Y143" s="16"/>
      <c r="Z143" s="30"/>
      <c r="AA143" s="16"/>
      <c r="AB143" s="41"/>
    </row>
    <row r="144" spans="1:28" s="9" customFormat="1" ht="20.100000000000001" customHeight="1">
      <c r="A144" s="2"/>
      <c r="B144" s="1">
        <v>139</v>
      </c>
      <c r="C144" s="18"/>
      <c r="D144" s="19" t="s">
        <v>0</v>
      </c>
      <c r="E144" s="36" t="s">
        <v>61</v>
      </c>
      <c r="F144" s="29"/>
      <c r="G144" s="33"/>
      <c r="H144" s="34" t="str">
        <f t="shared" si="2"/>
        <v/>
      </c>
      <c r="I144" s="15"/>
      <c r="J144" s="15"/>
      <c r="K144" s="16"/>
      <c r="L144" s="16"/>
      <c r="M144" s="17"/>
      <c r="N144" s="31"/>
      <c r="O144" s="31"/>
      <c r="P144" s="31"/>
      <c r="Q144" s="32"/>
      <c r="R144" s="30"/>
      <c r="S144" s="30"/>
      <c r="T144" s="30"/>
      <c r="U144" s="16"/>
      <c r="V144" s="16"/>
      <c r="W144" s="16"/>
      <c r="X144" s="16"/>
      <c r="Y144" s="16"/>
      <c r="Z144" s="30"/>
      <c r="AA144" s="16"/>
      <c r="AB144" s="41"/>
    </row>
    <row r="145" spans="1:28" s="9" customFormat="1" ht="20.100000000000001" customHeight="1">
      <c r="A145" s="2"/>
      <c r="B145" s="1">
        <v>140</v>
      </c>
      <c r="C145" s="18"/>
      <c r="D145" s="19" t="s">
        <v>0</v>
      </c>
      <c r="E145" s="36" t="s">
        <v>62</v>
      </c>
      <c r="F145" s="29"/>
      <c r="G145" s="33"/>
      <c r="H145" s="34" t="str">
        <f t="shared" si="2"/>
        <v/>
      </c>
      <c r="I145" s="15"/>
      <c r="J145" s="15"/>
      <c r="K145" s="16"/>
      <c r="L145" s="16"/>
      <c r="M145" s="17"/>
      <c r="N145" s="31"/>
      <c r="O145" s="31"/>
      <c r="P145" s="31"/>
      <c r="Q145" s="32"/>
      <c r="R145" s="30"/>
      <c r="S145" s="30"/>
      <c r="T145" s="30"/>
      <c r="U145" s="16"/>
      <c r="V145" s="16"/>
      <c r="W145" s="16"/>
      <c r="X145" s="16"/>
      <c r="Y145" s="16"/>
      <c r="Z145" s="30"/>
      <c r="AA145" s="16"/>
      <c r="AB145" s="41"/>
    </row>
    <row r="146" spans="1:28" s="9" customFormat="1" ht="20.100000000000001" customHeight="1">
      <c r="A146" s="2"/>
      <c r="B146" s="1">
        <v>141</v>
      </c>
      <c r="C146" s="18"/>
      <c r="D146" s="19" t="s">
        <v>0</v>
      </c>
      <c r="E146" s="36" t="s">
        <v>63</v>
      </c>
      <c r="F146" s="29"/>
      <c r="G146" s="33"/>
      <c r="H146" s="34" t="str">
        <f t="shared" si="2"/>
        <v/>
      </c>
      <c r="I146" s="15"/>
      <c r="J146" s="15"/>
      <c r="K146" s="16"/>
      <c r="L146" s="16"/>
      <c r="M146" s="17"/>
      <c r="N146" s="31"/>
      <c r="O146" s="31"/>
      <c r="P146" s="31"/>
      <c r="Q146" s="32"/>
      <c r="R146" s="30"/>
      <c r="S146" s="30"/>
      <c r="T146" s="30"/>
      <c r="U146" s="16"/>
      <c r="V146" s="16"/>
      <c r="W146" s="16"/>
      <c r="X146" s="16"/>
      <c r="Y146" s="16"/>
      <c r="Z146" s="30"/>
      <c r="AA146" s="16"/>
      <c r="AB146" s="41"/>
    </row>
    <row r="147" spans="1:28" s="9" customFormat="1" ht="20.100000000000001" customHeight="1">
      <c r="A147" s="2"/>
      <c r="B147" s="1">
        <v>142</v>
      </c>
      <c r="C147" s="18"/>
      <c r="D147" s="19" t="s">
        <v>0</v>
      </c>
      <c r="E147" s="36" t="s">
        <v>64</v>
      </c>
      <c r="F147" s="29"/>
      <c r="G147" s="33"/>
      <c r="H147" s="34" t="str">
        <f t="shared" si="2"/>
        <v/>
      </c>
      <c r="I147" s="15"/>
      <c r="J147" s="15"/>
      <c r="K147" s="16"/>
      <c r="L147" s="16"/>
      <c r="M147" s="17"/>
      <c r="N147" s="31"/>
      <c r="O147" s="31"/>
      <c r="P147" s="31"/>
      <c r="Q147" s="32"/>
      <c r="R147" s="30"/>
      <c r="S147" s="30"/>
      <c r="T147" s="30"/>
      <c r="U147" s="16"/>
      <c r="V147" s="16"/>
      <c r="W147" s="16"/>
      <c r="X147" s="16"/>
      <c r="Y147" s="16"/>
      <c r="Z147" s="30"/>
      <c r="AA147" s="16"/>
      <c r="AB147" s="41"/>
    </row>
    <row r="148" spans="1:28" s="9" customFormat="1" ht="20.100000000000001" customHeight="1">
      <c r="A148" s="2"/>
      <c r="B148" s="1">
        <v>143</v>
      </c>
      <c r="C148" s="18"/>
      <c r="D148" s="19" t="s">
        <v>0</v>
      </c>
      <c r="E148" s="36" t="s">
        <v>1476</v>
      </c>
      <c r="F148" s="29"/>
      <c r="G148" s="33"/>
      <c r="H148" s="34" t="str">
        <f t="shared" si="2"/>
        <v/>
      </c>
      <c r="I148" s="15"/>
      <c r="J148" s="15"/>
      <c r="K148" s="16"/>
      <c r="L148" s="16"/>
      <c r="M148" s="17"/>
      <c r="N148" s="31"/>
      <c r="O148" s="31"/>
      <c r="P148" s="31"/>
      <c r="Q148" s="32"/>
      <c r="R148" s="30"/>
      <c r="S148" s="30"/>
      <c r="T148" s="30"/>
      <c r="U148" s="16"/>
      <c r="V148" s="16"/>
      <c r="W148" s="16"/>
      <c r="X148" s="16"/>
      <c r="Y148" s="16"/>
      <c r="Z148" s="30"/>
      <c r="AA148" s="16"/>
      <c r="AB148" s="41"/>
    </row>
    <row r="149" spans="1:28" s="9" customFormat="1" ht="20.100000000000001" customHeight="1">
      <c r="A149" s="2"/>
      <c r="B149" s="1">
        <v>144</v>
      </c>
      <c r="C149" s="18"/>
      <c r="D149" s="19" t="s">
        <v>0</v>
      </c>
      <c r="E149" s="36" t="s">
        <v>65</v>
      </c>
      <c r="F149" s="29"/>
      <c r="G149" s="33"/>
      <c r="H149" s="34" t="str">
        <f t="shared" si="2"/>
        <v/>
      </c>
      <c r="I149" s="15"/>
      <c r="J149" s="15"/>
      <c r="K149" s="16"/>
      <c r="L149" s="16"/>
      <c r="M149" s="17"/>
      <c r="N149" s="31"/>
      <c r="O149" s="31"/>
      <c r="P149" s="31"/>
      <c r="Q149" s="32"/>
      <c r="R149" s="30"/>
      <c r="S149" s="30"/>
      <c r="T149" s="30"/>
      <c r="U149" s="16"/>
      <c r="V149" s="16"/>
      <c r="W149" s="16"/>
      <c r="X149" s="16"/>
      <c r="Y149" s="16"/>
      <c r="Z149" s="30"/>
      <c r="AA149" s="16"/>
      <c r="AB149" s="41"/>
    </row>
    <row r="150" spans="1:28" s="9" customFormat="1" ht="20.100000000000001" customHeight="1">
      <c r="A150" s="2"/>
      <c r="B150" s="1">
        <v>145</v>
      </c>
      <c r="C150" s="18"/>
      <c r="D150" s="19" t="s">
        <v>0</v>
      </c>
      <c r="E150" s="36" t="s">
        <v>1477</v>
      </c>
      <c r="F150" s="29"/>
      <c r="G150" s="33"/>
      <c r="H150" s="34" t="str">
        <f t="shared" si="2"/>
        <v/>
      </c>
      <c r="I150" s="15"/>
      <c r="J150" s="15"/>
      <c r="K150" s="16"/>
      <c r="L150" s="16"/>
      <c r="M150" s="17"/>
      <c r="N150" s="31"/>
      <c r="O150" s="31"/>
      <c r="P150" s="31"/>
      <c r="Q150" s="32"/>
      <c r="R150" s="30"/>
      <c r="S150" s="30"/>
      <c r="T150" s="30"/>
      <c r="U150" s="16"/>
      <c r="V150" s="16"/>
      <c r="W150" s="16"/>
      <c r="X150" s="16"/>
      <c r="Y150" s="16"/>
      <c r="Z150" s="30"/>
      <c r="AA150" s="16"/>
      <c r="AB150" s="41"/>
    </row>
    <row r="151" spans="1:28" s="9" customFormat="1" ht="20.100000000000001" customHeight="1">
      <c r="A151" s="2"/>
      <c r="B151" s="1">
        <v>146</v>
      </c>
      <c r="C151" s="18"/>
      <c r="D151" s="19" t="s">
        <v>0</v>
      </c>
      <c r="E151" s="36" t="s">
        <v>66</v>
      </c>
      <c r="F151" s="29"/>
      <c r="G151" s="33"/>
      <c r="H151" s="34" t="str">
        <f t="shared" si="2"/>
        <v/>
      </c>
      <c r="I151" s="15"/>
      <c r="J151" s="15"/>
      <c r="K151" s="16"/>
      <c r="L151" s="16"/>
      <c r="M151" s="17"/>
      <c r="N151" s="31"/>
      <c r="O151" s="31"/>
      <c r="P151" s="31"/>
      <c r="Q151" s="32"/>
      <c r="R151" s="30"/>
      <c r="S151" s="30"/>
      <c r="T151" s="30"/>
      <c r="U151" s="16"/>
      <c r="V151" s="16"/>
      <c r="W151" s="16"/>
      <c r="X151" s="16"/>
      <c r="Y151" s="16"/>
      <c r="Z151" s="30"/>
      <c r="AA151" s="16"/>
      <c r="AB151" s="41"/>
    </row>
    <row r="152" spans="1:28" s="9" customFormat="1" ht="20.100000000000001" customHeight="1">
      <c r="A152" s="2"/>
      <c r="B152" s="1">
        <v>147</v>
      </c>
      <c r="C152" s="18"/>
      <c r="D152" s="19" t="s">
        <v>0</v>
      </c>
      <c r="E152" s="36" t="s">
        <v>1478</v>
      </c>
      <c r="F152" s="29"/>
      <c r="G152" s="33"/>
      <c r="H152" s="34" t="str">
        <f t="shared" si="2"/>
        <v/>
      </c>
      <c r="I152" s="15"/>
      <c r="J152" s="15"/>
      <c r="K152" s="16"/>
      <c r="L152" s="16"/>
      <c r="M152" s="17"/>
      <c r="N152" s="31"/>
      <c r="O152" s="31"/>
      <c r="P152" s="31"/>
      <c r="Q152" s="32"/>
      <c r="R152" s="30"/>
      <c r="S152" s="30"/>
      <c r="T152" s="30"/>
      <c r="U152" s="16"/>
      <c r="V152" s="16"/>
      <c r="W152" s="16"/>
      <c r="X152" s="16"/>
      <c r="Y152" s="16"/>
      <c r="Z152" s="30"/>
      <c r="AA152" s="16"/>
      <c r="AB152" s="41"/>
    </row>
    <row r="153" spans="1:28" s="9" customFormat="1" ht="20.100000000000001" customHeight="1">
      <c r="A153" s="2"/>
      <c r="B153" s="1">
        <v>148</v>
      </c>
      <c r="C153" s="18"/>
      <c r="D153" s="19" t="s">
        <v>0</v>
      </c>
      <c r="E153" s="36" t="s">
        <v>1479</v>
      </c>
      <c r="F153" s="29"/>
      <c r="G153" s="33"/>
      <c r="H153" s="34" t="str">
        <f t="shared" si="2"/>
        <v/>
      </c>
      <c r="I153" s="15"/>
      <c r="J153" s="15"/>
      <c r="K153" s="16"/>
      <c r="L153" s="16"/>
      <c r="M153" s="17"/>
      <c r="N153" s="31"/>
      <c r="O153" s="31"/>
      <c r="P153" s="31"/>
      <c r="Q153" s="32"/>
      <c r="R153" s="30"/>
      <c r="S153" s="30"/>
      <c r="T153" s="30"/>
      <c r="U153" s="16"/>
      <c r="V153" s="16"/>
      <c r="W153" s="16"/>
      <c r="X153" s="16"/>
      <c r="Y153" s="16"/>
      <c r="Z153" s="30"/>
      <c r="AA153" s="16"/>
      <c r="AB153" s="41"/>
    </row>
    <row r="154" spans="1:28" s="9" customFormat="1" ht="20.100000000000001" customHeight="1">
      <c r="A154" s="2"/>
      <c r="B154" s="1">
        <v>149</v>
      </c>
      <c r="C154" s="18"/>
      <c r="D154" s="19" t="s">
        <v>0</v>
      </c>
      <c r="E154" s="36" t="s">
        <v>67</v>
      </c>
      <c r="F154" s="29"/>
      <c r="G154" s="33"/>
      <c r="H154" s="34" t="str">
        <f t="shared" si="2"/>
        <v/>
      </c>
      <c r="I154" s="15"/>
      <c r="J154" s="15"/>
      <c r="K154" s="16"/>
      <c r="L154" s="16"/>
      <c r="M154" s="17"/>
      <c r="N154" s="31"/>
      <c r="O154" s="31"/>
      <c r="P154" s="31"/>
      <c r="Q154" s="32"/>
      <c r="R154" s="30"/>
      <c r="S154" s="30"/>
      <c r="T154" s="30"/>
      <c r="U154" s="16"/>
      <c r="V154" s="16"/>
      <c r="W154" s="16"/>
      <c r="X154" s="16"/>
      <c r="Y154" s="16"/>
      <c r="Z154" s="30"/>
      <c r="AA154" s="16"/>
      <c r="AB154" s="41"/>
    </row>
    <row r="155" spans="1:28" s="9" customFormat="1" ht="20.100000000000001" customHeight="1">
      <c r="A155" s="2"/>
      <c r="B155" s="1">
        <v>150</v>
      </c>
      <c r="C155" s="18"/>
      <c r="D155" s="19" t="s">
        <v>0</v>
      </c>
      <c r="E155" s="36" t="s">
        <v>68</v>
      </c>
      <c r="F155" s="29"/>
      <c r="G155" s="33"/>
      <c r="H155" s="34" t="str">
        <f t="shared" si="2"/>
        <v/>
      </c>
      <c r="I155" s="15"/>
      <c r="J155" s="15"/>
      <c r="K155" s="16"/>
      <c r="L155" s="16"/>
      <c r="M155" s="17"/>
      <c r="N155" s="31"/>
      <c r="O155" s="31"/>
      <c r="P155" s="31"/>
      <c r="Q155" s="32"/>
      <c r="R155" s="30"/>
      <c r="S155" s="30"/>
      <c r="T155" s="30"/>
      <c r="U155" s="16"/>
      <c r="V155" s="16"/>
      <c r="W155" s="16"/>
      <c r="X155" s="16"/>
      <c r="Y155" s="16"/>
      <c r="Z155" s="30"/>
      <c r="AA155" s="16"/>
      <c r="AB155" s="41"/>
    </row>
    <row r="156" spans="1:28" s="9" customFormat="1" ht="20.100000000000001" customHeight="1">
      <c r="A156" s="2"/>
      <c r="B156" s="1">
        <v>151</v>
      </c>
      <c r="C156" s="18"/>
      <c r="D156" s="19" t="s">
        <v>0</v>
      </c>
      <c r="E156" s="36" t="s">
        <v>1480</v>
      </c>
      <c r="F156" s="29"/>
      <c r="G156" s="33"/>
      <c r="H156" s="34" t="str">
        <f t="shared" si="2"/>
        <v/>
      </c>
      <c r="I156" s="15"/>
      <c r="J156" s="15"/>
      <c r="K156" s="16"/>
      <c r="L156" s="16"/>
      <c r="M156" s="17"/>
      <c r="N156" s="31"/>
      <c r="O156" s="31"/>
      <c r="P156" s="31"/>
      <c r="Q156" s="32"/>
      <c r="R156" s="30"/>
      <c r="S156" s="30"/>
      <c r="T156" s="30"/>
      <c r="U156" s="16"/>
      <c r="V156" s="16"/>
      <c r="W156" s="16"/>
      <c r="X156" s="16"/>
      <c r="Y156" s="16"/>
      <c r="Z156" s="30"/>
      <c r="AA156" s="16"/>
      <c r="AB156" s="41"/>
    </row>
    <row r="157" spans="1:28" s="9" customFormat="1" ht="20.100000000000001" customHeight="1">
      <c r="A157" s="2"/>
      <c r="B157" s="1">
        <v>152</v>
      </c>
      <c r="C157" s="18"/>
      <c r="D157" s="19" t="s">
        <v>0</v>
      </c>
      <c r="E157" s="36" t="s">
        <v>69</v>
      </c>
      <c r="F157" s="29"/>
      <c r="G157" s="33"/>
      <c r="H157" s="34" t="str">
        <f t="shared" si="2"/>
        <v/>
      </c>
      <c r="I157" s="15"/>
      <c r="J157" s="15"/>
      <c r="K157" s="16"/>
      <c r="L157" s="16"/>
      <c r="M157" s="17"/>
      <c r="N157" s="31"/>
      <c r="O157" s="31"/>
      <c r="P157" s="31"/>
      <c r="Q157" s="32"/>
      <c r="R157" s="30"/>
      <c r="S157" s="30"/>
      <c r="T157" s="30"/>
      <c r="U157" s="16"/>
      <c r="V157" s="16"/>
      <c r="W157" s="16"/>
      <c r="X157" s="16"/>
      <c r="Y157" s="16"/>
      <c r="Z157" s="30"/>
      <c r="AA157" s="16"/>
      <c r="AB157" s="41"/>
    </row>
    <row r="158" spans="1:28" s="9" customFormat="1" ht="20.100000000000001" customHeight="1">
      <c r="A158" s="2"/>
      <c r="B158" s="1">
        <v>153</v>
      </c>
      <c r="C158" s="18"/>
      <c r="D158" s="19" t="s">
        <v>0</v>
      </c>
      <c r="E158" s="36" t="s">
        <v>70</v>
      </c>
      <c r="F158" s="29"/>
      <c r="G158" s="33"/>
      <c r="H158" s="34" t="str">
        <f t="shared" si="2"/>
        <v/>
      </c>
      <c r="I158" s="15"/>
      <c r="J158" s="15"/>
      <c r="K158" s="16"/>
      <c r="L158" s="16"/>
      <c r="M158" s="17"/>
      <c r="N158" s="31"/>
      <c r="O158" s="31"/>
      <c r="P158" s="31"/>
      <c r="Q158" s="32"/>
      <c r="R158" s="30"/>
      <c r="S158" s="30"/>
      <c r="T158" s="30"/>
      <c r="U158" s="16"/>
      <c r="V158" s="16"/>
      <c r="W158" s="16"/>
      <c r="X158" s="16"/>
      <c r="Y158" s="16"/>
      <c r="Z158" s="30"/>
      <c r="AA158" s="16"/>
      <c r="AB158" s="41"/>
    </row>
    <row r="159" spans="1:28" s="9" customFormat="1" ht="20.100000000000001" customHeight="1">
      <c r="A159" s="2"/>
      <c r="B159" s="1">
        <v>154</v>
      </c>
      <c r="C159" s="18"/>
      <c r="D159" s="19" t="s">
        <v>0</v>
      </c>
      <c r="E159" s="36" t="s">
        <v>71</v>
      </c>
      <c r="F159" s="29"/>
      <c r="G159" s="33"/>
      <c r="H159" s="34" t="str">
        <f t="shared" si="2"/>
        <v/>
      </c>
      <c r="I159" s="15"/>
      <c r="J159" s="15"/>
      <c r="K159" s="16"/>
      <c r="L159" s="16"/>
      <c r="M159" s="17"/>
      <c r="N159" s="31"/>
      <c r="O159" s="31"/>
      <c r="P159" s="31"/>
      <c r="Q159" s="32"/>
      <c r="R159" s="30"/>
      <c r="S159" s="30"/>
      <c r="T159" s="30"/>
      <c r="U159" s="16"/>
      <c r="V159" s="16"/>
      <c r="W159" s="16"/>
      <c r="X159" s="16"/>
      <c r="Y159" s="16"/>
      <c r="Z159" s="30"/>
      <c r="AA159" s="16"/>
      <c r="AB159" s="41"/>
    </row>
    <row r="160" spans="1:28" s="9" customFormat="1" ht="20.100000000000001" customHeight="1">
      <c r="A160" s="2"/>
      <c r="B160" s="1">
        <v>155</v>
      </c>
      <c r="C160" s="18"/>
      <c r="D160" s="19" t="s">
        <v>0</v>
      </c>
      <c r="E160" s="36" t="s">
        <v>72</v>
      </c>
      <c r="F160" s="29"/>
      <c r="G160" s="33"/>
      <c r="H160" s="34" t="str">
        <f t="shared" si="2"/>
        <v/>
      </c>
      <c r="I160" s="15"/>
      <c r="J160" s="15"/>
      <c r="K160" s="16"/>
      <c r="L160" s="16"/>
      <c r="M160" s="17"/>
      <c r="N160" s="31"/>
      <c r="O160" s="31"/>
      <c r="P160" s="31"/>
      <c r="Q160" s="32"/>
      <c r="R160" s="30"/>
      <c r="S160" s="30"/>
      <c r="T160" s="30"/>
      <c r="U160" s="16"/>
      <c r="V160" s="16"/>
      <c r="W160" s="16"/>
      <c r="X160" s="16"/>
      <c r="Y160" s="16"/>
      <c r="Z160" s="30"/>
      <c r="AA160" s="16"/>
      <c r="AB160" s="41"/>
    </row>
    <row r="161" spans="1:28" s="9" customFormat="1" ht="20.100000000000001" customHeight="1">
      <c r="A161" s="2"/>
      <c r="B161" s="1">
        <v>156</v>
      </c>
      <c r="C161" s="18"/>
      <c r="D161" s="19" t="s">
        <v>0</v>
      </c>
      <c r="E161" s="36" t="s">
        <v>73</v>
      </c>
      <c r="F161" s="29"/>
      <c r="G161" s="33"/>
      <c r="H161" s="34" t="str">
        <f t="shared" si="2"/>
        <v/>
      </c>
      <c r="I161" s="15"/>
      <c r="J161" s="15"/>
      <c r="K161" s="16"/>
      <c r="L161" s="16"/>
      <c r="M161" s="17"/>
      <c r="N161" s="31"/>
      <c r="O161" s="31"/>
      <c r="P161" s="31"/>
      <c r="Q161" s="32"/>
      <c r="R161" s="30"/>
      <c r="S161" s="30"/>
      <c r="T161" s="30"/>
      <c r="U161" s="16"/>
      <c r="V161" s="16"/>
      <c r="W161" s="16"/>
      <c r="X161" s="16"/>
      <c r="Y161" s="16"/>
      <c r="Z161" s="30"/>
      <c r="AA161" s="16"/>
      <c r="AB161" s="41"/>
    </row>
    <row r="162" spans="1:28" s="9" customFormat="1" ht="20.100000000000001" customHeight="1">
      <c r="A162" s="2"/>
      <c r="B162" s="1">
        <v>157</v>
      </c>
      <c r="C162" s="18"/>
      <c r="D162" s="19" t="s">
        <v>0</v>
      </c>
      <c r="E162" s="36" t="s">
        <v>74</v>
      </c>
      <c r="F162" s="29"/>
      <c r="G162" s="33"/>
      <c r="H162" s="34" t="str">
        <f t="shared" si="2"/>
        <v/>
      </c>
      <c r="I162" s="15"/>
      <c r="J162" s="15"/>
      <c r="K162" s="16"/>
      <c r="L162" s="16"/>
      <c r="M162" s="17"/>
      <c r="N162" s="31"/>
      <c r="O162" s="31"/>
      <c r="P162" s="31"/>
      <c r="Q162" s="32"/>
      <c r="R162" s="30"/>
      <c r="S162" s="30"/>
      <c r="T162" s="30"/>
      <c r="U162" s="16"/>
      <c r="V162" s="16"/>
      <c r="W162" s="16"/>
      <c r="X162" s="16"/>
      <c r="Y162" s="16"/>
      <c r="Z162" s="30"/>
      <c r="AA162" s="16"/>
      <c r="AB162" s="41"/>
    </row>
    <row r="163" spans="1:28" s="9" customFormat="1" ht="20.100000000000001" customHeight="1">
      <c r="A163" s="2"/>
      <c r="B163" s="1">
        <v>158</v>
      </c>
      <c r="C163" s="18"/>
      <c r="D163" s="19" t="s">
        <v>0</v>
      </c>
      <c r="E163" s="36" t="s">
        <v>75</v>
      </c>
      <c r="F163" s="29"/>
      <c r="G163" s="33"/>
      <c r="H163" s="34" t="str">
        <f t="shared" si="2"/>
        <v/>
      </c>
      <c r="I163" s="15"/>
      <c r="J163" s="15"/>
      <c r="K163" s="16"/>
      <c r="L163" s="16"/>
      <c r="M163" s="17"/>
      <c r="N163" s="31"/>
      <c r="O163" s="31"/>
      <c r="P163" s="31"/>
      <c r="Q163" s="32"/>
      <c r="R163" s="30"/>
      <c r="S163" s="30"/>
      <c r="T163" s="30"/>
      <c r="U163" s="16"/>
      <c r="V163" s="16"/>
      <c r="W163" s="16"/>
      <c r="X163" s="16"/>
      <c r="Y163" s="16"/>
      <c r="Z163" s="30"/>
      <c r="AA163" s="16"/>
      <c r="AB163" s="41"/>
    </row>
    <row r="164" spans="1:28" s="9" customFormat="1" ht="20.100000000000001" customHeight="1">
      <c r="A164" s="2"/>
      <c r="B164" s="1">
        <v>159</v>
      </c>
      <c r="C164" s="18"/>
      <c r="D164" s="19" t="s">
        <v>0</v>
      </c>
      <c r="E164" s="36" t="s">
        <v>76</v>
      </c>
      <c r="F164" s="29"/>
      <c r="G164" s="33"/>
      <c r="H164" s="34" t="str">
        <f t="shared" si="2"/>
        <v/>
      </c>
      <c r="I164" s="15"/>
      <c r="J164" s="15"/>
      <c r="K164" s="16"/>
      <c r="L164" s="16"/>
      <c r="M164" s="17"/>
      <c r="N164" s="31"/>
      <c r="O164" s="31"/>
      <c r="P164" s="31"/>
      <c r="Q164" s="32"/>
      <c r="R164" s="30"/>
      <c r="S164" s="30"/>
      <c r="T164" s="30"/>
      <c r="U164" s="16"/>
      <c r="V164" s="16"/>
      <c r="W164" s="16"/>
      <c r="X164" s="16"/>
      <c r="Y164" s="16"/>
      <c r="Z164" s="30"/>
      <c r="AA164" s="16"/>
      <c r="AB164" s="41"/>
    </row>
    <row r="165" spans="1:28" s="9" customFormat="1" ht="20.100000000000001" customHeight="1">
      <c r="A165" s="2"/>
      <c r="B165" s="1">
        <v>160</v>
      </c>
      <c r="C165" s="18"/>
      <c r="D165" s="19" t="s">
        <v>0</v>
      </c>
      <c r="E165" s="36" t="s">
        <v>77</v>
      </c>
      <c r="F165" s="29"/>
      <c r="G165" s="33"/>
      <c r="H165" s="34" t="str">
        <f t="shared" si="2"/>
        <v/>
      </c>
      <c r="I165" s="15"/>
      <c r="J165" s="15"/>
      <c r="K165" s="16"/>
      <c r="L165" s="16"/>
      <c r="M165" s="17"/>
      <c r="N165" s="31"/>
      <c r="O165" s="31"/>
      <c r="P165" s="31"/>
      <c r="Q165" s="32"/>
      <c r="R165" s="30"/>
      <c r="S165" s="30"/>
      <c r="T165" s="30"/>
      <c r="U165" s="16"/>
      <c r="V165" s="16"/>
      <c r="W165" s="16"/>
      <c r="X165" s="16"/>
      <c r="Y165" s="16"/>
      <c r="Z165" s="30"/>
      <c r="AA165" s="16"/>
      <c r="AB165" s="41"/>
    </row>
    <row r="166" spans="1:28" s="9" customFormat="1" ht="20.100000000000001" customHeight="1">
      <c r="A166" s="2"/>
      <c r="B166" s="1">
        <v>161</v>
      </c>
      <c r="C166" s="18"/>
      <c r="D166" s="19" t="s">
        <v>0</v>
      </c>
      <c r="E166" s="36" t="s">
        <v>78</v>
      </c>
      <c r="F166" s="29"/>
      <c r="G166" s="33"/>
      <c r="H166" s="34" t="str">
        <f t="shared" si="2"/>
        <v/>
      </c>
      <c r="I166" s="15"/>
      <c r="J166" s="15"/>
      <c r="K166" s="16"/>
      <c r="L166" s="16"/>
      <c r="M166" s="17"/>
      <c r="N166" s="31"/>
      <c r="O166" s="31"/>
      <c r="P166" s="31"/>
      <c r="Q166" s="32"/>
      <c r="R166" s="30"/>
      <c r="S166" s="30"/>
      <c r="T166" s="30"/>
      <c r="U166" s="16"/>
      <c r="V166" s="16"/>
      <c r="W166" s="16"/>
      <c r="X166" s="16"/>
      <c r="Y166" s="16"/>
      <c r="Z166" s="30"/>
      <c r="AA166" s="16"/>
      <c r="AB166" s="41"/>
    </row>
    <row r="167" spans="1:28" s="9" customFormat="1" ht="20.100000000000001" customHeight="1">
      <c r="A167" s="2"/>
      <c r="B167" s="1">
        <v>162</v>
      </c>
      <c r="C167" s="18"/>
      <c r="D167" s="19" t="s">
        <v>0</v>
      </c>
      <c r="E167" s="36" t="s">
        <v>79</v>
      </c>
      <c r="F167" s="29"/>
      <c r="G167" s="33"/>
      <c r="H167" s="34" t="str">
        <f t="shared" si="2"/>
        <v/>
      </c>
      <c r="I167" s="15"/>
      <c r="J167" s="15"/>
      <c r="K167" s="16"/>
      <c r="L167" s="16"/>
      <c r="M167" s="17"/>
      <c r="N167" s="31"/>
      <c r="O167" s="31"/>
      <c r="P167" s="31"/>
      <c r="Q167" s="32"/>
      <c r="R167" s="30"/>
      <c r="S167" s="30"/>
      <c r="T167" s="30"/>
      <c r="U167" s="16"/>
      <c r="V167" s="16"/>
      <c r="W167" s="16"/>
      <c r="X167" s="16"/>
      <c r="Y167" s="16"/>
      <c r="Z167" s="30"/>
      <c r="AA167" s="16"/>
      <c r="AB167" s="41"/>
    </row>
    <row r="168" spans="1:28" s="9" customFormat="1" ht="20.100000000000001" customHeight="1">
      <c r="A168" s="2"/>
      <c r="B168" s="1">
        <v>163</v>
      </c>
      <c r="C168" s="18"/>
      <c r="D168" s="19" t="s">
        <v>0</v>
      </c>
      <c r="E168" s="36" t="s">
        <v>80</v>
      </c>
      <c r="F168" s="29"/>
      <c r="G168" s="33"/>
      <c r="H168" s="34" t="str">
        <f t="shared" si="2"/>
        <v/>
      </c>
      <c r="I168" s="15"/>
      <c r="J168" s="15"/>
      <c r="K168" s="16"/>
      <c r="L168" s="16"/>
      <c r="M168" s="17"/>
      <c r="N168" s="31"/>
      <c r="O168" s="31"/>
      <c r="P168" s="31"/>
      <c r="Q168" s="32"/>
      <c r="R168" s="30"/>
      <c r="S168" s="30"/>
      <c r="T168" s="30"/>
      <c r="U168" s="16"/>
      <c r="V168" s="16"/>
      <c r="W168" s="16"/>
      <c r="X168" s="16"/>
      <c r="Y168" s="16"/>
      <c r="Z168" s="30"/>
      <c r="AA168" s="16"/>
      <c r="AB168" s="41"/>
    </row>
    <row r="169" spans="1:28" s="9" customFormat="1" ht="20.100000000000001" customHeight="1">
      <c r="A169" s="2"/>
      <c r="B169" s="1">
        <v>164</v>
      </c>
      <c r="C169" s="18"/>
      <c r="D169" s="19" t="s">
        <v>0</v>
      </c>
      <c r="E169" s="36" t="s">
        <v>81</v>
      </c>
      <c r="F169" s="29"/>
      <c r="G169" s="33"/>
      <c r="H169" s="34" t="str">
        <f t="shared" si="2"/>
        <v/>
      </c>
      <c r="I169" s="15"/>
      <c r="J169" s="15"/>
      <c r="K169" s="16"/>
      <c r="L169" s="16"/>
      <c r="M169" s="17"/>
      <c r="N169" s="31"/>
      <c r="O169" s="31"/>
      <c r="P169" s="31"/>
      <c r="Q169" s="32"/>
      <c r="R169" s="30"/>
      <c r="S169" s="30"/>
      <c r="T169" s="30"/>
      <c r="U169" s="16"/>
      <c r="V169" s="16"/>
      <c r="W169" s="16"/>
      <c r="X169" s="16"/>
      <c r="Y169" s="16"/>
      <c r="Z169" s="30"/>
      <c r="AA169" s="16"/>
      <c r="AB169" s="41"/>
    </row>
    <row r="170" spans="1:28" s="9" customFormat="1" ht="20.100000000000001" customHeight="1">
      <c r="A170" s="2"/>
      <c r="B170" s="1">
        <v>165</v>
      </c>
      <c r="C170" s="18"/>
      <c r="D170" s="19" t="s">
        <v>0</v>
      </c>
      <c r="E170" s="36" t="s">
        <v>1481</v>
      </c>
      <c r="F170" s="29"/>
      <c r="G170" s="33"/>
      <c r="H170" s="34" t="str">
        <f t="shared" si="2"/>
        <v/>
      </c>
      <c r="I170" s="15"/>
      <c r="J170" s="15"/>
      <c r="K170" s="16"/>
      <c r="L170" s="16"/>
      <c r="M170" s="17"/>
      <c r="N170" s="31"/>
      <c r="O170" s="31"/>
      <c r="P170" s="31"/>
      <c r="Q170" s="32"/>
      <c r="R170" s="30"/>
      <c r="S170" s="30"/>
      <c r="T170" s="30"/>
      <c r="U170" s="16"/>
      <c r="V170" s="16"/>
      <c r="W170" s="16"/>
      <c r="X170" s="16"/>
      <c r="Y170" s="16"/>
      <c r="Z170" s="30"/>
      <c r="AA170" s="16"/>
      <c r="AB170" s="41"/>
    </row>
    <row r="171" spans="1:28" s="9" customFormat="1" ht="20.100000000000001" customHeight="1">
      <c r="A171" s="2"/>
      <c r="B171" s="1">
        <v>166</v>
      </c>
      <c r="C171" s="18"/>
      <c r="D171" s="19" t="s">
        <v>0</v>
      </c>
      <c r="E171" s="36" t="s">
        <v>82</v>
      </c>
      <c r="F171" s="29"/>
      <c r="G171" s="33"/>
      <c r="H171" s="34" t="str">
        <f t="shared" si="2"/>
        <v/>
      </c>
      <c r="I171" s="15"/>
      <c r="J171" s="15"/>
      <c r="K171" s="16"/>
      <c r="L171" s="16"/>
      <c r="M171" s="17"/>
      <c r="N171" s="31"/>
      <c r="O171" s="31"/>
      <c r="P171" s="31"/>
      <c r="Q171" s="32"/>
      <c r="R171" s="30"/>
      <c r="S171" s="30"/>
      <c r="T171" s="30"/>
      <c r="U171" s="16"/>
      <c r="V171" s="16"/>
      <c r="W171" s="16"/>
      <c r="X171" s="16"/>
      <c r="Y171" s="16"/>
      <c r="Z171" s="30"/>
      <c r="AA171" s="16"/>
      <c r="AB171" s="41"/>
    </row>
    <row r="172" spans="1:28" s="9" customFormat="1" ht="20.100000000000001" customHeight="1">
      <c r="A172" s="2"/>
      <c r="B172" s="1">
        <v>167</v>
      </c>
      <c r="C172" s="18"/>
      <c r="D172" s="19" t="s">
        <v>0</v>
      </c>
      <c r="E172" s="36" t="s">
        <v>83</v>
      </c>
      <c r="F172" s="29"/>
      <c r="G172" s="33"/>
      <c r="H172" s="34" t="str">
        <f t="shared" si="2"/>
        <v/>
      </c>
      <c r="I172" s="15"/>
      <c r="J172" s="15"/>
      <c r="K172" s="16"/>
      <c r="L172" s="16"/>
      <c r="M172" s="17"/>
      <c r="N172" s="31"/>
      <c r="O172" s="31"/>
      <c r="P172" s="31"/>
      <c r="Q172" s="32"/>
      <c r="R172" s="30"/>
      <c r="S172" s="30"/>
      <c r="T172" s="30"/>
      <c r="U172" s="16"/>
      <c r="V172" s="16"/>
      <c r="W172" s="16"/>
      <c r="X172" s="16"/>
      <c r="Y172" s="16"/>
      <c r="Z172" s="30"/>
      <c r="AA172" s="16"/>
      <c r="AB172" s="41"/>
    </row>
    <row r="173" spans="1:28" s="9" customFormat="1" ht="20.100000000000001" customHeight="1">
      <c r="A173" s="2"/>
      <c r="B173" s="1">
        <v>168</v>
      </c>
      <c r="C173" s="18"/>
      <c r="D173" s="19" t="s">
        <v>0</v>
      </c>
      <c r="E173" s="36" t="s">
        <v>84</v>
      </c>
      <c r="F173" s="29"/>
      <c r="G173" s="33"/>
      <c r="H173" s="34" t="str">
        <f t="shared" si="2"/>
        <v/>
      </c>
      <c r="I173" s="15"/>
      <c r="J173" s="15"/>
      <c r="K173" s="16"/>
      <c r="L173" s="16"/>
      <c r="M173" s="17"/>
      <c r="N173" s="31"/>
      <c r="O173" s="31"/>
      <c r="P173" s="31"/>
      <c r="Q173" s="32"/>
      <c r="R173" s="30"/>
      <c r="S173" s="30"/>
      <c r="T173" s="30"/>
      <c r="U173" s="16"/>
      <c r="V173" s="16"/>
      <c r="W173" s="16"/>
      <c r="X173" s="16"/>
      <c r="Y173" s="16"/>
      <c r="Z173" s="30"/>
      <c r="AA173" s="16"/>
      <c r="AB173" s="41"/>
    </row>
    <row r="174" spans="1:28" s="9" customFormat="1" ht="20.100000000000001" customHeight="1">
      <c r="A174" s="2"/>
      <c r="B174" s="1">
        <v>169</v>
      </c>
      <c r="C174" s="18"/>
      <c r="D174" s="19" t="s">
        <v>0</v>
      </c>
      <c r="E174" s="36" t="s">
        <v>85</v>
      </c>
      <c r="F174" s="29"/>
      <c r="G174" s="33"/>
      <c r="H174" s="34" t="str">
        <f t="shared" si="2"/>
        <v/>
      </c>
      <c r="I174" s="15"/>
      <c r="J174" s="15"/>
      <c r="K174" s="16"/>
      <c r="L174" s="16"/>
      <c r="M174" s="17"/>
      <c r="N174" s="31"/>
      <c r="O174" s="31"/>
      <c r="P174" s="31"/>
      <c r="Q174" s="32"/>
      <c r="R174" s="30"/>
      <c r="S174" s="30"/>
      <c r="T174" s="30"/>
      <c r="U174" s="16"/>
      <c r="V174" s="16"/>
      <c r="W174" s="16"/>
      <c r="X174" s="16"/>
      <c r="Y174" s="16"/>
      <c r="Z174" s="30"/>
      <c r="AA174" s="16"/>
      <c r="AB174" s="41"/>
    </row>
    <row r="175" spans="1:28" s="9" customFormat="1" ht="20.100000000000001" customHeight="1">
      <c r="A175" s="2"/>
      <c r="B175" s="1">
        <v>170</v>
      </c>
      <c r="C175" s="18"/>
      <c r="D175" s="19" t="s">
        <v>0</v>
      </c>
      <c r="E175" s="36" t="s">
        <v>86</v>
      </c>
      <c r="F175" s="29"/>
      <c r="G175" s="33"/>
      <c r="H175" s="34" t="str">
        <f t="shared" si="2"/>
        <v/>
      </c>
      <c r="I175" s="15"/>
      <c r="J175" s="15"/>
      <c r="K175" s="16"/>
      <c r="L175" s="16"/>
      <c r="M175" s="17"/>
      <c r="N175" s="31"/>
      <c r="O175" s="31"/>
      <c r="P175" s="31"/>
      <c r="Q175" s="32"/>
      <c r="R175" s="30"/>
      <c r="S175" s="30"/>
      <c r="T175" s="30"/>
      <c r="U175" s="16"/>
      <c r="V175" s="16"/>
      <c r="W175" s="16"/>
      <c r="X175" s="16"/>
      <c r="Y175" s="16"/>
      <c r="Z175" s="30"/>
      <c r="AA175" s="16"/>
      <c r="AB175" s="41"/>
    </row>
    <row r="176" spans="1:28" s="9" customFormat="1" ht="20.100000000000001" customHeight="1">
      <c r="A176" s="2"/>
      <c r="B176" s="1">
        <v>171</v>
      </c>
      <c r="C176" s="18"/>
      <c r="D176" s="19" t="s">
        <v>0</v>
      </c>
      <c r="E176" s="36" t="s">
        <v>87</v>
      </c>
      <c r="F176" s="29"/>
      <c r="G176" s="33"/>
      <c r="H176" s="34" t="str">
        <f t="shared" si="2"/>
        <v/>
      </c>
      <c r="I176" s="15"/>
      <c r="J176" s="15"/>
      <c r="K176" s="16"/>
      <c r="L176" s="16"/>
      <c r="M176" s="17"/>
      <c r="N176" s="31"/>
      <c r="O176" s="31"/>
      <c r="P176" s="31"/>
      <c r="Q176" s="32"/>
      <c r="R176" s="30"/>
      <c r="S176" s="30"/>
      <c r="T176" s="30"/>
      <c r="U176" s="16"/>
      <c r="V176" s="16"/>
      <c r="W176" s="16"/>
      <c r="X176" s="16"/>
      <c r="Y176" s="16"/>
      <c r="Z176" s="30"/>
      <c r="AA176" s="16"/>
      <c r="AB176" s="41"/>
    </row>
    <row r="177" spans="1:28" s="9" customFormat="1" ht="20.100000000000001" customHeight="1">
      <c r="A177" s="2"/>
      <c r="B177" s="1">
        <v>172</v>
      </c>
      <c r="C177" s="18"/>
      <c r="D177" s="19" t="s">
        <v>0</v>
      </c>
      <c r="E177" s="36" t="s">
        <v>88</v>
      </c>
      <c r="F177" s="29"/>
      <c r="G177" s="33"/>
      <c r="H177" s="34" t="str">
        <f t="shared" si="2"/>
        <v/>
      </c>
      <c r="I177" s="15"/>
      <c r="J177" s="15"/>
      <c r="K177" s="16"/>
      <c r="L177" s="16"/>
      <c r="M177" s="17"/>
      <c r="N177" s="31"/>
      <c r="O177" s="31"/>
      <c r="P177" s="31"/>
      <c r="Q177" s="32"/>
      <c r="R177" s="30"/>
      <c r="S177" s="30"/>
      <c r="T177" s="30"/>
      <c r="U177" s="16"/>
      <c r="V177" s="16"/>
      <c r="W177" s="16"/>
      <c r="X177" s="16"/>
      <c r="Y177" s="16"/>
      <c r="Z177" s="30"/>
      <c r="AA177" s="16"/>
      <c r="AB177" s="41"/>
    </row>
    <row r="178" spans="1:28" s="9" customFormat="1" ht="20.100000000000001" customHeight="1">
      <c r="A178" s="2"/>
      <c r="B178" s="1">
        <v>173</v>
      </c>
      <c r="C178" s="18"/>
      <c r="D178" s="19" t="s">
        <v>0</v>
      </c>
      <c r="E178" s="36" t="s">
        <v>89</v>
      </c>
      <c r="F178" s="29"/>
      <c r="G178" s="33"/>
      <c r="H178" s="34" t="str">
        <f t="shared" si="2"/>
        <v/>
      </c>
      <c r="I178" s="15"/>
      <c r="J178" s="15"/>
      <c r="K178" s="16"/>
      <c r="L178" s="16"/>
      <c r="M178" s="17"/>
      <c r="N178" s="31"/>
      <c r="O178" s="31"/>
      <c r="P178" s="31"/>
      <c r="Q178" s="32"/>
      <c r="R178" s="30"/>
      <c r="S178" s="30"/>
      <c r="T178" s="30"/>
      <c r="U178" s="16"/>
      <c r="V178" s="16"/>
      <c r="W178" s="16"/>
      <c r="X178" s="16"/>
      <c r="Y178" s="16"/>
      <c r="Z178" s="30"/>
      <c r="AA178" s="16"/>
      <c r="AB178" s="41"/>
    </row>
    <row r="179" spans="1:28" s="9" customFormat="1" ht="20.100000000000001" customHeight="1">
      <c r="A179" s="2"/>
      <c r="B179" s="1">
        <v>174</v>
      </c>
      <c r="C179" s="18"/>
      <c r="D179" s="19" t="s">
        <v>0</v>
      </c>
      <c r="E179" s="36" t="s">
        <v>90</v>
      </c>
      <c r="F179" s="29"/>
      <c r="G179" s="33"/>
      <c r="H179" s="34" t="str">
        <f t="shared" si="2"/>
        <v/>
      </c>
      <c r="I179" s="15"/>
      <c r="J179" s="15"/>
      <c r="K179" s="16"/>
      <c r="L179" s="16"/>
      <c r="M179" s="17"/>
      <c r="N179" s="31"/>
      <c r="O179" s="31"/>
      <c r="P179" s="31"/>
      <c r="Q179" s="32"/>
      <c r="R179" s="30"/>
      <c r="S179" s="30"/>
      <c r="T179" s="30"/>
      <c r="U179" s="16"/>
      <c r="V179" s="16"/>
      <c r="W179" s="16"/>
      <c r="X179" s="16"/>
      <c r="Y179" s="16"/>
      <c r="Z179" s="30"/>
      <c r="AA179" s="16"/>
      <c r="AB179" s="41"/>
    </row>
    <row r="180" spans="1:28" s="9" customFormat="1" ht="20.100000000000001" customHeight="1">
      <c r="A180" s="2"/>
      <c r="B180" s="1">
        <v>175</v>
      </c>
      <c r="C180" s="18"/>
      <c r="D180" s="19" t="s">
        <v>0</v>
      </c>
      <c r="E180" s="36" t="s">
        <v>91</v>
      </c>
      <c r="F180" s="29"/>
      <c r="G180" s="33"/>
      <c r="H180" s="34" t="str">
        <f t="shared" si="2"/>
        <v/>
      </c>
      <c r="I180" s="15"/>
      <c r="J180" s="15"/>
      <c r="K180" s="16"/>
      <c r="L180" s="16"/>
      <c r="M180" s="17"/>
      <c r="N180" s="31"/>
      <c r="O180" s="31"/>
      <c r="P180" s="31"/>
      <c r="Q180" s="32"/>
      <c r="R180" s="30"/>
      <c r="S180" s="30"/>
      <c r="T180" s="30"/>
      <c r="U180" s="16"/>
      <c r="V180" s="16"/>
      <c r="W180" s="16"/>
      <c r="X180" s="16"/>
      <c r="Y180" s="16"/>
      <c r="Z180" s="30"/>
      <c r="AA180" s="16"/>
      <c r="AB180" s="41"/>
    </row>
    <row r="181" spans="1:28" s="9" customFormat="1" ht="20.100000000000001" customHeight="1">
      <c r="A181" s="2"/>
      <c r="B181" s="1">
        <v>176</v>
      </c>
      <c r="C181" s="18"/>
      <c r="D181" s="19" t="s">
        <v>0</v>
      </c>
      <c r="E181" s="36" t="s">
        <v>92</v>
      </c>
      <c r="F181" s="29"/>
      <c r="G181" s="33"/>
      <c r="H181" s="34" t="str">
        <f t="shared" si="2"/>
        <v/>
      </c>
      <c r="I181" s="15"/>
      <c r="J181" s="15"/>
      <c r="K181" s="16"/>
      <c r="L181" s="16"/>
      <c r="M181" s="17"/>
      <c r="N181" s="31"/>
      <c r="O181" s="31"/>
      <c r="P181" s="31"/>
      <c r="Q181" s="32"/>
      <c r="R181" s="30"/>
      <c r="S181" s="30"/>
      <c r="T181" s="30"/>
      <c r="U181" s="16"/>
      <c r="V181" s="16"/>
      <c r="W181" s="16"/>
      <c r="X181" s="16"/>
      <c r="Y181" s="16"/>
      <c r="Z181" s="30"/>
      <c r="AA181" s="16"/>
      <c r="AB181" s="41"/>
    </row>
    <row r="182" spans="1:28" s="9" customFormat="1" ht="20.100000000000001" customHeight="1">
      <c r="A182" s="2"/>
      <c r="B182" s="1">
        <v>177</v>
      </c>
      <c r="C182" s="18"/>
      <c r="D182" s="19" t="s">
        <v>0</v>
      </c>
      <c r="E182" s="36" t="s">
        <v>1482</v>
      </c>
      <c r="F182" s="29"/>
      <c r="G182" s="33"/>
      <c r="H182" s="34" t="str">
        <f t="shared" si="2"/>
        <v/>
      </c>
      <c r="I182" s="15"/>
      <c r="J182" s="15"/>
      <c r="K182" s="16"/>
      <c r="L182" s="16"/>
      <c r="M182" s="17"/>
      <c r="N182" s="31"/>
      <c r="O182" s="31"/>
      <c r="P182" s="31"/>
      <c r="Q182" s="32"/>
      <c r="R182" s="30"/>
      <c r="S182" s="30"/>
      <c r="T182" s="30"/>
      <c r="U182" s="16"/>
      <c r="V182" s="16"/>
      <c r="W182" s="16"/>
      <c r="X182" s="16"/>
      <c r="Y182" s="16"/>
      <c r="Z182" s="30"/>
      <c r="AA182" s="16"/>
      <c r="AB182" s="41"/>
    </row>
    <row r="183" spans="1:28" s="9" customFormat="1" ht="20.100000000000001" customHeight="1">
      <c r="A183" s="2"/>
      <c r="B183" s="1">
        <v>178</v>
      </c>
      <c r="C183" s="18"/>
      <c r="D183" s="19" t="s">
        <v>0</v>
      </c>
      <c r="E183" s="36" t="s">
        <v>93</v>
      </c>
      <c r="F183" s="29"/>
      <c r="G183" s="33"/>
      <c r="H183" s="34" t="str">
        <f t="shared" si="2"/>
        <v/>
      </c>
      <c r="I183" s="15"/>
      <c r="J183" s="15"/>
      <c r="K183" s="16"/>
      <c r="L183" s="16"/>
      <c r="M183" s="17"/>
      <c r="N183" s="31"/>
      <c r="O183" s="31"/>
      <c r="P183" s="31"/>
      <c r="Q183" s="32"/>
      <c r="R183" s="30"/>
      <c r="S183" s="30"/>
      <c r="T183" s="30"/>
      <c r="U183" s="16"/>
      <c r="V183" s="16"/>
      <c r="W183" s="16"/>
      <c r="X183" s="16"/>
      <c r="Y183" s="16"/>
      <c r="Z183" s="30"/>
      <c r="AA183" s="16"/>
      <c r="AB183" s="41"/>
    </row>
    <row r="184" spans="1:28" s="9" customFormat="1" ht="20.100000000000001" customHeight="1">
      <c r="A184" s="2"/>
      <c r="B184" s="1">
        <v>179</v>
      </c>
      <c r="C184" s="18"/>
      <c r="D184" s="19" t="s">
        <v>0</v>
      </c>
      <c r="E184" s="36" t="s">
        <v>94</v>
      </c>
      <c r="F184" s="29"/>
      <c r="G184" s="33"/>
      <c r="H184" s="34" t="str">
        <f t="shared" si="2"/>
        <v/>
      </c>
      <c r="I184" s="15"/>
      <c r="J184" s="15"/>
      <c r="K184" s="16"/>
      <c r="L184" s="16"/>
      <c r="M184" s="17"/>
      <c r="N184" s="31"/>
      <c r="O184" s="31"/>
      <c r="P184" s="31"/>
      <c r="Q184" s="32"/>
      <c r="R184" s="30"/>
      <c r="S184" s="30"/>
      <c r="T184" s="30"/>
      <c r="U184" s="16"/>
      <c r="V184" s="16"/>
      <c r="W184" s="16"/>
      <c r="X184" s="16"/>
      <c r="Y184" s="16"/>
      <c r="Z184" s="30"/>
      <c r="AA184" s="16"/>
      <c r="AB184" s="41"/>
    </row>
    <row r="185" spans="1:28" s="9" customFormat="1" ht="20.100000000000001" customHeight="1">
      <c r="A185" s="2"/>
      <c r="B185" s="1">
        <v>180</v>
      </c>
      <c r="C185" s="18"/>
      <c r="D185" s="19" t="s">
        <v>0</v>
      </c>
      <c r="E185" s="36" t="s">
        <v>95</v>
      </c>
      <c r="F185" s="29"/>
      <c r="G185" s="33"/>
      <c r="H185" s="34" t="str">
        <f t="shared" si="2"/>
        <v/>
      </c>
      <c r="I185" s="15"/>
      <c r="J185" s="15"/>
      <c r="K185" s="16"/>
      <c r="L185" s="16"/>
      <c r="M185" s="17"/>
      <c r="N185" s="31"/>
      <c r="O185" s="31"/>
      <c r="P185" s="31"/>
      <c r="Q185" s="32"/>
      <c r="R185" s="30"/>
      <c r="S185" s="30"/>
      <c r="T185" s="30"/>
      <c r="U185" s="16"/>
      <c r="V185" s="16"/>
      <c r="W185" s="16"/>
      <c r="X185" s="16"/>
      <c r="Y185" s="16"/>
      <c r="Z185" s="30"/>
      <c r="AA185" s="16"/>
      <c r="AB185" s="41"/>
    </row>
    <row r="186" spans="1:28" s="9" customFormat="1" ht="20.100000000000001" customHeight="1">
      <c r="A186" s="2"/>
      <c r="B186" s="1">
        <v>181</v>
      </c>
      <c r="C186" s="18"/>
      <c r="D186" s="19" t="s">
        <v>0</v>
      </c>
      <c r="E186" s="36" t="s">
        <v>96</v>
      </c>
      <c r="F186" s="29"/>
      <c r="G186" s="33"/>
      <c r="H186" s="34" t="str">
        <f t="shared" si="2"/>
        <v/>
      </c>
      <c r="I186" s="15"/>
      <c r="J186" s="15"/>
      <c r="K186" s="16"/>
      <c r="L186" s="16"/>
      <c r="M186" s="17"/>
      <c r="N186" s="31"/>
      <c r="O186" s="31"/>
      <c r="P186" s="31"/>
      <c r="Q186" s="32"/>
      <c r="R186" s="30"/>
      <c r="S186" s="30"/>
      <c r="T186" s="30"/>
      <c r="U186" s="16"/>
      <c r="V186" s="16"/>
      <c r="W186" s="16"/>
      <c r="X186" s="16"/>
      <c r="Y186" s="16"/>
      <c r="Z186" s="30"/>
      <c r="AA186" s="16"/>
      <c r="AB186" s="41"/>
    </row>
    <row r="187" spans="1:28" s="9" customFormat="1" ht="20.100000000000001" customHeight="1">
      <c r="A187" s="2"/>
      <c r="B187" s="1">
        <v>182</v>
      </c>
      <c r="C187" s="18"/>
      <c r="D187" s="19" t="s">
        <v>0</v>
      </c>
      <c r="E187" s="36" t="s">
        <v>97</v>
      </c>
      <c r="F187" s="29"/>
      <c r="G187" s="33"/>
      <c r="H187" s="34" t="str">
        <f t="shared" si="2"/>
        <v/>
      </c>
      <c r="I187" s="15"/>
      <c r="J187" s="15"/>
      <c r="K187" s="16"/>
      <c r="L187" s="16"/>
      <c r="M187" s="17"/>
      <c r="N187" s="31"/>
      <c r="O187" s="31"/>
      <c r="P187" s="31"/>
      <c r="Q187" s="32"/>
      <c r="R187" s="30"/>
      <c r="S187" s="30"/>
      <c r="T187" s="30"/>
      <c r="U187" s="16"/>
      <c r="V187" s="16"/>
      <c r="W187" s="16"/>
      <c r="X187" s="16"/>
      <c r="Y187" s="16"/>
      <c r="Z187" s="30"/>
      <c r="AA187" s="16"/>
      <c r="AB187" s="41"/>
    </row>
    <row r="188" spans="1:28" s="9" customFormat="1" ht="20.100000000000001" customHeight="1">
      <c r="A188" s="2"/>
      <c r="B188" s="1">
        <v>183</v>
      </c>
      <c r="C188" s="18"/>
      <c r="D188" s="19" t="s">
        <v>0</v>
      </c>
      <c r="E188" s="36" t="s">
        <v>98</v>
      </c>
      <c r="F188" s="29"/>
      <c r="G188" s="33"/>
      <c r="H188" s="34" t="str">
        <f t="shared" si="2"/>
        <v/>
      </c>
      <c r="I188" s="15"/>
      <c r="J188" s="15"/>
      <c r="K188" s="16"/>
      <c r="L188" s="16"/>
      <c r="M188" s="17"/>
      <c r="N188" s="31"/>
      <c r="O188" s="31"/>
      <c r="P188" s="31"/>
      <c r="Q188" s="32"/>
      <c r="R188" s="30"/>
      <c r="S188" s="30"/>
      <c r="T188" s="30"/>
      <c r="U188" s="16"/>
      <c r="V188" s="16"/>
      <c r="W188" s="16"/>
      <c r="X188" s="16"/>
      <c r="Y188" s="16"/>
      <c r="Z188" s="30"/>
      <c r="AA188" s="16"/>
      <c r="AB188" s="41"/>
    </row>
    <row r="189" spans="1:28" s="9" customFormat="1" ht="20.100000000000001" customHeight="1">
      <c r="A189" s="2"/>
      <c r="B189" s="1">
        <v>184</v>
      </c>
      <c r="C189" s="18"/>
      <c r="D189" s="19" t="s">
        <v>0</v>
      </c>
      <c r="E189" s="36" t="s">
        <v>99</v>
      </c>
      <c r="F189" s="29"/>
      <c r="G189" s="33"/>
      <c r="H189" s="34" t="str">
        <f t="shared" si="2"/>
        <v/>
      </c>
      <c r="I189" s="15"/>
      <c r="J189" s="15"/>
      <c r="K189" s="16"/>
      <c r="L189" s="16"/>
      <c r="M189" s="17"/>
      <c r="N189" s="31"/>
      <c r="O189" s="31"/>
      <c r="P189" s="31"/>
      <c r="Q189" s="32"/>
      <c r="R189" s="30"/>
      <c r="S189" s="30"/>
      <c r="T189" s="30"/>
      <c r="U189" s="16"/>
      <c r="V189" s="16"/>
      <c r="W189" s="16"/>
      <c r="X189" s="16"/>
      <c r="Y189" s="16"/>
      <c r="Z189" s="30"/>
      <c r="AA189" s="16"/>
      <c r="AB189" s="41"/>
    </row>
    <row r="190" spans="1:28" s="9" customFormat="1" ht="20.100000000000001" customHeight="1">
      <c r="A190" s="2"/>
      <c r="B190" s="1">
        <v>185</v>
      </c>
      <c r="C190" s="18"/>
      <c r="D190" s="19" t="s">
        <v>0</v>
      </c>
      <c r="E190" s="36" t="s">
        <v>100</v>
      </c>
      <c r="F190" s="29"/>
      <c r="G190" s="33"/>
      <c r="H190" s="34" t="str">
        <f t="shared" si="2"/>
        <v/>
      </c>
      <c r="I190" s="15"/>
      <c r="J190" s="15"/>
      <c r="K190" s="16"/>
      <c r="L190" s="16"/>
      <c r="M190" s="17"/>
      <c r="N190" s="31"/>
      <c r="O190" s="31"/>
      <c r="P190" s="31"/>
      <c r="Q190" s="32"/>
      <c r="R190" s="30"/>
      <c r="S190" s="30"/>
      <c r="T190" s="30"/>
      <c r="U190" s="16"/>
      <c r="V190" s="16"/>
      <c r="W190" s="16"/>
      <c r="X190" s="16"/>
      <c r="Y190" s="16"/>
      <c r="Z190" s="30"/>
      <c r="AA190" s="16"/>
      <c r="AB190" s="41"/>
    </row>
    <row r="191" spans="1:28" s="9" customFormat="1" ht="20.100000000000001" customHeight="1">
      <c r="A191" s="2"/>
      <c r="B191" s="1">
        <v>186</v>
      </c>
      <c r="C191" s="18"/>
      <c r="D191" s="19" t="s">
        <v>0</v>
      </c>
      <c r="E191" s="36" t="s">
        <v>101</v>
      </c>
      <c r="F191" s="29"/>
      <c r="G191" s="33"/>
      <c r="H191" s="34" t="str">
        <f t="shared" si="2"/>
        <v/>
      </c>
      <c r="I191" s="15"/>
      <c r="J191" s="15"/>
      <c r="K191" s="16"/>
      <c r="L191" s="16"/>
      <c r="M191" s="17"/>
      <c r="N191" s="31"/>
      <c r="O191" s="31"/>
      <c r="P191" s="31"/>
      <c r="Q191" s="32"/>
      <c r="R191" s="30"/>
      <c r="S191" s="30"/>
      <c r="T191" s="30"/>
      <c r="U191" s="16"/>
      <c r="V191" s="16"/>
      <c r="W191" s="16"/>
      <c r="X191" s="16"/>
      <c r="Y191" s="16"/>
      <c r="Z191" s="30"/>
      <c r="AA191" s="16"/>
      <c r="AB191" s="41"/>
    </row>
    <row r="192" spans="1:28" s="9" customFormat="1" ht="20.100000000000001" customHeight="1">
      <c r="A192" s="2"/>
      <c r="B192" s="1">
        <v>187</v>
      </c>
      <c r="C192" s="18"/>
      <c r="D192" s="19" t="s">
        <v>0</v>
      </c>
      <c r="E192" s="36" t="s">
        <v>102</v>
      </c>
      <c r="F192" s="29"/>
      <c r="G192" s="33"/>
      <c r="H192" s="34" t="str">
        <f t="shared" si="2"/>
        <v/>
      </c>
      <c r="I192" s="15"/>
      <c r="J192" s="15"/>
      <c r="K192" s="16"/>
      <c r="L192" s="16"/>
      <c r="M192" s="17"/>
      <c r="N192" s="31"/>
      <c r="O192" s="31"/>
      <c r="P192" s="31"/>
      <c r="Q192" s="32"/>
      <c r="R192" s="30"/>
      <c r="S192" s="30"/>
      <c r="T192" s="30"/>
      <c r="U192" s="16"/>
      <c r="V192" s="16"/>
      <c r="W192" s="16"/>
      <c r="X192" s="16"/>
      <c r="Y192" s="16"/>
      <c r="Z192" s="30"/>
      <c r="AA192" s="16"/>
      <c r="AB192" s="41"/>
    </row>
    <row r="193" spans="1:28" s="9" customFormat="1" ht="20.100000000000001" customHeight="1">
      <c r="A193" s="2"/>
      <c r="B193" s="1">
        <v>188</v>
      </c>
      <c r="C193" s="18"/>
      <c r="D193" s="19" t="s">
        <v>0</v>
      </c>
      <c r="E193" s="36" t="s">
        <v>1483</v>
      </c>
      <c r="F193" s="29"/>
      <c r="G193" s="33"/>
      <c r="H193" s="34" t="str">
        <f t="shared" si="2"/>
        <v/>
      </c>
      <c r="I193" s="15"/>
      <c r="J193" s="15"/>
      <c r="K193" s="16"/>
      <c r="L193" s="16"/>
      <c r="M193" s="17"/>
      <c r="N193" s="31"/>
      <c r="O193" s="31"/>
      <c r="P193" s="31"/>
      <c r="Q193" s="32"/>
      <c r="R193" s="30"/>
      <c r="S193" s="30"/>
      <c r="T193" s="30"/>
      <c r="U193" s="16"/>
      <c r="V193" s="16"/>
      <c r="W193" s="16"/>
      <c r="X193" s="16"/>
      <c r="Y193" s="16"/>
      <c r="Z193" s="30"/>
      <c r="AA193" s="16"/>
      <c r="AB193" s="41"/>
    </row>
    <row r="194" spans="1:28" s="9" customFormat="1" ht="20.100000000000001" customHeight="1">
      <c r="A194" s="2"/>
      <c r="B194" s="1">
        <v>189</v>
      </c>
      <c r="C194" s="18"/>
      <c r="D194" s="19" t="s">
        <v>0</v>
      </c>
      <c r="E194" s="36" t="s">
        <v>103</v>
      </c>
      <c r="F194" s="29"/>
      <c r="G194" s="33"/>
      <c r="H194" s="34" t="str">
        <f t="shared" si="2"/>
        <v/>
      </c>
      <c r="I194" s="15"/>
      <c r="J194" s="15"/>
      <c r="K194" s="16"/>
      <c r="L194" s="16"/>
      <c r="M194" s="17"/>
      <c r="N194" s="31"/>
      <c r="O194" s="31"/>
      <c r="P194" s="31"/>
      <c r="Q194" s="32"/>
      <c r="R194" s="30"/>
      <c r="S194" s="30"/>
      <c r="T194" s="30"/>
      <c r="U194" s="16"/>
      <c r="V194" s="16"/>
      <c r="W194" s="16"/>
      <c r="X194" s="16"/>
      <c r="Y194" s="16"/>
      <c r="Z194" s="30"/>
      <c r="AA194" s="16"/>
      <c r="AB194" s="41"/>
    </row>
    <row r="195" spans="1:28" s="9" customFormat="1" ht="20.100000000000001" customHeight="1">
      <c r="A195" s="2"/>
      <c r="B195" s="1">
        <v>190</v>
      </c>
      <c r="C195" s="18"/>
      <c r="D195" s="19" t="s">
        <v>0</v>
      </c>
      <c r="E195" s="36" t="s">
        <v>1484</v>
      </c>
      <c r="F195" s="29"/>
      <c r="G195" s="33"/>
      <c r="H195" s="34" t="str">
        <f t="shared" si="2"/>
        <v/>
      </c>
      <c r="I195" s="15"/>
      <c r="J195" s="15"/>
      <c r="K195" s="16"/>
      <c r="L195" s="16"/>
      <c r="M195" s="17"/>
      <c r="N195" s="31"/>
      <c r="O195" s="31"/>
      <c r="P195" s="31"/>
      <c r="Q195" s="32"/>
      <c r="R195" s="30"/>
      <c r="S195" s="30"/>
      <c r="T195" s="30"/>
      <c r="U195" s="16"/>
      <c r="V195" s="16"/>
      <c r="W195" s="16"/>
      <c r="X195" s="16"/>
      <c r="Y195" s="16"/>
      <c r="Z195" s="30"/>
      <c r="AA195" s="16"/>
      <c r="AB195" s="41"/>
    </row>
    <row r="196" spans="1:28" s="9" customFormat="1" ht="20.100000000000001" customHeight="1">
      <c r="A196" s="2"/>
      <c r="B196" s="1">
        <v>191</v>
      </c>
      <c r="C196" s="18"/>
      <c r="D196" s="19" t="s">
        <v>0</v>
      </c>
      <c r="E196" s="36" t="s">
        <v>1485</v>
      </c>
      <c r="F196" s="29"/>
      <c r="G196" s="33"/>
      <c r="H196" s="34" t="str">
        <f t="shared" si="2"/>
        <v/>
      </c>
      <c r="I196" s="15"/>
      <c r="J196" s="15"/>
      <c r="K196" s="16"/>
      <c r="L196" s="16"/>
      <c r="M196" s="17"/>
      <c r="N196" s="31"/>
      <c r="O196" s="31"/>
      <c r="P196" s="31"/>
      <c r="Q196" s="32"/>
      <c r="R196" s="30"/>
      <c r="S196" s="30"/>
      <c r="T196" s="30"/>
      <c r="U196" s="16"/>
      <c r="V196" s="16"/>
      <c r="W196" s="16"/>
      <c r="X196" s="16"/>
      <c r="Y196" s="16"/>
      <c r="Z196" s="30"/>
      <c r="AA196" s="16"/>
      <c r="AB196" s="41"/>
    </row>
    <row r="197" spans="1:28" s="9" customFormat="1" ht="20.100000000000001" customHeight="1">
      <c r="A197" s="2"/>
      <c r="B197" s="1">
        <v>192</v>
      </c>
      <c r="C197" s="18"/>
      <c r="D197" s="19" t="s">
        <v>0</v>
      </c>
      <c r="E197" s="36" t="s">
        <v>1486</v>
      </c>
      <c r="F197" s="29"/>
      <c r="G197" s="33"/>
      <c r="H197" s="34" t="str">
        <f t="shared" si="2"/>
        <v/>
      </c>
      <c r="I197" s="15"/>
      <c r="J197" s="15"/>
      <c r="K197" s="16"/>
      <c r="L197" s="16"/>
      <c r="M197" s="17"/>
      <c r="N197" s="31"/>
      <c r="O197" s="31"/>
      <c r="P197" s="31"/>
      <c r="Q197" s="32"/>
      <c r="R197" s="30"/>
      <c r="S197" s="30"/>
      <c r="T197" s="30"/>
      <c r="U197" s="16"/>
      <c r="V197" s="16"/>
      <c r="W197" s="16"/>
      <c r="X197" s="16"/>
      <c r="Y197" s="16"/>
      <c r="Z197" s="30"/>
      <c r="AA197" s="16"/>
      <c r="AB197" s="41"/>
    </row>
    <row r="198" spans="1:28" s="9" customFormat="1" ht="20.100000000000001" customHeight="1">
      <c r="A198" s="2"/>
      <c r="B198" s="1">
        <v>193</v>
      </c>
      <c r="C198" s="18"/>
      <c r="D198" s="19" t="s">
        <v>0</v>
      </c>
      <c r="E198" s="36" t="s">
        <v>1487</v>
      </c>
      <c r="F198" s="29"/>
      <c r="G198" s="33"/>
      <c r="H198" s="34" t="str">
        <f t="shared" ref="H198:H261" si="3">IF(O198="","",O198/G198)</f>
        <v/>
      </c>
      <c r="I198" s="15"/>
      <c r="J198" s="15"/>
      <c r="K198" s="16"/>
      <c r="L198" s="16"/>
      <c r="M198" s="17"/>
      <c r="N198" s="31"/>
      <c r="O198" s="31"/>
      <c r="P198" s="31"/>
      <c r="Q198" s="32"/>
      <c r="R198" s="30"/>
      <c r="S198" s="30"/>
      <c r="T198" s="30"/>
      <c r="U198" s="16"/>
      <c r="V198" s="16"/>
      <c r="W198" s="16"/>
      <c r="X198" s="16"/>
      <c r="Y198" s="16"/>
      <c r="Z198" s="30"/>
      <c r="AA198" s="16"/>
      <c r="AB198" s="41"/>
    </row>
    <row r="199" spans="1:28" s="9" customFormat="1" ht="20.100000000000001" customHeight="1">
      <c r="A199" s="2"/>
      <c r="B199" s="1">
        <v>194</v>
      </c>
      <c r="C199" s="18"/>
      <c r="D199" s="19" t="s">
        <v>0</v>
      </c>
      <c r="E199" s="36" t="s">
        <v>1488</v>
      </c>
      <c r="F199" s="29"/>
      <c r="G199" s="33"/>
      <c r="H199" s="34" t="str">
        <f t="shared" si="3"/>
        <v/>
      </c>
      <c r="I199" s="15"/>
      <c r="J199" s="15"/>
      <c r="K199" s="16"/>
      <c r="L199" s="16"/>
      <c r="M199" s="17"/>
      <c r="N199" s="31"/>
      <c r="O199" s="31"/>
      <c r="P199" s="31"/>
      <c r="Q199" s="32"/>
      <c r="R199" s="30"/>
      <c r="S199" s="30"/>
      <c r="T199" s="30"/>
      <c r="U199" s="16"/>
      <c r="V199" s="16"/>
      <c r="W199" s="16"/>
      <c r="X199" s="16"/>
      <c r="Y199" s="16"/>
      <c r="Z199" s="30"/>
      <c r="AA199" s="16"/>
      <c r="AB199" s="41"/>
    </row>
    <row r="200" spans="1:28" s="9" customFormat="1" ht="20.100000000000001" customHeight="1">
      <c r="A200" s="2"/>
      <c r="B200" s="1">
        <v>195</v>
      </c>
      <c r="C200" s="18"/>
      <c r="D200" s="19" t="s">
        <v>0</v>
      </c>
      <c r="E200" s="36" t="s">
        <v>1489</v>
      </c>
      <c r="F200" s="29"/>
      <c r="G200" s="33"/>
      <c r="H200" s="34" t="str">
        <f t="shared" si="3"/>
        <v/>
      </c>
      <c r="I200" s="15"/>
      <c r="J200" s="15"/>
      <c r="K200" s="16"/>
      <c r="L200" s="16"/>
      <c r="M200" s="17"/>
      <c r="N200" s="31"/>
      <c r="O200" s="31"/>
      <c r="P200" s="31"/>
      <c r="Q200" s="32"/>
      <c r="R200" s="30"/>
      <c r="S200" s="30"/>
      <c r="T200" s="30"/>
      <c r="U200" s="16"/>
      <c r="V200" s="16"/>
      <c r="W200" s="16"/>
      <c r="X200" s="16"/>
      <c r="Y200" s="16"/>
      <c r="Z200" s="30"/>
      <c r="AA200" s="16"/>
      <c r="AB200" s="41"/>
    </row>
    <row r="201" spans="1:28" s="9" customFormat="1" ht="20.100000000000001" customHeight="1">
      <c r="A201" s="2"/>
      <c r="B201" s="1">
        <v>196</v>
      </c>
      <c r="C201" s="18"/>
      <c r="D201" s="19" t="s">
        <v>0</v>
      </c>
      <c r="E201" s="36" t="s">
        <v>1490</v>
      </c>
      <c r="F201" s="29"/>
      <c r="G201" s="33"/>
      <c r="H201" s="34" t="str">
        <f t="shared" si="3"/>
        <v/>
      </c>
      <c r="I201" s="15"/>
      <c r="J201" s="15"/>
      <c r="K201" s="16"/>
      <c r="L201" s="16"/>
      <c r="M201" s="17"/>
      <c r="N201" s="31"/>
      <c r="O201" s="31"/>
      <c r="P201" s="31"/>
      <c r="Q201" s="32"/>
      <c r="R201" s="30"/>
      <c r="S201" s="30"/>
      <c r="T201" s="30"/>
      <c r="U201" s="16"/>
      <c r="V201" s="16"/>
      <c r="W201" s="16"/>
      <c r="X201" s="16"/>
      <c r="Y201" s="16"/>
      <c r="Z201" s="30"/>
      <c r="AA201" s="16"/>
      <c r="AB201" s="41"/>
    </row>
    <row r="202" spans="1:28" s="9" customFormat="1" ht="20.100000000000001" customHeight="1">
      <c r="A202" s="2"/>
      <c r="B202" s="1">
        <v>197</v>
      </c>
      <c r="C202" s="18"/>
      <c r="D202" s="19" t="s">
        <v>0</v>
      </c>
      <c r="E202" s="36" t="s">
        <v>1491</v>
      </c>
      <c r="F202" s="29"/>
      <c r="G202" s="33"/>
      <c r="H202" s="34" t="str">
        <f t="shared" si="3"/>
        <v/>
      </c>
      <c r="I202" s="15"/>
      <c r="J202" s="15"/>
      <c r="K202" s="16"/>
      <c r="L202" s="16"/>
      <c r="M202" s="17"/>
      <c r="N202" s="31"/>
      <c r="O202" s="31"/>
      <c r="P202" s="31"/>
      <c r="Q202" s="32"/>
      <c r="R202" s="30"/>
      <c r="S202" s="30"/>
      <c r="T202" s="30"/>
      <c r="U202" s="16"/>
      <c r="V202" s="16"/>
      <c r="W202" s="16"/>
      <c r="X202" s="16"/>
      <c r="Y202" s="16"/>
      <c r="Z202" s="30"/>
      <c r="AA202" s="16"/>
      <c r="AB202" s="41"/>
    </row>
    <row r="203" spans="1:28" s="9" customFormat="1" ht="20.100000000000001" customHeight="1">
      <c r="A203" s="2"/>
      <c r="B203" s="1">
        <v>198</v>
      </c>
      <c r="C203" s="18"/>
      <c r="D203" s="19" t="s">
        <v>0</v>
      </c>
      <c r="E203" s="36" t="s">
        <v>1492</v>
      </c>
      <c r="F203" s="29"/>
      <c r="G203" s="33"/>
      <c r="H203" s="34" t="str">
        <f t="shared" si="3"/>
        <v/>
      </c>
      <c r="I203" s="15"/>
      <c r="J203" s="15"/>
      <c r="K203" s="16"/>
      <c r="L203" s="16"/>
      <c r="M203" s="17"/>
      <c r="N203" s="31"/>
      <c r="O203" s="31"/>
      <c r="P203" s="31"/>
      <c r="Q203" s="32"/>
      <c r="R203" s="30"/>
      <c r="S203" s="30"/>
      <c r="T203" s="30"/>
      <c r="U203" s="16"/>
      <c r="V203" s="16"/>
      <c r="W203" s="16"/>
      <c r="X203" s="16"/>
      <c r="Y203" s="16"/>
      <c r="Z203" s="30"/>
      <c r="AA203" s="16"/>
      <c r="AB203" s="41"/>
    </row>
    <row r="204" spans="1:28" s="9" customFormat="1" ht="20.100000000000001" customHeight="1">
      <c r="A204" s="2"/>
      <c r="B204" s="1">
        <v>199</v>
      </c>
      <c r="C204" s="18"/>
      <c r="D204" s="19" t="s">
        <v>0</v>
      </c>
      <c r="E204" s="36" t="s">
        <v>1493</v>
      </c>
      <c r="F204" s="29"/>
      <c r="G204" s="33"/>
      <c r="H204" s="34" t="str">
        <f t="shared" si="3"/>
        <v/>
      </c>
      <c r="I204" s="15"/>
      <c r="J204" s="15"/>
      <c r="K204" s="16"/>
      <c r="L204" s="16"/>
      <c r="M204" s="17"/>
      <c r="N204" s="31"/>
      <c r="O204" s="31"/>
      <c r="P204" s="31"/>
      <c r="Q204" s="32"/>
      <c r="R204" s="30"/>
      <c r="S204" s="30"/>
      <c r="T204" s="30"/>
      <c r="U204" s="16"/>
      <c r="V204" s="16"/>
      <c r="W204" s="16"/>
      <c r="X204" s="16"/>
      <c r="Y204" s="16"/>
      <c r="Z204" s="30"/>
      <c r="AA204" s="16"/>
      <c r="AB204" s="41"/>
    </row>
    <row r="205" spans="1:28" s="9" customFormat="1" ht="20.100000000000001" customHeight="1">
      <c r="A205" s="2"/>
      <c r="B205" s="1">
        <v>200</v>
      </c>
      <c r="C205" s="18"/>
      <c r="D205" s="19" t="s">
        <v>0</v>
      </c>
      <c r="E205" s="36" t="s">
        <v>1494</v>
      </c>
      <c r="F205" s="29"/>
      <c r="G205" s="33"/>
      <c r="H205" s="34" t="str">
        <f t="shared" si="3"/>
        <v/>
      </c>
      <c r="I205" s="15"/>
      <c r="J205" s="15"/>
      <c r="K205" s="16"/>
      <c r="L205" s="16"/>
      <c r="M205" s="17"/>
      <c r="N205" s="31"/>
      <c r="O205" s="31"/>
      <c r="P205" s="31"/>
      <c r="Q205" s="32"/>
      <c r="R205" s="30"/>
      <c r="S205" s="30"/>
      <c r="T205" s="30"/>
      <c r="U205" s="16"/>
      <c r="V205" s="16"/>
      <c r="W205" s="16"/>
      <c r="X205" s="16"/>
      <c r="Y205" s="16"/>
      <c r="Z205" s="30"/>
      <c r="AA205" s="16"/>
      <c r="AB205" s="41"/>
    </row>
    <row r="206" spans="1:28" s="9" customFormat="1" ht="20.100000000000001" customHeight="1">
      <c r="A206" s="2"/>
      <c r="B206" s="1">
        <v>201</v>
      </c>
      <c r="C206" s="18"/>
      <c r="D206" s="19" t="s">
        <v>0</v>
      </c>
      <c r="E206" s="36" t="s">
        <v>1495</v>
      </c>
      <c r="F206" s="29"/>
      <c r="G206" s="33"/>
      <c r="H206" s="34" t="str">
        <f t="shared" si="3"/>
        <v/>
      </c>
      <c r="I206" s="15"/>
      <c r="J206" s="15"/>
      <c r="K206" s="16"/>
      <c r="L206" s="16"/>
      <c r="M206" s="17"/>
      <c r="N206" s="31"/>
      <c r="O206" s="31"/>
      <c r="P206" s="31"/>
      <c r="Q206" s="32"/>
      <c r="R206" s="30"/>
      <c r="S206" s="30"/>
      <c r="T206" s="30"/>
      <c r="U206" s="16"/>
      <c r="V206" s="16"/>
      <c r="W206" s="16"/>
      <c r="X206" s="16"/>
      <c r="Y206" s="16"/>
      <c r="Z206" s="30"/>
      <c r="AA206" s="16"/>
      <c r="AB206" s="41"/>
    </row>
    <row r="207" spans="1:28" s="9" customFormat="1" ht="20.100000000000001" customHeight="1">
      <c r="A207" s="2"/>
      <c r="B207" s="1">
        <v>202</v>
      </c>
      <c r="C207" s="18"/>
      <c r="D207" s="19" t="s">
        <v>0</v>
      </c>
      <c r="E207" s="36" t="s">
        <v>1496</v>
      </c>
      <c r="F207" s="29"/>
      <c r="G207" s="33"/>
      <c r="H207" s="34" t="str">
        <f t="shared" si="3"/>
        <v/>
      </c>
      <c r="I207" s="15"/>
      <c r="J207" s="15"/>
      <c r="K207" s="16"/>
      <c r="L207" s="16"/>
      <c r="M207" s="17"/>
      <c r="N207" s="31"/>
      <c r="O207" s="31"/>
      <c r="P207" s="31"/>
      <c r="Q207" s="32"/>
      <c r="R207" s="30"/>
      <c r="S207" s="30"/>
      <c r="T207" s="30"/>
      <c r="U207" s="16"/>
      <c r="V207" s="16"/>
      <c r="W207" s="16"/>
      <c r="X207" s="16"/>
      <c r="Y207" s="16"/>
      <c r="Z207" s="30"/>
      <c r="AA207" s="16"/>
      <c r="AB207" s="41"/>
    </row>
    <row r="208" spans="1:28" s="9" customFormat="1" ht="20.100000000000001" customHeight="1">
      <c r="A208" s="2"/>
      <c r="B208" s="1">
        <v>203</v>
      </c>
      <c r="C208" s="18"/>
      <c r="D208" s="19" t="s">
        <v>0</v>
      </c>
      <c r="E208" s="36" t="s">
        <v>1497</v>
      </c>
      <c r="F208" s="29"/>
      <c r="G208" s="33"/>
      <c r="H208" s="34" t="str">
        <f t="shared" si="3"/>
        <v/>
      </c>
      <c r="I208" s="15"/>
      <c r="J208" s="15"/>
      <c r="K208" s="16"/>
      <c r="L208" s="16"/>
      <c r="M208" s="17"/>
      <c r="N208" s="31"/>
      <c r="O208" s="31"/>
      <c r="P208" s="31"/>
      <c r="Q208" s="32"/>
      <c r="R208" s="30"/>
      <c r="S208" s="30"/>
      <c r="T208" s="30"/>
      <c r="U208" s="16"/>
      <c r="V208" s="16"/>
      <c r="W208" s="16"/>
      <c r="X208" s="16"/>
      <c r="Y208" s="16"/>
      <c r="Z208" s="30"/>
      <c r="AA208" s="16"/>
      <c r="AB208" s="41"/>
    </row>
    <row r="209" spans="1:28" s="9" customFormat="1" ht="20.100000000000001" customHeight="1">
      <c r="A209" s="2"/>
      <c r="B209" s="1">
        <v>204</v>
      </c>
      <c r="C209" s="18"/>
      <c r="D209" s="19" t="s">
        <v>0</v>
      </c>
      <c r="E209" s="36" t="s">
        <v>1498</v>
      </c>
      <c r="F209" s="29"/>
      <c r="G209" s="33"/>
      <c r="H209" s="34" t="str">
        <f t="shared" si="3"/>
        <v/>
      </c>
      <c r="I209" s="15"/>
      <c r="J209" s="15"/>
      <c r="K209" s="16"/>
      <c r="L209" s="16"/>
      <c r="M209" s="17"/>
      <c r="N209" s="31"/>
      <c r="O209" s="31"/>
      <c r="P209" s="31"/>
      <c r="Q209" s="32"/>
      <c r="R209" s="30"/>
      <c r="S209" s="30"/>
      <c r="T209" s="30"/>
      <c r="U209" s="16"/>
      <c r="V209" s="16"/>
      <c r="W209" s="16"/>
      <c r="X209" s="16"/>
      <c r="Y209" s="16"/>
      <c r="Z209" s="30"/>
      <c r="AA209" s="16"/>
      <c r="AB209" s="41"/>
    </row>
    <row r="210" spans="1:28" s="9" customFormat="1" ht="20.100000000000001" customHeight="1">
      <c r="A210" s="2"/>
      <c r="B210" s="1">
        <v>205</v>
      </c>
      <c r="C210" s="18"/>
      <c r="D210" s="19" t="s">
        <v>0</v>
      </c>
      <c r="E210" s="36" t="s">
        <v>1499</v>
      </c>
      <c r="F210" s="29"/>
      <c r="G210" s="33"/>
      <c r="H210" s="34" t="str">
        <f t="shared" si="3"/>
        <v/>
      </c>
      <c r="I210" s="15"/>
      <c r="J210" s="15"/>
      <c r="K210" s="16"/>
      <c r="L210" s="16"/>
      <c r="M210" s="17"/>
      <c r="N210" s="31"/>
      <c r="O210" s="31"/>
      <c r="P210" s="31"/>
      <c r="Q210" s="32"/>
      <c r="R210" s="30"/>
      <c r="S210" s="30"/>
      <c r="T210" s="30"/>
      <c r="U210" s="16"/>
      <c r="V210" s="16"/>
      <c r="W210" s="16"/>
      <c r="X210" s="16"/>
      <c r="Y210" s="16"/>
      <c r="Z210" s="30"/>
      <c r="AA210" s="16"/>
      <c r="AB210" s="41"/>
    </row>
    <row r="211" spans="1:28" s="9" customFormat="1" ht="20.100000000000001" customHeight="1">
      <c r="A211" s="2"/>
      <c r="B211" s="1">
        <v>206</v>
      </c>
      <c r="C211" s="18"/>
      <c r="D211" s="19" t="s">
        <v>0</v>
      </c>
      <c r="E211" s="36" t="s">
        <v>1500</v>
      </c>
      <c r="F211" s="29"/>
      <c r="G211" s="33"/>
      <c r="H211" s="34" t="str">
        <f t="shared" si="3"/>
        <v/>
      </c>
      <c r="I211" s="15"/>
      <c r="J211" s="15"/>
      <c r="K211" s="16"/>
      <c r="L211" s="16"/>
      <c r="M211" s="17"/>
      <c r="N211" s="31"/>
      <c r="O211" s="31"/>
      <c r="P211" s="31"/>
      <c r="Q211" s="32"/>
      <c r="R211" s="30"/>
      <c r="S211" s="30"/>
      <c r="T211" s="30"/>
      <c r="U211" s="16"/>
      <c r="V211" s="16"/>
      <c r="W211" s="16"/>
      <c r="X211" s="16"/>
      <c r="Y211" s="16"/>
      <c r="Z211" s="30"/>
      <c r="AA211" s="16"/>
      <c r="AB211" s="41"/>
    </row>
    <row r="212" spans="1:28" s="9" customFormat="1" ht="20.100000000000001" customHeight="1">
      <c r="A212" s="2"/>
      <c r="B212" s="1">
        <v>207</v>
      </c>
      <c r="C212" s="18"/>
      <c r="D212" s="19" t="s">
        <v>0</v>
      </c>
      <c r="E212" s="36" t="s">
        <v>1501</v>
      </c>
      <c r="F212" s="29"/>
      <c r="G212" s="33"/>
      <c r="H212" s="34" t="str">
        <f t="shared" si="3"/>
        <v/>
      </c>
      <c r="I212" s="15"/>
      <c r="J212" s="15"/>
      <c r="K212" s="16"/>
      <c r="L212" s="16"/>
      <c r="M212" s="17"/>
      <c r="N212" s="31"/>
      <c r="O212" s="31"/>
      <c r="P212" s="31"/>
      <c r="Q212" s="32"/>
      <c r="R212" s="30"/>
      <c r="S212" s="30"/>
      <c r="T212" s="30"/>
      <c r="U212" s="16"/>
      <c r="V212" s="16"/>
      <c r="W212" s="16"/>
      <c r="X212" s="16"/>
      <c r="Y212" s="16"/>
      <c r="Z212" s="30"/>
      <c r="AA212" s="16"/>
      <c r="AB212" s="41"/>
    </row>
    <row r="213" spans="1:28" s="9" customFormat="1" ht="20.100000000000001" customHeight="1">
      <c r="A213" s="2"/>
      <c r="B213" s="1">
        <v>208</v>
      </c>
      <c r="C213" s="18"/>
      <c r="D213" s="19" t="s">
        <v>0</v>
      </c>
      <c r="E213" s="36" t="s">
        <v>1502</v>
      </c>
      <c r="F213" s="29"/>
      <c r="G213" s="33"/>
      <c r="H213" s="34" t="str">
        <f t="shared" si="3"/>
        <v/>
      </c>
      <c r="I213" s="15"/>
      <c r="J213" s="15"/>
      <c r="K213" s="16"/>
      <c r="L213" s="16"/>
      <c r="M213" s="17"/>
      <c r="N213" s="31"/>
      <c r="O213" s="31"/>
      <c r="P213" s="31"/>
      <c r="Q213" s="32"/>
      <c r="R213" s="30"/>
      <c r="S213" s="30"/>
      <c r="T213" s="30"/>
      <c r="U213" s="16"/>
      <c r="V213" s="16"/>
      <c r="W213" s="16"/>
      <c r="X213" s="16"/>
      <c r="Y213" s="16"/>
      <c r="Z213" s="30"/>
      <c r="AA213" s="16"/>
      <c r="AB213" s="41"/>
    </row>
    <row r="214" spans="1:28" s="9" customFormat="1" ht="20.100000000000001" customHeight="1">
      <c r="A214" s="2"/>
      <c r="B214" s="1">
        <v>209</v>
      </c>
      <c r="C214" s="18"/>
      <c r="D214" s="19" t="s">
        <v>0</v>
      </c>
      <c r="E214" s="36" t="s">
        <v>1503</v>
      </c>
      <c r="F214" s="29"/>
      <c r="G214" s="33"/>
      <c r="H214" s="34" t="str">
        <f t="shared" si="3"/>
        <v/>
      </c>
      <c r="I214" s="15"/>
      <c r="J214" s="15"/>
      <c r="K214" s="16"/>
      <c r="L214" s="16"/>
      <c r="M214" s="17"/>
      <c r="N214" s="31"/>
      <c r="O214" s="31"/>
      <c r="P214" s="31"/>
      <c r="Q214" s="32"/>
      <c r="R214" s="30"/>
      <c r="S214" s="30"/>
      <c r="T214" s="30"/>
      <c r="U214" s="16"/>
      <c r="V214" s="16"/>
      <c r="W214" s="16"/>
      <c r="X214" s="16"/>
      <c r="Y214" s="16"/>
      <c r="Z214" s="30"/>
      <c r="AA214" s="16"/>
      <c r="AB214" s="41"/>
    </row>
    <row r="215" spans="1:28" s="9" customFormat="1" ht="20.100000000000001" customHeight="1">
      <c r="A215" s="2"/>
      <c r="B215" s="1">
        <v>210</v>
      </c>
      <c r="C215" s="18"/>
      <c r="D215" s="19" t="s">
        <v>0</v>
      </c>
      <c r="E215" s="36" t="s">
        <v>104</v>
      </c>
      <c r="F215" s="29"/>
      <c r="G215" s="33"/>
      <c r="H215" s="34" t="str">
        <f t="shared" si="3"/>
        <v/>
      </c>
      <c r="I215" s="15"/>
      <c r="J215" s="15"/>
      <c r="K215" s="16"/>
      <c r="L215" s="16"/>
      <c r="M215" s="17"/>
      <c r="N215" s="31"/>
      <c r="O215" s="31"/>
      <c r="P215" s="31"/>
      <c r="Q215" s="32"/>
      <c r="R215" s="30"/>
      <c r="S215" s="30"/>
      <c r="T215" s="30"/>
      <c r="U215" s="16"/>
      <c r="V215" s="16"/>
      <c r="W215" s="16"/>
      <c r="X215" s="16"/>
      <c r="Y215" s="16"/>
      <c r="Z215" s="30"/>
      <c r="AA215" s="16"/>
      <c r="AB215" s="41"/>
    </row>
    <row r="216" spans="1:28" s="9" customFormat="1" ht="20.100000000000001" customHeight="1">
      <c r="A216" s="2"/>
      <c r="B216" s="1">
        <v>211</v>
      </c>
      <c r="C216" s="18"/>
      <c r="D216" s="19" t="s">
        <v>0</v>
      </c>
      <c r="E216" s="36" t="s">
        <v>105</v>
      </c>
      <c r="F216" s="29"/>
      <c r="G216" s="33"/>
      <c r="H216" s="34" t="str">
        <f t="shared" si="3"/>
        <v/>
      </c>
      <c r="I216" s="15"/>
      <c r="J216" s="15"/>
      <c r="K216" s="16"/>
      <c r="L216" s="16"/>
      <c r="M216" s="17"/>
      <c r="N216" s="31"/>
      <c r="O216" s="31"/>
      <c r="P216" s="31"/>
      <c r="Q216" s="32"/>
      <c r="R216" s="30"/>
      <c r="S216" s="30"/>
      <c r="T216" s="30"/>
      <c r="U216" s="16"/>
      <c r="V216" s="16"/>
      <c r="W216" s="16"/>
      <c r="X216" s="16"/>
      <c r="Y216" s="16"/>
      <c r="Z216" s="30"/>
      <c r="AA216" s="16"/>
      <c r="AB216" s="41"/>
    </row>
    <row r="217" spans="1:28" s="9" customFormat="1" ht="20.100000000000001" customHeight="1">
      <c r="A217" s="2"/>
      <c r="B217" s="1">
        <v>212</v>
      </c>
      <c r="C217" s="18"/>
      <c r="D217" s="19" t="s">
        <v>0</v>
      </c>
      <c r="E217" s="36" t="s">
        <v>1504</v>
      </c>
      <c r="F217" s="29"/>
      <c r="G217" s="33"/>
      <c r="H217" s="34" t="str">
        <f t="shared" si="3"/>
        <v/>
      </c>
      <c r="I217" s="15"/>
      <c r="J217" s="15"/>
      <c r="K217" s="16"/>
      <c r="L217" s="16"/>
      <c r="M217" s="17"/>
      <c r="N217" s="31"/>
      <c r="O217" s="31"/>
      <c r="P217" s="31"/>
      <c r="Q217" s="32"/>
      <c r="R217" s="30"/>
      <c r="S217" s="30"/>
      <c r="T217" s="30"/>
      <c r="U217" s="16"/>
      <c r="V217" s="16"/>
      <c r="W217" s="16"/>
      <c r="X217" s="16"/>
      <c r="Y217" s="16"/>
      <c r="Z217" s="30"/>
      <c r="AA217" s="16"/>
      <c r="AB217" s="41"/>
    </row>
    <row r="218" spans="1:28" s="9" customFormat="1" ht="20.100000000000001" customHeight="1">
      <c r="A218" s="2"/>
      <c r="B218" s="1">
        <v>213</v>
      </c>
      <c r="C218" s="18"/>
      <c r="D218" s="19" t="s">
        <v>0</v>
      </c>
      <c r="E218" s="36" t="s">
        <v>106</v>
      </c>
      <c r="F218" s="29"/>
      <c r="G218" s="33"/>
      <c r="H218" s="34" t="str">
        <f t="shared" si="3"/>
        <v/>
      </c>
      <c r="I218" s="15"/>
      <c r="J218" s="15"/>
      <c r="K218" s="16"/>
      <c r="L218" s="16"/>
      <c r="M218" s="17"/>
      <c r="N218" s="31"/>
      <c r="O218" s="31"/>
      <c r="P218" s="31"/>
      <c r="Q218" s="32"/>
      <c r="R218" s="30"/>
      <c r="S218" s="30"/>
      <c r="T218" s="30"/>
      <c r="U218" s="16"/>
      <c r="V218" s="16"/>
      <c r="W218" s="16"/>
      <c r="X218" s="16"/>
      <c r="Y218" s="16"/>
      <c r="Z218" s="30"/>
      <c r="AA218" s="16"/>
      <c r="AB218" s="41"/>
    </row>
    <row r="219" spans="1:28" s="9" customFormat="1" ht="20.100000000000001" customHeight="1">
      <c r="A219" s="2"/>
      <c r="B219" s="1">
        <v>214</v>
      </c>
      <c r="C219" s="18"/>
      <c r="D219" s="19" t="s">
        <v>0</v>
      </c>
      <c r="E219" s="36" t="s">
        <v>107</v>
      </c>
      <c r="F219" s="29"/>
      <c r="G219" s="33"/>
      <c r="H219" s="34" t="str">
        <f t="shared" si="3"/>
        <v/>
      </c>
      <c r="I219" s="15"/>
      <c r="J219" s="15"/>
      <c r="K219" s="16"/>
      <c r="L219" s="16"/>
      <c r="M219" s="17"/>
      <c r="N219" s="31"/>
      <c r="O219" s="31"/>
      <c r="P219" s="31"/>
      <c r="Q219" s="32"/>
      <c r="R219" s="30"/>
      <c r="S219" s="30"/>
      <c r="T219" s="30"/>
      <c r="U219" s="16"/>
      <c r="V219" s="16"/>
      <c r="W219" s="16"/>
      <c r="X219" s="16"/>
      <c r="Y219" s="16"/>
      <c r="Z219" s="30"/>
      <c r="AA219" s="16"/>
      <c r="AB219" s="41"/>
    </row>
    <row r="220" spans="1:28" s="9" customFormat="1" ht="20.100000000000001" customHeight="1">
      <c r="A220" s="2"/>
      <c r="B220" s="1">
        <v>215</v>
      </c>
      <c r="C220" s="18"/>
      <c r="D220" s="19" t="s">
        <v>0</v>
      </c>
      <c r="E220" s="36" t="s">
        <v>108</v>
      </c>
      <c r="F220" s="29"/>
      <c r="G220" s="33"/>
      <c r="H220" s="34" t="str">
        <f t="shared" si="3"/>
        <v/>
      </c>
      <c r="I220" s="15"/>
      <c r="J220" s="15"/>
      <c r="K220" s="16"/>
      <c r="L220" s="16"/>
      <c r="M220" s="17"/>
      <c r="N220" s="31"/>
      <c r="O220" s="31"/>
      <c r="P220" s="31"/>
      <c r="Q220" s="32"/>
      <c r="R220" s="30"/>
      <c r="S220" s="30"/>
      <c r="T220" s="30"/>
      <c r="U220" s="16"/>
      <c r="V220" s="16"/>
      <c r="W220" s="16"/>
      <c r="X220" s="16"/>
      <c r="Y220" s="16"/>
      <c r="Z220" s="30"/>
      <c r="AA220" s="16"/>
      <c r="AB220" s="41"/>
    </row>
    <row r="221" spans="1:28" s="9" customFormat="1" ht="20.100000000000001" customHeight="1">
      <c r="A221" s="2"/>
      <c r="B221" s="1">
        <v>216</v>
      </c>
      <c r="C221" s="18"/>
      <c r="D221" s="19" t="s">
        <v>0</v>
      </c>
      <c r="E221" s="36" t="s">
        <v>109</v>
      </c>
      <c r="F221" s="29"/>
      <c r="G221" s="33"/>
      <c r="H221" s="34" t="str">
        <f t="shared" si="3"/>
        <v/>
      </c>
      <c r="I221" s="15"/>
      <c r="J221" s="15"/>
      <c r="K221" s="16"/>
      <c r="L221" s="16"/>
      <c r="M221" s="17"/>
      <c r="N221" s="31"/>
      <c r="O221" s="31"/>
      <c r="P221" s="31"/>
      <c r="Q221" s="32"/>
      <c r="R221" s="30"/>
      <c r="S221" s="30"/>
      <c r="T221" s="30"/>
      <c r="U221" s="16"/>
      <c r="V221" s="16"/>
      <c r="W221" s="16"/>
      <c r="X221" s="16"/>
      <c r="Y221" s="16"/>
      <c r="Z221" s="30"/>
      <c r="AA221" s="16"/>
      <c r="AB221" s="41"/>
    </row>
    <row r="222" spans="1:28" s="9" customFormat="1" ht="20.100000000000001" customHeight="1">
      <c r="A222" s="2"/>
      <c r="B222" s="1">
        <v>217</v>
      </c>
      <c r="C222" s="18"/>
      <c r="D222" s="19" t="s">
        <v>0</v>
      </c>
      <c r="E222" s="36" t="s">
        <v>110</v>
      </c>
      <c r="F222" s="29"/>
      <c r="G222" s="33"/>
      <c r="H222" s="34" t="str">
        <f t="shared" si="3"/>
        <v/>
      </c>
      <c r="I222" s="15"/>
      <c r="J222" s="15"/>
      <c r="K222" s="16"/>
      <c r="L222" s="16"/>
      <c r="M222" s="17"/>
      <c r="N222" s="31"/>
      <c r="O222" s="31"/>
      <c r="P222" s="31"/>
      <c r="Q222" s="32"/>
      <c r="R222" s="30"/>
      <c r="S222" s="30"/>
      <c r="T222" s="30"/>
      <c r="U222" s="16"/>
      <c r="V222" s="16"/>
      <c r="W222" s="16"/>
      <c r="X222" s="16"/>
      <c r="Y222" s="16"/>
      <c r="Z222" s="30"/>
      <c r="AA222" s="16"/>
      <c r="AB222" s="41"/>
    </row>
    <row r="223" spans="1:28" s="9" customFormat="1" ht="20.100000000000001" customHeight="1">
      <c r="A223" s="2"/>
      <c r="B223" s="1">
        <v>218</v>
      </c>
      <c r="C223" s="18"/>
      <c r="D223" s="19" t="s">
        <v>0</v>
      </c>
      <c r="E223" s="36" t="s">
        <v>111</v>
      </c>
      <c r="F223" s="29"/>
      <c r="G223" s="33"/>
      <c r="H223" s="34" t="str">
        <f t="shared" si="3"/>
        <v/>
      </c>
      <c r="I223" s="15"/>
      <c r="J223" s="15"/>
      <c r="K223" s="16"/>
      <c r="L223" s="16"/>
      <c r="M223" s="17"/>
      <c r="N223" s="31"/>
      <c r="O223" s="31"/>
      <c r="P223" s="31"/>
      <c r="Q223" s="32"/>
      <c r="R223" s="30"/>
      <c r="S223" s="30"/>
      <c r="T223" s="30"/>
      <c r="U223" s="16"/>
      <c r="V223" s="16"/>
      <c r="W223" s="16"/>
      <c r="X223" s="16"/>
      <c r="Y223" s="16"/>
      <c r="Z223" s="30"/>
      <c r="AA223" s="16"/>
      <c r="AB223" s="41"/>
    </row>
    <row r="224" spans="1:28" s="9" customFormat="1" ht="20.100000000000001" customHeight="1">
      <c r="A224" s="2"/>
      <c r="B224" s="1">
        <v>219</v>
      </c>
      <c r="C224" s="18"/>
      <c r="D224" s="19" t="s">
        <v>0</v>
      </c>
      <c r="E224" s="36" t="s">
        <v>112</v>
      </c>
      <c r="F224" s="29"/>
      <c r="G224" s="33"/>
      <c r="H224" s="34" t="str">
        <f t="shared" si="3"/>
        <v/>
      </c>
      <c r="I224" s="15"/>
      <c r="J224" s="15"/>
      <c r="K224" s="16"/>
      <c r="L224" s="16"/>
      <c r="M224" s="17"/>
      <c r="N224" s="31"/>
      <c r="O224" s="31"/>
      <c r="P224" s="31"/>
      <c r="Q224" s="32"/>
      <c r="R224" s="30"/>
      <c r="S224" s="30"/>
      <c r="T224" s="30"/>
      <c r="U224" s="16"/>
      <c r="V224" s="16"/>
      <c r="W224" s="16"/>
      <c r="X224" s="16"/>
      <c r="Y224" s="16"/>
      <c r="Z224" s="30"/>
      <c r="AA224" s="16"/>
      <c r="AB224" s="41"/>
    </row>
    <row r="225" spans="1:28" s="9" customFormat="1" ht="20.100000000000001" customHeight="1">
      <c r="A225" s="2"/>
      <c r="B225" s="1">
        <v>220</v>
      </c>
      <c r="C225" s="18"/>
      <c r="D225" s="19" t="s">
        <v>0</v>
      </c>
      <c r="E225" s="36" t="s">
        <v>1505</v>
      </c>
      <c r="F225" s="29"/>
      <c r="G225" s="33"/>
      <c r="H225" s="34" t="str">
        <f t="shared" si="3"/>
        <v/>
      </c>
      <c r="I225" s="15"/>
      <c r="J225" s="15"/>
      <c r="K225" s="16"/>
      <c r="L225" s="16"/>
      <c r="M225" s="17"/>
      <c r="N225" s="31"/>
      <c r="O225" s="31"/>
      <c r="P225" s="31"/>
      <c r="Q225" s="32"/>
      <c r="R225" s="30"/>
      <c r="S225" s="30"/>
      <c r="T225" s="30"/>
      <c r="U225" s="16"/>
      <c r="V225" s="16"/>
      <c r="W225" s="16"/>
      <c r="X225" s="16"/>
      <c r="Y225" s="16"/>
      <c r="Z225" s="30"/>
      <c r="AA225" s="16"/>
      <c r="AB225" s="41"/>
    </row>
    <row r="226" spans="1:28" s="9" customFormat="1" ht="20.100000000000001" customHeight="1">
      <c r="A226" s="2"/>
      <c r="B226" s="1">
        <v>221</v>
      </c>
      <c r="C226" s="18"/>
      <c r="D226" s="19" t="s">
        <v>0</v>
      </c>
      <c r="E226" s="36" t="s">
        <v>113</v>
      </c>
      <c r="F226" s="29"/>
      <c r="G226" s="33"/>
      <c r="H226" s="34" t="str">
        <f t="shared" si="3"/>
        <v/>
      </c>
      <c r="I226" s="15"/>
      <c r="J226" s="15"/>
      <c r="K226" s="16"/>
      <c r="L226" s="16"/>
      <c r="M226" s="17"/>
      <c r="N226" s="31"/>
      <c r="O226" s="31"/>
      <c r="P226" s="31"/>
      <c r="Q226" s="32"/>
      <c r="R226" s="30"/>
      <c r="S226" s="30"/>
      <c r="T226" s="30"/>
      <c r="U226" s="16"/>
      <c r="V226" s="16"/>
      <c r="W226" s="16"/>
      <c r="X226" s="16"/>
      <c r="Y226" s="16"/>
      <c r="Z226" s="30"/>
      <c r="AA226" s="16"/>
      <c r="AB226" s="41"/>
    </row>
    <row r="227" spans="1:28" s="9" customFormat="1" ht="20.100000000000001" customHeight="1">
      <c r="A227" s="2"/>
      <c r="B227" s="1">
        <v>222</v>
      </c>
      <c r="C227" s="18"/>
      <c r="D227" s="19" t="s">
        <v>0</v>
      </c>
      <c r="E227" s="36" t="s">
        <v>114</v>
      </c>
      <c r="F227" s="29"/>
      <c r="G227" s="33"/>
      <c r="H227" s="34" t="str">
        <f t="shared" si="3"/>
        <v/>
      </c>
      <c r="I227" s="15"/>
      <c r="J227" s="15"/>
      <c r="K227" s="16"/>
      <c r="L227" s="16"/>
      <c r="M227" s="17"/>
      <c r="N227" s="31"/>
      <c r="O227" s="31"/>
      <c r="P227" s="31"/>
      <c r="Q227" s="32"/>
      <c r="R227" s="30"/>
      <c r="S227" s="30"/>
      <c r="T227" s="30"/>
      <c r="U227" s="16"/>
      <c r="V227" s="16"/>
      <c r="W227" s="16"/>
      <c r="X227" s="16"/>
      <c r="Y227" s="16"/>
      <c r="Z227" s="30"/>
      <c r="AA227" s="16"/>
      <c r="AB227" s="41"/>
    </row>
    <row r="228" spans="1:28" s="9" customFormat="1" ht="20.100000000000001" customHeight="1">
      <c r="A228" s="2"/>
      <c r="B228" s="1">
        <v>223</v>
      </c>
      <c r="C228" s="18"/>
      <c r="D228" s="19" t="s">
        <v>0</v>
      </c>
      <c r="E228" s="36" t="s">
        <v>115</v>
      </c>
      <c r="F228" s="29"/>
      <c r="G228" s="33"/>
      <c r="H228" s="34" t="str">
        <f t="shared" si="3"/>
        <v/>
      </c>
      <c r="I228" s="15"/>
      <c r="J228" s="15"/>
      <c r="K228" s="16"/>
      <c r="L228" s="16"/>
      <c r="M228" s="17"/>
      <c r="N228" s="31"/>
      <c r="O228" s="31"/>
      <c r="P228" s="31"/>
      <c r="Q228" s="32"/>
      <c r="R228" s="30"/>
      <c r="S228" s="30"/>
      <c r="T228" s="30"/>
      <c r="U228" s="16"/>
      <c r="V228" s="16"/>
      <c r="W228" s="16"/>
      <c r="X228" s="16"/>
      <c r="Y228" s="16"/>
      <c r="Z228" s="30"/>
      <c r="AA228" s="16"/>
      <c r="AB228" s="41"/>
    </row>
    <row r="229" spans="1:28" s="9" customFormat="1" ht="20.100000000000001" customHeight="1">
      <c r="A229" s="2"/>
      <c r="B229" s="1">
        <v>224</v>
      </c>
      <c r="C229" s="18"/>
      <c r="D229" s="19" t="s">
        <v>0</v>
      </c>
      <c r="E229" s="36" t="s">
        <v>1506</v>
      </c>
      <c r="F229" s="29"/>
      <c r="G229" s="33"/>
      <c r="H229" s="34" t="str">
        <f t="shared" si="3"/>
        <v/>
      </c>
      <c r="I229" s="15"/>
      <c r="J229" s="15"/>
      <c r="K229" s="16"/>
      <c r="L229" s="16"/>
      <c r="M229" s="17"/>
      <c r="N229" s="31"/>
      <c r="O229" s="31"/>
      <c r="P229" s="31"/>
      <c r="Q229" s="32"/>
      <c r="R229" s="30"/>
      <c r="S229" s="30"/>
      <c r="T229" s="30"/>
      <c r="U229" s="16"/>
      <c r="V229" s="16"/>
      <c r="W229" s="16"/>
      <c r="X229" s="16"/>
      <c r="Y229" s="16"/>
      <c r="Z229" s="30"/>
      <c r="AA229" s="16"/>
      <c r="AB229" s="41"/>
    </row>
    <row r="230" spans="1:28" s="9" customFormat="1" ht="20.100000000000001" customHeight="1">
      <c r="A230" s="2"/>
      <c r="B230" s="1">
        <v>225</v>
      </c>
      <c r="C230" s="18"/>
      <c r="D230" s="19" t="s">
        <v>0</v>
      </c>
      <c r="E230" s="36" t="s">
        <v>116</v>
      </c>
      <c r="F230" s="29"/>
      <c r="G230" s="33"/>
      <c r="H230" s="34" t="str">
        <f t="shared" si="3"/>
        <v/>
      </c>
      <c r="I230" s="15"/>
      <c r="J230" s="15"/>
      <c r="K230" s="16"/>
      <c r="L230" s="16"/>
      <c r="M230" s="17"/>
      <c r="N230" s="31"/>
      <c r="O230" s="31"/>
      <c r="P230" s="31"/>
      <c r="Q230" s="32"/>
      <c r="R230" s="30"/>
      <c r="S230" s="30"/>
      <c r="T230" s="30"/>
      <c r="U230" s="16"/>
      <c r="V230" s="16"/>
      <c r="W230" s="16"/>
      <c r="X230" s="16"/>
      <c r="Y230" s="16"/>
      <c r="Z230" s="30"/>
      <c r="AA230" s="16"/>
      <c r="AB230" s="41"/>
    </row>
    <row r="231" spans="1:28" s="9" customFormat="1" ht="20.100000000000001" customHeight="1">
      <c r="A231" s="2"/>
      <c r="B231" s="1">
        <v>226</v>
      </c>
      <c r="C231" s="18"/>
      <c r="D231" s="19" t="s">
        <v>0</v>
      </c>
      <c r="E231" s="36" t="s">
        <v>1507</v>
      </c>
      <c r="F231" s="29"/>
      <c r="G231" s="33"/>
      <c r="H231" s="34" t="str">
        <f t="shared" si="3"/>
        <v/>
      </c>
      <c r="I231" s="15"/>
      <c r="J231" s="15"/>
      <c r="K231" s="16"/>
      <c r="L231" s="16"/>
      <c r="M231" s="17"/>
      <c r="N231" s="31"/>
      <c r="O231" s="31"/>
      <c r="P231" s="31"/>
      <c r="Q231" s="32"/>
      <c r="R231" s="30"/>
      <c r="S231" s="30"/>
      <c r="T231" s="30"/>
      <c r="U231" s="16"/>
      <c r="V231" s="16"/>
      <c r="W231" s="16"/>
      <c r="X231" s="16"/>
      <c r="Y231" s="16"/>
      <c r="Z231" s="30"/>
      <c r="AA231" s="16"/>
      <c r="AB231" s="41"/>
    </row>
    <row r="232" spans="1:28" s="9" customFormat="1" ht="20.100000000000001" customHeight="1">
      <c r="A232" s="2"/>
      <c r="B232" s="1">
        <v>227</v>
      </c>
      <c r="C232" s="18"/>
      <c r="D232" s="19" t="s">
        <v>0</v>
      </c>
      <c r="E232" s="36" t="s">
        <v>117</v>
      </c>
      <c r="F232" s="29"/>
      <c r="G232" s="33"/>
      <c r="H232" s="34" t="str">
        <f t="shared" si="3"/>
        <v/>
      </c>
      <c r="I232" s="15"/>
      <c r="J232" s="15"/>
      <c r="K232" s="16"/>
      <c r="L232" s="16"/>
      <c r="M232" s="17"/>
      <c r="N232" s="31"/>
      <c r="O232" s="31"/>
      <c r="P232" s="31"/>
      <c r="Q232" s="32"/>
      <c r="R232" s="30"/>
      <c r="S232" s="30"/>
      <c r="T232" s="30"/>
      <c r="U232" s="16"/>
      <c r="V232" s="16"/>
      <c r="W232" s="16"/>
      <c r="X232" s="16"/>
      <c r="Y232" s="16"/>
      <c r="Z232" s="30"/>
      <c r="AA232" s="16"/>
      <c r="AB232" s="41"/>
    </row>
    <row r="233" spans="1:28" s="9" customFormat="1" ht="20.100000000000001" customHeight="1">
      <c r="A233" s="2"/>
      <c r="B233" s="1">
        <v>228</v>
      </c>
      <c r="C233" s="18"/>
      <c r="D233" s="19" t="s">
        <v>0</v>
      </c>
      <c r="E233" s="36" t="s">
        <v>118</v>
      </c>
      <c r="F233" s="29"/>
      <c r="G233" s="33"/>
      <c r="H233" s="34" t="str">
        <f t="shared" si="3"/>
        <v/>
      </c>
      <c r="I233" s="15"/>
      <c r="J233" s="15"/>
      <c r="K233" s="16"/>
      <c r="L233" s="16"/>
      <c r="M233" s="17"/>
      <c r="N233" s="31"/>
      <c r="O233" s="31"/>
      <c r="P233" s="31"/>
      <c r="Q233" s="32"/>
      <c r="R233" s="30"/>
      <c r="S233" s="30"/>
      <c r="T233" s="30"/>
      <c r="U233" s="16"/>
      <c r="V233" s="16"/>
      <c r="W233" s="16"/>
      <c r="X233" s="16"/>
      <c r="Y233" s="16"/>
      <c r="Z233" s="30"/>
      <c r="AA233" s="16"/>
      <c r="AB233" s="41"/>
    </row>
    <row r="234" spans="1:28" s="9" customFormat="1" ht="20.100000000000001" customHeight="1">
      <c r="A234" s="2"/>
      <c r="B234" s="1">
        <v>229</v>
      </c>
      <c r="C234" s="18"/>
      <c r="D234" s="19" t="s">
        <v>0</v>
      </c>
      <c r="E234" s="36" t="s">
        <v>119</v>
      </c>
      <c r="F234" s="29"/>
      <c r="G234" s="33"/>
      <c r="H234" s="34" t="str">
        <f t="shared" si="3"/>
        <v/>
      </c>
      <c r="I234" s="15"/>
      <c r="J234" s="15"/>
      <c r="K234" s="16"/>
      <c r="L234" s="16"/>
      <c r="M234" s="17"/>
      <c r="N234" s="31"/>
      <c r="O234" s="31"/>
      <c r="P234" s="31"/>
      <c r="Q234" s="32"/>
      <c r="R234" s="30"/>
      <c r="S234" s="30"/>
      <c r="T234" s="30"/>
      <c r="U234" s="16"/>
      <c r="V234" s="16"/>
      <c r="W234" s="16"/>
      <c r="X234" s="16"/>
      <c r="Y234" s="16"/>
      <c r="Z234" s="30"/>
      <c r="AA234" s="16"/>
      <c r="AB234" s="41"/>
    </row>
    <row r="235" spans="1:28" s="9" customFormat="1" ht="20.100000000000001" customHeight="1">
      <c r="A235" s="2"/>
      <c r="B235" s="1">
        <v>230</v>
      </c>
      <c r="C235" s="18"/>
      <c r="D235" s="19" t="s">
        <v>0</v>
      </c>
      <c r="E235" s="36" t="s">
        <v>120</v>
      </c>
      <c r="F235" s="29"/>
      <c r="G235" s="33"/>
      <c r="H235" s="34" t="str">
        <f t="shared" si="3"/>
        <v/>
      </c>
      <c r="I235" s="15"/>
      <c r="J235" s="15"/>
      <c r="K235" s="16"/>
      <c r="L235" s="16"/>
      <c r="M235" s="17"/>
      <c r="N235" s="31"/>
      <c r="O235" s="31"/>
      <c r="P235" s="31"/>
      <c r="Q235" s="32"/>
      <c r="R235" s="30"/>
      <c r="S235" s="30"/>
      <c r="T235" s="30"/>
      <c r="U235" s="16"/>
      <c r="V235" s="16"/>
      <c r="W235" s="16"/>
      <c r="X235" s="16"/>
      <c r="Y235" s="16"/>
      <c r="Z235" s="30"/>
      <c r="AA235" s="16"/>
      <c r="AB235" s="41"/>
    </row>
    <row r="236" spans="1:28" s="9" customFormat="1" ht="20.100000000000001" customHeight="1">
      <c r="A236" s="2"/>
      <c r="B236" s="1">
        <v>231</v>
      </c>
      <c r="C236" s="18"/>
      <c r="D236" s="19" t="s">
        <v>0</v>
      </c>
      <c r="E236" s="36" t="s">
        <v>121</v>
      </c>
      <c r="F236" s="29"/>
      <c r="G236" s="33"/>
      <c r="H236" s="34" t="str">
        <f t="shared" si="3"/>
        <v/>
      </c>
      <c r="I236" s="15"/>
      <c r="J236" s="15"/>
      <c r="K236" s="16"/>
      <c r="L236" s="16"/>
      <c r="M236" s="17"/>
      <c r="N236" s="31"/>
      <c r="O236" s="31"/>
      <c r="P236" s="31"/>
      <c r="Q236" s="32"/>
      <c r="R236" s="30"/>
      <c r="S236" s="30"/>
      <c r="T236" s="30"/>
      <c r="U236" s="16"/>
      <c r="V236" s="16"/>
      <c r="W236" s="16"/>
      <c r="X236" s="16"/>
      <c r="Y236" s="16"/>
      <c r="Z236" s="30"/>
      <c r="AA236" s="16"/>
      <c r="AB236" s="41"/>
    </row>
    <row r="237" spans="1:28" s="9" customFormat="1" ht="20.100000000000001" customHeight="1">
      <c r="A237" s="2"/>
      <c r="B237" s="1">
        <v>232</v>
      </c>
      <c r="C237" s="18"/>
      <c r="D237" s="19" t="s">
        <v>0</v>
      </c>
      <c r="E237" s="36" t="s">
        <v>122</v>
      </c>
      <c r="F237" s="29"/>
      <c r="G237" s="33"/>
      <c r="H237" s="34" t="str">
        <f t="shared" si="3"/>
        <v/>
      </c>
      <c r="I237" s="15"/>
      <c r="J237" s="15"/>
      <c r="K237" s="16"/>
      <c r="L237" s="16"/>
      <c r="M237" s="17"/>
      <c r="N237" s="31"/>
      <c r="O237" s="31"/>
      <c r="P237" s="31"/>
      <c r="Q237" s="32"/>
      <c r="R237" s="30"/>
      <c r="S237" s="30"/>
      <c r="T237" s="30"/>
      <c r="U237" s="16"/>
      <c r="V237" s="16"/>
      <c r="W237" s="16"/>
      <c r="X237" s="16"/>
      <c r="Y237" s="16"/>
      <c r="Z237" s="30"/>
      <c r="AA237" s="16"/>
      <c r="AB237" s="41"/>
    </row>
    <row r="238" spans="1:28" s="9" customFormat="1" ht="20.100000000000001" customHeight="1">
      <c r="A238" s="2"/>
      <c r="B238" s="1">
        <v>233</v>
      </c>
      <c r="C238" s="18"/>
      <c r="D238" s="19" t="s">
        <v>0</v>
      </c>
      <c r="E238" s="36" t="s">
        <v>123</v>
      </c>
      <c r="F238" s="29"/>
      <c r="G238" s="33"/>
      <c r="H238" s="34" t="str">
        <f t="shared" si="3"/>
        <v/>
      </c>
      <c r="I238" s="15"/>
      <c r="J238" s="15"/>
      <c r="K238" s="16"/>
      <c r="L238" s="16"/>
      <c r="M238" s="17"/>
      <c r="N238" s="31"/>
      <c r="O238" s="31"/>
      <c r="P238" s="31"/>
      <c r="Q238" s="32"/>
      <c r="R238" s="30"/>
      <c r="S238" s="30"/>
      <c r="T238" s="30"/>
      <c r="U238" s="16"/>
      <c r="V238" s="16"/>
      <c r="W238" s="16"/>
      <c r="X238" s="16"/>
      <c r="Y238" s="16"/>
      <c r="Z238" s="30"/>
      <c r="AA238" s="16"/>
      <c r="AB238" s="41"/>
    </row>
    <row r="239" spans="1:28" s="9" customFormat="1" ht="20.100000000000001" customHeight="1">
      <c r="A239" s="2"/>
      <c r="B239" s="1">
        <v>234</v>
      </c>
      <c r="C239" s="18"/>
      <c r="D239" s="19" t="s">
        <v>0</v>
      </c>
      <c r="E239" s="36" t="s">
        <v>124</v>
      </c>
      <c r="F239" s="29"/>
      <c r="G239" s="33"/>
      <c r="H239" s="34" t="str">
        <f t="shared" si="3"/>
        <v/>
      </c>
      <c r="I239" s="15"/>
      <c r="J239" s="15"/>
      <c r="K239" s="16"/>
      <c r="L239" s="16"/>
      <c r="M239" s="17"/>
      <c r="N239" s="31"/>
      <c r="O239" s="31"/>
      <c r="P239" s="31"/>
      <c r="Q239" s="32"/>
      <c r="R239" s="30"/>
      <c r="S239" s="30"/>
      <c r="T239" s="30"/>
      <c r="U239" s="16"/>
      <c r="V239" s="16"/>
      <c r="W239" s="16"/>
      <c r="X239" s="16"/>
      <c r="Y239" s="16"/>
      <c r="Z239" s="30"/>
      <c r="AA239" s="16"/>
      <c r="AB239" s="41"/>
    </row>
    <row r="240" spans="1:28" s="9" customFormat="1" ht="20.100000000000001" customHeight="1">
      <c r="A240" s="2"/>
      <c r="B240" s="1">
        <v>235</v>
      </c>
      <c r="C240" s="18"/>
      <c r="D240" s="19" t="s">
        <v>0</v>
      </c>
      <c r="E240" s="36" t="s">
        <v>1508</v>
      </c>
      <c r="F240" s="29"/>
      <c r="G240" s="33"/>
      <c r="H240" s="34" t="str">
        <f t="shared" si="3"/>
        <v/>
      </c>
      <c r="I240" s="15"/>
      <c r="J240" s="15"/>
      <c r="K240" s="16"/>
      <c r="L240" s="16"/>
      <c r="M240" s="17"/>
      <c r="N240" s="31"/>
      <c r="O240" s="31"/>
      <c r="P240" s="31"/>
      <c r="Q240" s="32"/>
      <c r="R240" s="30"/>
      <c r="S240" s="30"/>
      <c r="T240" s="30"/>
      <c r="U240" s="16"/>
      <c r="V240" s="16"/>
      <c r="W240" s="16"/>
      <c r="X240" s="16"/>
      <c r="Y240" s="16"/>
      <c r="Z240" s="30"/>
      <c r="AA240" s="16"/>
      <c r="AB240" s="41"/>
    </row>
    <row r="241" spans="1:28" s="9" customFormat="1" ht="20.100000000000001" customHeight="1">
      <c r="A241" s="2"/>
      <c r="B241" s="1">
        <v>236</v>
      </c>
      <c r="C241" s="18"/>
      <c r="D241" s="19" t="s">
        <v>0</v>
      </c>
      <c r="E241" s="36" t="s">
        <v>125</v>
      </c>
      <c r="F241" s="29"/>
      <c r="G241" s="33"/>
      <c r="H241" s="34" t="str">
        <f t="shared" si="3"/>
        <v/>
      </c>
      <c r="I241" s="15"/>
      <c r="J241" s="15"/>
      <c r="K241" s="16"/>
      <c r="L241" s="16"/>
      <c r="M241" s="17"/>
      <c r="N241" s="31"/>
      <c r="O241" s="31"/>
      <c r="P241" s="31"/>
      <c r="Q241" s="32"/>
      <c r="R241" s="30"/>
      <c r="S241" s="30"/>
      <c r="T241" s="30"/>
      <c r="U241" s="16"/>
      <c r="V241" s="16"/>
      <c r="W241" s="16"/>
      <c r="X241" s="16"/>
      <c r="Y241" s="16"/>
      <c r="Z241" s="30"/>
      <c r="AA241" s="16"/>
      <c r="AB241" s="41"/>
    </row>
    <row r="242" spans="1:28" s="9" customFormat="1" ht="20.100000000000001" customHeight="1">
      <c r="A242" s="2"/>
      <c r="B242" s="1">
        <v>237</v>
      </c>
      <c r="C242" s="18"/>
      <c r="D242" s="19" t="s">
        <v>0</v>
      </c>
      <c r="E242" s="36" t="s">
        <v>126</v>
      </c>
      <c r="F242" s="29"/>
      <c r="G242" s="33"/>
      <c r="H242" s="34" t="str">
        <f t="shared" si="3"/>
        <v/>
      </c>
      <c r="I242" s="15"/>
      <c r="J242" s="15"/>
      <c r="K242" s="16"/>
      <c r="L242" s="16"/>
      <c r="M242" s="17"/>
      <c r="N242" s="31"/>
      <c r="O242" s="31"/>
      <c r="P242" s="31"/>
      <c r="Q242" s="32"/>
      <c r="R242" s="30"/>
      <c r="S242" s="30"/>
      <c r="T242" s="30"/>
      <c r="U242" s="16"/>
      <c r="V242" s="16"/>
      <c r="W242" s="16"/>
      <c r="X242" s="16"/>
      <c r="Y242" s="16"/>
      <c r="Z242" s="30"/>
      <c r="AA242" s="16"/>
      <c r="AB242" s="41"/>
    </row>
    <row r="243" spans="1:28" s="9" customFormat="1" ht="20.100000000000001" customHeight="1">
      <c r="A243" s="2"/>
      <c r="B243" s="1">
        <v>238</v>
      </c>
      <c r="C243" s="18"/>
      <c r="D243" s="19" t="s">
        <v>0</v>
      </c>
      <c r="E243" s="36" t="s">
        <v>127</v>
      </c>
      <c r="F243" s="29"/>
      <c r="G243" s="33"/>
      <c r="H243" s="34" t="str">
        <f t="shared" si="3"/>
        <v/>
      </c>
      <c r="I243" s="15"/>
      <c r="J243" s="15"/>
      <c r="K243" s="16"/>
      <c r="L243" s="16"/>
      <c r="M243" s="17"/>
      <c r="N243" s="31"/>
      <c r="O243" s="31"/>
      <c r="P243" s="31"/>
      <c r="Q243" s="32"/>
      <c r="R243" s="30"/>
      <c r="S243" s="30"/>
      <c r="T243" s="30"/>
      <c r="U243" s="16"/>
      <c r="V243" s="16"/>
      <c r="W243" s="16"/>
      <c r="X243" s="16"/>
      <c r="Y243" s="16"/>
      <c r="Z243" s="30"/>
      <c r="AA243" s="16"/>
      <c r="AB243" s="41"/>
    </row>
    <row r="244" spans="1:28" s="9" customFormat="1" ht="20.100000000000001" customHeight="1">
      <c r="A244" s="2"/>
      <c r="B244" s="1">
        <v>239</v>
      </c>
      <c r="C244" s="18"/>
      <c r="D244" s="19" t="s">
        <v>0</v>
      </c>
      <c r="E244" s="36" t="s">
        <v>128</v>
      </c>
      <c r="F244" s="29"/>
      <c r="G244" s="33"/>
      <c r="H244" s="34" t="str">
        <f t="shared" si="3"/>
        <v/>
      </c>
      <c r="I244" s="15"/>
      <c r="J244" s="15"/>
      <c r="K244" s="16"/>
      <c r="L244" s="16"/>
      <c r="M244" s="17"/>
      <c r="N244" s="31"/>
      <c r="O244" s="31"/>
      <c r="P244" s="31"/>
      <c r="Q244" s="32"/>
      <c r="R244" s="30"/>
      <c r="S244" s="30"/>
      <c r="T244" s="30"/>
      <c r="U244" s="16"/>
      <c r="V244" s="16"/>
      <c r="W244" s="16"/>
      <c r="X244" s="16"/>
      <c r="Y244" s="16"/>
      <c r="Z244" s="30"/>
      <c r="AA244" s="16"/>
      <c r="AB244" s="41"/>
    </row>
    <row r="245" spans="1:28" s="9" customFormat="1" ht="20.100000000000001" customHeight="1">
      <c r="A245" s="2"/>
      <c r="B245" s="1">
        <v>240</v>
      </c>
      <c r="C245" s="18"/>
      <c r="D245" s="19" t="s">
        <v>0</v>
      </c>
      <c r="E245" s="36" t="s">
        <v>129</v>
      </c>
      <c r="F245" s="29"/>
      <c r="G245" s="33"/>
      <c r="H245" s="34" t="str">
        <f t="shared" si="3"/>
        <v/>
      </c>
      <c r="I245" s="15"/>
      <c r="J245" s="15"/>
      <c r="K245" s="16"/>
      <c r="L245" s="16"/>
      <c r="M245" s="17"/>
      <c r="N245" s="31"/>
      <c r="O245" s="31"/>
      <c r="P245" s="31"/>
      <c r="Q245" s="32"/>
      <c r="R245" s="30"/>
      <c r="S245" s="30"/>
      <c r="T245" s="30"/>
      <c r="U245" s="16"/>
      <c r="V245" s="16"/>
      <c r="W245" s="16"/>
      <c r="X245" s="16"/>
      <c r="Y245" s="16"/>
      <c r="Z245" s="30"/>
      <c r="AA245" s="16"/>
      <c r="AB245" s="41"/>
    </row>
    <row r="246" spans="1:28" s="9" customFormat="1" ht="20.100000000000001" customHeight="1">
      <c r="A246" s="2"/>
      <c r="B246" s="1">
        <v>241</v>
      </c>
      <c r="C246" s="18"/>
      <c r="D246" s="19" t="s">
        <v>0</v>
      </c>
      <c r="E246" s="36" t="s">
        <v>130</v>
      </c>
      <c r="F246" s="29"/>
      <c r="G246" s="33"/>
      <c r="H246" s="34" t="str">
        <f t="shared" si="3"/>
        <v/>
      </c>
      <c r="I246" s="15"/>
      <c r="J246" s="15"/>
      <c r="K246" s="16"/>
      <c r="L246" s="16"/>
      <c r="M246" s="17"/>
      <c r="N246" s="31"/>
      <c r="O246" s="31"/>
      <c r="P246" s="31"/>
      <c r="Q246" s="32"/>
      <c r="R246" s="30"/>
      <c r="S246" s="30"/>
      <c r="T246" s="30"/>
      <c r="U246" s="16"/>
      <c r="V246" s="16"/>
      <c r="W246" s="16"/>
      <c r="X246" s="16"/>
      <c r="Y246" s="16"/>
      <c r="Z246" s="30"/>
      <c r="AA246" s="16"/>
      <c r="AB246" s="41"/>
    </row>
    <row r="247" spans="1:28" s="9" customFormat="1" ht="20.100000000000001" customHeight="1">
      <c r="A247" s="2"/>
      <c r="B247" s="1">
        <v>242</v>
      </c>
      <c r="C247" s="18"/>
      <c r="D247" s="19" t="s">
        <v>0</v>
      </c>
      <c r="E247" s="36" t="s">
        <v>1509</v>
      </c>
      <c r="F247" s="29"/>
      <c r="G247" s="33"/>
      <c r="H247" s="34" t="str">
        <f t="shared" si="3"/>
        <v/>
      </c>
      <c r="I247" s="15"/>
      <c r="J247" s="15"/>
      <c r="K247" s="16"/>
      <c r="L247" s="16"/>
      <c r="M247" s="17"/>
      <c r="N247" s="31"/>
      <c r="O247" s="31"/>
      <c r="P247" s="31"/>
      <c r="Q247" s="32"/>
      <c r="R247" s="30"/>
      <c r="S247" s="30"/>
      <c r="T247" s="30"/>
      <c r="U247" s="16"/>
      <c r="V247" s="16"/>
      <c r="W247" s="16"/>
      <c r="X247" s="16"/>
      <c r="Y247" s="16"/>
      <c r="Z247" s="30"/>
      <c r="AA247" s="16"/>
      <c r="AB247" s="41"/>
    </row>
    <row r="248" spans="1:28" s="9" customFormat="1" ht="20.100000000000001" customHeight="1">
      <c r="A248" s="2"/>
      <c r="B248" s="1">
        <v>243</v>
      </c>
      <c r="C248" s="18"/>
      <c r="D248" s="19" t="s">
        <v>0</v>
      </c>
      <c r="E248" s="36" t="s">
        <v>131</v>
      </c>
      <c r="F248" s="29"/>
      <c r="G248" s="33"/>
      <c r="H248" s="34" t="str">
        <f t="shared" si="3"/>
        <v/>
      </c>
      <c r="I248" s="15"/>
      <c r="J248" s="15"/>
      <c r="K248" s="16"/>
      <c r="L248" s="16"/>
      <c r="M248" s="17"/>
      <c r="N248" s="31"/>
      <c r="O248" s="31"/>
      <c r="P248" s="31"/>
      <c r="Q248" s="32"/>
      <c r="R248" s="30"/>
      <c r="S248" s="30"/>
      <c r="T248" s="30"/>
      <c r="U248" s="16"/>
      <c r="V248" s="16"/>
      <c r="W248" s="16"/>
      <c r="X248" s="16"/>
      <c r="Y248" s="16"/>
      <c r="Z248" s="30"/>
      <c r="AA248" s="16"/>
      <c r="AB248" s="41"/>
    </row>
    <row r="249" spans="1:28" s="9" customFormat="1" ht="20.100000000000001" customHeight="1">
      <c r="A249" s="2"/>
      <c r="B249" s="1">
        <v>244</v>
      </c>
      <c r="C249" s="18"/>
      <c r="D249" s="19" t="s">
        <v>0</v>
      </c>
      <c r="E249" s="36" t="s">
        <v>132</v>
      </c>
      <c r="F249" s="29"/>
      <c r="G249" s="33"/>
      <c r="H249" s="34" t="str">
        <f t="shared" si="3"/>
        <v/>
      </c>
      <c r="I249" s="15"/>
      <c r="J249" s="15"/>
      <c r="K249" s="16"/>
      <c r="L249" s="16"/>
      <c r="M249" s="17"/>
      <c r="N249" s="31"/>
      <c r="O249" s="31"/>
      <c r="P249" s="31"/>
      <c r="Q249" s="32"/>
      <c r="R249" s="30"/>
      <c r="S249" s="30"/>
      <c r="T249" s="30"/>
      <c r="U249" s="16"/>
      <c r="V249" s="16"/>
      <c r="W249" s="16"/>
      <c r="X249" s="16"/>
      <c r="Y249" s="16"/>
      <c r="Z249" s="30"/>
      <c r="AA249" s="16"/>
      <c r="AB249" s="41"/>
    </row>
    <row r="250" spans="1:28" s="9" customFormat="1" ht="20.100000000000001" customHeight="1">
      <c r="A250" s="2"/>
      <c r="B250" s="1">
        <v>245</v>
      </c>
      <c r="C250" s="18"/>
      <c r="D250" s="19" t="s">
        <v>0</v>
      </c>
      <c r="E250" s="36" t="s">
        <v>133</v>
      </c>
      <c r="F250" s="29"/>
      <c r="G250" s="33"/>
      <c r="H250" s="34" t="str">
        <f t="shared" si="3"/>
        <v/>
      </c>
      <c r="I250" s="15"/>
      <c r="J250" s="15"/>
      <c r="K250" s="16"/>
      <c r="L250" s="16"/>
      <c r="M250" s="17"/>
      <c r="N250" s="31"/>
      <c r="O250" s="31"/>
      <c r="P250" s="31"/>
      <c r="Q250" s="32"/>
      <c r="R250" s="30"/>
      <c r="S250" s="30"/>
      <c r="T250" s="30"/>
      <c r="U250" s="16"/>
      <c r="V250" s="16"/>
      <c r="W250" s="16"/>
      <c r="X250" s="16"/>
      <c r="Y250" s="16"/>
      <c r="Z250" s="30"/>
      <c r="AA250" s="16"/>
      <c r="AB250" s="41"/>
    </row>
    <row r="251" spans="1:28" s="9" customFormat="1" ht="20.100000000000001" customHeight="1">
      <c r="A251" s="2"/>
      <c r="B251" s="1">
        <v>246</v>
      </c>
      <c r="C251" s="18"/>
      <c r="D251" s="19" t="s">
        <v>134</v>
      </c>
      <c r="E251" s="36" t="s">
        <v>135</v>
      </c>
      <c r="F251" s="29"/>
      <c r="G251" s="33"/>
      <c r="H251" s="34" t="str">
        <f t="shared" si="3"/>
        <v/>
      </c>
      <c r="I251" s="15"/>
      <c r="J251" s="15"/>
      <c r="K251" s="16"/>
      <c r="L251" s="16"/>
      <c r="M251" s="17"/>
      <c r="N251" s="31"/>
      <c r="O251" s="31"/>
      <c r="P251" s="31"/>
      <c r="Q251" s="32"/>
      <c r="R251" s="30"/>
      <c r="S251" s="30"/>
      <c r="T251" s="30"/>
      <c r="U251" s="16"/>
      <c r="V251" s="16"/>
      <c r="W251" s="16"/>
      <c r="X251" s="16"/>
      <c r="Y251" s="16"/>
      <c r="Z251" s="30"/>
      <c r="AA251" s="16"/>
      <c r="AB251" s="41"/>
    </row>
    <row r="252" spans="1:28" s="9" customFormat="1" ht="20.100000000000001" customHeight="1">
      <c r="A252" s="2"/>
      <c r="B252" s="1">
        <v>247</v>
      </c>
      <c r="C252" s="18"/>
      <c r="D252" s="19" t="s">
        <v>134</v>
      </c>
      <c r="E252" s="36" t="s">
        <v>136</v>
      </c>
      <c r="F252" s="29"/>
      <c r="G252" s="33"/>
      <c r="H252" s="34" t="str">
        <f t="shared" si="3"/>
        <v/>
      </c>
      <c r="I252" s="15"/>
      <c r="J252" s="15"/>
      <c r="K252" s="16"/>
      <c r="L252" s="16"/>
      <c r="M252" s="17"/>
      <c r="N252" s="31"/>
      <c r="O252" s="31"/>
      <c r="P252" s="31"/>
      <c r="Q252" s="32"/>
      <c r="R252" s="30"/>
      <c r="S252" s="30"/>
      <c r="T252" s="30"/>
      <c r="U252" s="16"/>
      <c r="V252" s="16"/>
      <c r="W252" s="16"/>
      <c r="X252" s="16"/>
      <c r="Y252" s="16"/>
      <c r="Z252" s="30"/>
      <c r="AA252" s="16"/>
      <c r="AB252" s="41"/>
    </row>
    <row r="253" spans="1:28" s="9" customFormat="1" ht="20.100000000000001" customHeight="1">
      <c r="A253" s="2"/>
      <c r="B253" s="1">
        <v>248</v>
      </c>
      <c r="C253" s="18"/>
      <c r="D253" s="19" t="s">
        <v>134</v>
      </c>
      <c r="E253" s="36" t="s">
        <v>137</v>
      </c>
      <c r="F253" s="29"/>
      <c r="G253" s="33"/>
      <c r="H253" s="34" t="str">
        <f t="shared" si="3"/>
        <v/>
      </c>
      <c r="I253" s="15"/>
      <c r="J253" s="15"/>
      <c r="K253" s="16"/>
      <c r="L253" s="16"/>
      <c r="M253" s="17"/>
      <c r="N253" s="31"/>
      <c r="O253" s="31"/>
      <c r="P253" s="31"/>
      <c r="Q253" s="32"/>
      <c r="R253" s="30"/>
      <c r="S253" s="30"/>
      <c r="T253" s="30"/>
      <c r="U253" s="16"/>
      <c r="V253" s="16"/>
      <c r="W253" s="16"/>
      <c r="X253" s="16"/>
      <c r="Y253" s="16"/>
      <c r="Z253" s="30"/>
      <c r="AA253" s="16"/>
      <c r="AB253" s="41"/>
    </row>
    <row r="254" spans="1:28" s="9" customFormat="1" ht="20.100000000000001" customHeight="1">
      <c r="A254" s="2"/>
      <c r="B254" s="1">
        <v>249</v>
      </c>
      <c r="C254" s="18"/>
      <c r="D254" s="19" t="s">
        <v>134</v>
      </c>
      <c r="E254" s="36" t="s">
        <v>1510</v>
      </c>
      <c r="F254" s="29"/>
      <c r="G254" s="33"/>
      <c r="H254" s="34" t="str">
        <f t="shared" si="3"/>
        <v/>
      </c>
      <c r="I254" s="15"/>
      <c r="J254" s="15"/>
      <c r="K254" s="16"/>
      <c r="L254" s="16"/>
      <c r="M254" s="17"/>
      <c r="N254" s="31"/>
      <c r="O254" s="31"/>
      <c r="P254" s="31"/>
      <c r="Q254" s="32"/>
      <c r="R254" s="30"/>
      <c r="S254" s="30"/>
      <c r="T254" s="30"/>
      <c r="U254" s="16"/>
      <c r="V254" s="16"/>
      <c r="W254" s="16"/>
      <c r="X254" s="16"/>
      <c r="Y254" s="16"/>
      <c r="Z254" s="30"/>
      <c r="AA254" s="16"/>
      <c r="AB254" s="41"/>
    </row>
    <row r="255" spans="1:28" s="9" customFormat="1" ht="20.100000000000001" customHeight="1">
      <c r="A255" s="2"/>
      <c r="B255" s="1">
        <v>250</v>
      </c>
      <c r="C255" s="18"/>
      <c r="D255" s="19" t="s">
        <v>134</v>
      </c>
      <c r="E255" s="36" t="s">
        <v>138</v>
      </c>
      <c r="F255" s="29"/>
      <c r="G255" s="33"/>
      <c r="H255" s="34" t="str">
        <f t="shared" si="3"/>
        <v/>
      </c>
      <c r="I255" s="15"/>
      <c r="J255" s="15"/>
      <c r="K255" s="16"/>
      <c r="L255" s="16"/>
      <c r="M255" s="17"/>
      <c r="N255" s="31"/>
      <c r="O255" s="31"/>
      <c r="P255" s="31"/>
      <c r="Q255" s="32"/>
      <c r="R255" s="30"/>
      <c r="S255" s="30"/>
      <c r="T255" s="30"/>
      <c r="U255" s="16"/>
      <c r="V255" s="16"/>
      <c r="W255" s="16"/>
      <c r="X255" s="16"/>
      <c r="Y255" s="16"/>
      <c r="Z255" s="30"/>
      <c r="AA255" s="16"/>
      <c r="AB255" s="41"/>
    </row>
    <row r="256" spans="1:28" s="9" customFormat="1" ht="20.100000000000001" customHeight="1">
      <c r="A256" s="2"/>
      <c r="B256" s="1">
        <v>251</v>
      </c>
      <c r="C256" s="18"/>
      <c r="D256" s="19" t="s">
        <v>134</v>
      </c>
      <c r="E256" s="36" t="s">
        <v>139</v>
      </c>
      <c r="F256" s="29"/>
      <c r="G256" s="33"/>
      <c r="H256" s="34" t="str">
        <f t="shared" si="3"/>
        <v/>
      </c>
      <c r="I256" s="15"/>
      <c r="J256" s="15"/>
      <c r="K256" s="16"/>
      <c r="L256" s="16"/>
      <c r="M256" s="17"/>
      <c r="N256" s="31"/>
      <c r="O256" s="31"/>
      <c r="P256" s="31"/>
      <c r="Q256" s="32"/>
      <c r="R256" s="30"/>
      <c r="S256" s="30"/>
      <c r="T256" s="30"/>
      <c r="U256" s="16"/>
      <c r="V256" s="16"/>
      <c r="W256" s="16"/>
      <c r="X256" s="16"/>
      <c r="Y256" s="16"/>
      <c r="Z256" s="30"/>
      <c r="AA256" s="16"/>
      <c r="AB256" s="41"/>
    </row>
    <row r="257" spans="1:28" s="9" customFormat="1" ht="20.100000000000001" customHeight="1">
      <c r="A257" s="2"/>
      <c r="B257" s="1">
        <v>252</v>
      </c>
      <c r="C257" s="18"/>
      <c r="D257" s="19" t="s">
        <v>134</v>
      </c>
      <c r="E257" s="36" t="s">
        <v>140</v>
      </c>
      <c r="F257" s="29"/>
      <c r="G257" s="33"/>
      <c r="H257" s="34" t="str">
        <f t="shared" si="3"/>
        <v/>
      </c>
      <c r="I257" s="15"/>
      <c r="J257" s="15"/>
      <c r="K257" s="16"/>
      <c r="L257" s="16"/>
      <c r="M257" s="17"/>
      <c r="N257" s="31"/>
      <c r="O257" s="31"/>
      <c r="P257" s="31"/>
      <c r="Q257" s="32"/>
      <c r="R257" s="30"/>
      <c r="S257" s="30"/>
      <c r="T257" s="30"/>
      <c r="U257" s="16"/>
      <c r="V257" s="16"/>
      <c r="W257" s="16"/>
      <c r="X257" s="16"/>
      <c r="Y257" s="16"/>
      <c r="Z257" s="30"/>
      <c r="AA257" s="16"/>
      <c r="AB257" s="41"/>
    </row>
    <row r="258" spans="1:28" s="9" customFormat="1" ht="20.100000000000001" customHeight="1">
      <c r="A258" s="2"/>
      <c r="B258" s="1">
        <v>253</v>
      </c>
      <c r="C258" s="18"/>
      <c r="D258" s="19" t="s">
        <v>134</v>
      </c>
      <c r="E258" s="36" t="s">
        <v>141</v>
      </c>
      <c r="F258" s="29"/>
      <c r="G258" s="33"/>
      <c r="H258" s="34" t="str">
        <f t="shared" si="3"/>
        <v/>
      </c>
      <c r="I258" s="15"/>
      <c r="J258" s="15"/>
      <c r="K258" s="16"/>
      <c r="L258" s="16"/>
      <c r="M258" s="17"/>
      <c r="N258" s="31"/>
      <c r="O258" s="31"/>
      <c r="P258" s="31"/>
      <c r="Q258" s="32"/>
      <c r="R258" s="30"/>
      <c r="S258" s="30"/>
      <c r="T258" s="30"/>
      <c r="U258" s="16"/>
      <c r="V258" s="16"/>
      <c r="W258" s="16"/>
      <c r="X258" s="16"/>
      <c r="Y258" s="16"/>
      <c r="Z258" s="30"/>
      <c r="AA258" s="16"/>
      <c r="AB258" s="41"/>
    </row>
    <row r="259" spans="1:28" s="9" customFormat="1" ht="20.100000000000001" customHeight="1">
      <c r="A259" s="2"/>
      <c r="B259" s="1">
        <v>254</v>
      </c>
      <c r="C259" s="18"/>
      <c r="D259" s="19" t="s">
        <v>134</v>
      </c>
      <c r="E259" s="36" t="s">
        <v>142</v>
      </c>
      <c r="F259" s="29"/>
      <c r="G259" s="33"/>
      <c r="H259" s="34" t="str">
        <f t="shared" si="3"/>
        <v/>
      </c>
      <c r="I259" s="15"/>
      <c r="J259" s="15"/>
      <c r="K259" s="16"/>
      <c r="L259" s="16"/>
      <c r="M259" s="17"/>
      <c r="N259" s="31"/>
      <c r="O259" s="31"/>
      <c r="P259" s="31"/>
      <c r="Q259" s="32"/>
      <c r="R259" s="30"/>
      <c r="S259" s="30"/>
      <c r="T259" s="30"/>
      <c r="U259" s="16"/>
      <c r="V259" s="16"/>
      <c r="W259" s="16"/>
      <c r="X259" s="16"/>
      <c r="Y259" s="16"/>
      <c r="Z259" s="30"/>
      <c r="AA259" s="16"/>
      <c r="AB259" s="41"/>
    </row>
    <row r="260" spans="1:28" s="9" customFormat="1" ht="20.100000000000001" customHeight="1">
      <c r="A260" s="2"/>
      <c r="B260" s="1">
        <v>255</v>
      </c>
      <c r="C260" s="18"/>
      <c r="D260" s="19" t="s">
        <v>134</v>
      </c>
      <c r="E260" s="36" t="s">
        <v>143</v>
      </c>
      <c r="F260" s="29"/>
      <c r="G260" s="33"/>
      <c r="H260" s="34" t="str">
        <f t="shared" si="3"/>
        <v/>
      </c>
      <c r="I260" s="15"/>
      <c r="J260" s="15"/>
      <c r="K260" s="16"/>
      <c r="L260" s="16"/>
      <c r="M260" s="17"/>
      <c r="N260" s="31"/>
      <c r="O260" s="31"/>
      <c r="P260" s="31"/>
      <c r="Q260" s="32"/>
      <c r="R260" s="30"/>
      <c r="S260" s="30"/>
      <c r="T260" s="30"/>
      <c r="U260" s="16"/>
      <c r="V260" s="16"/>
      <c r="W260" s="16"/>
      <c r="X260" s="16"/>
      <c r="Y260" s="16"/>
      <c r="Z260" s="30"/>
      <c r="AA260" s="16"/>
      <c r="AB260" s="41"/>
    </row>
    <row r="261" spans="1:28" s="9" customFormat="1" ht="20.100000000000001" customHeight="1">
      <c r="A261" s="2"/>
      <c r="B261" s="1">
        <v>256</v>
      </c>
      <c r="C261" s="18"/>
      <c r="D261" s="19" t="s">
        <v>134</v>
      </c>
      <c r="E261" s="36" t="s">
        <v>144</v>
      </c>
      <c r="F261" s="29"/>
      <c r="G261" s="33"/>
      <c r="H261" s="34" t="str">
        <f t="shared" si="3"/>
        <v/>
      </c>
      <c r="I261" s="15"/>
      <c r="J261" s="15"/>
      <c r="K261" s="16"/>
      <c r="L261" s="16"/>
      <c r="M261" s="17"/>
      <c r="N261" s="31"/>
      <c r="O261" s="31"/>
      <c r="P261" s="31"/>
      <c r="Q261" s="32"/>
      <c r="R261" s="30"/>
      <c r="S261" s="30"/>
      <c r="T261" s="30"/>
      <c r="U261" s="16"/>
      <c r="V261" s="16"/>
      <c r="W261" s="16"/>
      <c r="X261" s="16"/>
      <c r="Y261" s="16"/>
      <c r="Z261" s="30"/>
      <c r="AA261" s="16"/>
      <c r="AB261" s="41"/>
    </row>
    <row r="262" spans="1:28" s="9" customFormat="1" ht="20.100000000000001" customHeight="1">
      <c r="A262" s="2"/>
      <c r="B262" s="1">
        <v>257</v>
      </c>
      <c r="C262" s="18"/>
      <c r="D262" s="19" t="s">
        <v>134</v>
      </c>
      <c r="E262" s="36" t="s">
        <v>145</v>
      </c>
      <c r="F262" s="29"/>
      <c r="G262" s="33"/>
      <c r="H262" s="34" t="str">
        <f t="shared" ref="H262:H325" si="4">IF(O262="","",O262/G262)</f>
        <v/>
      </c>
      <c r="I262" s="15"/>
      <c r="J262" s="15"/>
      <c r="K262" s="16"/>
      <c r="L262" s="16"/>
      <c r="M262" s="17"/>
      <c r="N262" s="31"/>
      <c r="O262" s="31"/>
      <c r="P262" s="31"/>
      <c r="Q262" s="32"/>
      <c r="R262" s="30"/>
      <c r="S262" s="30"/>
      <c r="T262" s="30"/>
      <c r="U262" s="16"/>
      <c r="V262" s="16"/>
      <c r="W262" s="16"/>
      <c r="X262" s="16"/>
      <c r="Y262" s="16"/>
      <c r="Z262" s="30"/>
      <c r="AA262" s="16"/>
      <c r="AB262" s="41"/>
    </row>
    <row r="263" spans="1:28" s="9" customFormat="1" ht="20.100000000000001" customHeight="1">
      <c r="A263" s="2"/>
      <c r="B263" s="1">
        <v>258</v>
      </c>
      <c r="C263" s="18"/>
      <c r="D263" s="19" t="s">
        <v>134</v>
      </c>
      <c r="E263" s="36" t="s">
        <v>146</v>
      </c>
      <c r="F263" s="29"/>
      <c r="G263" s="33"/>
      <c r="H263" s="34" t="str">
        <f t="shared" si="4"/>
        <v/>
      </c>
      <c r="I263" s="15"/>
      <c r="J263" s="15"/>
      <c r="K263" s="16"/>
      <c r="L263" s="16"/>
      <c r="M263" s="17"/>
      <c r="N263" s="31"/>
      <c r="O263" s="31"/>
      <c r="P263" s="31"/>
      <c r="Q263" s="32"/>
      <c r="R263" s="30"/>
      <c r="S263" s="30"/>
      <c r="T263" s="30"/>
      <c r="U263" s="16"/>
      <c r="V263" s="16"/>
      <c r="W263" s="16"/>
      <c r="X263" s="16"/>
      <c r="Y263" s="16"/>
      <c r="Z263" s="30"/>
      <c r="AA263" s="16"/>
      <c r="AB263" s="41"/>
    </row>
    <row r="264" spans="1:28" s="9" customFormat="1" ht="20.100000000000001" customHeight="1">
      <c r="A264" s="2"/>
      <c r="B264" s="1">
        <v>259</v>
      </c>
      <c r="C264" s="18"/>
      <c r="D264" s="19" t="s">
        <v>134</v>
      </c>
      <c r="E264" s="36" t="s">
        <v>147</v>
      </c>
      <c r="F264" s="29"/>
      <c r="G264" s="33"/>
      <c r="H264" s="34" t="str">
        <f t="shared" si="4"/>
        <v/>
      </c>
      <c r="I264" s="15"/>
      <c r="J264" s="15"/>
      <c r="K264" s="16"/>
      <c r="L264" s="16"/>
      <c r="M264" s="17"/>
      <c r="N264" s="31"/>
      <c r="O264" s="31"/>
      <c r="P264" s="31"/>
      <c r="Q264" s="32"/>
      <c r="R264" s="30"/>
      <c r="S264" s="30"/>
      <c r="T264" s="30"/>
      <c r="U264" s="16"/>
      <c r="V264" s="16"/>
      <c r="W264" s="16"/>
      <c r="X264" s="16"/>
      <c r="Y264" s="16"/>
      <c r="Z264" s="30"/>
      <c r="AA264" s="16"/>
      <c r="AB264" s="41"/>
    </row>
    <row r="265" spans="1:28" s="9" customFormat="1" ht="20.100000000000001" customHeight="1">
      <c r="A265" s="2"/>
      <c r="B265" s="1">
        <v>260</v>
      </c>
      <c r="C265" s="18"/>
      <c r="D265" s="19" t="s">
        <v>134</v>
      </c>
      <c r="E265" s="36" t="s">
        <v>148</v>
      </c>
      <c r="F265" s="29"/>
      <c r="G265" s="33"/>
      <c r="H265" s="34" t="str">
        <f t="shared" si="4"/>
        <v/>
      </c>
      <c r="I265" s="15"/>
      <c r="J265" s="15"/>
      <c r="K265" s="16"/>
      <c r="L265" s="16"/>
      <c r="M265" s="17"/>
      <c r="N265" s="31"/>
      <c r="O265" s="31"/>
      <c r="P265" s="31"/>
      <c r="Q265" s="32"/>
      <c r="R265" s="30"/>
      <c r="S265" s="30"/>
      <c r="T265" s="30"/>
      <c r="U265" s="16"/>
      <c r="V265" s="16"/>
      <c r="W265" s="16"/>
      <c r="X265" s="16"/>
      <c r="Y265" s="16"/>
      <c r="Z265" s="30"/>
      <c r="AA265" s="16"/>
      <c r="AB265" s="41"/>
    </row>
    <row r="266" spans="1:28" s="9" customFormat="1" ht="20.100000000000001" customHeight="1">
      <c r="A266" s="2"/>
      <c r="B266" s="1">
        <v>261</v>
      </c>
      <c r="C266" s="18"/>
      <c r="D266" s="19" t="s">
        <v>134</v>
      </c>
      <c r="E266" s="36" t="s">
        <v>149</v>
      </c>
      <c r="F266" s="29"/>
      <c r="G266" s="33"/>
      <c r="H266" s="34" t="str">
        <f t="shared" si="4"/>
        <v/>
      </c>
      <c r="I266" s="15"/>
      <c r="J266" s="15"/>
      <c r="K266" s="16"/>
      <c r="L266" s="16"/>
      <c r="M266" s="17"/>
      <c r="N266" s="31"/>
      <c r="O266" s="31"/>
      <c r="P266" s="31"/>
      <c r="Q266" s="32"/>
      <c r="R266" s="30"/>
      <c r="S266" s="30"/>
      <c r="T266" s="30"/>
      <c r="U266" s="16"/>
      <c r="V266" s="16"/>
      <c r="W266" s="16"/>
      <c r="X266" s="16"/>
      <c r="Y266" s="16"/>
      <c r="Z266" s="30"/>
      <c r="AA266" s="16"/>
      <c r="AB266" s="41"/>
    </row>
    <row r="267" spans="1:28" s="9" customFormat="1" ht="20.100000000000001" customHeight="1">
      <c r="A267" s="2"/>
      <c r="B267" s="1">
        <v>262</v>
      </c>
      <c r="C267" s="18"/>
      <c r="D267" s="19" t="s">
        <v>134</v>
      </c>
      <c r="E267" s="36" t="s">
        <v>1511</v>
      </c>
      <c r="F267" s="29"/>
      <c r="G267" s="33"/>
      <c r="H267" s="34" t="str">
        <f t="shared" si="4"/>
        <v/>
      </c>
      <c r="I267" s="15"/>
      <c r="J267" s="15"/>
      <c r="K267" s="16"/>
      <c r="L267" s="16"/>
      <c r="M267" s="17"/>
      <c r="N267" s="31"/>
      <c r="O267" s="31"/>
      <c r="P267" s="31"/>
      <c r="Q267" s="32"/>
      <c r="R267" s="30"/>
      <c r="S267" s="30"/>
      <c r="T267" s="30"/>
      <c r="U267" s="16"/>
      <c r="V267" s="16"/>
      <c r="W267" s="16"/>
      <c r="X267" s="16"/>
      <c r="Y267" s="16"/>
      <c r="Z267" s="30"/>
      <c r="AA267" s="16"/>
      <c r="AB267" s="41"/>
    </row>
    <row r="268" spans="1:28" s="9" customFormat="1" ht="20.100000000000001" customHeight="1">
      <c r="A268" s="2"/>
      <c r="B268" s="1">
        <v>263</v>
      </c>
      <c r="C268" s="18"/>
      <c r="D268" s="19" t="s">
        <v>134</v>
      </c>
      <c r="E268" s="36" t="s">
        <v>150</v>
      </c>
      <c r="F268" s="29"/>
      <c r="G268" s="33"/>
      <c r="H268" s="34" t="str">
        <f t="shared" si="4"/>
        <v/>
      </c>
      <c r="I268" s="15"/>
      <c r="J268" s="15"/>
      <c r="K268" s="16"/>
      <c r="L268" s="16"/>
      <c r="M268" s="17"/>
      <c r="N268" s="31"/>
      <c r="O268" s="31"/>
      <c r="P268" s="31"/>
      <c r="Q268" s="32"/>
      <c r="R268" s="30"/>
      <c r="S268" s="30"/>
      <c r="T268" s="30"/>
      <c r="U268" s="16"/>
      <c r="V268" s="16"/>
      <c r="W268" s="16"/>
      <c r="X268" s="16"/>
      <c r="Y268" s="16"/>
      <c r="Z268" s="30"/>
      <c r="AA268" s="16"/>
      <c r="AB268" s="41"/>
    </row>
    <row r="269" spans="1:28" s="9" customFormat="1" ht="20.100000000000001" customHeight="1">
      <c r="A269" s="2"/>
      <c r="B269" s="1">
        <v>264</v>
      </c>
      <c r="C269" s="18"/>
      <c r="D269" s="19" t="s">
        <v>134</v>
      </c>
      <c r="E269" s="36" t="s">
        <v>151</v>
      </c>
      <c r="F269" s="29"/>
      <c r="G269" s="33"/>
      <c r="H269" s="34" t="str">
        <f t="shared" si="4"/>
        <v/>
      </c>
      <c r="I269" s="15"/>
      <c r="J269" s="15"/>
      <c r="K269" s="16"/>
      <c r="L269" s="16"/>
      <c r="M269" s="17"/>
      <c r="N269" s="31"/>
      <c r="O269" s="31"/>
      <c r="P269" s="31"/>
      <c r="Q269" s="32"/>
      <c r="R269" s="30"/>
      <c r="S269" s="30"/>
      <c r="T269" s="30"/>
      <c r="U269" s="16"/>
      <c r="V269" s="16"/>
      <c r="W269" s="16"/>
      <c r="X269" s="16"/>
      <c r="Y269" s="16"/>
      <c r="Z269" s="30"/>
      <c r="AA269" s="16"/>
      <c r="AB269" s="41"/>
    </row>
    <row r="270" spans="1:28" s="9" customFormat="1" ht="20.100000000000001" customHeight="1">
      <c r="A270" s="2"/>
      <c r="B270" s="1">
        <v>265</v>
      </c>
      <c r="C270" s="18"/>
      <c r="D270" s="19" t="s">
        <v>134</v>
      </c>
      <c r="E270" s="36" t="s">
        <v>152</v>
      </c>
      <c r="F270" s="29"/>
      <c r="G270" s="33"/>
      <c r="H270" s="34" t="str">
        <f t="shared" si="4"/>
        <v/>
      </c>
      <c r="I270" s="15"/>
      <c r="J270" s="15"/>
      <c r="K270" s="16"/>
      <c r="L270" s="16"/>
      <c r="M270" s="17"/>
      <c r="N270" s="31"/>
      <c r="O270" s="31"/>
      <c r="P270" s="31"/>
      <c r="Q270" s="32"/>
      <c r="R270" s="30"/>
      <c r="S270" s="30"/>
      <c r="T270" s="30"/>
      <c r="U270" s="16"/>
      <c r="V270" s="16"/>
      <c r="W270" s="16"/>
      <c r="X270" s="16"/>
      <c r="Y270" s="16"/>
      <c r="Z270" s="30"/>
      <c r="AA270" s="16"/>
      <c r="AB270" s="41"/>
    </row>
    <row r="271" spans="1:28" s="9" customFormat="1" ht="20.100000000000001" customHeight="1">
      <c r="A271" s="2"/>
      <c r="B271" s="1">
        <v>266</v>
      </c>
      <c r="C271" s="18"/>
      <c r="D271" s="19" t="s">
        <v>134</v>
      </c>
      <c r="E271" s="36" t="s">
        <v>153</v>
      </c>
      <c r="F271" s="29"/>
      <c r="G271" s="33"/>
      <c r="H271" s="34" t="str">
        <f t="shared" si="4"/>
        <v/>
      </c>
      <c r="I271" s="15"/>
      <c r="J271" s="15"/>
      <c r="K271" s="16"/>
      <c r="L271" s="16"/>
      <c r="M271" s="17"/>
      <c r="N271" s="31"/>
      <c r="O271" s="31"/>
      <c r="P271" s="31"/>
      <c r="Q271" s="32"/>
      <c r="R271" s="30"/>
      <c r="S271" s="30"/>
      <c r="T271" s="30"/>
      <c r="U271" s="16"/>
      <c r="V271" s="16"/>
      <c r="W271" s="16"/>
      <c r="X271" s="16"/>
      <c r="Y271" s="16"/>
      <c r="Z271" s="30"/>
      <c r="AA271" s="16"/>
      <c r="AB271" s="41"/>
    </row>
    <row r="272" spans="1:28" s="9" customFormat="1" ht="20.100000000000001" customHeight="1">
      <c r="A272" s="2"/>
      <c r="B272" s="1">
        <v>267</v>
      </c>
      <c r="C272" s="18"/>
      <c r="D272" s="19" t="s">
        <v>134</v>
      </c>
      <c r="E272" s="36" t="s">
        <v>154</v>
      </c>
      <c r="F272" s="29"/>
      <c r="G272" s="33"/>
      <c r="H272" s="34" t="str">
        <f t="shared" si="4"/>
        <v/>
      </c>
      <c r="I272" s="15"/>
      <c r="J272" s="15"/>
      <c r="K272" s="16"/>
      <c r="L272" s="16"/>
      <c r="M272" s="17"/>
      <c r="N272" s="31"/>
      <c r="O272" s="31"/>
      <c r="P272" s="31"/>
      <c r="Q272" s="32"/>
      <c r="R272" s="30"/>
      <c r="S272" s="30"/>
      <c r="T272" s="30"/>
      <c r="U272" s="16"/>
      <c r="V272" s="16"/>
      <c r="W272" s="16"/>
      <c r="X272" s="16"/>
      <c r="Y272" s="16"/>
      <c r="Z272" s="30"/>
      <c r="AA272" s="16"/>
      <c r="AB272" s="41"/>
    </row>
    <row r="273" spans="1:28" s="9" customFormat="1" ht="20.100000000000001" customHeight="1">
      <c r="A273" s="2"/>
      <c r="B273" s="1">
        <v>268</v>
      </c>
      <c r="C273" s="18"/>
      <c r="D273" s="19" t="s">
        <v>134</v>
      </c>
      <c r="E273" s="36" t="s">
        <v>155</v>
      </c>
      <c r="F273" s="29"/>
      <c r="G273" s="33"/>
      <c r="H273" s="34" t="str">
        <f t="shared" si="4"/>
        <v/>
      </c>
      <c r="I273" s="15"/>
      <c r="J273" s="15"/>
      <c r="K273" s="16"/>
      <c r="L273" s="16"/>
      <c r="M273" s="17"/>
      <c r="N273" s="31"/>
      <c r="O273" s="31"/>
      <c r="P273" s="31"/>
      <c r="Q273" s="32"/>
      <c r="R273" s="30"/>
      <c r="S273" s="30"/>
      <c r="T273" s="30"/>
      <c r="U273" s="16"/>
      <c r="V273" s="16"/>
      <c r="W273" s="16"/>
      <c r="X273" s="16"/>
      <c r="Y273" s="16"/>
      <c r="Z273" s="30"/>
      <c r="AA273" s="16"/>
      <c r="AB273" s="41"/>
    </row>
    <row r="274" spans="1:28" s="9" customFormat="1" ht="20.100000000000001" customHeight="1">
      <c r="A274" s="2"/>
      <c r="B274" s="1">
        <v>269</v>
      </c>
      <c r="C274" s="18"/>
      <c r="D274" s="19" t="s">
        <v>134</v>
      </c>
      <c r="E274" s="36" t="s">
        <v>156</v>
      </c>
      <c r="F274" s="29"/>
      <c r="G274" s="33"/>
      <c r="H274" s="34" t="str">
        <f t="shared" si="4"/>
        <v/>
      </c>
      <c r="I274" s="15"/>
      <c r="J274" s="15"/>
      <c r="K274" s="16"/>
      <c r="L274" s="16"/>
      <c r="M274" s="17"/>
      <c r="N274" s="31"/>
      <c r="O274" s="31"/>
      <c r="P274" s="31"/>
      <c r="Q274" s="32"/>
      <c r="R274" s="30"/>
      <c r="S274" s="30"/>
      <c r="T274" s="30"/>
      <c r="U274" s="16"/>
      <c r="V274" s="16"/>
      <c r="W274" s="16"/>
      <c r="X274" s="16"/>
      <c r="Y274" s="16"/>
      <c r="Z274" s="30"/>
      <c r="AA274" s="16"/>
      <c r="AB274" s="41"/>
    </row>
    <row r="275" spans="1:28" s="9" customFormat="1" ht="20.100000000000001" customHeight="1">
      <c r="A275" s="2"/>
      <c r="B275" s="1">
        <v>270</v>
      </c>
      <c r="C275" s="18"/>
      <c r="D275" s="19" t="s">
        <v>134</v>
      </c>
      <c r="E275" s="36" t="s">
        <v>157</v>
      </c>
      <c r="F275" s="29"/>
      <c r="G275" s="33"/>
      <c r="H275" s="34" t="str">
        <f t="shared" si="4"/>
        <v/>
      </c>
      <c r="I275" s="15"/>
      <c r="J275" s="15"/>
      <c r="K275" s="16"/>
      <c r="L275" s="16"/>
      <c r="M275" s="17"/>
      <c r="N275" s="31"/>
      <c r="O275" s="31"/>
      <c r="P275" s="31"/>
      <c r="Q275" s="32"/>
      <c r="R275" s="30"/>
      <c r="S275" s="30"/>
      <c r="T275" s="30"/>
      <c r="U275" s="16"/>
      <c r="V275" s="16"/>
      <c r="W275" s="16"/>
      <c r="X275" s="16"/>
      <c r="Y275" s="16"/>
      <c r="Z275" s="30"/>
      <c r="AA275" s="16"/>
      <c r="AB275" s="41"/>
    </row>
    <row r="276" spans="1:28" s="9" customFormat="1" ht="20.100000000000001" customHeight="1">
      <c r="A276" s="2"/>
      <c r="B276" s="1">
        <v>271</v>
      </c>
      <c r="C276" s="18"/>
      <c r="D276" s="19" t="s">
        <v>134</v>
      </c>
      <c r="E276" s="36" t="s">
        <v>158</v>
      </c>
      <c r="F276" s="29"/>
      <c r="G276" s="33"/>
      <c r="H276" s="34" t="str">
        <f t="shared" si="4"/>
        <v/>
      </c>
      <c r="I276" s="15"/>
      <c r="J276" s="15"/>
      <c r="K276" s="16"/>
      <c r="L276" s="16"/>
      <c r="M276" s="17"/>
      <c r="N276" s="31"/>
      <c r="O276" s="31"/>
      <c r="P276" s="31"/>
      <c r="Q276" s="32"/>
      <c r="R276" s="30"/>
      <c r="S276" s="30"/>
      <c r="T276" s="30"/>
      <c r="U276" s="16"/>
      <c r="V276" s="16"/>
      <c r="W276" s="16"/>
      <c r="X276" s="16"/>
      <c r="Y276" s="16"/>
      <c r="Z276" s="30"/>
      <c r="AA276" s="16"/>
      <c r="AB276" s="41"/>
    </row>
    <row r="277" spans="1:28" s="9" customFormat="1" ht="20.100000000000001" customHeight="1">
      <c r="A277" s="2"/>
      <c r="B277" s="1">
        <v>272</v>
      </c>
      <c r="C277" s="18"/>
      <c r="D277" s="19" t="s">
        <v>134</v>
      </c>
      <c r="E277" s="36" t="s">
        <v>159</v>
      </c>
      <c r="F277" s="29"/>
      <c r="G277" s="33"/>
      <c r="H277" s="34" t="str">
        <f t="shared" si="4"/>
        <v/>
      </c>
      <c r="I277" s="15"/>
      <c r="J277" s="15"/>
      <c r="K277" s="16"/>
      <c r="L277" s="16"/>
      <c r="M277" s="17"/>
      <c r="N277" s="31"/>
      <c r="O277" s="31"/>
      <c r="P277" s="31"/>
      <c r="Q277" s="32"/>
      <c r="R277" s="30"/>
      <c r="S277" s="30"/>
      <c r="T277" s="30"/>
      <c r="U277" s="16"/>
      <c r="V277" s="16"/>
      <c r="W277" s="16"/>
      <c r="X277" s="16"/>
      <c r="Y277" s="16"/>
      <c r="Z277" s="30"/>
      <c r="AA277" s="16"/>
      <c r="AB277" s="41"/>
    </row>
    <row r="278" spans="1:28" s="9" customFormat="1" ht="20.100000000000001" customHeight="1">
      <c r="A278" s="2"/>
      <c r="B278" s="1">
        <v>273</v>
      </c>
      <c r="C278" s="18"/>
      <c r="D278" s="19" t="s">
        <v>134</v>
      </c>
      <c r="E278" s="36" t="s">
        <v>160</v>
      </c>
      <c r="F278" s="29"/>
      <c r="G278" s="33"/>
      <c r="H278" s="34" t="str">
        <f t="shared" si="4"/>
        <v/>
      </c>
      <c r="I278" s="15"/>
      <c r="J278" s="15"/>
      <c r="K278" s="16"/>
      <c r="L278" s="16"/>
      <c r="M278" s="17"/>
      <c r="N278" s="31"/>
      <c r="O278" s="31"/>
      <c r="P278" s="31"/>
      <c r="Q278" s="32"/>
      <c r="R278" s="30"/>
      <c r="S278" s="30"/>
      <c r="T278" s="30"/>
      <c r="U278" s="16"/>
      <c r="V278" s="16"/>
      <c r="W278" s="16"/>
      <c r="X278" s="16"/>
      <c r="Y278" s="16"/>
      <c r="Z278" s="30"/>
      <c r="AA278" s="16"/>
      <c r="AB278" s="41"/>
    </row>
    <row r="279" spans="1:28" s="9" customFormat="1" ht="20.100000000000001" customHeight="1">
      <c r="A279" s="2"/>
      <c r="B279" s="1">
        <v>274</v>
      </c>
      <c r="C279" s="18"/>
      <c r="D279" s="19" t="s">
        <v>134</v>
      </c>
      <c r="E279" s="36" t="s">
        <v>161</v>
      </c>
      <c r="F279" s="29"/>
      <c r="G279" s="33"/>
      <c r="H279" s="34" t="str">
        <f t="shared" si="4"/>
        <v/>
      </c>
      <c r="I279" s="15"/>
      <c r="J279" s="15"/>
      <c r="K279" s="16"/>
      <c r="L279" s="16"/>
      <c r="M279" s="17"/>
      <c r="N279" s="31"/>
      <c r="O279" s="31"/>
      <c r="P279" s="31"/>
      <c r="Q279" s="32"/>
      <c r="R279" s="30"/>
      <c r="S279" s="30"/>
      <c r="T279" s="30"/>
      <c r="U279" s="16"/>
      <c r="V279" s="16"/>
      <c r="W279" s="16"/>
      <c r="X279" s="16"/>
      <c r="Y279" s="16"/>
      <c r="Z279" s="30"/>
      <c r="AA279" s="16"/>
      <c r="AB279" s="41"/>
    </row>
    <row r="280" spans="1:28" s="9" customFormat="1" ht="20.100000000000001" customHeight="1">
      <c r="A280" s="2"/>
      <c r="B280" s="1">
        <v>275</v>
      </c>
      <c r="C280" s="18"/>
      <c r="D280" s="19" t="s">
        <v>134</v>
      </c>
      <c r="E280" s="36" t="s">
        <v>162</v>
      </c>
      <c r="F280" s="29"/>
      <c r="G280" s="33"/>
      <c r="H280" s="34" t="str">
        <f t="shared" si="4"/>
        <v/>
      </c>
      <c r="I280" s="15"/>
      <c r="J280" s="15"/>
      <c r="K280" s="16"/>
      <c r="L280" s="16"/>
      <c r="M280" s="17"/>
      <c r="N280" s="31"/>
      <c r="O280" s="31"/>
      <c r="P280" s="31"/>
      <c r="Q280" s="32"/>
      <c r="R280" s="30"/>
      <c r="S280" s="30"/>
      <c r="T280" s="30"/>
      <c r="U280" s="16"/>
      <c r="V280" s="16"/>
      <c r="W280" s="16"/>
      <c r="X280" s="16"/>
      <c r="Y280" s="16"/>
      <c r="Z280" s="30"/>
      <c r="AA280" s="16"/>
      <c r="AB280" s="41"/>
    </row>
    <row r="281" spans="1:28" s="9" customFormat="1" ht="20.100000000000001" customHeight="1">
      <c r="A281" s="2"/>
      <c r="B281" s="1">
        <v>276</v>
      </c>
      <c r="C281" s="18"/>
      <c r="D281" s="19" t="s">
        <v>134</v>
      </c>
      <c r="E281" s="36" t="s">
        <v>163</v>
      </c>
      <c r="F281" s="29"/>
      <c r="G281" s="33"/>
      <c r="H281" s="34" t="str">
        <f t="shared" si="4"/>
        <v/>
      </c>
      <c r="I281" s="15"/>
      <c r="J281" s="15"/>
      <c r="K281" s="16"/>
      <c r="L281" s="16"/>
      <c r="M281" s="17"/>
      <c r="N281" s="31"/>
      <c r="O281" s="31"/>
      <c r="P281" s="31"/>
      <c r="Q281" s="32"/>
      <c r="R281" s="30"/>
      <c r="S281" s="30"/>
      <c r="T281" s="30"/>
      <c r="U281" s="16"/>
      <c r="V281" s="16"/>
      <c r="W281" s="16"/>
      <c r="X281" s="16"/>
      <c r="Y281" s="16"/>
      <c r="Z281" s="30"/>
      <c r="AA281" s="16"/>
      <c r="AB281" s="41"/>
    </row>
    <row r="282" spans="1:28" s="9" customFormat="1" ht="20.100000000000001" customHeight="1">
      <c r="A282" s="2"/>
      <c r="B282" s="1">
        <v>277</v>
      </c>
      <c r="C282" s="18"/>
      <c r="D282" s="19" t="s">
        <v>134</v>
      </c>
      <c r="E282" s="36" t="s">
        <v>164</v>
      </c>
      <c r="F282" s="29"/>
      <c r="G282" s="33"/>
      <c r="H282" s="34" t="str">
        <f t="shared" si="4"/>
        <v/>
      </c>
      <c r="I282" s="15"/>
      <c r="J282" s="15"/>
      <c r="K282" s="16"/>
      <c r="L282" s="16"/>
      <c r="M282" s="17"/>
      <c r="N282" s="31"/>
      <c r="O282" s="31"/>
      <c r="P282" s="31"/>
      <c r="Q282" s="32"/>
      <c r="R282" s="30"/>
      <c r="S282" s="30"/>
      <c r="T282" s="30"/>
      <c r="U282" s="16"/>
      <c r="V282" s="16"/>
      <c r="W282" s="16"/>
      <c r="X282" s="16"/>
      <c r="Y282" s="16"/>
      <c r="Z282" s="30"/>
      <c r="AA282" s="16"/>
      <c r="AB282" s="41"/>
    </row>
    <row r="283" spans="1:28" s="9" customFormat="1" ht="20.100000000000001" customHeight="1">
      <c r="A283" s="2"/>
      <c r="B283" s="1">
        <v>278</v>
      </c>
      <c r="C283" s="18"/>
      <c r="D283" s="19" t="s">
        <v>134</v>
      </c>
      <c r="E283" s="36" t="s">
        <v>165</v>
      </c>
      <c r="F283" s="29"/>
      <c r="G283" s="33"/>
      <c r="H283" s="34" t="str">
        <f t="shared" si="4"/>
        <v/>
      </c>
      <c r="I283" s="15"/>
      <c r="J283" s="15"/>
      <c r="K283" s="16"/>
      <c r="L283" s="16"/>
      <c r="M283" s="17"/>
      <c r="N283" s="31"/>
      <c r="O283" s="31"/>
      <c r="P283" s="31"/>
      <c r="Q283" s="32"/>
      <c r="R283" s="30"/>
      <c r="S283" s="30"/>
      <c r="T283" s="30"/>
      <c r="U283" s="16"/>
      <c r="V283" s="16"/>
      <c r="W283" s="16"/>
      <c r="X283" s="16"/>
      <c r="Y283" s="16"/>
      <c r="Z283" s="30"/>
      <c r="AA283" s="16"/>
      <c r="AB283" s="41"/>
    </row>
    <row r="284" spans="1:28" s="9" customFormat="1" ht="20.100000000000001" customHeight="1">
      <c r="A284" s="2"/>
      <c r="B284" s="1">
        <v>279</v>
      </c>
      <c r="C284" s="18"/>
      <c r="D284" s="19" t="s">
        <v>134</v>
      </c>
      <c r="E284" s="36" t="s">
        <v>166</v>
      </c>
      <c r="F284" s="29"/>
      <c r="G284" s="33"/>
      <c r="H284" s="34" t="str">
        <f t="shared" si="4"/>
        <v/>
      </c>
      <c r="I284" s="15"/>
      <c r="J284" s="15"/>
      <c r="K284" s="16"/>
      <c r="L284" s="16"/>
      <c r="M284" s="17"/>
      <c r="N284" s="31"/>
      <c r="O284" s="31"/>
      <c r="P284" s="31"/>
      <c r="Q284" s="32"/>
      <c r="R284" s="30"/>
      <c r="S284" s="30"/>
      <c r="T284" s="30"/>
      <c r="U284" s="16"/>
      <c r="V284" s="16"/>
      <c r="W284" s="16"/>
      <c r="X284" s="16"/>
      <c r="Y284" s="16"/>
      <c r="Z284" s="30"/>
      <c r="AA284" s="16"/>
      <c r="AB284" s="41"/>
    </row>
    <row r="285" spans="1:28" s="9" customFormat="1" ht="20.100000000000001" customHeight="1">
      <c r="A285" s="2"/>
      <c r="B285" s="1">
        <v>280</v>
      </c>
      <c r="C285" s="18"/>
      <c r="D285" s="19" t="s">
        <v>134</v>
      </c>
      <c r="E285" s="36" t="s">
        <v>167</v>
      </c>
      <c r="F285" s="29"/>
      <c r="G285" s="33"/>
      <c r="H285" s="34" t="str">
        <f t="shared" si="4"/>
        <v/>
      </c>
      <c r="I285" s="15"/>
      <c r="J285" s="15"/>
      <c r="K285" s="16"/>
      <c r="L285" s="16"/>
      <c r="M285" s="17"/>
      <c r="N285" s="31"/>
      <c r="O285" s="31"/>
      <c r="P285" s="31"/>
      <c r="Q285" s="32"/>
      <c r="R285" s="30"/>
      <c r="S285" s="30"/>
      <c r="T285" s="30"/>
      <c r="U285" s="16"/>
      <c r="V285" s="16"/>
      <c r="W285" s="16"/>
      <c r="X285" s="16"/>
      <c r="Y285" s="16"/>
      <c r="Z285" s="30"/>
      <c r="AA285" s="16"/>
      <c r="AB285" s="41"/>
    </row>
    <row r="286" spans="1:28" s="9" customFormat="1" ht="20.100000000000001" customHeight="1">
      <c r="A286" s="2"/>
      <c r="B286" s="1">
        <v>281</v>
      </c>
      <c r="C286" s="18"/>
      <c r="D286" s="19" t="s">
        <v>134</v>
      </c>
      <c r="E286" s="36" t="s">
        <v>168</v>
      </c>
      <c r="F286" s="29"/>
      <c r="G286" s="33"/>
      <c r="H286" s="34" t="str">
        <f t="shared" si="4"/>
        <v/>
      </c>
      <c r="I286" s="15"/>
      <c r="J286" s="15"/>
      <c r="K286" s="16"/>
      <c r="L286" s="16"/>
      <c r="M286" s="17"/>
      <c r="N286" s="31"/>
      <c r="O286" s="31"/>
      <c r="P286" s="31"/>
      <c r="Q286" s="32"/>
      <c r="R286" s="30"/>
      <c r="S286" s="30"/>
      <c r="T286" s="30"/>
      <c r="U286" s="16"/>
      <c r="V286" s="16"/>
      <c r="W286" s="16"/>
      <c r="X286" s="16"/>
      <c r="Y286" s="16"/>
      <c r="Z286" s="30"/>
      <c r="AA286" s="16"/>
      <c r="AB286" s="41"/>
    </row>
    <row r="287" spans="1:28" s="9" customFormat="1" ht="20.100000000000001" customHeight="1">
      <c r="A287" s="2"/>
      <c r="B287" s="1">
        <v>282</v>
      </c>
      <c r="C287" s="18"/>
      <c r="D287" s="19" t="s">
        <v>134</v>
      </c>
      <c r="E287" s="36" t="s">
        <v>169</v>
      </c>
      <c r="F287" s="29"/>
      <c r="G287" s="33"/>
      <c r="H287" s="34" t="str">
        <f t="shared" si="4"/>
        <v/>
      </c>
      <c r="I287" s="15"/>
      <c r="J287" s="15"/>
      <c r="K287" s="16"/>
      <c r="L287" s="16"/>
      <c r="M287" s="17"/>
      <c r="N287" s="31"/>
      <c r="O287" s="31"/>
      <c r="P287" s="31"/>
      <c r="Q287" s="32"/>
      <c r="R287" s="30"/>
      <c r="S287" s="30"/>
      <c r="T287" s="30"/>
      <c r="U287" s="16"/>
      <c r="V287" s="16"/>
      <c r="W287" s="16"/>
      <c r="X287" s="16"/>
      <c r="Y287" s="16"/>
      <c r="Z287" s="30"/>
      <c r="AA287" s="16"/>
      <c r="AB287" s="41"/>
    </row>
    <row r="288" spans="1:28" s="9" customFormat="1" ht="20.100000000000001" customHeight="1">
      <c r="A288" s="2"/>
      <c r="B288" s="1">
        <v>283</v>
      </c>
      <c r="C288" s="18"/>
      <c r="D288" s="19" t="s">
        <v>134</v>
      </c>
      <c r="E288" s="36" t="s">
        <v>170</v>
      </c>
      <c r="F288" s="29"/>
      <c r="G288" s="33"/>
      <c r="H288" s="34" t="str">
        <f t="shared" si="4"/>
        <v/>
      </c>
      <c r="I288" s="15"/>
      <c r="J288" s="15"/>
      <c r="K288" s="16"/>
      <c r="L288" s="16"/>
      <c r="M288" s="17"/>
      <c r="N288" s="31"/>
      <c r="O288" s="31"/>
      <c r="P288" s="31"/>
      <c r="Q288" s="32"/>
      <c r="R288" s="30"/>
      <c r="S288" s="30"/>
      <c r="T288" s="30"/>
      <c r="U288" s="16"/>
      <c r="V288" s="16"/>
      <c r="W288" s="16"/>
      <c r="X288" s="16"/>
      <c r="Y288" s="16"/>
      <c r="Z288" s="30"/>
      <c r="AA288" s="16"/>
      <c r="AB288" s="41"/>
    </row>
    <row r="289" spans="1:28" s="9" customFormat="1" ht="20.100000000000001" customHeight="1">
      <c r="A289" s="2"/>
      <c r="B289" s="1">
        <v>284</v>
      </c>
      <c r="C289" s="18"/>
      <c r="D289" s="19" t="s">
        <v>134</v>
      </c>
      <c r="E289" s="36" t="s">
        <v>171</v>
      </c>
      <c r="F289" s="29"/>
      <c r="G289" s="33"/>
      <c r="H289" s="34" t="str">
        <f t="shared" si="4"/>
        <v/>
      </c>
      <c r="I289" s="15"/>
      <c r="J289" s="15"/>
      <c r="K289" s="16"/>
      <c r="L289" s="16"/>
      <c r="M289" s="17"/>
      <c r="N289" s="31"/>
      <c r="O289" s="31"/>
      <c r="P289" s="31"/>
      <c r="Q289" s="32"/>
      <c r="R289" s="30"/>
      <c r="S289" s="30"/>
      <c r="T289" s="30"/>
      <c r="U289" s="16"/>
      <c r="V289" s="16"/>
      <c r="W289" s="16"/>
      <c r="X289" s="16"/>
      <c r="Y289" s="16"/>
      <c r="Z289" s="30"/>
      <c r="AA289" s="16"/>
      <c r="AB289" s="41"/>
    </row>
    <row r="290" spans="1:28" s="9" customFormat="1" ht="20.100000000000001" customHeight="1">
      <c r="A290" s="2"/>
      <c r="B290" s="1">
        <v>285</v>
      </c>
      <c r="C290" s="18"/>
      <c r="D290" s="19" t="s">
        <v>134</v>
      </c>
      <c r="E290" s="36" t="s">
        <v>172</v>
      </c>
      <c r="F290" s="29"/>
      <c r="G290" s="33"/>
      <c r="H290" s="34" t="str">
        <f t="shared" si="4"/>
        <v/>
      </c>
      <c r="I290" s="15"/>
      <c r="J290" s="15"/>
      <c r="K290" s="16"/>
      <c r="L290" s="16"/>
      <c r="M290" s="17"/>
      <c r="N290" s="31"/>
      <c r="O290" s="31"/>
      <c r="P290" s="31"/>
      <c r="Q290" s="32"/>
      <c r="R290" s="30"/>
      <c r="S290" s="30"/>
      <c r="T290" s="30"/>
      <c r="U290" s="16"/>
      <c r="V290" s="16"/>
      <c r="W290" s="16"/>
      <c r="X290" s="16"/>
      <c r="Y290" s="16"/>
      <c r="Z290" s="30"/>
      <c r="AA290" s="16"/>
      <c r="AB290" s="41"/>
    </row>
    <row r="291" spans="1:28" s="9" customFormat="1" ht="20.100000000000001" customHeight="1">
      <c r="A291" s="2"/>
      <c r="B291" s="1">
        <v>286</v>
      </c>
      <c r="C291" s="18"/>
      <c r="D291" s="19" t="s">
        <v>1512</v>
      </c>
      <c r="E291" s="36" t="s">
        <v>174</v>
      </c>
      <c r="F291" s="29"/>
      <c r="G291" s="33"/>
      <c r="H291" s="34" t="str">
        <f t="shared" si="4"/>
        <v/>
      </c>
      <c r="I291" s="15"/>
      <c r="J291" s="15"/>
      <c r="K291" s="16"/>
      <c r="L291" s="16"/>
      <c r="M291" s="17"/>
      <c r="N291" s="31"/>
      <c r="O291" s="31"/>
      <c r="P291" s="31"/>
      <c r="Q291" s="32"/>
      <c r="R291" s="30"/>
      <c r="S291" s="30"/>
      <c r="T291" s="30"/>
      <c r="U291" s="16"/>
      <c r="V291" s="16"/>
      <c r="W291" s="16"/>
      <c r="X291" s="16"/>
      <c r="Y291" s="16"/>
      <c r="Z291" s="30"/>
      <c r="AA291" s="16"/>
      <c r="AB291" s="41"/>
    </row>
    <row r="292" spans="1:28" s="9" customFormat="1" ht="20.100000000000001" customHeight="1">
      <c r="A292" s="2"/>
      <c r="B292" s="1">
        <v>287</v>
      </c>
      <c r="C292" s="18"/>
      <c r="D292" s="19" t="s">
        <v>1512</v>
      </c>
      <c r="E292" s="36" t="s">
        <v>1513</v>
      </c>
      <c r="F292" s="29"/>
      <c r="G292" s="33"/>
      <c r="H292" s="34" t="str">
        <f t="shared" si="4"/>
        <v/>
      </c>
      <c r="I292" s="15"/>
      <c r="J292" s="15"/>
      <c r="K292" s="16"/>
      <c r="L292" s="16"/>
      <c r="M292" s="17"/>
      <c r="N292" s="31"/>
      <c r="O292" s="31"/>
      <c r="P292" s="31"/>
      <c r="Q292" s="32"/>
      <c r="R292" s="30"/>
      <c r="S292" s="30"/>
      <c r="T292" s="30"/>
      <c r="U292" s="16"/>
      <c r="V292" s="16"/>
      <c r="W292" s="16"/>
      <c r="X292" s="16"/>
      <c r="Y292" s="16"/>
      <c r="Z292" s="30"/>
      <c r="AA292" s="16"/>
      <c r="AB292" s="41"/>
    </row>
    <row r="293" spans="1:28" s="9" customFormat="1" ht="20.100000000000001" customHeight="1">
      <c r="A293" s="2"/>
      <c r="B293" s="1">
        <v>288</v>
      </c>
      <c r="C293" s="18"/>
      <c r="D293" s="19" t="s">
        <v>1512</v>
      </c>
      <c r="E293" s="36" t="s">
        <v>1514</v>
      </c>
      <c r="F293" s="29"/>
      <c r="G293" s="33"/>
      <c r="H293" s="34" t="str">
        <f t="shared" si="4"/>
        <v/>
      </c>
      <c r="I293" s="15"/>
      <c r="J293" s="15"/>
      <c r="K293" s="16"/>
      <c r="L293" s="16"/>
      <c r="M293" s="17"/>
      <c r="N293" s="31"/>
      <c r="O293" s="31"/>
      <c r="P293" s="31"/>
      <c r="Q293" s="32"/>
      <c r="R293" s="30"/>
      <c r="S293" s="30"/>
      <c r="T293" s="30"/>
      <c r="U293" s="16"/>
      <c r="V293" s="16"/>
      <c r="W293" s="16"/>
      <c r="X293" s="16"/>
      <c r="Y293" s="16"/>
      <c r="Z293" s="30"/>
      <c r="AA293" s="16"/>
      <c r="AB293" s="41"/>
    </row>
    <row r="294" spans="1:28" s="9" customFormat="1" ht="20.100000000000001" customHeight="1">
      <c r="A294" s="2"/>
      <c r="B294" s="1">
        <v>289</v>
      </c>
      <c r="C294" s="18"/>
      <c r="D294" s="19" t="s">
        <v>1512</v>
      </c>
      <c r="E294" s="36" t="s">
        <v>1515</v>
      </c>
      <c r="F294" s="29"/>
      <c r="G294" s="33"/>
      <c r="H294" s="34" t="str">
        <f t="shared" si="4"/>
        <v/>
      </c>
      <c r="I294" s="15"/>
      <c r="J294" s="15"/>
      <c r="K294" s="16"/>
      <c r="L294" s="16"/>
      <c r="M294" s="17"/>
      <c r="N294" s="31"/>
      <c r="O294" s="31"/>
      <c r="P294" s="31"/>
      <c r="Q294" s="32"/>
      <c r="R294" s="30"/>
      <c r="S294" s="30"/>
      <c r="T294" s="30"/>
      <c r="U294" s="16"/>
      <c r="V294" s="16"/>
      <c r="W294" s="16"/>
      <c r="X294" s="16"/>
      <c r="Y294" s="16"/>
      <c r="Z294" s="30"/>
      <c r="AA294" s="16"/>
      <c r="AB294" s="41"/>
    </row>
    <row r="295" spans="1:28" s="9" customFormat="1" ht="20.100000000000001" customHeight="1">
      <c r="A295" s="2"/>
      <c r="B295" s="1">
        <v>290</v>
      </c>
      <c r="C295" s="18"/>
      <c r="D295" s="19" t="s">
        <v>1512</v>
      </c>
      <c r="E295" s="36" t="s">
        <v>1516</v>
      </c>
      <c r="F295" s="29"/>
      <c r="G295" s="33"/>
      <c r="H295" s="34" t="str">
        <f t="shared" si="4"/>
        <v/>
      </c>
      <c r="I295" s="15"/>
      <c r="J295" s="15"/>
      <c r="K295" s="16"/>
      <c r="L295" s="16"/>
      <c r="M295" s="17"/>
      <c r="N295" s="31"/>
      <c r="O295" s="31"/>
      <c r="P295" s="31"/>
      <c r="Q295" s="32"/>
      <c r="R295" s="30"/>
      <c r="S295" s="30"/>
      <c r="T295" s="30"/>
      <c r="U295" s="16"/>
      <c r="V295" s="16"/>
      <c r="W295" s="16"/>
      <c r="X295" s="16"/>
      <c r="Y295" s="16"/>
      <c r="Z295" s="30"/>
      <c r="AA295" s="16"/>
      <c r="AB295" s="41"/>
    </row>
    <row r="296" spans="1:28" s="9" customFormat="1" ht="20.100000000000001" customHeight="1">
      <c r="A296" s="2"/>
      <c r="B296" s="1">
        <v>291</v>
      </c>
      <c r="C296" s="18"/>
      <c r="D296" s="19" t="s">
        <v>1512</v>
      </c>
      <c r="E296" s="36" t="s">
        <v>1517</v>
      </c>
      <c r="F296" s="29"/>
      <c r="G296" s="33"/>
      <c r="H296" s="34" t="str">
        <f t="shared" si="4"/>
        <v/>
      </c>
      <c r="I296" s="15"/>
      <c r="J296" s="15"/>
      <c r="K296" s="16"/>
      <c r="L296" s="16"/>
      <c r="M296" s="17"/>
      <c r="N296" s="31"/>
      <c r="O296" s="31"/>
      <c r="P296" s="31"/>
      <c r="Q296" s="32"/>
      <c r="R296" s="30"/>
      <c r="S296" s="30"/>
      <c r="T296" s="30"/>
      <c r="U296" s="16"/>
      <c r="V296" s="16"/>
      <c r="W296" s="16"/>
      <c r="X296" s="16"/>
      <c r="Y296" s="16"/>
      <c r="Z296" s="30"/>
      <c r="AA296" s="16"/>
      <c r="AB296" s="41"/>
    </row>
    <row r="297" spans="1:28" s="9" customFormat="1" ht="20.100000000000001" customHeight="1">
      <c r="A297" s="2"/>
      <c r="B297" s="1">
        <v>292</v>
      </c>
      <c r="C297" s="18"/>
      <c r="D297" s="19" t="s">
        <v>1512</v>
      </c>
      <c r="E297" s="36" t="s">
        <v>1518</v>
      </c>
      <c r="F297" s="29"/>
      <c r="G297" s="33"/>
      <c r="H297" s="34" t="str">
        <f t="shared" si="4"/>
        <v/>
      </c>
      <c r="I297" s="15"/>
      <c r="J297" s="15"/>
      <c r="K297" s="16"/>
      <c r="L297" s="16"/>
      <c r="M297" s="17"/>
      <c r="N297" s="31"/>
      <c r="O297" s="31"/>
      <c r="P297" s="31"/>
      <c r="Q297" s="32"/>
      <c r="R297" s="30"/>
      <c r="S297" s="30"/>
      <c r="T297" s="30"/>
      <c r="U297" s="16"/>
      <c r="V297" s="16"/>
      <c r="W297" s="16"/>
      <c r="X297" s="16"/>
      <c r="Y297" s="16"/>
      <c r="Z297" s="30"/>
      <c r="AA297" s="16"/>
      <c r="AB297" s="41"/>
    </row>
    <row r="298" spans="1:28" s="9" customFormat="1" ht="20.100000000000001" customHeight="1">
      <c r="A298" s="2"/>
      <c r="B298" s="1">
        <v>293</v>
      </c>
      <c r="C298" s="18"/>
      <c r="D298" s="19" t="s">
        <v>1512</v>
      </c>
      <c r="E298" s="36" t="s">
        <v>1519</v>
      </c>
      <c r="F298" s="29"/>
      <c r="G298" s="33"/>
      <c r="H298" s="34" t="str">
        <f t="shared" si="4"/>
        <v/>
      </c>
      <c r="I298" s="15"/>
      <c r="J298" s="15"/>
      <c r="K298" s="16"/>
      <c r="L298" s="16"/>
      <c r="M298" s="17"/>
      <c r="N298" s="31"/>
      <c r="O298" s="31"/>
      <c r="P298" s="31"/>
      <c r="Q298" s="32"/>
      <c r="R298" s="30"/>
      <c r="S298" s="30"/>
      <c r="T298" s="30"/>
      <c r="U298" s="16"/>
      <c r="V298" s="16"/>
      <c r="W298" s="16"/>
      <c r="X298" s="16"/>
      <c r="Y298" s="16"/>
      <c r="Z298" s="30"/>
      <c r="AA298" s="16"/>
      <c r="AB298" s="41"/>
    </row>
    <row r="299" spans="1:28" s="9" customFormat="1" ht="20.100000000000001" customHeight="1">
      <c r="A299" s="2"/>
      <c r="B299" s="1">
        <v>294</v>
      </c>
      <c r="C299" s="18"/>
      <c r="D299" s="19" t="s">
        <v>1512</v>
      </c>
      <c r="E299" s="36" t="s">
        <v>1520</v>
      </c>
      <c r="F299" s="29"/>
      <c r="G299" s="33"/>
      <c r="H299" s="34" t="str">
        <f t="shared" si="4"/>
        <v/>
      </c>
      <c r="I299" s="15"/>
      <c r="J299" s="15"/>
      <c r="K299" s="16"/>
      <c r="L299" s="16"/>
      <c r="M299" s="17"/>
      <c r="N299" s="31"/>
      <c r="O299" s="31"/>
      <c r="P299" s="31"/>
      <c r="Q299" s="32"/>
      <c r="R299" s="30"/>
      <c r="S299" s="30"/>
      <c r="T299" s="30"/>
      <c r="U299" s="16"/>
      <c r="V299" s="16"/>
      <c r="W299" s="16"/>
      <c r="X299" s="16"/>
      <c r="Y299" s="16"/>
      <c r="Z299" s="30"/>
      <c r="AA299" s="16"/>
      <c r="AB299" s="41"/>
    </row>
    <row r="300" spans="1:28" s="9" customFormat="1" ht="20.100000000000001" customHeight="1">
      <c r="A300" s="2"/>
      <c r="B300" s="1">
        <v>295</v>
      </c>
      <c r="C300" s="18"/>
      <c r="D300" s="19" t="s">
        <v>1512</v>
      </c>
      <c r="E300" s="36" t="s">
        <v>1521</v>
      </c>
      <c r="F300" s="29"/>
      <c r="G300" s="33"/>
      <c r="H300" s="34" t="str">
        <f t="shared" si="4"/>
        <v/>
      </c>
      <c r="I300" s="15"/>
      <c r="J300" s="15"/>
      <c r="K300" s="16"/>
      <c r="L300" s="16"/>
      <c r="M300" s="17"/>
      <c r="N300" s="31"/>
      <c r="O300" s="31"/>
      <c r="P300" s="31"/>
      <c r="Q300" s="32"/>
      <c r="R300" s="30"/>
      <c r="S300" s="30"/>
      <c r="T300" s="30"/>
      <c r="U300" s="16"/>
      <c r="V300" s="16"/>
      <c r="W300" s="16"/>
      <c r="X300" s="16"/>
      <c r="Y300" s="16"/>
      <c r="Z300" s="30"/>
      <c r="AA300" s="16"/>
      <c r="AB300" s="41"/>
    </row>
    <row r="301" spans="1:28" s="9" customFormat="1" ht="20.100000000000001" customHeight="1">
      <c r="A301" s="2"/>
      <c r="B301" s="1">
        <v>296</v>
      </c>
      <c r="C301" s="18"/>
      <c r="D301" s="19" t="s">
        <v>1512</v>
      </c>
      <c r="E301" s="36" t="s">
        <v>1522</v>
      </c>
      <c r="F301" s="29"/>
      <c r="G301" s="33"/>
      <c r="H301" s="34" t="str">
        <f t="shared" si="4"/>
        <v/>
      </c>
      <c r="I301" s="15"/>
      <c r="J301" s="15"/>
      <c r="K301" s="16"/>
      <c r="L301" s="16"/>
      <c r="M301" s="17"/>
      <c r="N301" s="31"/>
      <c r="O301" s="31"/>
      <c r="P301" s="31"/>
      <c r="Q301" s="32"/>
      <c r="R301" s="30"/>
      <c r="S301" s="30"/>
      <c r="T301" s="30"/>
      <c r="U301" s="16"/>
      <c r="V301" s="16"/>
      <c r="W301" s="16"/>
      <c r="X301" s="16"/>
      <c r="Y301" s="16"/>
      <c r="Z301" s="30"/>
      <c r="AA301" s="16"/>
      <c r="AB301" s="41"/>
    </row>
    <row r="302" spans="1:28" s="9" customFormat="1" ht="20.100000000000001" customHeight="1">
      <c r="A302" s="2"/>
      <c r="B302" s="1">
        <v>297</v>
      </c>
      <c r="C302" s="18"/>
      <c r="D302" s="19" t="s">
        <v>1512</v>
      </c>
      <c r="E302" s="36" t="s">
        <v>1523</v>
      </c>
      <c r="F302" s="29"/>
      <c r="G302" s="33"/>
      <c r="H302" s="34" t="str">
        <f t="shared" si="4"/>
        <v/>
      </c>
      <c r="I302" s="15"/>
      <c r="J302" s="15"/>
      <c r="K302" s="16"/>
      <c r="L302" s="16"/>
      <c r="M302" s="17"/>
      <c r="N302" s="31"/>
      <c r="O302" s="31"/>
      <c r="P302" s="31"/>
      <c r="Q302" s="32"/>
      <c r="R302" s="30"/>
      <c r="S302" s="30"/>
      <c r="T302" s="30"/>
      <c r="U302" s="16"/>
      <c r="V302" s="16"/>
      <c r="W302" s="16"/>
      <c r="X302" s="16"/>
      <c r="Y302" s="16"/>
      <c r="Z302" s="30"/>
      <c r="AA302" s="16"/>
      <c r="AB302" s="41"/>
    </row>
    <row r="303" spans="1:28" s="9" customFormat="1" ht="20.100000000000001" customHeight="1">
      <c r="A303" s="2"/>
      <c r="B303" s="1">
        <v>298</v>
      </c>
      <c r="C303" s="18"/>
      <c r="D303" s="19" t="s">
        <v>1512</v>
      </c>
      <c r="E303" s="36" t="s">
        <v>1524</v>
      </c>
      <c r="F303" s="29"/>
      <c r="G303" s="33"/>
      <c r="H303" s="34" t="str">
        <f t="shared" si="4"/>
        <v/>
      </c>
      <c r="I303" s="15"/>
      <c r="J303" s="15"/>
      <c r="K303" s="16"/>
      <c r="L303" s="16"/>
      <c r="M303" s="17"/>
      <c r="N303" s="31"/>
      <c r="O303" s="31"/>
      <c r="P303" s="31"/>
      <c r="Q303" s="32"/>
      <c r="R303" s="30"/>
      <c r="S303" s="30"/>
      <c r="T303" s="30"/>
      <c r="U303" s="16"/>
      <c r="V303" s="16"/>
      <c r="W303" s="16"/>
      <c r="X303" s="16"/>
      <c r="Y303" s="16"/>
      <c r="Z303" s="30"/>
      <c r="AA303" s="16"/>
      <c r="AB303" s="41"/>
    </row>
    <row r="304" spans="1:28" s="9" customFormat="1" ht="20.100000000000001" customHeight="1">
      <c r="A304" s="2"/>
      <c r="B304" s="1">
        <v>299</v>
      </c>
      <c r="C304" s="18"/>
      <c r="D304" s="19" t="s">
        <v>1512</v>
      </c>
      <c r="E304" s="36" t="s">
        <v>1525</v>
      </c>
      <c r="F304" s="29"/>
      <c r="G304" s="33"/>
      <c r="H304" s="34" t="str">
        <f t="shared" si="4"/>
        <v/>
      </c>
      <c r="I304" s="15"/>
      <c r="J304" s="15"/>
      <c r="K304" s="16"/>
      <c r="L304" s="16"/>
      <c r="M304" s="17"/>
      <c r="N304" s="31"/>
      <c r="O304" s="31"/>
      <c r="P304" s="31"/>
      <c r="Q304" s="32"/>
      <c r="R304" s="30"/>
      <c r="S304" s="30"/>
      <c r="T304" s="30"/>
      <c r="U304" s="16"/>
      <c r="V304" s="16"/>
      <c r="W304" s="16"/>
      <c r="X304" s="16"/>
      <c r="Y304" s="16"/>
      <c r="Z304" s="30"/>
      <c r="AA304" s="16"/>
      <c r="AB304" s="41"/>
    </row>
    <row r="305" spans="1:28" s="9" customFormat="1" ht="20.100000000000001" customHeight="1">
      <c r="A305" s="2"/>
      <c r="B305" s="1">
        <v>300</v>
      </c>
      <c r="C305" s="18"/>
      <c r="D305" s="19" t="s">
        <v>1512</v>
      </c>
      <c r="E305" s="36" t="s">
        <v>1526</v>
      </c>
      <c r="F305" s="29"/>
      <c r="G305" s="33"/>
      <c r="H305" s="34" t="str">
        <f t="shared" si="4"/>
        <v/>
      </c>
      <c r="I305" s="15"/>
      <c r="J305" s="15"/>
      <c r="K305" s="16"/>
      <c r="L305" s="16"/>
      <c r="M305" s="17"/>
      <c r="N305" s="31"/>
      <c r="O305" s="31"/>
      <c r="P305" s="31"/>
      <c r="Q305" s="32"/>
      <c r="R305" s="30"/>
      <c r="S305" s="30"/>
      <c r="T305" s="30"/>
      <c r="U305" s="16"/>
      <c r="V305" s="16"/>
      <c r="W305" s="16"/>
      <c r="X305" s="16"/>
      <c r="Y305" s="16"/>
      <c r="Z305" s="30"/>
      <c r="AA305" s="16"/>
      <c r="AB305" s="41"/>
    </row>
    <row r="306" spans="1:28" s="9" customFormat="1" ht="20.100000000000001" customHeight="1">
      <c r="A306" s="2"/>
      <c r="B306" s="1">
        <v>301</v>
      </c>
      <c r="C306" s="18"/>
      <c r="D306" s="19" t="s">
        <v>1512</v>
      </c>
      <c r="E306" s="36" t="s">
        <v>1527</v>
      </c>
      <c r="F306" s="29"/>
      <c r="G306" s="33"/>
      <c r="H306" s="34" t="str">
        <f t="shared" si="4"/>
        <v/>
      </c>
      <c r="I306" s="15"/>
      <c r="J306" s="15"/>
      <c r="K306" s="16"/>
      <c r="L306" s="16"/>
      <c r="M306" s="17"/>
      <c r="N306" s="31"/>
      <c r="O306" s="31"/>
      <c r="P306" s="31"/>
      <c r="Q306" s="32"/>
      <c r="R306" s="30"/>
      <c r="S306" s="30"/>
      <c r="T306" s="30"/>
      <c r="U306" s="16"/>
      <c r="V306" s="16"/>
      <c r="W306" s="16"/>
      <c r="X306" s="16"/>
      <c r="Y306" s="16"/>
      <c r="Z306" s="30"/>
      <c r="AA306" s="16"/>
      <c r="AB306" s="41"/>
    </row>
    <row r="307" spans="1:28" s="9" customFormat="1" ht="20.100000000000001" customHeight="1">
      <c r="A307" s="2"/>
      <c r="B307" s="1">
        <v>302</v>
      </c>
      <c r="C307" s="18"/>
      <c r="D307" s="19" t="s">
        <v>1512</v>
      </c>
      <c r="E307" s="36" t="s">
        <v>1528</v>
      </c>
      <c r="F307" s="29"/>
      <c r="G307" s="33"/>
      <c r="H307" s="34" t="str">
        <f t="shared" si="4"/>
        <v/>
      </c>
      <c r="I307" s="15"/>
      <c r="J307" s="15"/>
      <c r="K307" s="16"/>
      <c r="L307" s="16"/>
      <c r="M307" s="17"/>
      <c r="N307" s="31"/>
      <c r="O307" s="31"/>
      <c r="P307" s="31"/>
      <c r="Q307" s="32"/>
      <c r="R307" s="30"/>
      <c r="S307" s="30"/>
      <c r="T307" s="30"/>
      <c r="U307" s="16"/>
      <c r="V307" s="16"/>
      <c r="W307" s="16"/>
      <c r="X307" s="16"/>
      <c r="Y307" s="16"/>
      <c r="Z307" s="30"/>
      <c r="AA307" s="16"/>
      <c r="AB307" s="41"/>
    </row>
    <row r="308" spans="1:28" s="9" customFormat="1" ht="20.100000000000001" customHeight="1">
      <c r="A308" s="2"/>
      <c r="B308" s="1">
        <v>303</v>
      </c>
      <c r="C308" s="18"/>
      <c r="D308" s="19" t="s">
        <v>1512</v>
      </c>
      <c r="E308" s="36" t="s">
        <v>1529</v>
      </c>
      <c r="F308" s="29"/>
      <c r="G308" s="33"/>
      <c r="H308" s="34" t="str">
        <f t="shared" si="4"/>
        <v/>
      </c>
      <c r="I308" s="15"/>
      <c r="J308" s="15"/>
      <c r="K308" s="16"/>
      <c r="L308" s="16"/>
      <c r="M308" s="17"/>
      <c r="N308" s="31"/>
      <c r="O308" s="31"/>
      <c r="P308" s="31"/>
      <c r="Q308" s="32"/>
      <c r="R308" s="30"/>
      <c r="S308" s="30"/>
      <c r="T308" s="30"/>
      <c r="U308" s="16"/>
      <c r="V308" s="16"/>
      <c r="W308" s="16"/>
      <c r="X308" s="16"/>
      <c r="Y308" s="16"/>
      <c r="Z308" s="30"/>
      <c r="AA308" s="16"/>
      <c r="AB308" s="41"/>
    </row>
    <row r="309" spans="1:28" s="9" customFormat="1" ht="20.100000000000001" customHeight="1">
      <c r="A309" s="2"/>
      <c r="B309" s="1">
        <v>304</v>
      </c>
      <c r="C309" s="18"/>
      <c r="D309" s="19" t="s">
        <v>1512</v>
      </c>
      <c r="E309" s="36" t="s">
        <v>1530</v>
      </c>
      <c r="F309" s="29"/>
      <c r="G309" s="33"/>
      <c r="H309" s="34" t="str">
        <f t="shared" si="4"/>
        <v/>
      </c>
      <c r="I309" s="15"/>
      <c r="J309" s="15"/>
      <c r="K309" s="16"/>
      <c r="L309" s="16"/>
      <c r="M309" s="17"/>
      <c r="N309" s="31"/>
      <c r="O309" s="31"/>
      <c r="P309" s="31"/>
      <c r="Q309" s="32"/>
      <c r="R309" s="30"/>
      <c r="S309" s="30"/>
      <c r="T309" s="30"/>
      <c r="U309" s="16"/>
      <c r="V309" s="16"/>
      <c r="W309" s="16"/>
      <c r="X309" s="16"/>
      <c r="Y309" s="16"/>
      <c r="Z309" s="30"/>
      <c r="AA309" s="16"/>
      <c r="AB309" s="41"/>
    </row>
    <row r="310" spans="1:28" s="9" customFormat="1" ht="20.100000000000001" customHeight="1">
      <c r="A310" s="2"/>
      <c r="B310" s="1">
        <v>305</v>
      </c>
      <c r="C310" s="18"/>
      <c r="D310" s="19" t="s">
        <v>1512</v>
      </c>
      <c r="E310" s="36" t="s">
        <v>1531</v>
      </c>
      <c r="F310" s="29"/>
      <c r="G310" s="33"/>
      <c r="H310" s="34" t="str">
        <f t="shared" si="4"/>
        <v/>
      </c>
      <c r="I310" s="15"/>
      <c r="J310" s="15"/>
      <c r="K310" s="16"/>
      <c r="L310" s="16"/>
      <c r="M310" s="17"/>
      <c r="N310" s="31"/>
      <c r="O310" s="31"/>
      <c r="P310" s="31"/>
      <c r="Q310" s="32"/>
      <c r="R310" s="30"/>
      <c r="S310" s="30"/>
      <c r="T310" s="30"/>
      <c r="U310" s="16"/>
      <c r="V310" s="16"/>
      <c r="W310" s="16"/>
      <c r="X310" s="16"/>
      <c r="Y310" s="16"/>
      <c r="Z310" s="30"/>
      <c r="AA310" s="16"/>
      <c r="AB310" s="41"/>
    </row>
    <row r="311" spans="1:28" s="9" customFormat="1" ht="20.100000000000001" customHeight="1">
      <c r="A311" s="2"/>
      <c r="B311" s="1">
        <v>306</v>
      </c>
      <c r="C311" s="18"/>
      <c r="D311" s="19" t="s">
        <v>1512</v>
      </c>
      <c r="E311" s="36" t="s">
        <v>1532</v>
      </c>
      <c r="F311" s="29"/>
      <c r="G311" s="33"/>
      <c r="H311" s="34" t="str">
        <f t="shared" si="4"/>
        <v/>
      </c>
      <c r="I311" s="15"/>
      <c r="J311" s="15"/>
      <c r="K311" s="16"/>
      <c r="L311" s="16"/>
      <c r="M311" s="17"/>
      <c r="N311" s="31"/>
      <c r="O311" s="31"/>
      <c r="P311" s="31"/>
      <c r="Q311" s="32"/>
      <c r="R311" s="30"/>
      <c r="S311" s="30"/>
      <c r="T311" s="30"/>
      <c r="U311" s="16"/>
      <c r="V311" s="16"/>
      <c r="W311" s="16"/>
      <c r="X311" s="16"/>
      <c r="Y311" s="16"/>
      <c r="Z311" s="30"/>
      <c r="AA311" s="16"/>
      <c r="AB311" s="41"/>
    </row>
    <row r="312" spans="1:28" s="9" customFormat="1" ht="20.100000000000001" customHeight="1">
      <c r="A312" s="2"/>
      <c r="B312" s="1">
        <v>307</v>
      </c>
      <c r="C312" s="18"/>
      <c r="D312" s="19" t="s">
        <v>1512</v>
      </c>
      <c r="E312" s="36" t="s">
        <v>1533</v>
      </c>
      <c r="F312" s="29"/>
      <c r="G312" s="33"/>
      <c r="H312" s="34" t="str">
        <f t="shared" si="4"/>
        <v/>
      </c>
      <c r="I312" s="15"/>
      <c r="J312" s="15"/>
      <c r="K312" s="16"/>
      <c r="L312" s="16"/>
      <c r="M312" s="17"/>
      <c r="N312" s="31"/>
      <c r="O312" s="31"/>
      <c r="P312" s="31"/>
      <c r="Q312" s="32"/>
      <c r="R312" s="30"/>
      <c r="S312" s="30"/>
      <c r="T312" s="30"/>
      <c r="U312" s="16"/>
      <c r="V312" s="16"/>
      <c r="W312" s="16"/>
      <c r="X312" s="16"/>
      <c r="Y312" s="16"/>
      <c r="Z312" s="30"/>
      <c r="AA312" s="16"/>
      <c r="AB312" s="41"/>
    </row>
    <row r="313" spans="1:28" s="9" customFormat="1" ht="20.100000000000001" customHeight="1">
      <c r="A313" s="2"/>
      <c r="B313" s="1">
        <v>308</v>
      </c>
      <c r="C313" s="18"/>
      <c r="D313" s="19" t="s">
        <v>1512</v>
      </c>
      <c r="E313" s="36" t="s">
        <v>1534</v>
      </c>
      <c r="F313" s="29"/>
      <c r="G313" s="33"/>
      <c r="H313" s="34" t="str">
        <f t="shared" si="4"/>
        <v/>
      </c>
      <c r="I313" s="15"/>
      <c r="J313" s="15"/>
      <c r="K313" s="16"/>
      <c r="L313" s="16"/>
      <c r="M313" s="17"/>
      <c r="N313" s="31"/>
      <c r="O313" s="31"/>
      <c r="P313" s="31"/>
      <c r="Q313" s="32"/>
      <c r="R313" s="30"/>
      <c r="S313" s="30"/>
      <c r="T313" s="30"/>
      <c r="U313" s="16"/>
      <c r="V313" s="16"/>
      <c r="W313" s="16"/>
      <c r="X313" s="16"/>
      <c r="Y313" s="16"/>
      <c r="Z313" s="30"/>
      <c r="AA313" s="16"/>
      <c r="AB313" s="41"/>
    </row>
    <row r="314" spans="1:28" s="9" customFormat="1" ht="20.100000000000001" customHeight="1">
      <c r="A314" s="2"/>
      <c r="B314" s="1">
        <v>309</v>
      </c>
      <c r="C314" s="18"/>
      <c r="D314" s="19" t="s">
        <v>1512</v>
      </c>
      <c r="E314" s="36" t="s">
        <v>1535</v>
      </c>
      <c r="F314" s="29"/>
      <c r="G314" s="33"/>
      <c r="H314" s="34" t="str">
        <f t="shared" si="4"/>
        <v/>
      </c>
      <c r="I314" s="15"/>
      <c r="J314" s="15"/>
      <c r="K314" s="16"/>
      <c r="L314" s="16"/>
      <c r="M314" s="17"/>
      <c r="N314" s="31"/>
      <c r="O314" s="31"/>
      <c r="P314" s="31"/>
      <c r="Q314" s="32"/>
      <c r="R314" s="30"/>
      <c r="S314" s="30"/>
      <c r="T314" s="30"/>
      <c r="U314" s="16"/>
      <c r="V314" s="16"/>
      <c r="W314" s="16"/>
      <c r="X314" s="16"/>
      <c r="Y314" s="16"/>
      <c r="Z314" s="30"/>
      <c r="AA314" s="16"/>
      <c r="AB314" s="41"/>
    </row>
    <row r="315" spans="1:28" s="9" customFormat="1" ht="20.100000000000001" customHeight="1">
      <c r="A315" s="2"/>
      <c r="B315" s="1">
        <v>310</v>
      </c>
      <c r="C315" s="18"/>
      <c r="D315" s="19" t="s">
        <v>1512</v>
      </c>
      <c r="E315" s="36" t="s">
        <v>1536</v>
      </c>
      <c r="F315" s="29"/>
      <c r="G315" s="33"/>
      <c r="H315" s="34" t="str">
        <f t="shared" si="4"/>
        <v/>
      </c>
      <c r="I315" s="15"/>
      <c r="J315" s="15"/>
      <c r="K315" s="16"/>
      <c r="L315" s="16"/>
      <c r="M315" s="17"/>
      <c r="N315" s="31"/>
      <c r="O315" s="31"/>
      <c r="P315" s="31"/>
      <c r="Q315" s="32"/>
      <c r="R315" s="30"/>
      <c r="S315" s="30"/>
      <c r="T315" s="30"/>
      <c r="U315" s="16"/>
      <c r="V315" s="16"/>
      <c r="W315" s="16"/>
      <c r="X315" s="16"/>
      <c r="Y315" s="16"/>
      <c r="Z315" s="30"/>
      <c r="AA315" s="16"/>
      <c r="AB315" s="41"/>
    </row>
    <row r="316" spans="1:28" s="9" customFormat="1" ht="20.100000000000001" customHeight="1">
      <c r="A316" s="2"/>
      <c r="B316" s="1">
        <v>311</v>
      </c>
      <c r="C316" s="18"/>
      <c r="D316" s="19" t="s">
        <v>1512</v>
      </c>
      <c r="E316" s="36" t="s">
        <v>1537</v>
      </c>
      <c r="F316" s="29"/>
      <c r="G316" s="33"/>
      <c r="H316" s="34" t="str">
        <f t="shared" si="4"/>
        <v/>
      </c>
      <c r="I316" s="15"/>
      <c r="J316" s="15"/>
      <c r="K316" s="16"/>
      <c r="L316" s="16"/>
      <c r="M316" s="17"/>
      <c r="N316" s="31"/>
      <c r="O316" s="31"/>
      <c r="P316" s="31"/>
      <c r="Q316" s="32"/>
      <c r="R316" s="30"/>
      <c r="S316" s="30"/>
      <c r="T316" s="30"/>
      <c r="U316" s="16"/>
      <c r="V316" s="16"/>
      <c r="W316" s="16"/>
      <c r="X316" s="16"/>
      <c r="Y316" s="16"/>
      <c r="Z316" s="30"/>
      <c r="AA316" s="16"/>
      <c r="AB316" s="41"/>
    </row>
    <row r="317" spans="1:28" s="9" customFormat="1" ht="20.100000000000001" customHeight="1">
      <c r="A317" s="2"/>
      <c r="B317" s="1">
        <v>312</v>
      </c>
      <c r="C317" s="18"/>
      <c r="D317" s="19" t="s">
        <v>1512</v>
      </c>
      <c r="E317" s="36" t="s">
        <v>1538</v>
      </c>
      <c r="F317" s="29"/>
      <c r="G317" s="33"/>
      <c r="H317" s="34" t="str">
        <f t="shared" si="4"/>
        <v/>
      </c>
      <c r="I317" s="15"/>
      <c r="J317" s="15"/>
      <c r="K317" s="16"/>
      <c r="L317" s="16"/>
      <c r="M317" s="17"/>
      <c r="N317" s="31"/>
      <c r="O317" s="31"/>
      <c r="P317" s="31"/>
      <c r="Q317" s="32"/>
      <c r="R317" s="30"/>
      <c r="S317" s="30"/>
      <c r="T317" s="30"/>
      <c r="U317" s="16"/>
      <c r="V317" s="16"/>
      <c r="W317" s="16"/>
      <c r="X317" s="16"/>
      <c r="Y317" s="16"/>
      <c r="Z317" s="30"/>
      <c r="AA317" s="16"/>
      <c r="AB317" s="41"/>
    </row>
    <row r="318" spans="1:28" s="9" customFormat="1" ht="20.100000000000001" customHeight="1">
      <c r="A318" s="2"/>
      <c r="B318" s="1">
        <v>313</v>
      </c>
      <c r="C318" s="18"/>
      <c r="D318" s="19" t="s">
        <v>1512</v>
      </c>
      <c r="E318" s="36" t="s">
        <v>1539</v>
      </c>
      <c r="F318" s="29"/>
      <c r="G318" s="33"/>
      <c r="H318" s="34" t="str">
        <f t="shared" si="4"/>
        <v/>
      </c>
      <c r="I318" s="15"/>
      <c r="J318" s="15"/>
      <c r="K318" s="16"/>
      <c r="L318" s="16"/>
      <c r="M318" s="17"/>
      <c r="N318" s="31"/>
      <c r="O318" s="31"/>
      <c r="P318" s="31"/>
      <c r="Q318" s="32"/>
      <c r="R318" s="30"/>
      <c r="S318" s="30"/>
      <c r="T318" s="30"/>
      <c r="U318" s="16"/>
      <c r="V318" s="16"/>
      <c r="W318" s="16"/>
      <c r="X318" s="16"/>
      <c r="Y318" s="16"/>
      <c r="Z318" s="30"/>
      <c r="AA318" s="16"/>
      <c r="AB318" s="41"/>
    </row>
    <row r="319" spans="1:28" s="9" customFormat="1" ht="20.100000000000001" customHeight="1">
      <c r="A319" s="2"/>
      <c r="B319" s="1">
        <v>314</v>
      </c>
      <c r="C319" s="18"/>
      <c r="D319" s="19" t="s">
        <v>1512</v>
      </c>
      <c r="E319" s="36" t="s">
        <v>1540</v>
      </c>
      <c r="F319" s="29"/>
      <c r="G319" s="33"/>
      <c r="H319" s="34" t="str">
        <f t="shared" si="4"/>
        <v/>
      </c>
      <c r="I319" s="15"/>
      <c r="J319" s="15"/>
      <c r="K319" s="16"/>
      <c r="L319" s="16"/>
      <c r="M319" s="17"/>
      <c r="N319" s="31"/>
      <c r="O319" s="31"/>
      <c r="P319" s="31"/>
      <c r="Q319" s="32"/>
      <c r="R319" s="30"/>
      <c r="S319" s="30"/>
      <c r="T319" s="30"/>
      <c r="U319" s="16"/>
      <c r="V319" s="16"/>
      <c r="W319" s="16"/>
      <c r="X319" s="16"/>
      <c r="Y319" s="16"/>
      <c r="Z319" s="30"/>
      <c r="AA319" s="16"/>
      <c r="AB319" s="41"/>
    </row>
    <row r="320" spans="1:28" s="9" customFormat="1" ht="20.100000000000001" customHeight="1">
      <c r="A320" s="2"/>
      <c r="B320" s="1">
        <v>315</v>
      </c>
      <c r="C320" s="18"/>
      <c r="D320" s="19" t="s">
        <v>1512</v>
      </c>
      <c r="E320" s="36" t="s">
        <v>1541</v>
      </c>
      <c r="F320" s="29"/>
      <c r="G320" s="33"/>
      <c r="H320" s="34" t="str">
        <f t="shared" si="4"/>
        <v/>
      </c>
      <c r="I320" s="15"/>
      <c r="J320" s="15"/>
      <c r="K320" s="16"/>
      <c r="L320" s="16"/>
      <c r="M320" s="17"/>
      <c r="N320" s="31"/>
      <c r="O320" s="31"/>
      <c r="P320" s="31"/>
      <c r="Q320" s="32"/>
      <c r="R320" s="30"/>
      <c r="S320" s="30"/>
      <c r="T320" s="30"/>
      <c r="U320" s="16"/>
      <c r="V320" s="16"/>
      <c r="W320" s="16"/>
      <c r="X320" s="16"/>
      <c r="Y320" s="16"/>
      <c r="Z320" s="30"/>
      <c r="AA320" s="16"/>
      <c r="AB320" s="41"/>
    </row>
    <row r="321" spans="1:28" s="9" customFormat="1" ht="20.100000000000001" customHeight="1">
      <c r="A321" s="2"/>
      <c r="B321" s="1">
        <v>316</v>
      </c>
      <c r="C321" s="18"/>
      <c r="D321" s="19" t="s">
        <v>1512</v>
      </c>
      <c r="E321" s="36" t="s">
        <v>1542</v>
      </c>
      <c r="F321" s="29"/>
      <c r="G321" s="33"/>
      <c r="H321" s="34" t="str">
        <f t="shared" si="4"/>
        <v/>
      </c>
      <c r="I321" s="15"/>
      <c r="J321" s="15"/>
      <c r="K321" s="16"/>
      <c r="L321" s="16"/>
      <c r="M321" s="17"/>
      <c r="N321" s="31"/>
      <c r="O321" s="31"/>
      <c r="P321" s="31"/>
      <c r="Q321" s="32"/>
      <c r="R321" s="30"/>
      <c r="S321" s="30"/>
      <c r="T321" s="30"/>
      <c r="U321" s="16"/>
      <c r="V321" s="16"/>
      <c r="W321" s="16"/>
      <c r="X321" s="16"/>
      <c r="Y321" s="16"/>
      <c r="Z321" s="30"/>
      <c r="AA321" s="16"/>
      <c r="AB321" s="41"/>
    </row>
    <row r="322" spans="1:28" s="9" customFormat="1" ht="20.100000000000001" customHeight="1">
      <c r="A322" s="2"/>
      <c r="B322" s="1">
        <v>317</v>
      </c>
      <c r="C322" s="18"/>
      <c r="D322" s="19" t="s">
        <v>1512</v>
      </c>
      <c r="E322" s="36" t="s">
        <v>1543</v>
      </c>
      <c r="F322" s="29"/>
      <c r="G322" s="33"/>
      <c r="H322" s="34" t="str">
        <f t="shared" si="4"/>
        <v/>
      </c>
      <c r="I322" s="15"/>
      <c r="J322" s="15"/>
      <c r="K322" s="16"/>
      <c r="L322" s="16"/>
      <c r="M322" s="17"/>
      <c r="N322" s="31"/>
      <c r="O322" s="31"/>
      <c r="P322" s="31"/>
      <c r="Q322" s="32"/>
      <c r="R322" s="30"/>
      <c r="S322" s="30"/>
      <c r="T322" s="30"/>
      <c r="U322" s="16"/>
      <c r="V322" s="16"/>
      <c r="W322" s="16"/>
      <c r="X322" s="16"/>
      <c r="Y322" s="16"/>
      <c r="Z322" s="30"/>
      <c r="AA322" s="16"/>
      <c r="AB322" s="41"/>
    </row>
    <row r="323" spans="1:28" s="9" customFormat="1" ht="20.100000000000001" customHeight="1">
      <c r="A323" s="2"/>
      <c r="B323" s="1">
        <v>318</v>
      </c>
      <c r="C323" s="18"/>
      <c r="D323" s="19" t="s">
        <v>1512</v>
      </c>
      <c r="E323" s="36" t="s">
        <v>1544</v>
      </c>
      <c r="F323" s="29"/>
      <c r="G323" s="33"/>
      <c r="H323" s="34" t="str">
        <f t="shared" si="4"/>
        <v/>
      </c>
      <c r="I323" s="15"/>
      <c r="J323" s="15"/>
      <c r="K323" s="16"/>
      <c r="L323" s="16"/>
      <c r="M323" s="17"/>
      <c r="N323" s="31"/>
      <c r="O323" s="31"/>
      <c r="P323" s="31"/>
      <c r="Q323" s="32"/>
      <c r="R323" s="30"/>
      <c r="S323" s="30"/>
      <c r="T323" s="30"/>
      <c r="U323" s="16"/>
      <c r="V323" s="16"/>
      <c r="W323" s="16"/>
      <c r="X323" s="16"/>
      <c r="Y323" s="16"/>
      <c r="Z323" s="30"/>
      <c r="AA323" s="16"/>
      <c r="AB323" s="41"/>
    </row>
    <row r="324" spans="1:28" s="9" customFormat="1" ht="20.100000000000001" customHeight="1">
      <c r="A324" s="2"/>
      <c r="B324" s="1">
        <v>319</v>
      </c>
      <c r="C324" s="18"/>
      <c r="D324" s="19" t="s">
        <v>175</v>
      </c>
      <c r="E324" s="36" t="s">
        <v>1545</v>
      </c>
      <c r="F324" s="29"/>
      <c r="G324" s="33"/>
      <c r="H324" s="34" t="str">
        <f t="shared" si="4"/>
        <v/>
      </c>
      <c r="I324" s="15"/>
      <c r="J324" s="15"/>
      <c r="K324" s="16"/>
      <c r="L324" s="16"/>
      <c r="M324" s="17"/>
      <c r="N324" s="31"/>
      <c r="O324" s="31"/>
      <c r="P324" s="31"/>
      <c r="Q324" s="32"/>
      <c r="R324" s="30"/>
      <c r="S324" s="30"/>
      <c r="T324" s="30"/>
      <c r="U324" s="16"/>
      <c r="V324" s="16"/>
      <c r="W324" s="16"/>
      <c r="X324" s="16"/>
      <c r="Y324" s="16"/>
      <c r="Z324" s="30"/>
      <c r="AA324" s="16"/>
      <c r="AB324" s="41"/>
    </row>
    <row r="325" spans="1:28" s="9" customFormat="1" ht="20.100000000000001" customHeight="1">
      <c r="A325" s="2"/>
      <c r="B325" s="1">
        <v>320</v>
      </c>
      <c r="C325" s="18"/>
      <c r="D325" s="19" t="s">
        <v>175</v>
      </c>
      <c r="E325" s="36" t="s">
        <v>176</v>
      </c>
      <c r="F325" s="29"/>
      <c r="G325" s="33"/>
      <c r="H325" s="34" t="str">
        <f t="shared" si="4"/>
        <v/>
      </c>
      <c r="I325" s="15"/>
      <c r="J325" s="15"/>
      <c r="K325" s="16"/>
      <c r="L325" s="16"/>
      <c r="M325" s="17"/>
      <c r="N325" s="31"/>
      <c r="O325" s="31"/>
      <c r="P325" s="31"/>
      <c r="Q325" s="32"/>
      <c r="R325" s="30"/>
      <c r="S325" s="30"/>
      <c r="T325" s="30"/>
      <c r="U325" s="16"/>
      <c r="V325" s="16"/>
      <c r="W325" s="16"/>
      <c r="X325" s="16"/>
      <c r="Y325" s="16"/>
      <c r="Z325" s="30"/>
      <c r="AA325" s="16"/>
      <c r="AB325" s="41"/>
    </row>
    <row r="326" spans="1:28" s="9" customFormat="1" ht="20.100000000000001" customHeight="1">
      <c r="A326" s="2"/>
      <c r="B326" s="1">
        <v>321</v>
      </c>
      <c r="C326" s="18"/>
      <c r="D326" s="19" t="s">
        <v>175</v>
      </c>
      <c r="E326" s="36" t="s">
        <v>1546</v>
      </c>
      <c r="F326" s="29"/>
      <c r="G326" s="33"/>
      <c r="H326" s="34" t="str">
        <f t="shared" ref="H326:H389" si="5">IF(O326="","",O326/G326)</f>
        <v/>
      </c>
      <c r="I326" s="15"/>
      <c r="J326" s="15"/>
      <c r="K326" s="16"/>
      <c r="L326" s="16"/>
      <c r="M326" s="17"/>
      <c r="N326" s="31"/>
      <c r="O326" s="31"/>
      <c r="P326" s="31"/>
      <c r="Q326" s="32"/>
      <c r="R326" s="30"/>
      <c r="S326" s="30"/>
      <c r="T326" s="30"/>
      <c r="U326" s="16"/>
      <c r="V326" s="16"/>
      <c r="W326" s="16"/>
      <c r="X326" s="16"/>
      <c r="Y326" s="16"/>
      <c r="Z326" s="30"/>
      <c r="AA326" s="16"/>
      <c r="AB326" s="41"/>
    </row>
    <row r="327" spans="1:28" s="9" customFormat="1" ht="20.100000000000001" customHeight="1">
      <c r="A327" s="2"/>
      <c r="B327" s="1">
        <v>322</v>
      </c>
      <c r="C327" s="18"/>
      <c r="D327" s="19" t="s">
        <v>175</v>
      </c>
      <c r="E327" s="36" t="s">
        <v>1547</v>
      </c>
      <c r="F327" s="29"/>
      <c r="G327" s="33"/>
      <c r="H327" s="34" t="str">
        <f t="shared" si="5"/>
        <v/>
      </c>
      <c r="I327" s="15"/>
      <c r="J327" s="15"/>
      <c r="K327" s="16"/>
      <c r="L327" s="16"/>
      <c r="M327" s="17"/>
      <c r="N327" s="31"/>
      <c r="O327" s="31"/>
      <c r="P327" s="31"/>
      <c r="Q327" s="32"/>
      <c r="R327" s="30"/>
      <c r="S327" s="30"/>
      <c r="T327" s="30"/>
      <c r="U327" s="16"/>
      <c r="V327" s="16"/>
      <c r="W327" s="16"/>
      <c r="X327" s="16"/>
      <c r="Y327" s="16"/>
      <c r="Z327" s="30"/>
      <c r="AA327" s="16"/>
      <c r="AB327" s="41"/>
    </row>
    <row r="328" spans="1:28" s="9" customFormat="1" ht="20.100000000000001" customHeight="1">
      <c r="A328" s="2"/>
      <c r="B328" s="1">
        <v>323</v>
      </c>
      <c r="C328" s="18"/>
      <c r="D328" s="19" t="s">
        <v>175</v>
      </c>
      <c r="E328" s="36" t="s">
        <v>1548</v>
      </c>
      <c r="F328" s="29"/>
      <c r="G328" s="33"/>
      <c r="H328" s="34" t="str">
        <f t="shared" si="5"/>
        <v/>
      </c>
      <c r="I328" s="15"/>
      <c r="J328" s="15"/>
      <c r="K328" s="16"/>
      <c r="L328" s="16"/>
      <c r="M328" s="17"/>
      <c r="N328" s="31"/>
      <c r="O328" s="31"/>
      <c r="P328" s="31"/>
      <c r="Q328" s="32"/>
      <c r="R328" s="30"/>
      <c r="S328" s="30"/>
      <c r="T328" s="30"/>
      <c r="U328" s="16"/>
      <c r="V328" s="16"/>
      <c r="W328" s="16"/>
      <c r="X328" s="16"/>
      <c r="Y328" s="16"/>
      <c r="Z328" s="30"/>
      <c r="AA328" s="16"/>
      <c r="AB328" s="41"/>
    </row>
    <row r="329" spans="1:28" s="9" customFormat="1" ht="20.100000000000001" customHeight="1">
      <c r="A329" s="2"/>
      <c r="B329" s="1">
        <v>324</v>
      </c>
      <c r="C329" s="18"/>
      <c r="D329" s="19" t="s">
        <v>175</v>
      </c>
      <c r="E329" s="36" t="s">
        <v>1549</v>
      </c>
      <c r="F329" s="29"/>
      <c r="G329" s="33"/>
      <c r="H329" s="34" t="str">
        <f t="shared" si="5"/>
        <v/>
      </c>
      <c r="I329" s="15"/>
      <c r="J329" s="15"/>
      <c r="K329" s="16"/>
      <c r="L329" s="16"/>
      <c r="M329" s="17"/>
      <c r="N329" s="31"/>
      <c r="O329" s="31"/>
      <c r="P329" s="31"/>
      <c r="Q329" s="32"/>
      <c r="R329" s="30"/>
      <c r="S329" s="30"/>
      <c r="T329" s="30"/>
      <c r="U329" s="16"/>
      <c r="V329" s="16"/>
      <c r="W329" s="16"/>
      <c r="X329" s="16"/>
      <c r="Y329" s="16"/>
      <c r="Z329" s="30"/>
      <c r="AA329" s="16"/>
      <c r="AB329" s="41"/>
    </row>
    <row r="330" spans="1:28" s="9" customFormat="1" ht="20.100000000000001" customHeight="1">
      <c r="A330" s="2"/>
      <c r="B330" s="1">
        <v>325</v>
      </c>
      <c r="C330" s="18"/>
      <c r="D330" s="19" t="s">
        <v>175</v>
      </c>
      <c r="E330" s="36" t="s">
        <v>1550</v>
      </c>
      <c r="F330" s="29"/>
      <c r="G330" s="33"/>
      <c r="H330" s="34" t="str">
        <f t="shared" si="5"/>
        <v/>
      </c>
      <c r="I330" s="15"/>
      <c r="J330" s="15"/>
      <c r="K330" s="16"/>
      <c r="L330" s="16"/>
      <c r="M330" s="17"/>
      <c r="N330" s="31"/>
      <c r="O330" s="31"/>
      <c r="P330" s="31"/>
      <c r="Q330" s="32"/>
      <c r="R330" s="30"/>
      <c r="S330" s="30"/>
      <c r="T330" s="30"/>
      <c r="U330" s="16"/>
      <c r="V330" s="16"/>
      <c r="W330" s="16"/>
      <c r="X330" s="16"/>
      <c r="Y330" s="16"/>
      <c r="Z330" s="30"/>
      <c r="AA330" s="16"/>
      <c r="AB330" s="41"/>
    </row>
    <row r="331" spans="1:28" s="9" customFormat="1" ht="20.100000000000001" customHeight="1">
      <c r="A331" s="2"/>
      <c r="B331" s="1">
        <v>326</v>
      </c>
      <c r="C331" s="18"/>
      <c r="D331" s="19" t="s">
        <v>175</v>
      </c>
      <c r="E331" s="36" t="s">
        <v>1551</v>
      </c>
      <c r="F331" s="29"/>
      <c r="G331" s="33"/>
      <c r="H331" s="34" t="str">
        <f t="shared" si="5"/>
        <v/>
      </c>
      <c r="I331" s="15"/>
      <c r="J331" s="15"/>
      <c r="K331" s="16"/>
      <c r="L331" s="16"/>
      <c r="M331" s="17"/>
      <c r="N331" s="31"/>
      <c r="O331" s="31"/>
      <c r="P331" s="31"/>
      <c r="Q331" s="32"/>
      <c r="R331" s="30"/>
      <c r="S331" s="30"/>
      <c r="T331" s="30"/>
      <c r="U331" s="16"/>
      <c r="V331" s="16"/>
      <c r="W331" s="16"/>
      <c r="X331" s="16"/>
      <c r="Y331" s="16"/>
      <c r="Z331" s="30"/>
      <c r="AA331" s="16"/>
      <c r="AB331" s="41"/>
    </row>
    <row r="332" spans="1:28" s="9" customFormat="1" ht="20.100000000000001" customHeight="1">
      <c r="A332" s="2"/>
      <c r="B332" s="1">
        <v>327</v>
      </c>
      <c r="C332" s="18"/>
      <c r="D332" s="19" t="s">
        <v>175</v>
      </c>
      <c r="E332" s="36" t="s">
        <v>1552</v>
      </c>
      <c r="F332" s="29"/>
      <c r="G332" s="33"/>
      <c r="H332" s="34" t="str">
        <f t="shared" si="5"/>
        <v/>
      </c>
      <c r="I332" s="15"/>
      <c r="J332" s="15"/>
      <c r="K332" s="16"/>
      <c r="L332" s="16"/>
      <c r="M332" s="17"/>
      <c r="N332" s="31"/>
      <c r="O332" s="31"/>
      <c r="P332" s="31"/>
      <c r="Q332" s="32"/>
      <c r="R332" s="30"/>
      <c r="S332" s="30"/>
      <c r="T332" s="30"/>
      <c r="U332" s="16"/>
      <c r="V332" s="16"/>
      <c r="W332" s="16"/>
      <c r="X332" s="16"/>
      <c r="Y332" s="16"/>
      <c r="Z332" s="30"/>
      <c r="AA332" s="16"/>
      <c r="AB332" s="41"/>
    </row>
    <row r="333" spans="1:28" s="9" customFormat="1" ht="20.100000000000001" customHeight="1">
      <c r="A333" s="2"/>
      <c r="B333" s="1">
        <v>328</v>
      </c>
      <c r="C333" s="18"/>
      <c r="D333" s="19" t="s">
        <v>175</v>
      </c>
      <c r="E333" s="36" t="s">
        <v>1553</v>
      </c>
      <c r="F333" s="29"/>
      <c r="G333" s="33"/>
      <c r="H333" s="34" t="str">
        <f t="shared" si="5"/>
        <v/>
      </c>
      <c r="I333" s="15"/>
      <c r="J333" s="15"/>
      <c r="K333" s="16"/>
      <c r="L333" s="16"/>
      <c r="M333" s="17"/>
      <c r="N333" s="31"/>
      <c r="O333" s="31"/>
      <c r="P333" s="31"/>
      <c r="Q333" s="32"/>
      <c r="R333" s="30"/>
      <c r="S333" s="30"/>
      <c r="T333" s="30"/>
      <c r="U333" s="16"/>
      <c r="V333" s="16"/>
      <c r="W333" s="16"/>
      <c r="X333" s="16"/>
      <c r="Y333" s="16"/>
      <c r="Z333" s="30"/>
      <c r="AA333" s="16"/>
      <c r="AB333" s="41"/>
    </row>
    <row r="334" spans="1:28" s="9" customFormat="1" ht="20.100000000000001" customHeight="1">
      <c r="A334" s="2"/>
      <c r="B334" s="1">
        <v>329</v>
      </c>
      <c r="C334" s="18"/>
      <c r="D334" s="19" t="s">
        <v>175</v>
      </c>
      <c r="E334" s="36" t="s">
        <v>1554</v>
      </c>
      <c r="F334" s="29"/>
      <c r="G334" s="33"/>
      <c r="H334" s="34" t="str">
        <f t="shared" si="5"/>
        <v/>
      </c>
      <c r="I334" s="15"/>
      <c r="J334" s="15"/>
      <c r="K334" s="16"/>
      <c r="L334" s="16"/>
      <c r="M334" s="17"/>
      <c r="N334" s="31"/>
      <c r="O334" s="31"/>
      <c r="P334" s="31"/>
      <c r="Q334" s="32"/>
      <c r="R334" s="30"/>
      <c r="S334" s="30"/>
      <c r="T334" s="30"/>
      <c r="U334" s="16"/>
      <c r="V334" s="16"/>
      <c r="W334" s="16"/>
      <c r="X334" s="16"/>
      <c r="Y334" s="16"/>
      <c r="Z334" s="30"/>
      <c r="AA334" s="16"/>
      <c r="AB334" s="41"/>
    </row>
    <row r="335" spans="1:28" s="9" customFormat="1" ht="20.100000000000001" customHeight="1">
      <c r="A335" s="2"/>
      <c r="B335" s="1">
        <v>330</v>
      </c>
      <c r="C335" s="18"/>
      <c r="D335" s="19" t="s">
        <v>175</v>
      </c>
      <c r="E335" s="36" t="s">
        <v>1555</v>
      </c>
      <c r="F335" s="29"/>
      <c r="G335" s="33"/>
      <c r="H335" s="34" t="str">
        <f t="shared" si="5"/>
        <v/>
      </c>
      <c r="I335" s="15"/>
      <c r="J335" s="15"/>
      <c r="K335" s="16"/>
      <c r="L335" s="16"/>
      <c r="M335" s="17"/>
      <c r="N335" s="31"/>
      <c r="O335" s="31"/>
      <c r="P335" s="31"/>
      <c r="Q335" s="32"/>
      <c r="R335" s="30"/>
      <c r="S335" s="30"/>
      <c r="T335" s="30"/>
      <c r="U335" s="16"/>
      <c r="V335" s="16"/>
      <c r="W335" s="16"/>
      <c r="X335" s="16"/>
      <c r="Y335" s="16"/>
      <c r="Z335" s="30"/>
      <c r="AA335" s="16"/>
      <c r="AB335" s="41"/>
    </row>
    <row r="336" spans="1:28" s="9" customFormat="1" ht="20.100000000000001" customHeight="1">
      <c r="A336" s="2"/>
      <c r="B336" s="1">
        <v>331</v>
      </c>
      <c r="C336" s="18"/>
      <c r="D336" s="19" t="s">
        <v>175</v>
      </c>
      <c r="E336" s="36" t="s">
        <v>1556</v>
      </c>
      <c r="F336" s="29"/>
      <c r="G336" s="33"/>
      <c r="H336" s="34" t="str">
        <f t="shared" si="5"/>
        <v/>
      </c>
      <c r="I336" s="15"/>
      <c r="J336" s="15"/>
      <c r="K336" s="16"/>
      <c r="L336" s="16"/>
      <c r="M336" s="17"/>
      <c r="N336" s="31"/>
      <c r="O336" s="31"/>
      <c r="P336" s="31"/>
      <c r="Q336" s="32"/>
      <c r="R336" s="30"/>
      <c r="S336" s="30"/>
      <c r="T336" s="30"/>
      <c r="U336" s="16"/>
      <c r="V336" s="16"/>
      <c r="W336" s="16"/>
      <c r="X336" s="16"/>
      <c r="Y336" s="16"/>
      <c r="Z336" s="30"/>
      <c r="AA336" s="16"/>
      <c r="AB336" s="41"/>
    </row>
    <row r="337" spans="1:28" s="9" customFormat="1" ht="20.100000000000001" customHeight="1">
      <c r="A337" s="2"/>
      <c r="B337" s="1">
        <v>332</v>
      </c>
      <c r="C337" s="18"/>
      <c r="D337" s="19" t="s">
        <v>175</v>
      </c>
      <c r="E337" s="36" t="s">
        <v>177</v>
      </c>
      <c r="F337" s="29"/>
      <c r="G337" s="33"/>
      <c r="H337" s="34" t="str">
        <f t="shared" si="5"/>
        <v/>
      </c>
      <c r="I337" s="15"/>
      <c r="J337" s="15"/>
      <c r="K337" s="16"/>
      <c r="L337" s="16"/>
      <c r="M337" s="17"/>
      <c r="N337" s="31"/>
      <c r="O337" s="31"/>
      <c r="P337" s="31"/>
      <c r="Q337" s="32"/>
      <c r="R337" s="30"/>
      <c r="S337" s="30"/>
      <c r="T337" s="30"/>
      <c r="U337" s="16"/>
      <c r="V337" s="16"/>
      <c r="W337" s="16"/>
      <c r="X337" s="16"/>
      <c r="Y337" s="16"/>
      <c r="Z337" s="30"/>
      <c r="AA337" s="16"/>
      <c r="AB337" s="41"/>
    </row>
    <row r="338" spans="1:28" s="9" customFormat="1" ht="20.100000000000001" customHeight="1">
      <c r="A338" s="2"/>
      <c r="B338" s="1">
        <v>333</v>
      </c>
      <c r="C338" s="18"/>
      <c r="D338" s="19" t="s">
        <v>175</v>
      </c>
      <c r="E338" s="36" t="s">
        <v>178</v>
      </c>
      <c r="F338" s="29"/>
      <c r="G338" s="33"/>
      <c r="H338" s="34" t="str">
        <f t="shared" si="5"/>
        <v/>
      </c>
      <c r="I338" s="15"/>
      <c r="J338" s="15"/>
      <c r="K338" s="16"/>
      <c r="L338" s="16"/>
      <c r="M338" s="17"/>
      <c r="N338" s="31"/>
      <c r="O338" s="31"/>
      <c r="P338" s="31"/>
      <c r="Q338" s="32"/>
      <c r="R338" s="30"/>
      <c r="S338" s="30"/>
      <c r="T338" s="30"/>
      <c r="U338" s="16"/>
      <c r="V338" s="16"/>
      <c r="W338" s="16"/>
      <c r="X338" s="16"/>
      <c r="Y338" s="16"/>
      <c r="Z338" s="30"/>
      <c r="AA338" s="16"/>
      <c r="AB338" s="41"/>
    </row>
    <row r="339" spans="1:28" s="9" customFormat="1" ht="20.100000000000001" customHeight="1">
      <c r="A339" s="2"/>
      <c r="B339" s="1">
        <v>334</v>
      </c>
      <c r="C339" s="18"/>
      <c r="D339" s="19" t="s">
        <v>175</v>
      </c>
      <c r="E339" s="36" t="s">
        <v>179</v>
      </c>
      <c r="F339" s="29"/>
      <c r="G339" s="33"/>
      <c r="H339" s="34" t="str">
        <f t="shared" si="5"/>
        <v/>
      </c>
      <c r="I339" s="15"/>
      <c r="J339" s="15"/>
      <c r="K339" s="16"/>
      <c r="L339" s="16"/>
      <c r="M339" s="17"/>
      <c r="N339" s="31"/>
      <c r="O339" s="31"/>
      <c r="P339" s="31"/>
      <c r="Q339" s="32"/>
      <c r="R339" s="30"/>
      <c r="S339" s="30"/>
      <c r="T339" s="30"/>
      <c r="U339" s="16"/>
      <c r="V339" s="16"/>
      <c r="W339" s="16"/>
      <c r="X339" s="16"/>
      <c r="Y339" s="16"/>
      <c r="Z339" s="30"/>
      <c r="AA339" s="16"/>
      <c r="AB339" s="41"/>
    </row>
    <row r="340" spans="1:28" s="9" customFormat="1" ht="20.100000000000001" customHeight="1">
      <c r="A340" s="2"/>
      <c r="B340" s="1">
        <v>335</v>
      </c>
      <c r="C340" s="18"/>
      <c r="D340" s="19" t="s">
        <v>175</v>
      </c>
      <c r="E340" s="36" t="s">
        <v>1557</v>
      </c>
      <c r="F340" s="29"/>
      <c r="G340" s="33"/>
      <c r="H340" s="34" t="str">
        <f t="shared" si="5"/>
        <v/>
      </c>
      <c r="I340" s="15"/>
      <c r="J340" s="15"/>
      <c r="K340" s="16"/>
      <c r="L340" s="16"/>
      <c r="M340" s="17"/>
      <c r="N340" s="31"/>
      <c r="O340" s="31"/>
      <c r="P340" s="31"/>
      <c r="Q340" s="32"/>
      <c r="R340" s="30"/>
      <c r="S340" s="30"/>
      <c r="T340" s="30"/>
      <c r="U340" s="16"/>
      <c r="V340" s="16"/>
      <c r="W340" s="16"/>
      <c r="X340" s="16"/>
      <c r="Y340" s="16"/>
      <c r="Z340" s="30"/>
      <c r="AA340" s="16"/>
      <c r="AB340" s="41"/>
    </row>
    <row r="341" spans="1:28" s="9" customFormat="1" ht="20.100000000000001" customHeight="1">
      <c r="A341" s="2"/>
      <c r="B341" s="1">
        <v>336</v>
      </c>
      <c r="C341" s="18"/>
      <c r="D341" s="19" t="s">
        <v>175</v>
      </c>
      <c r="E341" s="36" t="s">
        <v>1558</v>
      </c>
      <c r="F341" s="29"/>
      <c r="G341" s="33"/>
      <c r="H341" s="34" t="str">
        <f t="shared" si="5"/>
        <v/>
      </c>
      <c r="I341" s="15"/>
      <c r="J341" s="15"/>
      <c r="K341" s="16"/>
      <c r="L341" s="16"/>
      <c r="M341" s="17"/>
      <c r="N341" s="31"/>
      <c r="O341" s="31"/>
      <c r="P341" s="31"/>
      <c r="Q341" s="32"/>
      <c r="R341" s="30"/>
      <c r="S341" s="30"/>
      <c r="T341" s="30"/>
      <c r="U341" s="16"/>
      <c r="V341" s="16"/>
      <c r="W341" s="16"/>
      <c r="X341" s="16"/>
      <c r="Y341" s="16"/>
      <c r="Z341" s="30"/>
      <c r="AA341" s="16"/>
      <c r="AB341" s="41"/>
    </row>
    <row r="342" spans="1:28" s="9" customFormat="1" ht="20.100000000000001" customHeight="1">
      <c r="A342" s="2"/>
      <c r="B342" s="1">
        <v>337</v>
      </c>
      <c r="C342" s="18"/>
      <c r="D342" s="19" t="s">
        <v>175</v>
      </c>
      <c r="E342" s="36" t="s">
        <v>1218</v>
      </c>
      <c r="F342" s="29"/>
      <c r="G342" s="33"/>
      <c r="H342" s="34" t="str">
        <f t="shared" si="5"/>
        <v/>
      </c>
      <c r="I342" s="15"/>
      <c r="J342" s="15"/>
      <c r="K342" s="16"/>
      <c r="L342" s="16"/>
      <c r="M342" s="17"/>
      <c r="N342" s="31"/>
      <c r="O342" s="31"/>
      <c r="P342" s="31"/>
      <c r="Q342" s="32"/>
      <c r="R342" s="30"/>
      <c r="S342" s="30"/>
      <c r="T342" s="30"/>
      <c r="U342" s="16"/>
      <c r="V342" s="16"/>
      <c r="W342" s="16"/>
      <c r="X342" s="16"/>
      <c r="Y342" s="16"/>
      <c r="Z342" s="30"/>
      <c r="AA342" s="16"/>
      <c r="AB342" s="41"/>
    </row>
    <row r="343" spans="1:28" s="9" customFormat="1" ht="20.100000000000001" customHeight="1">
      <c r="A343" s="2"/>
      <c r="B343" s="1">
        <v>338</v>
      </c>
      <c r="C343" s="18"/>
      <c r="D343" s="19" t="s">
        <v>175</v>
      </c>
      <c r="E343" s="36" t="s">
        <v>1559</v>
      </c>
      <c r="F343" s="29"/>
      <c r="G343" s="33"/>
      <c r="H343" s="34" t="str">
        <f t="shared" si="5"/>
        <v/>
      </c>
      <c r="I343" s="15"/>
      <c r="J343" s="15"/>
      <c r="K343" s="16"/>
      <c r="L343" s="16"/>
      <c r="M343" s="17"/>
      <c r="N343" s="31"/>
      <c r="O343" s="31"/>
      <c r="P343" s="31"/>
      <c r="Q343" s="32"/>
      <c r="R343" s="30"/>
      <c r="S343" s="30"/>
      <c r="T343" s="30"/>
      <c r="U343" s="16"/>
      <c r="V343" s="16"/>
      <c r="W343" s="16"/>
      <c r="X343" s="16"/>
      <c r="Y343" s="16"/>
      <c r="Z343" s="30"/>
      <c r="AA343" s="16"/>
      <c r="AB343" s="41"/>
    </row>
    <row r="344" spans="1:28" s="9" customFormat="1" ht="20.100000000000001" customHeight="1">
      <c r="A344" s="2"/>
      <c r="B344" s="1">
        <v>339</v>
      </c>
      <c r="C344" s="18"/>
      <c r="D344" s="19" t="s">
        <v>175</v>
      </c>
      <c r="E344" s="36" t="s">
        <v>1560</v>
      </c>
      <c r="F344" s="29"/>
      <c r="G344" s="33"/>
      <c r="H344" s="34" t="str">
        <f t="shared" si="5"/>
        <v/>
      </c>
      <c r="I344" s="15"/>
      <c r="J344" s="15"/>
      <c r="K344" s="16"/>
      <c r="L344" s="16"/>
      <c r="M344" s="17"/>
      <c r="N344" s="31"/>
      <c r="O344" s="31"/>
      <c r="P344" s="31"/>
      <c r="Q344" s="32"/>
      <c r="R344" s="30"/>
      <c r="S344" s="30"/>
      <c r="T344" s="30"/>
      <c r="U344" s="16"/>
      <c r="V344" s="16"/>
      <c r="W344" s="16"/>
      <c r="X344" s="16"/>
      <c r="Y344" s="16"/>
      <c r="Z344" s="30"/>
      <c r="AA344" s="16"/>
      <c r="AB344" s="41"/>
    </row>
    <row r="345" spans="1:28" s="9" customFormat="1" ht="20.100000000000001" customHeight="1">
      <c r="A345" s="2"/>
      <c r="B345" s="1">
        <v>340</v>
      </c>
      <c r="C345" s="18"/>
      <c r="D345" s="19" t="s">
        <v>175</v>
      </c>
      <c r="E345" s="36" t="s">
        <v>1561</v>
      </c>
      <c r="F345" s="29"/>
      <c r="G345" s="33"/>
      <c r="H345" s="34" t="str">
        <f t="shared" si="5"/>
        <v/>
      </c>
      <c r="I345" s="15"/>
      <c r="J345" s="15"/>
      <c r="K345" s="16"/>
      <c r="L345" s="16"/>
      <c r="M345" s="17"/>
      <c r="N345" s="31"/>
      <c r="O345" s="31"/>
      <c r="P345" s="31"/>
      <c r="Q345" s="32"/>
      <c r="R345" s="30"/>
      <c r="S345" s="30"/>
      <c r="T345" s="30"/>
      <c r="U345" s="16"/>
      <c r="V345" s="16"/>
      <c r="W345" s="16"/>
      <c r="X345" s="16"/>
      <c r="Y345" s="16"/>
      <c r="Z345" s="30"/>
      <c r="AA345" s="16"/>
      <c r="AB345" s="41"/>
    </row>
    <row r="346" spans="1:28" s="9" customFormat="1" ht="20.100000000000001" customHeight="1">
      <c r="A346" s="2"/>
      <c r="B346" s="1">
        <v>341</v>
      </c>
      <c r="C346" s="18"/>
      <c r="D346" s="19" t="s">
        <v>175</v>
      </c>
      <c r="E346" s="36" t="s">
        <v>1562</v>
      </c>
      <c r="F346" s="29"/>
      <c r="G346" s="33"/>
      <c r="H346" s="34" t="str">
        <f t="shared" si="5"/>
        <v/>
      </c>
      <c r="I346" s="15"/>
      <c r="J346" s="15"/>
      <c r="K346" s="16"/>
      <c r="L346" s="16"/>
      <c r="M346" s="17"/>
      <c r="N346" s="31"/>
      <c r="O346" s="31"/>
      <c r="P346" s="31"/>
      <c r="Q346" s="32"/>
      <c r="R346" s="30"/>
      <c r="S346" s="30"/>
      <c r="T346" s="30"/>
      <c r="U346" s="16"/>
      <c r="V346" s="16"/>
      <c r="W346" s="16"/>
      <c r="X346" s="16"/>
      <c r="Y346" s="16"/>
      <c r="Z346" s="30"/>
      <c r="AA346" s="16"/>
      <c r="AB346" s="41"/>
    </row>
    <row r="347" spans="1:28" s="9" customFormat="1" ht="20.100000000000001" customHeight="1">
      <c r="A347" s="2"/>
      <c r="B347" s="1">
        <v>342</v>
      </c>
      <c r="C347" s="18"/>
      <c r="D347" s="19" t="s">
        <v>175</v>
      </c>
      <c r="E347" s="36" t="s">
        <v>1563</v>
      </c>
      <c r="F347" s="29"/>
      <c r="G347" s="33"/>
      <c r="H347" s="34" t="str">
        <f t="shared" si="5"/>
        <v/>
      </c>
      <c r="I347" s="15"/>
      <c r="J347" s="15"/>
      <c r="K347" s="16"/>
      <c r="L347" s="16"/>
      <c r="M347" s="17"/>
      <c r="N347" s="31"/>
      <c r="O347" s="31"/>
      <c r="P347" s="31"/>
      <c r="Q347" s="32"/>
      <c r="R347" s="30"/>
      <c r="S347" s="30"/>
      <c r="T347" s="30"/>
      <c r="U347" s="16"/>
      <c r="V347" s="16"/>
      <c r="W347" s="16"/>
      <c r="X347" s="16"/>
      <c r="Y347" s="16"/>
      <c r="Z347" s="30"/>
      <c r="AA347" s="16"/>
      <c r="AB347" s="41"/>
    </row>
    <row r="348" spans="1:28" s="9" customFormat="1" ht="20.100000000000001" customHeight="1">
      <c r="A348" s="2"/>
      <c r="B348" s="1">
        <v>343</v>
      </c>
      <c r="C348" s="18"/>
      <c r="D348" s="19" t="s">
        <v>175</v>
      </c>
      <c r="E348" s="36" t="s">
        <v>1564</v>
      </c>
      <c r="F348" s="29"/>
      <c r="G348" s="33"/>
      <c r="H348" s="34" t="str">
        <f t="shared" si="5"/>
        <v/>
      </c>
      <c r="I348" s="15"/>
      <c r="J348" s="15"/>
      <c r="K348" s="16"/>
      <c r="L348" s="16"/>
      <c r="M348" s="17"/>
      <c r="N348" s="31"/>
      <c r="O348" s="31"/>
      <c r="P348" s="31"/>
      <c r="Q348" s="32"/>
      <c r="R348" s="30"/>
      <c r="S348" s="30"/>
      <c r="T348" s="30"/>
      <c r="U348" s="16"/>
      <c r="V348" s="16"/>
      <c r="W348" s="16"/>
      <c r="X348" s="16"/>
      <c r="Y348" s="16"/>
      <c r="Z348" s="30"/>
      <c r="AA348" s="16"/>
      <c r="AB348" s="41"/>
    </row>
    <row r="349" spans="1:28" s="9" customFormat="1" ht="20.100000000000001" customHeight="1">
      <c r="A349" s="2"/>
      <c r="B349" s="1">
        <v>344</v>
      </c>
      <c r="C349" s="18"/>
      <c r="D349" s="19" t="s">
        <v>175</v>
      </c>
      <c r="E349" s="36" t="s">
        <v>1565</v>
      </c>
      <c r="F349" s="29"/>
      <c r="G349" s="33"/>
      <c r="H349" s="34" t="str">
        <f t="shared" si="5"/>
        <v/>
      </c>
      <c r="I349" s="15"/>
      <c r="J349" s="15"/>
      <c r="K349" s="16"/>
      <c r="L349" s="16"/>
      <c r="M349" s="17"/>
      <c r="N349" s="31"/>
      <c r="O349" s="31"/>
      <c r="P349" s="31"/>
      <c r="Q349" s="32"/>
      <c r="R349" s="30"/>
      <c r="S349" s="30"/>
      <c r="T349" s="30"/>
      <c r="U349" s="16"/>
      <c r="V349" s="16"/>
      <c r="W349" s="16"/>
      <c r="X349" s="16"/>
      <c r="Y349" s="16"/>
      <c r="Z349" s="30"/>
      <c r="AA349" s="16"/>
      <c r="AB349" s="41"/>
    </row>
    <row r="350" spans="1:28" s="9" customFormat="1" ht="20.100000000000001" customHeight="1">
      <c r="A350" s="2"/>
      <c r="B350" s="1">
        <v>345</v>
      </c>
      <c r="C350" s="18"/>
      <c r="D350" s="19" t="s">
        <v>175</v>
      </c>
      <c r="E350" s="36" t="s">
        <v>1566</v>
      </c>
      <c r="F350" s="29"/>
      <c r="G350" s="33"/>
      <c r="H350" s="34" t="str">
        <f t="shared" si="5"/>
        <v/>
      </c>
      <c r="I350" s="15"/>
      <c r="J350" s="15"/>
      <c r="K350" s="16"/>
      <c r="L350" s="16"/>
      <c r="M350" s="17"/>
      <c r="N350" s="31"/>
      <c r="O350" s="31"/>
      <c r="P350" s="31"/>
      <c r="Q350" s="32"/>
      <c r="R350" s="30"/>
      <c r="S350" s="30"/>
      <c r="T350" s="30"/>
      <c r="U350" s="16"/>
      <c r="V350" s="16"/>
      <c r="W350" s="16"/>
      <c r="X350" s="16"/>
      <c r="Y350" s="16"/>
      <c r="Z350" s="30"/>
      <c r="AA350" s="16"/>
      <c r="AB350" s="41"/>
    </row>
    <row r="351" spans="1:28" s="9" customFormat="1" ht="20.100000000000001" customHeight="1">
      <c r="A351" s="2"/>
      <c r="B351" s="1">
        <v>346</v>
      </c>
      <c r="C351" s="18"/>
      <c r="D351" s="19" t="s">
        <v>175</v>
      </c>
      <c r="E351" s="36" t="s">
        <v>1567</v>
      </c>
      <c r="F351" s="29"/>
      <c r="G351" s="33"/>
      <c r="H351" s="34" t="str">
        <f t="shared" si="5"/>
        <v/>
      </c>
      <c r="I351" s="15"/>
      <c r="J351" s="15"/>
      <c r="K351" s="16"/>
      <c r="L351" s="16"/>
      <c r="M351" s="17"/>
      <c r="N351" s="31"/>
      <c r="O351" s="31"/>
      <c r="P351" s="31"/>
      <c r="Q351" s="32"/>
      <c r="R351" s="30"/>
      <c r="S351" s="30"/>
      <c r="T351" s="30"/>
      <c r="U351" s="16"/>
      <c r="V351" s="16"/>
      <c r="W351" s="16"/>
      <c r="X351" s="16"/>
      <c r="Y351" s="16"/>
      <c r="Z351" s="30"/>
      <c r="AA351" s="16"/>
      <c r="AB351" s="41"/>
    </row>
    <row r="352" spans="1:28" s="9" customFormat="1" ht="20.100000000000001" customHeight="1">
      <c r="A352" s="2"/>
      <c r="B352" s="1">
        <v>347</v>
      </c>
      <c r="C352" s="18"/>
      <c r="D352" s="19" t="s">
        <v>175</v>
      </c>
      <c r="E352" s="36" t="s">
        <v>1568</v>
      </c>
      <c r="F352" s="29"/>
      <c r="G352" s="33"/>
      <c r="H352" s="34" t="str">
        <f t="shared" si="5"/>
        <v/>
      </c>
      <c r="I352" s="15"/>
      <c r="J352" s="15"/>
      <c r="K352" s="16"/>
      <c r="L352" s="16"/>
      <c r="M352" s="17"/>
      <c r="N352" s="31"/>
      <c r="O352" s="31"/>
      <c r="P352" s="31"/>
      <c r="Q352" s="32"/>
      <c r="R352" s="30"/>
      <c r="S352" s="30"/>
      <c r="T352" s="30"/>
      <c r="U352" s="16"/>
      <c r="V352" s="16"/>
      <c r="W352" s="16"/>
      <c r="X352" s="16"/>
      <c r="Y352" s="16"/>
      <c r="Z352" s="30"/>
      <c r="AA352" s="16"/>
      <c r="AB352" s="41"/>
    </row>
    <row r="353" spans="1:28" s="9" customFormat="1" ht="20.100000000000001" customHeight="1">
      <c r="A353" s="2"/>
      <c r="B353" s="1">
        <v>348</v>
      </c>
      <c r="C353" s="18"/>
      <c r="D353" s="19" t="s">
        <v>175</v>
      </c>
      <c r="E353" s="36" t="s">
        <v>1569</v>
      </c>
      <c r="F353" s="29"/>
      <c r="G353" s="33"/>
      <c r="H353" s="34" t="str">
        <f t="shared" si="5"/>
        <v/>
      </c>
      <c r="I353" s="15"/>
      <c r="J353" s="15"/>
      <c r="K353" s="16"/>
      <c r="L353" s="16"/>
      <c r="M353" s="17"/>
      <c r="N353" s="31"/>
      <c r="O353" s="31"/>
      <c r="P353" s="31"/>
      <c r="Q353" s="32"/>
      <c r="R353" s="30"/>
      <c r="S353" s="30"/>
      <c r="T353" s="30"/>
      <c r="U353" s="16"/>
      <c r="V353" s="16"/>
      <c r="W353" s="16"/>
      <c r="X353" s="16"/>
      <c r="Y353" s="16"/>
      <c r="Z353" s="30"/>
      <c r="AA353" s="16"/>
      <c r="AB353" s="41"/>
    </row>
    <row r="354" spans="1:28" s="9" customFormat="1" ht="20.100000000000001" customHeight="1">
      <c r="A354" s="2"/>
      <c r="B354" s="1">
        <v>349</v>
      </c>
      <c r="C354" s="18"/>
      <c r="D354" s="19" t="s">
        <v>175</v>
      </c>
      <c r="E354" s="36" t="s">
        <v>1570</v>
      </c>
      <c r="F354" s="29"/>
      <c r="G354" s="33"/>
      <c r="H354" s="34" t="str">
        <f t="shared" si="5"/>
        <v/>
      </c>
      <c r="I354" s="15"/>
      <c r="J354" s="15"/>
      <c r="K354" s="16"/>
      <c r="L354" s="16"/>
      <c r="M354" s="17"/>
      <c r="N354" s="31"/>
      <c r="O354" s="31"/>
      <c r="P354" s="31"/>
      <c r="Q354" s="32"/>
      <c r="R354" s="30"/>
      <c r="S354" s="30"/>
      <c r="T354" s="30"/>
      <c r="U354" s="16"/>
      <c r="V354" s="16"/>
      <c r="W354" s="16"/>
      <c r="X354" s="16"/>
      <c r="Y354" s="16"/>
      <c r="Z354" s="30"/>
      <c r="AA354" s="16"/>
      <c r="AB354" s="41"/>
    </row>
    <row r="355" spans="1:28" s="9" customFormat="1" ht="20.100000000000001" customHeight="1">
      <c r="A355" s="2"/>
      <c r="B355" s="1">
        <v>350</v>
      </c>
      <c r="C355" s="18"/>
      <c r="D355" s="19" t="s">
        <v>175</v>
      </c>
      <c r="E355" s="36" t="s">
        <v>389</v>
      </c>
      <c r="F355" s="29"/>
      <c r="G355" s="33"/>
      <c r="H355" s="34" t="str">
        <f t="shared" si="5"/>
        <v/>
      </c>
      <c r="I355" s="15"/>
      <c r="J355" s="15"/>
      <c r="K355" s="16"/>
      <c r="L355" s="16"/>
      <c r="M355" s="17"/>
      <c r="N355" s="31"/>
      <c r="O355" s="31"/>
      <c r="P355" s="31"/>
      <c r="Q355" s="32"/>
      <c r="R355" s="30"/>
      <c r="S355" s="30"/>
      <c r="T355" s="30"/>
      <c r="U355" s="16"/>
      <c r="V355" s="16"/>
      <c r="W355" s="16"/>
      <c r="X355" s="16"/>
      <c r="Y355" s="16"/>
      <c r="Z355" s="30"/>
      <c r="AA355" s="16"/>
      <c r="AB355" s="41"/>
    </row>
    <row r="356" spans="1:28" s="9" customFormat="1" ht="20.100000000000001" customHeight="1">
      <c r="A356" s="2"/>
      <c r="B356" s="1">
        <v>351</v>
      </c>
      <c r="C356" s="18"/>
      <c r="D356" s="19" t="s">
        <v>175</v>
      </c>
      <c r="E356" s="36" t="s">
        <v>1571</v>
      </c>
      <c r="F356" s="29"/>
      <c r="G356" s="33"/>
      <c r="H356" s="34" t="str">
        <f t="shared" si="5"/>
        <v/>
      </c>
      <c r="I356" s="15"/>
      <c r="J356" s="15"/>
      <c r="K356" s="16"/>
      <c r="L356" s="16"/>
      <c r="M356" s="17"/>
      <c r="N356" s="31"/>
      <c r="O356" s="31"/>
      <c r="P356" s="31"/>
      <c r="Q356" s="32"/>
      <c r="R356" s="30"/>
      <c r="S356" s="30"/>
      <c r="T356" s="30"/>
      <c r="U356" s="16"/>
      <c r="V356" s="16"/>
      <c r="W356" s="16"/>
      <c r="X356" s="16"/>
      <c r="Y356" s="16"/>
      <c r="Z356" s="30"/>
      <c r="AA356" s="16"/>
      <c r="AB356" s="41"/>
    </row>
    <row r="357" spans="1:28" s="9" customFormat="1" ht="20.100000000000001" customHeight="1">
      <c r="A357" s="2"/>
      <c r="B357" s="1">
        <v>352</v>
      </c>
      <c r="C357" s="18"/>
      <c r="D357" s="19" t="s">
        <v>175</v>
      </c>
      <c r="E357" s="36" t="s">
        <v>1572</v>
      </c>
      <c r="F357" s="29"/>
      <c r="G357" s="33"/>
      <c r="H357" s="34" t="str">
        <f t="shared" si="5"/>
        <v/>
      </c>
      <c r="I357" s="15"/>
      <c r="J357" s="15"/>
      <c r="K357" s="16"/>
      <c r="L357" s="16"/>
      <c r="M357" s="17"/>
      <c r="N357" s="31"/>
      <c r="O357" s="31"/>
      <c r="P357" s="31"/>
      <c r="Q357" s="32"/>
      <c r="R357" s="30"/>
      <c r="S357" s="30"/>
      <c r="T357" s="30"/>
      <c r="U357" s="16"/>
      <c r="V357" s="16"/>
      <c r="W357" s="16"/>
      <c r="X357" s="16"/>
      <c r="Y357" s="16"/>
      <c r="Z357" s="30"/>
      <c r="AA357" s="16"/>
      <c r="AB357" s="41"/>
    </row>
    <row r="358" spans="1:28" s="10" customFormat="1" ht="20.100000000000001" customHeight="1">
      <c r="A358" s="3"/>
      <c r="B358" s="1">
        <v>353</v>
      </c>
      <c r="C358" s="18"/>
      <c r="D358" s="19" t="s">
        <v>180</v>
      </c>
      <c r="E358" s="36" t="s">
        <v>181</v>
      </c>
      <c r="F358" s="29"/>
      <c r="G358" s="33"/>
      <c r="H358" s="34" t="str">
        <f t="shared" si="5"/>
        <v/>
      </c>
      <c r="I358" s="15"/>
      <c r="J358" s="15"/>
      <c r="K358" s="16"/>
      <c r="L358" s="16"/>
      <c r="M358" s="17"/>
      <c r="N358" s="31"/>
      <c r="O358" s="31"/>
      <c r="P358" s="31"/>
      <c r="Q358" s="32"/>
      <c r="R358" s="30"/>
      <c r="S358" s="30"/>
      <c r="T358" s="30"/>
      <c r="U358" s="16"/>
      <c r="V358" s="16"/>
      <c r="W358" s="16"/>
      <c r="X358" s="16"/>
      <c r="Y358" s="16"/>
      <c r="Z358" s="30"/>
      <c r="AA358" s="16"/>
      <c r="AB358" s="42"/>
    </row>
    <row r="359" spans="1:28" s="9" customFormat="1" ht="20.100000000000001" customHeight="1">
      <c r="A359" s="2"/>
      <c r="B359" s="1">
        <v>354</v>
      </c>
      <c r="C359" s="18"/>
      <c r="D359" s="19" t="s">
        <v>180</v>
      </c>
      <c r="E359" s="36" t="s">
        <v>1573</v>
      </c>
      <c r="F359" s="29"/>
      <c r="G359" s="33"/>
      <c r="H359" s="34" t="str">
        <f t="shared" si="5"/>
        <v/>
      </c>
      <c r="I359" s="15"/>
      <c r="J359" s="15"/>
      <c r="K359" s="16"/>
      <c r="L359" s="16"/>
      <c r="M359" s="17"/>
      <c r="N359" s="31"/>
      <c r="O359" s="31"/>
      <c r="P359" s="31"/>
      <c r="Q359" s="32"/>
      <c r="R359" s="30"/>
      <c r="S359" s="30"/>
      <c r="T359" s="30"/>
      <c r="U359" s="16"/>
      <c r="V359" s="16"/>
      <c r="W359" s="16"/>
      <c r="X359" s="16"/>
      <c r="Y359" s="16"/>
      <c r="Z359" s="30"/>
      <c r="AA359" s="16"/>
      <c r="AB359" s="41"/>
    </row>
    <row r="360" spans="1:28" s="9" customFormat="1" ht="20.100000000000001" customHeight="1">
      <c r="A360" s="2"/>
      <c r="B360" s="1">
        <v>355</v>
      </c>
      <c r="C360" s="18"/>
      <c r="D360" s="19" t="s">
        <v>180</v>
      </c>
      <c r="E360" s="36" t="s">
        <v>182</v>
      </c>
      <c r="F360" s="29"/>
      <c r="G360" s="33"/>
      <c r="H360" s="34" t="str">
        <f t="shared" si="5"/>
        <v/>
      </c>
      <c r="I360" s="15"/>
      <c r="J360" s="15"/>
      <c r="K360" s="16"/>
      <c r="L360" s="16"/>
      <c r="M360" s="17"/>
      <c r="N360" s="31"/>
      <c r="O360" s="31"/>
      <c r="P360" s="31"/>
      <c r="Q360" s="32"/>
      <c r="R360" s="30"/>
      <c r="S360" s="30"/>
      <c r="T360" s="30"/>
      <c r="U360" s="16"/>
      <c r="V360" s="16"/>
      <c r="W360" s="16"/>
      <c r="X360" s="16"/>
      <c r="Y360" s="16"/>
      <c r="Z360" s="30"/>
      <c r="AA360" s="16"/>
      <c r="AB360" s="41"/>
    </row>
    <row r="361" spans="1:28" s="9" customFormat="1" ht="20.100000000000001" customHeight="1">
      <c r="A361" s="2"/>
      <c r="B361" s="1">
        <v>356</v>
      </c>
      <c r="C361" s="18"/>
      <c r="D361" s="19" t="s">
        <v>180</v>
      </c>
      <c r="E361" s="36" t="s">
        <v>183</v>
      </c>
      <c r="F361" s="29"/>
      <c r="G361" s="33"/>
      <c r="H361" s="34" t="str">
        <f t="shared" si="5"/>
        <v/>
      </c>
      <c r="I361" s="15"/>
      <c r="J361" s="15"/>
      <c r="K361" s="16"/>
      <c r="L361" s="16"/>
      <c r="M361" s="17"/>
      <c r="N361" s="31"/>
      <c r="O361" s="31"/>
      <c r="P361" s="31"/>
      <c r="Q361" s="32"/>
      <c r="R361" s="30"/>
      <c r="S361" s="30"/>
      <c r="T361" s="30"/>
      <c r="U361" s="16"/>
      <c r="V361" s="16"/>
      <c r="W361" s="16"/>
      <c r="X361" s="16"/>
      <c r="Y361" s="16"/>
      <c r="Z361" s="30"/>
      <c r="AA361" s="16"/>
      <c r="AB361" s="41"/>
    </row>
    <row r="362" spans="1:28" s="9" customFormat="1" ht="20.100000000000001" customHeight="1">
      <c r="A362" s="2"/>
      <c r="B362" s="1">
        <v>357</v>
      </c>
      <c r="C362" s="18"/>
      <c r="D362" s="19" t="s">
        <v>180</v>
      </c>
      <c r="E362" s="36" t="s">
        <v>184</v>
      </c>
      <c r="F362" s="29"/>
      <c r="G362" s="33"/>
      <c r="H362" s="34" t="str">
        <f t="shared" si="5"/>
        <v/>
      </c>
      <c r="I362" s="15"/>
      <c r="J362" s="15"/>
      <c r="K362" s="16"/>
      <c r="L362" s="16"/>
      <c r="M362" s="17"/>
      <c r="N362" s="31"/>
      <c r="O362" s="31"/>
      <c r="P362" s="31"/>
      <c r="Q362" s="32"/>
      <c r="R362" s="30"/>
      <c r="S362" s="30"/>
      <c r="T362" s="30"/>
      <c r="U362" s="16"/>
      <c r="V362" s="16"/>
      <c r="W362" s="16"/>
      <c r="X362" s="16"/>
      <c r="Y362" s="16"/>
      <c r="Z362" s="30"/>
      <c r="AA362" s="16"/>
      <c r="AB362" s="41"/>
    </row>
    <row r="363" spans="1:28" s="9" customFormat="1" ht="20.100000000000001" customHeight="1">
      <c r="A363" s="2"/>
      <c r="B363" s="1">
        <v>358</v>
      </c>
      <c r="C363" s="18"/>
      <c r="D363" s="19" t="s">
        <v>180</v>
      </c>
      <c r="E363" s="36" t="s">
        <v>185</v>
      </c>
      <c r="F363" s="29"/>
      <c r="G363" s="33"/>
      <c r="H363" s="34" t="str">
        <f t="shared" si="5"/>
        <v/>
      </c>
      <c r="I363" s="15"/>
      <c r="J363" s="15"/>
      <c r="K363" s="16"/>
      <c r="L363" s="16"/>
      <c r="M363" s="17"/>
      <c r="N363" s="31"/>
      <c r="O363" s="31"/>
      <c r="P363" s="31"/>
      <c r="Q363" s="32"/>
      <c r="R363" s="30"/>
      <c r="S363" s="30"/>
      <c r="T363" s="30"/>
      <c r="U363" s="16"/>
      <c r="V363" s="16"/>
      <c r="W363" s="16"/>
      <c r="X363" s="16"/>
      <c r="Y363" s="16"/>
      <c r="Z363" s="30"/>
      <c r="AA363" s="16"/>
      <c r="AB363" s="41"/>
    </row>
    <row r="364" spans="1:28" s="9" customFormat="1" ht="20.100000000000001" customHeight="1">
      <c r="A364" s="2"/>
      <c r="B364" s="1">
        <v>359</v>
      </c>
      <c r="C364" s="18"/>
      <c r="D364" s="19" t="s">
        <v>180</v>
      </c>
      <c r="E364" s="36" t="s">
        <v>186</v>
      </c>
      <c r="F364" s="29"/>
      <c r="G364" s="33"/>
      <c r="H364" s="34" t="str">
        <f t="shared" si="5"/>
        <v/>
      </c>
      <c r="I364" s="15"/>
      <c r="J364" s="15"/>
      <c r="K364" s="16"/>
      <c r="L364" s="16"/>
      <c r="M364" s="17"/>
      <c r="N364" s="31"/>
      <c r="O364" s="31"/>
      <c r="P364" s="31"/>
      <c r="Q364" s="32"/>
      <c r="R364" s="30"/>
      <c r="S364" s="30"/>
      <c r="T364" s="30"/>
      <c r="U364" s="16"/>
      <c r="V364" s="16"/>
      <c r="W364" s="16"/>
      <c r="X364" s="16"/>
      <c r="Y364" s="16"/>
      <c r="Z364" s="30"/>
      <c r="AA364" s="16"/>
      <c r="AB364" s="41"/>
    </row>
    <row r="365" spans="1:28" s="9" customFormat="1" ht="20.100000000000001" customHeight="1">
      <c r="A365" s="2"/>
      <c r="B365" s="1">
        <v>360</v>
      </c>
      <c r="C365" s="18"/>
      <c r="D365" s="19" t="s">
        <v>180</v>
      </c>
      <c r="E365" s="36" t="s">
        <v>187</v>
      </c>
      <c r="F365" s="29"/>
      <c r="G365" s="33"/>
      <c r="H365" s="34" t="str">
        <f t="shared" si="5"/>
        <v/>
      </c>
      <c r="I365" s="15"/>
      <c r="J365" s="15"/>
      <c r="K365" s="16"/>
      <c r="L365" s="16"/>
      <c r="M365" s="17"/>
      <c r="N365" s="31"/>
      <c r="O365" s="31"/>
      <c r="P365" s="31"/>
      <c r="Q365" s="32"/>
      <c r="R365" s="30"/>
      <c r="S365" s="30"/>
      <c r="T365" s="30"/>
      <c r="U365" s="16"/>
      <c r="V365" s="16"/>
      <c r="W365" s="16"/>
      <c r="X365" s="16"/>
      <c r="Y365" s="16"/>
      <c r="Z365" s="30"/>
      <c r="AA365" s="16"/>
      <c r="AB365" s="41"/>
    </row>
    <row r="366" spans="1:28" s="9" customFormat="1" ht="20.100000000000001" customHeight="1">
      <c r="A366" s="2"/>
      <c r="B366" s="1">
        <v>361</v>
      </c>
      <c r="C366" s="18"/>
      <c r="D366" s="19" t="s">
        <v>180</v>
      </c>
      <c r="E366" s="36" t="s">
        <v>188</v>
      </c>
      <c r="F366" s="29"/>
      <c r="G366" s="33"/>
      <c r="H366" s="34" t="str">
        <f t="shared" si="5"/>
        <v/>
      </c>
      <c r="I366" s="15"/>
      <c r="J366" s="15"/>
      <c r="K366" s="16"/>
      <c r="L366" s="16"/>
      <c r="M366" s="17"/>
      <c r="N366" s="31"/>
      <c r="O366" s="31"/>
      <c r="P366" s="31"/>
      <c r="Q366" s="32"/>
      <c r="R366" s="30"/>
      <c r="S366" s="30"/>
      <c r="T366" s="30"/>
      <c r="U366" s="16"/>
      <c r="V366" s="16"/>
      <c r="W366" s="16"/>
      <c r="X366" s="16"/>
      <c r="Y366" s="16"/>
      <c r="Z366" s="30"/>
      <c r="AA366" s="16"/>
      <c r="AB366" s="41"/>
    </row>
    <row r="367" spans="1:28" s="9" customFormat="1" ht="20.100000000000001" customHeight="1">
      <c r="A367" s="2"/>
      <c r="B367" s="1">
        <v>362</v>
      </c>
      <c r="C367" s="18"/>
      <c r="D367" s="19" t="s">
        <v>180</v>
      </c>
      <c r="E367" s="36" t="s">
        <v>189</v>
      </c>
      <c r="F367" s="29"/>
      <c r="G367" s="33"/>
      <c r="H367" s="34" t="str">
        <f t="shared" si="5"/>
        <v/>
      </c>
      <c r="I367" s="15"/>
      <c r="J367" s="15"/>
      <c r="K367" s="16"/>
      <c r="L367" s="16"/>
      <c r="M367" s="17"/>
      <c r="N367" s="31"/>
      <c r="O367" s="31"/>
      <c r="P367" s="31"/>
      <c r="Q367" s="32"/>
      <c r="R367" s="30"/>
      <c r="S367" s="30"/>
      <c r="T367" s="30"/>
      <c r="U367" s="16"/>
      <c r="V367" s="16"/>
      <c r="W367" s="16"/>
      <c r="X367" s="16"/>
      <c r="Y367" s="16"/>
      <c r="Z367" s="30"/>
      <c r="AA367" s="16"/>
      <c r="AB367" s="41"/>
    </row>
    <row r="368" spans="1:28" s="9" customFormat="1" ht="20.100000000000001" customHeight="1">
      <c r="A368" s="2"/>
      <c r="B368" s="1">
        <v>363</v>
      </c>
      <c r="C368" s="18"/>
      <c r="D368" s="19" t="s">
        <v>180</v>
      </c>
      <c r="E368" s="36" t="s">
        <v>1574</v>
      </c>
      <c r="F368" s="29"/>
      <c r="G368" s="33"/>
      <c r="H368" s="34" t="str">
        <f t="shared" si="5"/>
        <v/>
      </c>
      <c r="I368" s="15"/>
      <c r="J368" s="15"/>
      <c r="K368" s="16"/>
      <c r="L368" s="16"/>
      <c r="M368" s="17"/>
      <c r="N368" s="31"/>
      <c r="O368" s="31"/>
      <c r="P368" s="31"/>
      <c r="Q368" s="32"/>
      <c r="R368" s="30"/>
      <c r="S368" s="30"/>
      <c r="T368" s="30"/>
      <c r="U368" s="16"/>
      <c r="V368" s="16"/>
      <c r="W368" s="16"/>
      <c r="X368" s="16"/>
      <c r="Y368" s="16"/>
      <c r="Z368" s="30"/>
      <c r="AA368" s="16"/>
      <c r="AB368" s="41"/>
    </row>
    <row r="369" spans="1:28" s="9" customFormat="1" ht="20.100000000000001" customHeight="1">
      <c r="A369" s="2"/>
      <c r="B369" s="1">
        <v>364</v>
      </c>
      <c r="C369" s="18"/>
      <c r="D369" s="19" t="s">
        <v>180</v>
      </c>
      <c r="E369" s="36" t="s">
        <v>190</v>
      </c>
      <c r="F369" s="29"/>
      <c r="G369" s="33"/>
      <c r="H369" s="34" t="str">
        <f t="shared" si="5"/>
        <v/>
      </c>
      <c r="I369" s="15"/>
      <c r="J369" s="15"/>
      <c r="K369" s="16"/>
      <c r="L369" s="16"/>
      <c r="M369" s="17"/>
      <c r="N369" s="31"/>
      <c r="O369" s="31"/>
      <c r="P369" s="31"/>
      <c r="Q369" s="32"/>
      <c r="R369" s="30"/>
      <c r="S369" s="30"/>
      <c r="T369" s="30"/>
      <c r="U369" s="16"/>
      <c r="V369" s="16"/>
      <c r="W369" s="16"/>
      <c r="X369" s="16"/>
      <c r="Y369" s="16"/>
      <c r="Z369" s="30"/>
      <c r="AA369" s="16"/>
      <c r="AB369" s="41"/>
    </row>
    <row r="370" spans="1:28" s="9" customFormat="1" ht="20.100000000000001" customHeight="1">
      <c r="A370" s="2"/>
      <c r="B370" s="1">
        <v>365</v>
      </c>
      <c r="C370" s="18"/>
      <c r="D370" s="19" t="s">
        <v>180</v>
      </c>
      <c r="E370" s="36" t="s">
        <v>191</v>
      </c>
      <c r="F370" s="29"/>
      <c r="G370" s="33"/>
      <c r="H370" s="34" t="str">
        <f t="shared" si="5"/>
        <v/>
      </c>
      <c r="I370" s="15"/>
      <c r="J370" s="15"/>
      <c r="K370" s="16"/>
      <c r="L370" s="16"/>
      <c r="M370" s="17"/>
      <c r="N370" s="31"/>
      <c r="O370" s="31"/>
      <c r="P370" s="31"/>
      <c r="Q370" s="32"/>
      <c r="R370" s="30"/>
      <c r="S370" s="30"/>
      <c r="T370" s="30"/>
      <c r="U370" s="16"/>
      <c r="V370" s="16"/>
      <c r="W370" s="16"/>
      <c r="X370" s="16"/>
      <c r="Y370" s="16"/>
      <c r="Z370" s="30"/>
      <c r="AA370" s="16"/>
      <c r="AB370" s="41"/>
    </row>
    <row r="371" spans="1:28" s="9" customFormat="1" ht="20.100000000000001" customHeight="1">
      <c r="A371" s="2"/>
      <c r="B371" s="1">
        <v>366</v>
      </c>
      <c r="C371" s="18"/>
      <c r="D371" s="19" t="s">
        <v>180</v>
      </c>
      <c r="E371" s="36" t="s">
        <v>192</v>
      </c>
      <c r="F371" s="29"/>
      <c r="G371" s="33"/>
      <c r="H371" s="34" t="str">
        <f t="shared" si="5"/>
        <v/>
      </c>
      <c r="I371" s="15"/>
      <c r="J371" s="15"/>
      <c r="K371" s="16"/>
      <c r="L371" s="16"/>
      <c r="M371" s="17"/>
      <c r="N371" s="31"/>
      <c r="O371" s="31"/>
      <c r="P371" s="31"/>
      <c r="Q371" s="32"/>
      <c r="R371" s="30"/>
      <c r="S371" s="30"/>
      <c r="T371" s="30"/>
      <c r="U371" s="16"/>
      <c r="V371" s="16"/>
      <c r="W371" s="16"/>
      <c r="X371" s="16"/>
      <c r="Y371" s="16"/>
      <c r="Z371" s="30"/>
      <c r="AA371" s="16"/>
      <c r="AB371" s="41"/>
    </row>
    <row r="372" spans="1:28" s="9" customFormat="1" ht="20.100000000000001" customHeight="1">
      <c r="A372" s="2"/>
      <c r="B372" s="1">
        <v>367</v>
      </c>
      <c r="C372" s="18"/>
      <c r="D372" s="19" t="s">
        <v>180</v>
      </c>
      <c r="E372" s="36" t="s">
        <v>193</v>
      </c>
      <c r="F372" s="29"/>
      <c r="G372" s="33"/>
      <c r="H372" s="34" t="str">
        <f t="shared" si="5"/>
        <v/>
      </c>
      <c r="I372" s="15"/>
      <c r="J372" s="15"/>
      <c r="K372" s="16"/>
      <c r="L372" s="16"/>
      <c r="M372" s="17"/>
      <c r="N372" s="31"/>
      <c r="O372" s="31"/>
      <c r="P372" s="31"/>
      <c r="Q372" s="32"/>
      <c r="R372" s="30"/>
      <c r="S372" s="30"/>
      <c r="T372" s="30"/>
      <c r="U372" s="16"/>
      <c r="V372" s="16"/>
      <c r="W372" s="16"/>
      <c r="X372" s="16"/>
      <c r="Y372" s="16"/>
      <c r="Z372" s="30"/>
      <c r="AA372" s="16"/>
      <c r="AB372" s="41"/>
    </row>
    <row r="373" spans="1:28" s="9" customFormat="1" ht="20.100000000000001" customHeight="1">
      <c r="A373" s="2"/>
      <c r="B373" s="1">
        <v>368</v>
      </c>
      <c r="C373" s="18"/>
      <c r="D373" s="19" t="s">
        <v>180</v>
      </c>
      <c r="E373" s="36" t="s">
        <v>1575</v>
      </c>
      <c r="F373" s="29"/>
      <c r="G373" s="33"/>
      <c r="H373" s="34" t="str">
        <f t="shared" si="5"/>
        <v/>
      </c>
      <c r="I373" s="15"/>
      <c r="J373" s="15"/>
      <c r="K373" s="16"/>
      <c r="L373" s="16"/>
      <c r="M373" s="17"/>
      <c r="N373" s="31"/>
      <c r="O373" s="31"/>
      <c r="P373" s="31"/>
      <c r="Q373" s="32"/>
      <c r="R373" s="30"/>
      <c r="S373" s="30"/>
      <c r="T373" s="30"/>
      <c r="U373" s="16"/>
      <c r="V373" s="16"/>
      <c r="W373" s="16"/>
      <c r="X373" s="16"/>
      <c r="Y373" s="16"/>
      <c r="Z373" s="30"/>
      <c r="AA373" s="16"/>
      <c r="AB373" s="41"/>
    </row>
    <row r="374" spans="1:28" s="9" customFormat="1" ht="20.100000000000001" customHeight="1">
      <c r="A374" s="2"/>
      <c r="B374" s="1">
        <v>369</v>
      </c>
      <c r="C374" s="18"/>
      <c r="D374" s="19" t="s">
        <v>180</v>
      </c>
      <c r="E374" s="36" t="s">
        <v>194</v>
      </c>
      <c r="F374" s="29"/>
      <c r="G374" s="33"/>
      <c r="H374" s="34" t="str">
        <f t="shared" si="5"/>
        <v/>
      </c>
      <c r="I374" s="15"/>
      <c r="J374" s="15"/>
      <c r="K374" s="16"/>
      <c r="L374" s="16"/>
      <c r="M374" s="17"/>
      <c r="N374" s="31"/>
      <c r="O374" s="31"/>
      <c r="P374" s="31"/>
      <c r="Q374" s="32"/>
      <c r="R374" s="30"/>
      <c r="S374" s="30"/>
      <c r="T374" s="30"/>
      <c r="U374" s="16"/>
      <c r="V374" s="16"/>
      <c r="W374" s="16"/>
      <c r="X374" s="16"/>
      <c r="Y374" s="16"/>
      <c r="Z374" s="30"/>
      <c r="AA374" s="16"/>
      <c r="AB374" s="41"/>
    </row>
    <row r="375" spans="1:28" s="9" customFormat="1" ht="20.100000000000001" customHeight="1">
      <c r="A375" s="2"/>
      <c r="B375" s="1">
        <v>370</v>
      </c>
      <c r="C375" s="18"/>
      <c r="D375" s="19" t="s">
        <v>180</v>
      </c>
      <c r="E375" s="36" t="s">
        <v>195</v>
      </c>
      <c r="F375" s="29"/>
      <c r="G375" s="33"/>
      <c r="H375" s="34" t="str">
        <f t="shared" si="5"/>
        <v/>
      </c>
      <c r="I375" s="15"/>
      <c r="J375" s="15"/>
      <c r="K375" s="16"/>
      <c r="L375" s="16"/>
      <c r="M375" s="17"/>
      <c r="N375" s="31"/>
      <c r="O375" s="31"/>
      <c r="P375" s="31"/>
      <c r="Q375" s="32"/>
      <c r="R375" s="30"/>
      <c r="S375" s="30"/>
      <c r="T375" s="30"/>
      <c r="U375" s="16"/>
      <c r="V375" s="16"/>
      <c r="W375" s="16"/>
      <c r="X375" s="16"/>
      <c r="Y375" s="16"/>
      <c r="Z375" s="30"/>
      <c r="AA375" s="16"/>
      <c r="AB375" s="41"/>
    </row>
    <row r="376" spans="1:28" s="9" customFormat="1" ht="20.100000000000001" customHeight="1">
      <c r="A376" s="2"/>
      <c r="B376" s="1">
        <v>371</v>
      </c>
      <c r="C376" s="18"/>
      <c r="D376" s="19" t="s">
        <v>180</v>
      </c>
      <c r="E376" s="36" t="s">
        <v>196</v>
      </c>
      <c r="F376" s="29"/>
      <c r="G376" s="33"/>
      <c r="H376" s="34" t="str">
        <f t="shared" si="5"/>
        <v/>
      </c>
      <c r="I376" s="15"/>
      <c r="J376" s="15"/>
      <c r="K376" s="16"/>
      <c r="L376" s="16"/>
      <c r="M376" s="17"/>
      <c r="N376" s="31"/>
      <c r="O376" s="31"/>
      <c r="P376" s="31"/>
      <c r="Q376" s="32"/>
      <c r="R376" s="30"/>
      <c r="S376" s="30"/>
      <c r="T376" s="30"/>
      <c r="U376" s="16"/>
      <c r="V376" s="16"/>
      <c r="W376" s="16"/>
      <c r="X376" s="16"/>
      <c r="Y376" s="16"/>
      <c r="Z376" s="30"/>
      <c r="AA376" s="16"/>
      <c r="AB376" s="41"/>
    </row>
    <row r="377" spans="1:28" s="9" customFormat="1" ht="20.100000000000001" customHeight="1">
      <c r="A377" s="2"/>
      <c r="B377" s="1">
        <v>372</v>
      </c>
      <c r="C377" s="18"/>
      <c r="D377" s="19" t="s">
        <v>180</v>
      </c>
      <c r="E377" s="36" t="s">
        <v>197</v>
      </c>
      <c r="F377" s="29"/>
      <c r="G377" s="33"/>
      <c r="H377" s="34" t="str">
        <f t="shared" si="5"/>
        <v/>
      </c>
      <c r="I377" s="15"/>
      <c r="J377" s="15"/>
      <c r="K377" s="16"/>
      <c r="L377" s="16"/>
      <c r="M377" s="17"/>
      <c r="N377" s="31"/>
      <c r="O377" s="31"/>
      <c r="P377" s="31"/>
      <c r="Q377" s="32"/>
      <c r="R377" s="30"/>
      <c r="S377" s="30"/>
      <c r="T377" s="30"/>
      <c r="U377" s="16"/>
      <c r="V377" s="16"/>
      <c r="W377" s="16"/>
      <c r="X377" s="16"/>
      <c r="Y377" s="16"/>
      <c r="Z377" s="30"/>
      <c r="AA377" s="16"/>
      <c r="AB377" s="41"/>
    </row>
    <row r="378" spans="1:28" s="9" customFormat="1" ht="20.100000000000001" customHeight="1">
      <c r="A378" s="2"/>
      <c r="B378" s="1">
        <v>373</v>
      </c>
      <c r="C378" s="18"/>
      <c r="D378" s="19" t="s">
        <v>180</v>
      </c>
      <c r="E378" s="36" t="s">
        <v>198</v>
      </c>
      <c r="F378" s="29"/>
      <c r="G378" s="33"/>
      <c r="H378" s="34" t="str">
        <f t="shared" si="5"/>
        <v/>
      </c>
      <c r="I378" s="15"/>
      <c r="J378" s="15"/>
      <c r="K378" s="16"/>
      <c r="L378" s="16"/>
      <c r="M378" s="17"/>
      <c r="N378" s="31"/>
      <c r="O378" s="31"/>
      <c r="P378" s="31"/>
      <c r="Q378" s="32"/>
      <c r="R378" s="30"/>
      <c r="S378" s="30"/>
      <c r="T378" s="30"/>
      <c r="U378" s="16"/>
      <c r="V378" s="16"/>
      <c r="W378" s="16"/>
      <c r="X378" s="16"/>
      <c r="Y378" s="16"/>
      <c r="Z378" s="30"/>
      <c r="AA378" s="16"/>
      <c r="AB378" s="41"/>
    </row>
    <row r="379" spans="1:28" s="9" customFormat="1" ht="20.100000000000001" customHeight="1">
      <c r="A379" s="2"/>
      <c r="B379" s="1">
        <v>374</v>
      </c>
      <c r="C379" s="18"/>
      <c r="D379" s="19" t="s">
        <v>180</v>
      </c>
      <c r="E379" s="36" t="s">
        <v>199</v>
      </c>
      <c r="F379" s="29"/>
      <c r="G379" s="33"/>
      <c r="H379" s="34" t="str">
        <f t="shared" si="5"/>
        <v/>
      </c>
      <c r="I379" s="15"/>
      <c r="J379" s="15"/>
      <c r="K379" s="16"/>
      <c r="L379" s="16"/>
      <c r="M379" s="17"/>
      <c r="N379" s="31"/>
      <c r="O379" s="31"/>
      <c r="P379" s="31"/>
      <c r="Q379" s="32"/>
      <c r="R379" s="30"/>
      <c r="S379" s="30"/>
      <c r="T379" s="30"/>
      <c r="U379" s="16"/>
      <c r="V379" s="16"/>
      <c r="W379" s="16"/>
      <c r="X379" s="16"/>
      <c r="Y379" s="16"/>
      <c r="Z379" s="30"/>
      <c r="AA379" s="16"/>
      <c r="AB379" s="41"/>
    </row>
    <row r="380" spans="1:28" s="9" customFormat="1" ht="20.100000000000001" customHeight="1">
      <c r="A380" s="2"/>
      <c r="B380" s="1">
        <v>375</v>
      </c>
      <c r="C380" s="18"/>
      <c r="D380" s="19" t="s">
        <v>180</v>
      </c>
      <c r="E380" s="36" t="s">
        <v>1008</v>
      </c>
      <c r="F380" s="29"/>
      <c r="G380" s="33"/>
      <c r="H380" s="34" t="str">
        <f t="shared" si="5"/>
        <v/>
      </c>
      <c r="I380" s="15"/>
      <c r="J380" s="15"/>
      <c r="K380" s="16"/>
      <c r="L380" s="16"/>
      <c r="M380" s="17"/>
      <c r="N380" s="31"/>
      <c r="O380" s="31"/>
      <c r="P380" s="31"/>
      <c r="Q380" s="32"/>
      <c r="R380" s="30"/>
      <c r="S380" s="30"/>
      <c r="T380" s="30"/>
      <c r="U380" s="16"/>
      <c r="V380" s="16"/>
      <c r="W380" s="16"/>
      <c r="X380" s="16"/>
      <c r="Y380" s="16"/>
      <c r="Z380" s="30"/>
      <c r="AA380" s="16"/>
      <c r="AB380" s="41"/>
    </row>
    <row r="381" spans="1:28" s="9" customFormat="1" ht="20.100000000000001" customHeight="1">
      <c r="A381" s="2"/>
      <c r="B381" s="1">
        <v>376</v>
      </c>
      <c r="C381" s="18"/>
      <c r="D381" s="19" t="s">
        <v>180</v>
      </c>
      <c r="E381" s="36" t="s">
        <v>200</v>
      </c>
      <c r="F381" s="29"/>
      <c r="G381" s="33"/>
      <c r="H381" s="34" t="str">
        <f t="shared" si="5"/>
        <v/>
      </c>
      <c r="I381" s="15"/>
      <c r="J381" s="15"/>
      <c r="K381" s="16"/>
      <c r="L381" s="16"/>
      <c r="M381" s="17"/>
      <c r="N381" s="31"/>
      <c r="O381" s="31"/>
      <c r="P381" s="31"/>
      <c r="Q381" s="32"/>
      <c r="R381" s="30"/>
      <c r="S381" s="30"/>
      <c r="T381" s="30"/>
      <c r="U381" s="16"/>
      <c r="V381" s="16"/>
      <c r="W381" s="16"/>
      <c r="X381" s="16"/>
      <c r="Y381" s="16"/>
      <c r="Z381" s="30"/>
      <c r="AA381" s="16"/>
      <c r="AB381" s="41"/>
    </row>
    <row r="382" spans="1:28" s="9" customFormat="1" ht="20.100000000000001" customHeight="1">
      <c r="A382" s="2"/>
      <c r="B382" s="1">
        <v>377</v>
      </c>
      <c r="C382" s="18"/>
      <c r="D382" s="19" t="s">
        <v>180</v>
      </c>
      <c r="E382" s="36" t="s">
        <v>201</v>
      </c>
      <c r="F382" s="29"/>
      <c r="G382" s="33"/>
      <c r="H382" s="34" t="str">
        <f t="shared" si="5"/>
        <v/>
      </c>
      <c r="I382" s="15"/>
      <c r="J382" s="15"/>
      <c r="K382" s="16"/>
      <c r="L382" s="16"/>
      <c r="M382" s="17"/>
      <c r="N382" s="31"/>
      <c r="O382" s="31"/>
      <c r="P382" s="31"/>
      <c r="Q382" s="32"/>
      <c r="R382" s="30"/>
      <c r="S382" s="30"/>
      <c r="T382" s="30"/>
      <c r="U382" s="16"/>
      <c r="V382" s="16"/>
      <c r="W382" s="16"/>
      <c r="X382" s="16"/>
      <c r="Y382" s="16"/>
      <c r="Z382" s="30"/>
      <c r="AA382" s="16"/>
      <c r="AB382" s="41"/>
    </row>
    <row r="383" spans="1:28" s="9" customFormat="1" ht="20.100000000000001" customHeight="1">
      <c r="A383" s="2"/>
      <c r="B383" s="1">
        <v>378</v>
      </c>
      <c r="C383" s="18"/>
      <c r="D383" s="19" t="s">
        <v>202</v>
      </c>
      <c r="E383" s="36" t="s">
        <v>203</v>
      </c>
      <c r="F383" s="29"/>
      <c r="G383" s="33"/>
      <c r="H383" s="34" t="str">
        <f t="shared" si="5"/>
        <v/>
      </c>
      <c r="I383" s="15"/>
      <c r="J383" s="15"/>
      <c r="K383" s="16"/>
      <c r="L383" s="16"/>
      <c r="M383" s="17"/>
      <c r="N383" s="31"/>
      <c r="O383" s="31"/>
      <c r="P383" s="31"/>
      <c r="Q383" s="32"/>
      <c r="R383" s="30"/>
      <c r="S383" s="30"/>
      <c r="T383" s="30"/>
      <c r="U383" s="16"/>
      <c r="V383" s="16"/>
      <c r="W383" s="16"/>
      <c r="X383" s="16"/>
      <c r="Y383" s="16"/>
      <c r="Z383" s="30"/>
      <c r="AA383" s="16"/>
      <c r="AB383" s="41"/>
    </row>
    <row r="384" spans="1:28" s="9" customFormat="1" ht="20.100000000000001" customHeight="1">
      <c r="A384" s="2"/>
      <c r="B384" s="1">
        <v>379</v>
      </c>
      <c r="C384" s="18"/>
      <c r="D384" s="19" t="s">
        <v>202</v>
      </c>
      <c r="E384" s="36" t="s">
        <v>204</v>
      </c>
      <c r="F384" s="29"/>
      <c r="G384" s="33"/>
      <c r="H384" s="34" t="str">
        <f t="shared" si="5"/>
        <v/>
      </c>
      <c r="I384" s="15"/>
      <c r="J384" s="15"/>
      <c r="K384" s="16"/>
      <c r="L384" s="16"/>
      <c r="M384" s="17"/>
      <c r="N384" s="31"/>
      <c r="O384" s="31"/>
      <c r="P384" s="31"/>
      <c r="Q384" s="32"/>
      <c r="R384" s="30"/>
      <c r="S384" s="30"/>
      <c r="T384" s="30"/>
      <c r="U384" s="16"/>
      <c r="V384" s="16"/>
      <c r="W384" s="16"/>
      <c r="X384" s="16"/>
      <c r="Y384" s="16"/>
      <c r="Z384" s="30"/>
      <c r="AA384" s="16"/>
      <c r="AB384" s="41"/>
    </row>
    <row r="385" spans="1:28" s="9" customFormat="1" ht="20.100000000000001" customHeight="1">
      <c r="A385" s="2"/>
      <c r="B385" s="1">
        <v>380</v>
      </c>
      <c r="C385" s="18"/>
      <c r="D385" s="19" t="s">
        <v>202</v>
      </c>
      <c r="E385" s="36" t="s">
        <v>205</v>
      </c>
      <c r="F385" s="29"/>
      <c r="G385" s="33"/>
      <c r="H385" s="34" t="str">
        <f t="shared" si="5"/>
        <v/>
      </c>
      <c r="I385" s="15"/>
      <c r="J385" s="15"/>
      <c r="K385" s="16"/>
      <c r="L385" s="16"/>
      <c r="M385" s="17"/>
      <c r="N385" s="31"/>
      <c r="O385" s="31"/>
      <c r="P385" s="31"/>
      <c r="Q385" s="32"/>
      <c r="R385" s="30"/>
      <c r="S385" s="30"/>
      <c r="T385" s="30"/>
      <c r="U385" s="16"/>
      <c r="V385" s="16"/>
      <c r="W385" s="16"/>
      <c r="X385" s="16"/>
      <c r="Y385" s="16"/>
      <c r="Z385" s="30"/>
      <c r="AA385" s="16"/>
      <c r="AB385" s="41"/>
    </row>
    <row r="386" spans="1:28" s="9" customFormat="1" ht="20.100000000000001" customHeight="1">
      <c r="A386" s="2"/>
      <c r="B386" s="1">
        <v>381</v>
      </c>
      <c r="C386" s="18"/>
      <c r="D386" s="19" t="s">
        <v>202</v>
      </c>
      <c r="E386" s="36" t="s">
        <v>206</v>
      </c>
      <c r="F386" s="29"/>
      <c r="G386" s="33"/>
      <c r="H386" s="34" t="str">
        <f t="shared" si="5"/>
        <v/>
      </c>
      <c r="I386" s="15"/>
      <c r="J386" s="15"/>
      <c r="K386" s="16"/>
      <c r="L386" s="16"/>
      <c r="M386" s="17"/>
      <c r="N386" s="31"/>
      <c r="O386" s="31"/>
      <c r="P386" s="31"/>
      <c r="Q386" s="32"/>
      <c r="R386" s="30"/>
      <c r="S386" s="30"/>
      <c r="T386" s="30"/>
      <c r="U386" s="16"/>
      <c r="V386" s="16"/>
      <c r="W386" s="16"/>
      <c r="X386" s="16"/>
      <c r="Y386" s="16"/>
      <c r="Z386" s="30"/>
      <c r="AA386" s="16"/>
      <c r="AB386" s="41"/>
    </row>
    <row r="387" spans="1:28" s="9" customFormat="1" ht="20.100000000000001" customHeight="1">
      <c r="A387" s="2"/>
      <c r="B387" s="1">
        <v>382</v>
      </c>
      <c r="C387" s="18"/>
      <c r="D387" s="19" t="s">
        <v>202</v>
      </c>
      <c r="E387" s="36" t="s">
        <v>207</v>
      </c>
      <c r="F387" s="29"/>
      <c r="G387" s="33"/>
      <c r="H387" s="34" t="str">
        <f t="shared" si="5"/>
        <v/>
      </c>
      <c r="I387" s="15"/>
      <c r="J387" s="15"/>
      <c r="K387" s="16"/>
      <c r="L387" s="16"/>
      <c r="M387" s="17"/>
      <c r="N387" s="31"/>
      <c r="O387" s="31"/>
      <c r="P387" s="31"/>
      <c r="Q387" s="32"/>
      <c r="R387" s="30"/>
      <c r="S387" s="30"/>
      <c r="T387" s="30"/>
      <c r="U387" s="16"/>
      <c r="V387" s="16"/>
      <c r="W387" s="16"/>
      <c r="X387" s="16"/>
      <c r="Y387" s="16"/>
      <c r="Z387" s="30"/>
      <c r="AA387" s="16"/>
      <c r="AB387" s="41"/>
    </row>
    <row r="388" spans="1:28" s="9" customFormat="1" ht="20.100000000000001" customHeight="1">
      <c r="A388" s="2"/>
      <c r="B388" s="1">
        <v>383</v>
      </c>
      <c r="C388" s="18"/>
      <c r="D388" s="19" t="s">
        <v>202</v>
      </c>
      <c r="E388" s="36" t="s">
        <v>208</v>
      </c>
      <c r="F388" s="29"/>
      <c r="G388" s="33"/>
      <c r="H388" s="34" t="str">
        <f t="shared" si="5"/>
        <v/>
      </c>
      <c r="I388" s="15"/>
      <c r="J388" s="15"/>
      <c r="K388" s="16"/>
      <c r="L388" s="16"/>
      <c r="M388" s="17"/>
      <c r="N388" s="31"/>
      <c r="O388" s="31"/>
      <c r="P388" s="31"/>
      <c r="Q388" s="32"/>
      <c r="R388" s="30"/>
      <c r="S388" s="30"/>
      <c r="T388" s="30"/>
      <c r="U388" s="16"/>
      <c r="V388" s="16"/>
      <c r="W388" s="16"/>
      <c r="X388" s="16"/>
      <c r="Y388" s="16"/>
      <c r="Z388" s="30"/>
      <c r="AA388" s="16"/>
      <c r="AB388" s="41"/>
    </row>
    <row r="389" spans="1:28" s="9" customFormat="1" ht="20.100000000000001" customHeight="1">
      <c r="A389" s="2"/>
      <c r="B389" s="1">
        <v>384</v>
      </c>
      <c r="C389" s="18"/>
      <c r="D389" s="19" t="s">
        <v>202</v>
      </c>
      <c r="E389" s="36" t="s">
        <v>209</v>
      </c>
      <c r="F389" s="29"/>
      <c r="G389" s="33"/>
      <c r="H389" s="34" t="str">
        <f t="shared" si="5"/>
        <v/>
      </c>
      <c r="I389" s="15"/>
      <c r="J389" s="15"/>
      <c r="K389" s="16"/>
      <c r="L389" s="16"/>
      <c r="M389" s="17"/>
      <c r="N389" s="31"/>
      <c r="O389" s="31"/>
      <c r="P389" s="31"/>
      <c r="Q389" s="32"/>
      <c r="R389" s="30"/>
      <c r="S389" s="30"/>
      <c r="T389" s="30"/>
      <c r="U389" s="16"/>
      <c r="V389" s="16"/>
      <c r="W389" s="16"/>
      <c r="X389" s="16"/>
      <c r="Y389" s="16"/>
      <c r="Z389" s="30"/>
      <c r="AA389" s="16"/>
      <c r="AB389" s="41"/>
    </row>
    <row r="390" spans="1:28" s="9" customFormat="1" ht="20.100000000000001" customHeight="1">
      <c r="A390" s="2"/>
      <c r="B390" s="1">
        <v>385</v>
      </c>
      <c r="C390" s="18"/>
      <c r="D390" s="19" t="s">
        <v>202</v>
      </c>
      <c r="E390" s="36" t="s">
        <v>210</v>
      </c>
      <c r="F390" s="29"/>
      <c r="G390" s="33"/>
      <c r="H390" s="34" t="str">
        <f t="shared" ref="H390:H453" si="6">IF(O390="","",O390/G390)</f>
        <v/>
      </c>
      <c r="I390" s="15"/>
      <c r="J390" s="15"/>
      <c r="K390" s="16"/>
      <c r="L390" s="16"/>
      <c r="M390" s="17"/>
      <c r="N390" s="31"/>
      <c r="O390" s="31"/>
      <c r="P390" s="31"/>
      <c r="Q390" s="32"/>
      <c r="R390" s="30"/>
      <c r="S390" s="30"/>
      <c r="T390" s="30"/>
      <c r="U390" s="16"/>
      <c r="V390" s="16"/>
      <c r="W390" s="16"/>
      <c r="X390" s="16"/>
      <c r="Y390" s="16"/>
      <c r="Z390" s="30"/>
      <c r="AA390" s="16"/>
      <c r="AB390" s="41"/>
    </row>
    <row r="391" spans="1:28" s="9" customFormat="1" ht="20.100000000000001" customHeight="1">
      <c r="A391" s="2"/>
      <c r="B391" s="1">
        <v>386</v>
      </c>
      <c r="C391" s="18"/>
      <c r="D391" s="19" t="s">
        <v>202</v>
      </c>
      <c r="E391" s="36" t="s">
        <v>211</v>
      </c>
      <c r="F391" s="29"/>
      <c r="G391" s="33"/>
      <c r="H391" s="34" t="str">
        <f t="shared" si="6"/>
        <v/>
      </c>
      <c r="I391" s="15"/>
      <c r="J391" s="15"/>
      <c r="K391" s="16"/>
      <c r="L391" s="16"/>
      <c r="M391" s="17"/>
      <c r="N391" s="31"/>
      <c r="O391" s="31"/>
      <c r="P391" s="31"/>
      <c r="Q391" s="32"/>
      <c r="R391" s="30"/>
      <c r="S391" s="30"/>
      <c r="T391" s="30"/>
      <c r="U391" s="16"/>
      <c r="V391" s="16"/>
      <c r="W391" s="16"/>
      <c r="X391" s="16"/>
      <c r="Y391" s="16"/>
      <c r="Z391" s="30"/>
      <c r="AA391" s="16"/>
      <c r="AB391" s="41"/>
    </row>
    <row r="392" spans="1:28" s="9" customFormat="1" ht="20.100000000000001" customHeight="1">
      <c r="A392" s="2"/>
      <c r="B392" s="1">
        <v>387</v>
      </c>
      <c r="C392" s="18"/>
      <c r="D392" s="19" t="s">
        <v>202</v>
      </c>
      <c r="E392" s="36" t="s">
        <v>212</v>
      </c>
      <c r="F392" s="29"/>
      <c r="G392" s="33"/>
      <c r="H392" s="34" t="str">
        <f t="shared" si="6"/>
        <v/>
      </c>
      <c r="I392" s="15"/>
      <c r="J392" s="15"/>
      <c r="K392" s="16"/>
      <c r="L392" s="16"/>
      <c r="M392" s="17"/>
      <c r="N392" s="31"/>
      <c r="O392" s="31"/>
      <c r="P392" s="31"/>
      <c r="Q392" s="32"/>
      <c r="R392" s="30"/>
      <c r="S392" s="30"/>
      <c r="T392" s="30"/>
      <c r="U392" s="16"/>
      <c r="V392" s="16"/>
      <c r="W392" s="16"/>
      <c r="X392" s="16"/>
      <c r="Y392" s="16"/>
      <c r="Z392" s="30"/>
      <c r="AA392" s="16"/>
      <c r="AB392" s="41"/>
    </row>
    <row r="393" spans="1:28" s="9" customFormat="1" ht="20.100000000000001" customHeight="1">
      <c r="A393" s="2"/>
      <c r="B393" s="1">
        <v>388</v>
      </c>
      <c r="C393" s="18"/>
      <c r="D393" s="19" t="s">
        <v>202</v>
      </c>
      <c r="E393" s="36" t="s">
        <v>213</v>
      </c>
      <c r="F393" s="29"/>
      <c r="G393" s="33"/>
      <c r="H393" s="34" t="str">
        <f t="shared" si="6"/>
        <v/>
      </c>
      <c r="I393" s="15"/>
      <c r="J393" s="15"/>
      <c r="K393" s="16"/>
      <c r="L393" s="16"/>
      <c r="M393" s="17"/>
      <c r="N393" s="31"/>
      <c r="O393" s="31"/>
      <c r="P393" s="31"/>
      <c r="Q393" s="32"/>
      <c r="R393" s="30"/>
      <c r="S393" s="30"/>
      <c r="T393" s="30"/>
      <c r="U393" s="16"/>
      <c r="V393" s="16"/>
      <c r="W393" s="16"/>
      <c r="X393" s="16"/>
      <c r="Y393" s="16"/>
      <c r="Z393" s="30"/>
      <c r="AA393" s="16"/>
      <c r="AB393" s="41"/>
    </row>
    <row r="394" spans="1:28" s="9" customFormat="1" ht="20.100000000000001" customHeight="1">
      <c r="A394" s="2"/>
      <c r="B394" s="1">
        <v>389</v>
      </c>
      <c r="C394" s="18"/>
      <c r="D394" s="19" t="s">
        <v>202</v>
      </c>
      <c r="E394" s="36" t="s">
        <v>214</v>
      </c>
      <c r="F394" s="29"/>
      <c r="G394" s="33"/>
      <c r="H394" s="34" t="str">
        <f t="shared" si="6"/>
        <v/>
      </c>
      <c r="I394" s="15"/>
      <c r="J394" s="15"/>
      <c r="K394" s="16"/>
      <c r="L394" s="16"/>
      <c r="M394" s="17"/>
      <c r="N394" s="31"/>
      <c r="O394" s="31"/>
      <c r="P394" s="31"/>
      <c r="Q394" s="32"/>
      <c r="R394" s="30"/>
      <c r="S394" s="30"/>
      <c r="T394" s="30"/>
      <c r="U394" s="16"/>
      <c r="V394" s="16"/>
      <c r="W394" s="16"/>
      <c r="X394" s="16"/>
      <c r="Y394" s="16"/>
      <c r="Z394" s="30"/>
      <c r="AA394" s="16"/>
      <c r="AB394" s="41"/>
    </row>
    <row r="395" spans="1:28" s="9" customFormat="1" ht="20.100000000000001" customHeight="1">
      <c r="A395" s="2"/>
      <c r="B395" s="1">
        <v>390</v>
      </c>
      <c r="C395" s="18"/>
      <c r="D395" s="19" t="s">
        <v>202</v>
      </c>
      <c r="E395" s="36" t="s">
        <v>215</v>
      </c>
      <c r="F395" s="29"/>
      <c r="G395" s="33"/>
      <c r="H395" s="34" t="str">
        <f t="shared" si="6"/>
        <v/>
      </c>
      <c r="I395" s="15"/>
      <c r="J395" s="15"/>
      <c r="K395" s="16"/>
      <c r="L395" s="16"/>
      <c r="M395" s="17"/>
      <c r="N395" s="31"/>
      <c r="O395" s="31"/>
      <c r="P395" s="31"/>
      <c r="Q395" s="32"/>
      <c r="R395" s="30"/>
      <c r="S395" s="30"/>
      <c r="T395" s="30"/>
      <c r="U395" s="16"/>
      <c r="V395" s="16"/>
      <c r="W395" s="16"/>
      <c r="X395" s="16"/>
      <c r="Y395" s="16"/>
      <c r="Z395" s="30"/>
      <c r="AA395" s="16"/>
      <c r="AB395" s="41"/>
    </row>
    <row r="396" spans="1:28" s="9" customFormat="1" ht="20.100000000000001" customHeight="1">
      <c r="A396" s="2"/>
      <c r="B396" s="1">
        <v>391</v>
      </c>
      <c r="C396" s="18"/>
      <c r="D396" s="19" t="s">
        <v>202</v>
      </c>
      <c r="E396" s="36" t="s">
        <v>216</v>
      </c>
      <c r="F396" s="29"/>
      <c r="G396" s="33"/>
      <c r="H396" s="34" t="str">
        <f t="shared" si="6"/>
        <v/>
      </c>
      <c r="I396" s="15"/>
      <c r="J396" s="15"/>
      <c r="K396" s="16"/>
      <c r="L396" s="16"/>
      <c r="M396" s="17"/>
      <c r="N396" s="31"/>
      <c r="O396" s="31"/>
      <c r="P396" s="31"/>
      <c r="Q396" s="32"/>
      <c r="R396" s="30"/>
      <c r="S396" s="30"/>
      <c r="T396" s="30"/>
      <c r="U396" s="16"/>
      <c r="V396" s="16"/>
      <c r="W396" s="16"/>
      <c r="X396" s="16"/>
      <c r="Y396" s="16"/>
      <c r="Z396" s="30"/>
      <c r="AA396" s="16"/>
      <c r="AB396" s="41"/>
    </row>
    <row r="397" spans="1:28" s="9" customFormat="1" ht="20.100000000000001" customHeight="1">
      <c r="A397" s="2"/>
      <c r="B397" s="1">
        <v>392</v>
      </c>
      <c r="C397" s="18"/>
      <c r="D397" s="19" t="s">
        <v>202</v>
      </c>
      <c r="E397" s="36" t="s">
        <v>217</v>
      </c>
      <c r="F397" s="29"/>
      <c r="G397" s="33"/>
      <c r="H397" s="34" t="str">
        <f t="shared" si="6"/>
        <v/>
      </c>
      <c r="I397" s="15"/>
      <c r="J397" s="15"/>
      <c r="K397" s="16"/>
      <c r="L397" s="16"/>
      <c r="M397" s="17"/>
      <c r="N397" s="31"/>
      <c r="O397" s="31"/>
      <c r="P397" s="31"/>
      <c r="Q397" s="32"/>
      <c r="R397" s="30"/>
      <c r="S397" s="30"/>
      <c r="T397" s="30"/>
      <c r="U397" s="16"/>
      <c r="V397" s="16"/>
      <c r="W397" s="16"/>
      <c r="X397" s="16"/>
      <c r="Y397" s="16"/>
      <c r="Z397" s="30"/>
      <c r="AA397" s="16"/>
      <c r="AB397" s="41"/>
    </row>
    <row r="398" spans="1:28" s="9" customFormat="1" ht="20.100000000000001" customHeight="1">
      <c r="A398" s="2"/>
      <c r="B398" s="1">
        <v>393</v>
      </c>
      <c r="C398" s="18"/>
      <c r="D398" s="19" t="s">
        <v>202</v>
      </c>
      <c r="E398" s="36" t="s">
        <v>218</v>
      </c>
      <c r="F398" s="29"/>
      <c r="G398" s="33"/>
      <c r="H398" s="34" t="str">
        <f t="shared" si="6"/>
        <v/>
      </c>
      <c r="I398" s="15"/>
      <c r="J398" s="15"/>
      <c r="K398" s="16"/>
      <c r="L398" s="16"/>
      <c r="M398" s="17"/>
      <c r="N398" s="31"/>
      <c r="O398" s="31"/>
      <c r="P398" s="31"/>
      <c r="Q398" s="32"/>
      <c r="R398" s="30"/>
      <c r="S398" s="30"/>
      <c r="T398" s="30"/>
      <c r="U398" s="16"/>
      <c r="V398" s="16"/>
      <c r="W398" s="16"/>
      <c r="X398" s="16"/>
      <c r="Y398" s="16"/>
      <c r="Z398" s="30"/>
      <c r="AA398" s="16"/>
      <c r="AB398" s="41"/>
    </row>
    <row r="399" spans="1:28" s="9" customFormat="1" ht="20.100000000000001" customHeight="1">
      <c r="A399" s="2"/>
      <c r="B399" s="1">
        <v>394</v>
      </c>
      <c r="C399" s="18"/>
      <c r="D399" s="19" t="s">
        <v>202</v>
      </c>
      <c r="E399" s="36" t="s">
        <v>219</v>
      </c>
      <c r="F399" s="29"/>
      <c r="G399" s="33"/>
      <c r="H399" s="34" t="str">
        <f t="shared" si="6"/>
        <v/>
      </c>
      <c r="I399" s="15"/>
      <c r="J399" s="15"/>
      <c r="K399" s="16"/>
      <c r="L399" s="16"/>
      <c r="M399" s="17"/>
      <c r="N399" s="31"/>
      <c r="O399" s="31"/>
      <c r="P399" s="31"/>
      <c r="Q399" s="32"/>
      <c r="R399" s="30"/>
      <c r="S399" s="30"/>
      <c r="T399" s="30"/>
      <c r="U399" s="16"/>
      <c r="V399" s="16"/>
      <c r="W399" s="16"/>
      <c r="X399" s="16"/>
      <c r="Y399" s="16"/>
      <c r="Z399" s="30"/>
      <c r="AA399" s="16"/>
      <c r="AB399" s="41"/>
    </row>
    <row r="400" spans="1:28" s="9" customFormat="1" ht="20.100000000000001" customHeight="1">
      <c r="A400" s="2"/>
      <c r="B400" s="1">
        <v>395</v>
      </c>
      <c r="C400" s="18"/>
      <c r="D400" s="19" t="s">
        <v>202</v>
      </c>
      <c r="E400" s="36" t="s">
        <v>220</v>
      </c>
      <c r="F400" s="29"/>
      <c r="G400" s="33"/>
      <c r="H400" s="34" t="str">
        <f t="shared" si="6"/>
        <v/>
      </c>
      <c r="I400" s="15"/>
      <c r="J400" s="15"/>
      <c r="K400" s="16"/>
      <c r="L400" s="16"/>
      <c r="M400" s="17"/>
      <c r="N400" s="31"/>
      <c r="O400" s="31"/>
      <c r="P400" s="31"/>
      <c r="Q400" s="32"/>
      <c r="R400" s="30"/>
      <c r="S400" s="30"/>
      <c r="T400" s="30"/>
      <c r="U400" s="16"/>
      <c r="V400" s="16"/>
      <c r="W400" s="16"/>
      <c r="X400" s="16"/>
      <c r="Y400" s="16"/>
      <c r="Z400" s="30"/>
      <c r="AA400" s="16"/>
      <c r="AB400" s="41"/>
    </row>
    <row r="401" spans="1:28" s="9" customFormat="1" ht="20.100000000000001" customHeight="1">
      <c r="A401" s="2"/>
      <c r="B401" s="1">
        <v>396</v>
      </c>
      <c r="C401" s="18"/>
      <c r="D401" s="19" t="s">
        <v>202</v>
      </c>
      <c r="E401" s="36" t="s">
        <v>221</v>
      </c>
      <c r="F401" s="29"/>
      <c r="G401" s="33"/>
      <c r="H401" s="34" t="str">
        <f t="shared" si="6"/>
        <v/>
      </c>
      <c r="I401" s="15"/>
      <c r="J401" s="15"/>
      <c r="K401" s="16"/>
      <c r="L401" s="16"/>
      <c r="M401" s="17"/>
      <c r="N401" s="31"/>
      <c r="O401" s="31"/>
      <c r="P401" s="31"/>
      <c r="Q401" s="32"/>
      <c r="R401" s="30"/>
      <c r="S401" s="30"/>
      <c r="T401" s="30"/>
      <c r="U401" s="16"/>
      <c r="V401" s="16"/>
      <c r="W401" s="16"/>
      <c r="X401" s="16"/>
      <c r="Y401" s="16"/>
      <c r="Z401" s="30"/>
      <c r="AA401" s="16"/>
      <c r="AB401" s="41"/>
    </row>
    <row r="402" spans="1:28" s="9" customFormat="1" ht="20.100000000000001" customHeight="1">
      <c r="A402" s="2"/>
      <c r="B402" s="1">
        <v>397</v>
      </c>
      <c r="C402" s="18"/>
      <c r="D402" s="19" t="s">
        <v>202</v>
      </c>
      <c r="E402" s="36" t="s">
        <v>222</v>
      </c>
      <c r="F402" s="29"/>
      <c r="G402" s="33"/>
      <c r="H402" s="34" t="str">
        <f t="shared" si="6"/>
        <v/>
      </c>
      <c r="I402" s="15"/>
      <c r="J402" s="15"/>
      <c r="K402" s="16"/>
      <c r="L402" s="16"/>
      <c r="M402" s="17"/>
      <c r="N402" s="31"/>
      <c r="O402" s="31"/>
      <c r="P402" s="31"/>
      <c r="Q402" s="32"/>
      <c r="R402" s="30"/>
      <c r="S402" s="30"/>
      <c r="T402" s="30"/>
      <c r="U402" s="16"/>
      <c r="V402" s="16"/>
      <c r="W402" s="16"/>
      <c r="X402" s="16"/>
      <c r="Y402" s="16"/>
      <c r="Z402" s="30"/>
      <c r="AA402" s="16"/>
      <c r="AB402" s="41"/>
    </row>
    <row r="403" spans="1:28" s="9" customFormat="1" ht="20.100000000000001" customHeight="1">
      <c r="A403" s="2"/>
      <c r="B403" s="1">
        <v>398</v>
      </c>
      <c r="C403" s="18"/>
      <c r="D403" s="19" t="s">
        <v>202</v>
      </c>
      <c r="E403" s="36" t="s">
        <v>223</v>
      </c>
      <c r="F403" s="29"/>
      <c r="G403" s="33"/>
      <c r="H403" s="34" t="str">
        <f t="shared" si="6"/>
        <v/>
      </c>
      <c r="I403" s="15"/>
      <c r="J403" s="15"/>
      <c r="K403" s="16"/>
      <c r="L403" s="16"/>
      <c r="M403" s="17"/>
      <c r="N403" s="31"/>
      <c r="O403" s="31"/>
      <c r="P403" s="31"/>
      <c r="Q403" s="32"/>
      <c r="R403" s="30"/>
      <c r="S403" s="30"/>
      <c r="T403" s="30"/>
      <c r="U403" s="16"/>
      <c r="V403" s="16"/>
      <c r="W403" s="16"/>
      <c r="X403" s="16"/>
      <c r="Y403" s="16"/>
      <c r="Z403" s="30"/>
      <c r="AA403" s="16"/>
      <c r="AB403" s="41"/>
    </row>
    <row r="404" spans="1:28" s="9" customFormat="1" ht="20.100000000000001" customHeight="1">
      <c r="A404" s="2"/>
      <c r="B404" s="1">
        <v>399</v>
      </c>
      <c r="C404" s="18"/>
      <c r="D404" s="19" t="s">
        <v>202</v>
      </c>
      <c r="E404" s="36" t="s">
        <v>224</v>
      </c>
      <c r="F404" s="29"/>
      <c r="G404" s="33"/>
      <c r="H404" s="34" t="str">
        <f t="shared" si="6"/>
        <v/>
      </c>
      <c r="I404" s="15"/>
      <c r="J404" s="15"/>
      <c r="K404" s="16"/>
      <c r="L404" s="16"/>
      <c r="M404" s="17"/>
      <c r="N404" s="31"/>
      <c r="O404" s="31"/>
      <c r="P404" s="31"/>
      <c r="Q404" s="32"/>
      <c r="R404" s="30"/>
      <c r="S404" s="30"/>
      <c r="T404" s="30"/>
      <c r="U404" s="16"/>
      <c r="V404" s="16"/>
      <c r="W404" s="16"/>
      <c r="X404" s="16"/>
      <c r="Y404" s="16"/>
      <c r="Z404" s="30"/>
      <c r="AA404" s="16"/>
      <c r="AB404" s="41"/>
    </row>
    <row r="405" spans="1:28" s="9" customFormat="1" ht="20.100000000000001" customHeight="1">
      <c r="A405" s="2"/>
      <c r="B405" s="1">
        <v>400</v>
      </c>
      <c r="C405" s="18"/>
      <c r="D405" s="19" t="s">
        <v>202</v>
      </c>
      <c r="E405" s="36" t="s">
        <v>225</v>
      </c>
      <c r="F405" s="29"/>
      <c r="G405" s="33"/>
      <c r="H405" s="34" t="str">
        <f t="shared" si="6"/>
        <v/>
      </c>
      <c r="I405" s="15"/>
      <c r="J405" s="15"/>
      <c r="K405" s="16"/>
      <c r="L405" s="16"/>
      <c r="M405" s="17"/>
      <c r="N405" s="31"/>
      <c r="O405" s="31"/>
      <c r="P405" s="31"/>
      <c r="Q405" s="32"/>
      <c r="R405" s="30"/>
      <c r="S405" s="30"/>
      <c r="T405" s="30"/>
      <c r="U405" s="16"/>
      <c r="V405" s="16"/>
      <c r="W405" s="16"/>
      <c r="X405" s="16"/>
      <c r="Y405" s="16"/>
      <c r="Z405" s="30"/>
      <c r="AA405" s="16"/>
      <c r="AB405" s="41"/>
    </row>
    <row r="406" spans="1:28" s="9" customFormat="1" ht="20.100000000000001" customHeight="1">
      <c r="A406" s="2"/>
      <c r="B406" s="1">
        <v>401</v>
      </c>
      <c r="C406" s="18"/>
      <c r="D406" s="19" t="s">
        <v>202</v>
      </c>
      <c r="E406" s="36" t="s">
        <v>226</v>
      </c>
      <c r="F406" s="29"/>
      <c r="G406" s="33"/>
      <c r="H406" s="34" t="str">
        <f t="shared" si="6"/>
        <v/>
      </c>
      <c r="I406" s="15"/>
      <c r="J406" s="15"/>
      <c r="K406" s="16"/>
      <c r="L406" s="16"/>
      <c r="M406" s="17"/>
      <c r="N406" s="31"/>
      <c r="O406" s="31"/>
      <c r="P406" s="31"/>
      <c r="Q406" s="32"/>
      <c r="R406" s="30"/>
      <c r="S406" s="30"/>
      <c r="T406" s="30"/>
      <c r="U406" s="16"/>
      <c r="V406" s="16"/>
      <c r="W406" s="16"/>
      <c r="X406" s="16"/>
      <c r="Y406" s="16"/>
      <c r="Z406" s="30"/>
      <c r="AA406" s="16"/>
      <c r="AB406" s="41"/>
    </row>
    <row r="407" spans="1:28" s="9" customFormat="1" ht="20.100000000000001" customHeight="1">
      <c r="A407" s="2"/>
      <c r="B407" s="1">
        <v>402</v>
      </c>
      <c r="C407" s="18"/>
      <c r="D407" s="19" t="s">
        <v>202</v>
      </c>
      <c r="E407" s="36" t="s">
        <v>227</v>
      </c>
      <c r="F407" s="29"/>
      <c r="G407" s="33"/>
      <c r="H407" s="34" t="str">
        <f t="shared" si="6"/>
        <v/>
      </c>
      <c r="I407" s="15"/>
      <c r="J407" s="15"/>
      <c r="K407" s="16"/>
      <c r="L407" s="16"/>
      <c r="M407" s="17"/>
      <c r="N407" s="31"/>
      <c r="O407" s="31"/>
      <c r="P407" s="31"/>
      <c r="Q407" s="32"/>
      <c r="R407" s="30"/>
      <c r="S407" s="30"/>
      <c r="T407" s="30"/>
      <c r="U407" s="16"/>
      <c r="V407" s="16"/>
      <c r="W407" s="16"/>
      <c r="X407" s="16"/>
      <c r="Y407" s="16"/>
      <c r="Z407" s="30"/>
      <c r="AA407" s="16"/>
      <c r="AB407" s="41"/>
    </row>
    <row r="408" spans="1:28" s="9" customFormat="1" ht="20.100000000000001" customHeight="1">
      <c r="A408" s="2"/>
      <c r="B408" s="1">
        <v>403</v>
      </c>
      <c r="C408" s="18"/>
      <c r="D408" s="19" t="s">
        <v>202</v>
      </c>
      <c r="E408" s="36" t="s">
        <v>228</v>
      </c>
      <c r="F408" s="29"/>
      <c r="G408" s="33"/>
      <c r="H408" s="34" t="str">
        <f t="shared" si="6"/>
        <v/>
      </c>
      <c r="I408" s="15"/>
      <c r="J408" s="15"/>
      <c r="K408" s="16"/>
      <c r="L408" s="16"/>
      <c r="M408" s="17"/>
      <c r="N408" s="31"/>
      <c r="O408" s="31"/>
      <c r="P408" s="31"/>
      <c r="Q408" s="32"/>
      <c r="R408" s="30"/>
      <c r="S408" s="30"/>
      <c r="T408" s="30"/>
      <c r="U408" s="16"/>
      <c r="V408" s="16"/>
      <c r="W408" s="16"/>
      <c r="X408" s="16"/>
      <c r="Y408" s="16"/>
      <c r="Z408" s="30"/>
      <c r="AA408" s="16"/>
      <c r="AB408" s="41"/>
    </row>
    <row r="409" spans="1:28" s="9" customFormat="1" ht="20.100000000000001" customHeight="1">
      <c r="A409" s="2"/>
      <c r="B409" s="1">
        <v>404</v>
      </c>
      <c r="C409" s="18"/>
      <c r="D409" s="19" t="s">
        <v>202</v>
      </c>
      <c r="E409" s="36" t="s">
        <v>229</v>
      </c>
      <c r="F409" s="29"/>
      <c r="G409" s="33"/>
      <c r="H409" s="34" t="str">
        <f t="shared" si="6"/>
        <v/>
      </c>
      <c r="I409" s="15"/>
      <c r="J409" s="15"/>
      <c r="K409" s="16"/>
      <c r="L409" s="16"/>
      <c r="M409" s="17"/>
      <c r="N409" s="31"/>
      <c r="O409" s="31"/>
      <c r="P409" s="31"/>
      <c r="Q409" s="32"/>
      <c r="R409" s="30"/>
      <c r="S409" s="30"/>
      <c r="T409" s="30"/>
      <c r="U409" s="16"/>
      <c r="V409" s="16"/>
      <c r="W409" s="16"/>
      <c r="X409" s="16"/>
      <c r="Y409" s="16"/>
      <c r="Z409" s="30"/>
      <c r="AA409" s="16"/>
      <c r="AB409" s="41"/>
    </row>
    <row r="410" spans="1:28" s="9" customFormat="1" ht="20.100000000000001" customHeight="1">
      <c r="A410" s="2"/>
      <c r="B410" s="1">
        <v>405</v>
      </c>
      <c r="C410" s="18"/>
      <c r="D410" s="19" t="s">
        <v>202</v>
      </c>
      <c r="E410" s="36" t="s">
        <v>230</v>
      </c>
      <c r="F410" s="29"/>
      <c r="G410" s="33"/>
      <c r="H410" s="34" t="str">
        <f t="shared" si="6"/>
        <v/>
      </c>
      <c r="I410" s="15"/>
      <c r="J410" s="15"/>
      <c r="K410" s="16"/>
      <c r="L410" s="16"/>
      <c r="M410" s="17"/>
      <c r="N410" s="31"/>
      <c r="O410" s="31"/>
      <c r="P410" s="31"/>
      <c r="Q410" s="32"/>
      <c r="R410" s="30"/>
      <c r="S410" s="30"/>
      <c r="T410" s="30"/>
      <c r="U410" s="16"/>
      <c r="V410" s="16"/>
      <c r="W410" s="16"/>
      <c r="X410" s="16"/>
      <c r="Y410" s="16"/>
      <c r="Z410" s="30"/>
      <c r="AA410" s="16"/>
      <c r="AB410" s="41"/>
    </row>
    <row r="411" spans="1:28" s="9" customFormat="1" ht="20.100000000000001" customHeight="1">
      <c r="A411" s="2"/>
      <c r="B411" s="1">
        <v>406</v>
      </c>
      <c r="C411" s="18"/>
      <c r="D411" s="19" t="s">
        <v>202</v>
      </c>
      <c r="E411" s="36" t="s">
        <v>231</v>
      </c>
      <c r="F411" s="29"/>
      <c r="G411" s="33"/>
      <c r="H411" s="34" t="str">
        <f t="shared" si="6"/>
        <v/>
      </c>
      <c r="I411" s="15"/>
      <c r="J411" s="15"/>
      <c r="K411" s="16"/>
      <c r="L411" s="16"/>
      <c r="M411" s="17"/>
      <c r="N411" s="31"/>
      <c r="O411" s="31"/>
      <c r="P411" s="31"/>
      <c r="Q411" s="32"/>
      <c r="R411" s="30"/>
      <c r="S411" s="30"/>
      <c r="T411" s="30"/>
      <c r="U411" s="16"/>
      <c r="V411" s="16"/>
      <c r="W411" s="16"/>
      <c r="X411" s="16"/>
      <c r="Y411" s="16"/>
      <c r="Z411" s="30"/>
      <c r="AA411" s="16"/>
      <c r="AB411" s="41"/>
    </row>
    <row r="412" spans="1:28" s="9" customFormat="1" ht="20.100000000000001" customHeight="1">
      <c r="A412" s="2"/>
      <c r="B412" s="1">
        <v>407</v>
      </c>
      <c r="C412" s="18"/>
      <c r="D412" s="19" t="s">
        <v>202</v>
      </c>
      <c r="E412" s="36" t="s">
        <v>232</v>
      </c>
      <c r="F412" s="29"/>
      <c r="G412" s="33"/>
      <c r="H412" s="34" t="str">
        <f t="shared" si="6"/>
        <v/>
      </c>
      <c r="I412" s="15"/>
      <c r="J412" s="15"/>
      <c r="K412" s="16"/>
      <c r="L412" s="16"/>
      <c r="M412" s="17"/>
      <c r="N412" s="31"/>
      <c r="O412" s="31"/>
      <c r="P412" s="31"/>
      <c r="Q412" s="32"/>
      <c r="R412" s="30"/>
      <c r="S412" s="30"/>
      <c r="T412" s="30"/>
      <c r="U412" s="16"/>
      <c r="V412" s="16"/>
      <c r="W412" s="16"/>
      <c r="X412" s="16"/>
      <c r="Y412" s="16"/>
      <c r="Z412" s="30"/>
      <c r="AA412" s="16"/>
      <c r="AB412" s="41"/>
    </row>
    <row r="413" spans="1:28" s="9" customFormat="1" ht="20.100000000000001" customHeight="1">
      <c r="A413" s="2"/>
      <c r="B413" s="1">
        <v>408</v>
      </c>
      <c r="C413" s="18"/>
      <c r="D413" s="19" t="s">
        <v>202</v>
      </c>
      <c r="E413" s="36" t="s">
        <v>233</v>
      </c>
      <c r="F413" s="29"/>
      <c r="G413" s="33"/>
      <c r="H413" s="34" t="str">
        <f t="shared" si="6"/>
        <v/>
      </c>
      <c r="I413" s="15"/>
      <c r="J413" s="15"/>
      <c r="K413" s="16"/>
      <c r="L413" s="16"/>
      <c r="M413" s="17"/>
      <c r="N413" s="31"/>
      <c r="O413" s="31"/>
      <c r="P413" s="31"/>
      <c r="Q413" s="32"/>
      <c r="R413" s="30"/>
      <c r="S413" s="30"/>
      <c r="T413" s="30"/>
      <c r="U413" s="16"/>
      <c r="V413" s="16"/>
      <c r="W413" s="16"/>
      <c r="X413" s="16"/>
      <c r="Y413" s="16"/>
      <c r="Z413" s="30"/>
      <c r="AA413" s="16"/>
      <c r="AB413" s="41"/>
    </row>
    <row r="414" spans="1:28" s="9" customFormat="1" ht="20.100000000000001" customHeight="1">
      <c r="A414" s="2"/>
      <c r="B414" s="1">
        <v>409</v>
      </c>
      <c r="C414" s="18"/>
      <c r="D414" s="19" t="s">
        <v>202</v>
      </c>
      <c r="E414" s="36" t="s">
        <v>234</v>
      </c>
      <c r="F414" s="29"/>
      <c r="G414" s="33"/>
      <c r="H414" s="34" t="str">
        <f t="shared" si="6"/>
        <v/>
      </c>
      <c r="I414" s="15"/>
      <c r="J414" s="15"/>
      <c r="K414" s="16"/>
      <c r="L414" s="16"/>
      <c r="M414" s="17"/>
      <c r="N414" s="31"/>
      <c r="O414" s="31"/>
      <c r="P414" s="31"/>
      <c r="Q414" s="32"/>
      <c r="R414" s="30"/>
      <c r="S414" s="30"/>
      <c r="T414" s="30"/>
      <c r="U414" s="16"/>
      <c r="V414" s="16"/>
      <c r="W414" s="16"/>
      <c r="X414" s="16"/>
      <c r="Y414" s="16"/>
      <c r="Z414" s="30"/>
      <c r="AA414" s="16"/>
      <c r="AB414" s="41"/>
    </row>
    <row r="415" spans="1:28" s="9" customFormat="1" ht="20.100000000000001" customHeight="1">
      <c r="A415" s="2"/>
      <c r="B415" s="1">
        <v>410</v>
      </c>
      <c r="C415" s="18"/>
      <c r="D415" s="19" t="s">
        <v>202</v>
      </c>
      <c r="E415" s="36" t="s">
        <v>235</v>
      </c>
      <c r="F415" s="29"/>
      <c r="G415" s="33"/>
      <c r="H415" s="34" t="str">
        <f t="shared" si="6"/>
        <v/>
      </c>
      <c r="I415" s="15"/>
      <c r="J415" s="15"/>
      <c r="K415" s="16"/>
      <c r="L415" s="16"/>
      <c r="M415" s="17"/>
      <c r="N415" s="31"/>
      <c r="O415" s="31"/>
      <c r="P415" s="31"/>
      <c r="Q415" s="32"/>
      <c r="R415" s="30"/>
      <c r="S415" s="30"/>
      <c r="T415" s="30"/>
      <c r="U415" s="16"/>
      <c r="V415" s="16"/>
      <c r="W415" s="16"/>
      <c r="X415" s="16"/>
      <c r="Y415" s="16"/>
      <c r="Z415" s="30"/>
      <c r="AA415" s="16"/>
      <c r="AB415" s="41"/>
    </row>
    <row r="416" spans="1:28" s="9" customFormat="1" ht="20.100000000000001" customHeight="1">
      <c r="A416" s="2"/>
      <c r="B416" s="1">
        <v>411</v>
      </c>
      <c r="C416" s="18"/>
      <c r="D416" s="19" t="s">
        <v>202</v>
      </c>
      <c r="E416" s="36" t="s">
        <v>236</v>
      </c>
      <c r="F416" s="29"/>
      <c r="G416" s="33"/>
      <c r="H416" s="34" t="str">
        <f t="shared" si="6"/>
        <v/>
      </c>
      <c r="I416" s="15"/>
      <c r="J416" s="15"/>
      <c r="K416" s="16"/>
      <c r="L416" s="16"/>
      <c r="M416" s="17"/>
      <c r="N416" s="31"/>
      <c r="O416" s="31"/>
      <c r="P416" s="31"/>
      <c r="Q416" s="32"/>
      <c r="R416" s="30"/>
      <c r="S416" s="30"/>
      <c r="T416" s="30"/>
      <c r="U416" s="16"/>
      <c r="V416" s="16"/>
      <c r="W416" s="16"/>
      <c r="X416" s="16"/>
      <c r="Y416" s="16"/>
      <c r="Z416" s="30"/>
      <c r="AA416" s="16"/>
      <c r="AB416" s="41"/>
    </row>
    <row r="417" spans="1:28" s="9" customFormat="1" ht="20.100000000000001" customHeight="1">
      <c r="A417" s="2"/>
      <c r="B417" s="1">
        <v>412</v>
      </c>
      <c r="C417" s="18"/>
      <c r="D417" s="19" t="s">
        <v>202</v>
      </c>
      <c r="E417" s="36" t="s">
        <v>237</v>
      </c>
      <c r="F417" s="29"/>
      <c r="G417" s="33"/>
      <c r="H417" s="34" t="str">
        <f t="shared" si="6"/>
        <v/>
      </c>
      <c r="I417" s="15"/>
      <c r="J417" s="15"/>
      <c r="K417" s="16"/>
      <c r="L417" s="16"/>
      <c r="M417" s="17"/>
      <c r="N417" s="31"/>
      <c r="O417" s="31"/>
      <c r="P417" s="31"/>
      <c r="Q417" s="32"/>
      <c r="R417" s="30"/>
      <c r="S417" s="30"/>
      <c r="T417" s="30"/>
      <c r="U417" s="16"/>
      <c r="V417" s="16"/>
      <c r="W417" s="16"/>
      <c r="X417" s="16"/>
      <c r="Y417" s="16"/>
      <c r="Z417" s="30"/>
      <c r="AA417" s="16"/>
      <c r="AB417" s="41"/>
    </row>
    <row r="418" spans="1:28" s="9" customFormat="1" ht="20.100000000000001" customHeight="1">
      <c r="A418" s="2"/>
      <c r="B418" s="1">
        <v>413</v>
      </c>
      <c r="C418" s="18"/>
      <c r="D418" s="19" t="s">
        <v>238</v>
      </c>
      <c r="E418" s="36" t="s">
        <v>239</v>
      </c>
      <c r="F418" s="29"/>
      <c r="G418" s="33"/>
      <c r="H418" s="34" t="str">
        <f t="shared" si="6"/>
        <v/>
      </c>
      <c r="I418" s="15"/>
      <c r="J418" s="15"/>
      <c r="K418" s="16"/>
      <c r="L418" s="16"/>
      <c r="M418" s="17"/>
      <c r="N418" s="31"/>
      <c r="O418" s="31"/>
      <c r="P418" s="31"/>
      <c r="Q418" s="32"/>
      <c r="R418" s="30"/>
      <c r="S418" s="30"/>
      <c r="T418" s="30"/>
      <c r="U418" s="16"/>
      <c r="V418" s="16"/>
      <c r="W418" s="16"/>
      <c r="X418" s="16"/>
      <c r="Y418" s="16"/>
      <c r="Z418" s="30"/>
      <c r="AA418" s="16"/>
      <c r="AB418" s="41"/>
    </row>
    <row r="419" spans="1:28" s="9" customFormat="1" ht="20.100000000000001" customHeight="1">
      <c r="A419" s="2"/>
      <c r="B419" s="1">
        <v>414</v>
      </c>
      <c r="C419" s="18"/>
      <c r="D419" s="19" t="s">
        <v>238</v>
      </c>
      <c r="E419" s="36" t="s">
        <v>1576</v>
      </c>
      <c r="F419" s="29"/>
      <c r="G419" s="33"/>
      <c r="H419" s="34" t="str">
        <f t="shared" si="6"/>
        <v/>
      </c>
      <c r="I419" s="15"/>
      <c r="J419" s="15"/>
      <c r="K419" s="16"/>
      <c r="L419" s="16"/>
      <c r="M419" s="17"/>
      <c r="N419" s="31"/>
      <c r="O419" s="31"/>
      <c r="P419" s="31"/>
      <c r="Q419" s="32"/>
      <c r="R419" s="30"/>
      <c r="S419" s="30"/>
      <c r="T419" s="30"/>
      <c r="U419" s="16"/>
      <c r="V419" s="16"/>
      <c r="W419" s="16"/>
      <c r="X419" s="16"/>
      <c r="Y419" s="16"/>
      <c r="Z419" s="30"/>
      <c r="AA419" s="16"/>
      <c r="AB419" s="41"/>
    </row>
    <row r="420" spans="1:28" s="9" customFormat="1" ht="20.100000000000001" customHeight="1">
      <c r="A420" s="2"/>
      <c r="B420" s="1">
        <v>415</v>
      </c>
      <c r="C420" s="18"/>
      <c r="D420" s="19" t="s">
        <v>238</v>
      </c>
      <c r="E420" s="36" t="s">
        <v>1577</v>
      </c>
      <c r="F420" s="29"/>
      <c r="G420" s="33"/>
      <c r="H420" s="34" t="str">
        <f t="shared" si="6"/>
        <v/>
      </c>
      <c r="I420" s="15"/>
      <c r="J420" s="15"/>
      <c r="K420" s="16"/>
      <c r="L420" s="16"/>
      <c r="M420" s="17"/>
      <c r="N420" s="31"/>
      <c r="O420" s="31"/>
      <c r="P420" s="31"/>
      <c r="Q420" s="32"/>
      <c r="R420" s="30"/>
      <c r="S420" s="30"/>
      <c r="T420" s="30"/>
      <c r="U420" s="16"/>
      <c r="V420" s="16"/>
      <c r="W420" s="16"/>
      <c r="X420" s="16"/>
      <c r="Y420" s="16"/>
      <c r="Z420" s="30"/>
      <c r="AA420" s="16"/>
      <c r="AB420" s="41"/>
    </row>
    <row r="421" spans="1:28" s="9" customFormat="1" ht="20.100000000000001" customHeight="1">
      <c r="A421" s="2"/>
      <c r="B421" s="1">
        <v>416</v>
      </c>
      <c r="C421" s="18"/>
      <c r="D421" s="19" t="s">
        <v>238</v>
      </c>
      <c r="E421" s="36" t="s">
        <v>1578</v>
      </c>
      <c r="F421" s="29"/>
      <c r="G421" s="33"/>
      <c r="H421" s="34" t="str">
        <f t="shared" si="6"/>
        <v/>
      </c>
      <c r="I421" s="15"/>
      <c r="J421" s="15"/>
      <c r="K421" s="16"/>
      <c r="L421" s="16"/>
      <c r="M421" s="17"/>
      <c r="N421" s="31"/>
      <c r="O421" s="31"/>
      <c r="P421" s="31"/>
      <c r="Q421" s="32"/>
      <c r="R421" s="30"/>
      <c r="S421" s="30"/>
      <c r="T421" s="30"/>
      <c r="U421" s="16"/>
      <c r="V421" s="16"/>
      <c r="W421" s="16"/>
      <c r="X421" s="16"/>
      <c r="Y421" s="16"/>
      <c r="Z421" s="30"/>
      <c r="AA421" s="16"/>
      <c r="AB421" s="41"/>
    </row>
    <row r="422" spans="1:28" s="9" customFormat="1" ht="20.100000000000001" customHeight="1">
      <c r="A422" s="2"/>
      <c r="B422" s="1">
        <v>417</v>
      </c>
      <c r="C422" s="18"/>
      <c r="D422" s="19" t="s">
        <v>238</v>
      </c>
      <c r="E422" s="36" t="s">
        <v>1579</v>
      </c>
      <c r="F422" s="29"/>
      <c r="G422" s="33"/>
      <c r="H422" s="34" t="str">
        <f t="shared" si="6"/>
        <v/>
      </c>
      <c r="I422" s="15"/>
      <c r="J422" s="15"/>
      <c r="K422" s="16"/>
      <c r="L422" s="16"/>
      <c r="M422" s="17"/>
      <c r="N422" s="31"/>
      <c r="O422" s="31"/>
      <c r="P422" s="31"/>
      <c r="Q422" s="32"/>
      <c r="R422" s="30"/>
      <c r="S422" s="30"/>
      <c r="T422" s="30"/>
      <c r="U422" s="16"/>
      <c r="V422" s="16"/>
      <c r="W422" s="16"/>
      <c r="X422" s="16"/>
      <c r="Y422" s="16"/>
      <c r="Z422" s="30"/>
      <c r="AA422" s="16"/>
      <c r="AB422" s="41"/>
    </row>
    <row r="423" spans="1:28" s="9" customFormat="1" ht="20.100000000000001" customHeight="1">
      <c r="A423" s="2"/>
      <c r="B423" s="1">
        <v>418</v>
      </c>
      <c r="C423" s="18"/>
      <c r="D423" s="19" t="s">
        <v>238</v>
      </c>
      <c r="E423" s="36" t="s">
        <v>1580</v>
      </c>
      <c r="F423" s="29"/>
      <c r="G423" s="33"/>
      <c r="H423" s="34" t="str">
        <f t="shared" si="6"/>
        <v/>
      </c>
      <c r="I423" s="15"/>
      <c r="J423" s="15"/>
      <c r="K423" s="16"/>
      <c r="L423" s="16"/>
      <c r="M423" s="17"/>
      <c r="N423" s="31"/>
      <c r="O423" s="31"/>
      <c r="P423" s="31"/>
      <c r="Q423" s="32"/>
      <c r="R423" s="30"/>
      <c r="S423" s="30"/>
      <c r="T423" s="30"/>
      <c r="U423" s="16"/>
      <c r="V423" s="16"/>
      <c r="W423" s="16"/>
      <c r="X423" s="16"/>
      <c r="Y423" s="16"/>
      <c r="Z423" s="30"/>
      <c r="AA423" s="16"/>
      <c r="AB423" s="41"/>
    </row>
    <row r="424" spans="1:28" s="9" customFormat="1" ht="20.100000000000001" customHeight="1">
      <c r="A424" s="2"/>
      <c r="B424" s="1">
        <v>419</v>
      </c>
      <c r="C424" s="18"/>
      <c r="D424" s="19" t="s">
        <v>238</v>
      </c>
      <c r="E424" s="36" t="s">
        <v>1581</v>
      </c>
      <c r="F424" s="29"/>
      <c r="G424" s="33"/>
      <c r="H424" s="34" t="str">
        <f t="shared" si="6"/>
        <v/>
      </c>
      <c r="I424" s="15"/>
      <c r="J424" s="15"/>
      <c r="K424" s="16"/>
      <c r="L424" s="16"/>
      <c r="M424" s="17"/>
      <c r="N424" s="31"/>
      <c r="O424" s="31"/>
      <c r="P424" s="31"/>
      <c r="Q424" s="32"/>
      <c r="R424" s="30"/>
      <c r="S424" s="30"/>
      <c r="T424" s="30"/>
      <c r="U424" s="16"/>
      <c r="V424" s="16"/>
      <c r="W424" s="16"/>
      <c r="X424" s="16"/>
      <c r="Y424" s="16"/>
      <c r="Z424" s="30"/>
      <c r="AA424" s="16"/>
      <c r="AB424" s="41"/>
    </row>
    <row r="425" spans="1:28" s="9" customFormat="1" ht="20.100000000000001" customHeight="1">
      <c r="A425" s="2"/>
      <c r="B425" s="1">
        <v>420</v>
      </c>
      <c r="C425" s="18"/>
      <c r="D425" s="19" t="s">
        <v>238</v>
      </c>
      <c r="E425" s="36" t="s">
        <v>1582</v>
      </c>
      <c r="F425" s="29"/>
      <c r="G425" s="33"/>
      <c r="H425" s="34" t="str">
        <f t="shared" si="6"/>
        <v/>
      </c>
      <c r="I425" s="15"/>
      <c r="J425" s="15"/>
      <c r="K425" s="16"/>
      <c r="L425" s="16"/>
      <c r="M425" s="17"/>
      <c r="N425" s="31"/>
      <c r="O425" s="31"/>
      <c r="P425" s="31"/>
      <c r="Q425" s="32"/>
      <c r="R425" s="30"/>
      <c r="S425" s="30"/>
      <c r="T425" s="30"/>
      <c r="U425" s="16"/>
      <c r="V425" s="16"/>
      <c r="W425" s="16"/>
      <c r="X425" s="16"/>
      <c r="Y425" s="16"/>
      <c r="Z425" s="30"/>
      <c r="AA425" s="16"/>
      <c r="AB425" s="41"/>
    </row>
    <row r="426" spans="1:28" s="9" customFormat="1" ht="20.100000000000001" customHeight="1">
      <c r="A426" s="2"/>
      <c r="B426" s="1">
        <v>421</v>
      </c>
      <c r="C426" s="18"/>
      <c r="D426" s="19" t="s">
        <v>238</v>
      </c>
      <c r="E426" s="36" t="s">
        <v>1583</v>
      </c>
      <c r="F426" s="29"/>
      <c r="G426" s="33"/>
      <c r="H426" s="34" t="str">
        <f t="shared" si="6"/>
        <v/>
      </c>
      <c r="I426" s="15"/>
      <c r="J426" s="15"/>
      <c r="K426" s="16"/>
      <c r="L426" s="16"/>
      <c r="M426" s="17"/>
      <c r="N426" s="31"/>
      <c r="O426" s="31"/>
      <c r="P426" s="31"/>
      <c r="Q426" s="32"/>
      <c r="R426" s="30"/>
      <c r="S426" s="30"/>
      <c r="T426" s="30"/>
      <c r="U426" s="16"/>
      <c r="V426" s="16"/>
      <c r="W426" s="16"/>
      <c r="X426" s="16"/>
      <c r="Y426" s="16"/>
      <c r="Z426" s="30"/>
      <c r="AA426" s="16"/>
      <c r="AB426" s="41"/>
    </row>
    <row r="427" spans="1:28" s="9" customFormat="1" ht="20.100000000000001" customHeight="1">
      <c r="A427" s="2"/>
      <c r="B427" s="1">
        <v>422</v>
      </c>
      <c r="C427" s="18"/>
      <c r="D427" s="19" t="s">
        <v>238</v>
      </c>
      <c r="E427" s="36" t="s">
        <v>1584</v>
      </c>
      <c r="F427" s="29"/>
      <c r="G427" s="33"/>
      <c r="H427" s="34" t="str">
        <f t="shared" si="6"/>
        <v/>
      </c>
      <c r="I427" s="15"/>
      <c r="J427" s="15"/>
      <c r="K427" s="16"/>
      <c r="L427" s="16"/>
      <c r="M427" s="17"/>
      <c r="N427" s="31"/>
      <c r="O427" s="31"/>
      <c r="P427" s="31"/>
      <c r="Q427" s="32"/>
      <c r="R427" s="30"/>
      <c r="S427" s="30"/>
      <c r="T427" s="30"/>
      <c r="U427" s="16"/>
      <c r="V427" s="16"/>
      <c r="W427" s="16"/>
      <c r="X427" s="16"/>
      <c r="Y427" s="16"/>
      <c r="Z427" s="30"/>
      <c r="AA427" s="16"/>
      <c r="AB427" s="41"/>
    </row>
    <row r="428" spans="1:28" s="9" customFormat="1" ht="20.100000000000001" customHeight="1">
      <c r="A428" s="2"/>
      <c r="B428" s="1">
        <v>423</v>
      </c>
      <c r="C428" s="18"/>
      <c r="D428" s="19" t="s">
        <v>238</v>
      </c>
      <c r="E428" s="36" t="s">
        <v>1585</v>
      </c>
      <c r="F428" s="29"/>
      <c r="G428" s="33"/>
      <c r="H428" s="34" t="str">
        <f t="shared" si="6"/>
        <v/>
      </c>
      <c r="I428" s="15"/>
      <c r="J428" s="15"/>
      <c r="K428" s="16"/>
      <c r="L428" s="16"/>
      <c r="M428" s="17"/>
      <c r="N428" s="31"/>
      <c r="O428" s="31"/>
      <c r="P428" s="31"/>
      <c r="Q428" s="32"/>
      <c r="R428" s="30"/>
      <c r="S428" s="30"/>
      <c r="T428" s="30"/>
      <c r="U428" s="16"/>
      <c r="V428" s="16"/>
      <c r="W428" s="16"/>
      <c r="X428" s="16"/>
      <c r="Y428" s="16"/>
      <c r="Z428" s="30"/>
      <c r="AA428" s="16"/>
      <c r="AB428" s="41"/>
    </row>
    <row r="429" spans="1:28" s="9" customFormat="1" ht="20.100000000000001" customHeight="1">
      <c r="A429" s="2"/>
      <c r="B429" s="1">
        <v>424</v>
      </c>
      <c r="C429" s="18"/>
      <c r="D429" s="19" t="s">
        <v>238</v>
      </c>
      <c r="E429" s="36" t="s">
        <v>1472</v>
      </c>
      <c r="F429" s="29"/>
      <c r="G429" s="33"/>
      <c r="H429" s="34" t="str">
        <f t="shared" si="6"/>
        <v/>
      </c>
      <c r="I429" s="15"/>
      <c r="J429" s="15"/>
      <c r="K429" s="16"/>
      <c r="L429" s="16"/>
      <c r="M429" s="17"/>
      <c r="N429" s="31"/>
      <c r="O429" s="31"/>
      <c r="P429" s="31"/>
      <c r="Q429" s="32"/>
      <c r="R429" s="30"/>
      <c r="S429" s="30"/>
      <c r="T429" s="30"/>
      <c r="U429" s="16"/>
      <c r="V429" s="16"/>
      <c r="W429" s="16"/>
      <c r="X429" s="16"/>
      <c r="Y429" s="16"/>
      <c r="Z429" s="30"/>
      <c r="AA429" s="16"/>
      <c r="AB429" s="41"/>
    </row>
    <row r="430" spans="1:28" s="9" customFormat="1" ht="20.100000000000001" customHeight="1">
      <c r="A430" s="2"/>
      <c r="B430" s="1">
        <v>425</v>
      </c>
      <c r="C430" s="18"/>
      <c r="D430" s="19" t="s">
        <v>238</v>
      </c>
      <c r="E430" s="36" t="s">
        <v>1586</v>
      </c>
      <c r="F430" s="29"/>
      <c r="G430" s="33"/>
      <c r="H430" s="34" t="str">
        <f t="shared" si="6"/>
        <v/>
      </c>
      <c r="I430" s="15"/>
      <c r="J430" s="15"/>
      <c r="K430" s="16"/>
      <c r="L430" s="16"/>
      <c r="M430" s="17"/>
      <c r="N430" s="31"/>
      <c r="O430" s="31"/>
      <c r="P430" s="31"/>
      <c r="Q430" s="32"/>
      <c r="R430" s="30"/>
      <c r="S430" s="30"/>
      <c r="T430" s="30"/>
      <c r="U430" s="16"/>
      <c r="V430" s="16"/>
      <c r="W430" s="16"/>
      <c r="X430" s="16"/>
      <c r="Y430" s="16"/>
      <c r="Z430" s="30"/>
      <c r="AA430" s="16"/>
      <c r="AB430" s="41"/>
    </row>
    <row r="431" spans="1:28" s="9" customFormat="1" ht="20.100000000000001" customHeight="1">
      <c r="A431" s="2"/>
      <c r="B431" s="1">
        <v>426</v>
      </c>
      <c r="C431" s="18"/>
      <c r="D431" s="19" t="s">
        <v>238</v>
      </c>
      <c r="E431" s="36" t="s">
        <v>1587</v>
      </c>
      <c r="F431" s="29"/>
      <c r="G431" s="33"/>
      <c r="H431" s="34" t="str">
        <f t="shared" si="6"/>
        <v/>
      </c>
      <c r="I431" s="15"/>
      <c r="J431" s="15"/>
      <c r="K431" s="16"/>
      <c r="L431" s="16"/>
      <c r="M431" s="17"/>
      <c r="N431" s="31"/>
      <c r="O431" s="31"/>
      <c r="P431" s="31"/>
      <c r="Q431" s="32"/>
      <c r="R431" s="30"/>
      <c r="S431" s="30"/>
      <c r="T431" s="30"/>
      <c r="U431" s="16"/>
      <c r="V431" s="16"/>
      <c r="W431" s="16"/>
      <c r="X431" s="16"/>
      <c r="Y431" s="16"/>
      <c r="Z431" s="30"/>
      <c r="AA431" s="16"/>
      <c r="AB431" s="41"/>
    </row>
    <row r="432" spans="1:28" s="9" customFormat="1" ht="20.100000000000001" customHeight="1">
      <c r="A432" s="2"/>
      <c r="B432" s="1">
        <v>427</v>
      </c>
      <c r="C432" s="18"/>
      <c r="D432" s="19" t="s">
        <v>238</v>
      </c>
      <c r="E432" s="36" t="s">
        <v>1588</v>
      </c>
      <c r="F432" s="29"/>
      <c r="G432" s="33"/>
      <c r="H432" s="34" t="str">
        <f t="shared" si="6"/>
        <v/>
      </c>
      <c r="I432" s="15"/>
      <c r="J432" s="15"/>
      <c r="K432" s="16"/>
      <c r="L432" s="16"/>
      <c r="M432" s="17"/>
      <c r="N432" s="31"/>
      <c r="O432" s="31"/>
      <c r="P432" s="31"/>
      <c r="Q432" s="32"/>
      <c r="R432" s="30"/>
      <c r="S432" s="30"/>
      <c r="T432" s="30"/>
      <c r="U432" s="16"/>
      <c r="V432" s="16"/>
      <c r="W432" s="16"/>
      <c r="X432" s="16"/>
      <c r="Y432" s="16"/>
      <c r="Z432" s="30"/>
      <c r="AA432" s="16"/>
      <c r="AB432" s="41"/>
    </row>
    <row r="433" spans="1:28" s="9" customFormat="1" ht="20.100000000000001" customHeight="1">
      <c r="A433" s="2"/>
      <c r="B433" s="1">
        <v>428</v>
      </c>
      <c r="C433" s="18"/>
      <c r="D433" s="19" t="s">
        <v>238</v>
      </c>
      <c r="E433" s="36" t="s">
        <v>1589</v>
      </c>
      <c r="F433" s="29"/>
      <c r="G433" s="33"/>
      <c r="H433" s="34" t="str">
        <f t="shared" si="6"/>
        <v/>
      </c>
      <c r="I433" s="15"/>
      <c r="J433" s="15"/>
      <c r="K433" s="16"/>
      <c r="L433" s="16"/>
      <c r="M433" s="17"/>
      <c r="N433" s="31"/>
      <c r="O433" s="31"/>
      <c r="P433" s="31"/>
      <c r="Q433" s="32"/>
      <c r="R433" s="30"/>
      <c r="S433" s="30"/>
      <c r="T433" s="30"/>
      <c r="U433" s="16"/>
      <c r="V433" s="16"/>
      <c r="W433" s="16"/>
      <c r="X433" s="16"/>
      <c r="Y433" s="16"/>
      <c r="Z433" s="30"/>
      <c r="AA433" s="16"/>
      <c r="AB433" s="41"/>
    </row>
    <row r="434" spans="1:28" s="9" customFormat="1" ht="20.100000000000001" customHeight="1">
      <c r="A434" s="2"/>
      <c r="B434" s="1">
        <v>429</v>
      </c>
      <c r="C434" s="18"/>
      <c r="D434" s="19" t="s">
        <v>238</v>
      </c>
      <c r="E434" s="36" t="s">
        <v>1590</v>
      </c>
      <c r="F434" s="29"/>
      <c r="G434" s="33"/>
      <c r="H434" s="34" t="str">
        <f t="shared" si="6"/>
        <v/>
      </c>
      <c r="I434" s="15"/>
      <c r="J434" s="15"/>
      <c r="K434" s="16"/>
      <c r="L434" s="16"/>
      <c r="M434" s="17"/>
      <c r="N434" s="31"/>
      <c r="O434" s="31"/>
      <c r="P434" s="31"/>
      <c r="Q434" s="32"/>
      <c r="R434" s="30"/>
      <c r="S434" s="30"/>
      <c r="T434" s="30"/>
      <c r="U434" s="16"/>
      <c r="V434" s="16"/>
      <c r="W434" s="16"/>
      <c r="X434" s="16"/>
      <c r="Y434" s="16"/>
      <c r="Z434" s="30"/>
      <c r="AA434" s="16"/>
      <c r="AB434" s="41"/>
    </row>
    <row r="435" spans="1:28" s="9" customFormat="1" ht="20.100000000000001" customHeight="1">
      <c r="A435" s="2"/>
      <c r="B435" s="1">
        <v>430</v>
      </c>
      <c r="C435" s="18"/>
      <c r="D435" s="19" t="s">
        <v>238</v>
      </c>
      <c r="E435" s="36" t="s">
        <v>1591</v>
      </c>
      <c r="F435" s="29"/>
      <c r="G435" s="33"/>
      <c r="H435" s="34" t="str">
        <f t="shared" si="6"/>
        <v/>
      </c>
      <c r="I435" s="15"/>
      <c r="J435" s="15"/>
      <c r="K435" s="16"/>
      <c r="L435" s="16"/>
      <c r="M435" s="17"/>
      <c r="N435" s="31"/>
      <c r="O435" s="31"/>
      <c r="P435" s="31"/>
      <c r="Q435" s="32"/>
      <c r="R435" s="30"/>
      <c r="S435" s="30"/>
      <c r="T435" s="30"/>
      <c r="U435" s="16"/>
      <c r="V435" s="16"/>
      <c r="W435" s="16"/>
      <c r="X435" s="16"/>
      <c r="Y435" s="16"/>
      <c r="Z435" s="30"/>
      <c r="AA435" s="16"/>
      <c r="AB435" s="41"/>
    </row>
    <row r="436" spans="1:28" s="9" customFormat="1" ht="20.100000000000001" customHeight="1">
      <c r="A436" s="2"/>
      <c r="B436" s="1">
        <v>431</v>
      </c>
      <c r="C436" s="18"/>
      <c r="D436" s="19" t="s">
        <v>238</v>
      </c>
      <c r="E436" s="36" t="s">
        <v>240</v>
      </c>
      <c r="F436" s="29"/>
      <c r="G436" s="33"/>
      <c r="H436" s="34" t="str">
        <f t="shared" si="6"/>
        <v/>
      </c>
      <c r="I436" s="15"/>
      <c r="J436" s="15"/>
      <c r="K436" s="16"/>
      <c r="L436" s="16"/>
      <c r="M436" s="17"/>
      <c r="N436" s="31"/>
      <c r="O436" s="31"/>
      <c r="P436" s="31"/>
      <c r="Q436" s="32"/>
      <c r="R436" s="30"/>
      <c r="S436" s="30"/>
      <c r="T436" s="30"/>
      <c r="U436" s="16"/>
      <c r="V436" s="16"/>
      <c r="W436" s="16"/>
      <c r="X436" s="16"/>
      <c r="Y436" s="16"/>
      <c r="Z436" s="30"/>
      <c r="AA436" s="16"/>
      <c r="AB436" s="41"/>
    </row>
    <row r="437" spans="1:28" s="9" customFormat="1" ht="20.100000000000001" customHeight="1">
      <c r="A437" s="2"/>
      <c r="B437" s="1">
        <v>432</v>
      </c>
      <c r="C437" s="18"/>
      <c r="D437" s="19" t="s">
        <v>238</v>
      </c>
      <c r="E437" s="36" t="s">
        <v>241</v>
      </c>
      <c r="F437" s="29"/>
      <c r="G437" s="33"/>
      <c r="H437" s="34" t="str">
        <f t="shared" si="6"/>
        <v/>
      </c>
      <c r="I437" s="15"/>
      <c r="J437" s="15"/>
      <c r="K437" s="16"/>
      <c r="L437" s="16"/>
      <c r="M437" s="17"/>
      <c r="N437" s="31"/>
      <c r="O437" s="31"/>
      <c r="P437" s="31"/>
      <c r="Q437" s="32"/>
      <c r="R437" s="30"/>
      <c r="S437" s="30"/>
      <c r="T437" s="30"/>
      <c r="U437" s="16"/>
      <c r="V437" s="16"/>
      <c r="W437" s="16"/>
      <c r="X437" s="16"/>
      <c r="Y437" s="16"/>
      <c r="Z437" s="30"/>
      <c r="AA437" s="16"/>
      <c r="AB437" s="41"/>
    </row>
    <row r="438" spans="1:28" s="9" customFormat="1" ht="20.100000000000001" customHeight="1">
      <c r="A438" s="2"/>
      <c r="B438" s="1">
        <v>433</v>
      </c>
      <c r="C438" s="18"/>
      <c r="D438" s="19" t="s">
        <v>238</v>
      </c>
      <c r="E438" s="36" t="s">
        <v>242</v>
      </c>
      <c r="F438" s="29"/>
      <c r="G438" s="33"/>
      <c r="H438" s="34" t="str">
        <f t="shared" si="6"/>
        <v/>
      </c>
      <c r="I438" s="15"/>
      <c r="J438" s="15"/>
      <c r="K438" s="16"/>
      <c r="L438" s="16"/>
      <c r="M438" s="17"/>
      <c r="N438" s="31"/>
      <c r="O438" s="31"/>
      <c r="P438" s="31"/>
      <c r="Q438" s="32"/>
      <c r="R438" s="30"/>
      <c r="S438" s="30"/>
      <c r="T438" s="30"/>
      <c r="U438" s="16"/>
      <c r="V438" s="16"/>
      <c r="W438" s="16"/>
      <c r="X438" s="16"/>
      <c r="Y438" s="16"/>
      <c r="Z438" s="30"/>
      <c r="AA438" s="16"/>
      <c r="AB438" s="41"/>
    </row>
    <row r="439" spans="1:28" s="9" customFormat="1" ht="20.100000000000001" customHeight="1">
      <c r="A439" s="2"/>
      <c r="B439" s="1">
        <v>434</v>
      </c>
      <c r="C439" s="18"/>
      <c r="D439" s="19" t="s">
        <v>238</v>
      </c>
      <c r="E439" s="36" t="s">
        <v>1592</v>
      </c>
      <c r="F439" s="29"/>
      <c r="G439" s="33"/>
      <c r="H439" s="34" t="str">
        <f t="shared" si="6"/>
        <v/>
      </c>
      <c r="I439" s="15"/>
      <c r="J439" s="15"/>
      <c r="K439" s="16"/>
      <c r="L439" s="16"/>
      <c r="M439" s="17"/>
      <c r="N439" s="31"/>
      <c r="O439" s="31"/>
      <c r="P439" s="31"/>
      <c r="Q439" s="32"/>
      <c r="R439" s="30"/>
      <c r="S439" s="30"/>
      <c r="T439" s="30"/>
      <c r="U439" s="16"/>
      <c r="V439" s="16"/>
      <c r="W439" s="16"/>
      <c r="X439" s="16"/>
      <c r="Y439" s="16"/>
      <c r="Z439" s="30"/>
      <c r="AA439" s="16"/>
      <c r="AB439" s="41"/>
    </row>
    <row r="440" spans="1:28" s="9" customFormat="1" ht="20.100000000000001" customHeight="1">
      <c r="A440" s="2"/>
      <c r="B440" s="1">
        <v>435</v>
      </c>
      <c r="C440" s="18"/>
      <c r="D440" s="19" t="s">
        <v>238</v>
      </c>
      <c r="E440" s="36" t="s">
        <v>1593</v>
      </c>
      <c r="F440" s="29"/>
      <c r="G440" s="33"/>
      <c r="H440" s="34" t="str">
        <f t="shared" si="6"/>
        <v/>
      </c>
      <c r="I440" s="15"/>
      <c r="J440" s="15"/>
      <c r="K440" s="16"/>
      <c r="L440" s="16"/>
      <c r="M440" s="17"/>
      <c r="N440" s="31"/>
      <c r="O440" s="31"/>
      <c r="P440" s="31"/>
      <c r="Q440" s="32"/>
      <c r="R440" s="30"/>
      <c r="S440" s="30"/>
      <c r="T440" s="30"/>
      <c r="U440" s="16"/>
      <c r="V440" s="16"/>
      <c r="W440" s="16"/>
      <c r="X440" s="16"/>
      <c r="Y440" s="16"/>
      <c r="Z440" s="30"/>
      <c r="AA440" s="16"/>
      <c r="AB440" s="41"/>
    </row>
    <row r="441" spans="1:28" s="9" customFormat="1" ht="20.100000000000001" customHeight="1">
      <c r="A441" s="2"/>
      <c r="B441" s="1">
        <v>436</v>
      </c>
      <c r="C441" s="18"/>
      <c r="D441" s="19" t="s">
        <v>238</v>
      </c>
      <c r="E441" s="36" t="s">
        <v>1594</v>
      </c>
      <c r="F441" s="29"/>
      <c r="G441" s="33"/>
      <c r="H441" s="34" t="str">
        <f t="shared" si="6"/>
        <v/>
      </c>
      <c r="I441" s="15"/>
      <c r="J441" s="15"/>
      <c r="K441" s="16"/>
      <c r="L441" s="16"/>
      <c r="M441" s="17"/>
      <c r="N441" s="31"/>
      <c r="O441" s="31"/>
      <c r="P441" s="31"/>
      <c r="Q441" s="32"/>
      <c r="R441" s="30"/>
      <c r="S441" s="30"/>
      <c r="T441" s="30"/>
      <c r="U441" s="16"/>
      <c r="V441" s="16"/>
      <c r="W441" s="16"/>
      <c r="X441" s="16"/>
      <c r="Y441" s="16"/>
      <c r="Z441" s="30"/>
      <c r="AA441" s="16"/>
      <c r="AB441" s="41"/>
    </row>
    <row r="442" spans="1:28" s="9" customFormat="1" ht="20.100000000000001" customHeight="1">
      <c r="A442" s="2"/>
      <c r="B442" s="1">
        <v>437</v>
      </c>
      <c r="C442" s="18"/>
      <c r="D442" s="19" t="s">
        <v>238</v>
      </c>
      <c r="E442" s="36" t="s">
        <v>1595</v>
      </c>
      <c r="F442" s="29"/>
      <c r="G442" s="33"/>
      <c r="H442" s="34" t="str">
        <f t="shared" si="6"/>
        <v/>
      </c>
      <c r="I442" s="15"/>
      <c r="J442" s="15"/>
      <c r="K442" s="16"/>
      <c r="L442" s="16"/>
      <c r="M442" s="17"/>
      <c r="N442" s="31"/>
      <c r="O442" s="31"/>
      <c r="P442" s="31"/>
      <c r="Q442" s="32"/>
      <c r="R442" s="30"/>
      <c r="S442" s="30"/>
      <c r="T442" s="30"/>
      <c r="U442" s="16"/>
      <c r="V442" s="16"/>
      <c r="W442" s="16"/>
      <c r="X442" s="16"/>
      <c r="Y442" s="16"/>
      <c r="Z442" s="30"/>
      <c r="AA442" s="16"/>
      <c r="AB442" s="41"/>
    </row>
    <row r="443" spans="1:28" s="9" customFormat="1" ht="20.100000000000001" customHeight="1">
      <c r="A443" s="2"/>
      <c r="B443" s="1">
        <v>438</v>
      </c>
      <c r="C443" s="18"/>
      <c r="D443" s="19" t="s">
        <v>238</v>
      </c>
      <c r="E443" s="36" t="s">
        <v>1596</v>
      </c>
      <c r="F443" s="29"/>
      <c r="G443" s="33"/>
      <c r="H443" s="34" t="str">
        <f t="shared" si="6"/>
        <v/>
      </c>
      <c r="I443" s="15"/>
      <c r="J443" s="15"/>
      <c r="K443" s="16"/>
      <c r="L443" s="16"/>
      <c r="M443" s="17"/>
      <c r="N443" s="31"/>
      <c r="O443" s="31"/>
      <c r="P443" s="31"/>
      <c r="Q443" s="32"/>
      <c r="R443" s="30"/>
      <c r="S443" s="30"/>
      <c r="T443" s="30"/>
      <c r="U443" s="16"/>
      <c r="V443" s="16"/>
      <c r="W443" s="16"/>
      <c r="X443" s="16"/>
      <c r="Y443" s="16"/>
      <c r="Z443" s="30"/>
      <c r="AA443" s="16"/>
      <c r="AB443" s="41"/>
    </row>
    <row r="444" spans="1:28" s="9" customFormat="1" ht="20.100000000000001" customHeight="1">
      <c r="A444" s="2"/>
      <c r="B444" s="1">
        <v>439</v>
      </c>
      <c r="C444" s="18"/>
      <c r="D444" s="19" t="s">
        <v>238</v>
      </c>
      <c r="E444" s="36" t="s">
        <v>1597</v>
      </c>
      <c r="F444" s="29"/>
      <c r="G444" s="33"/>
      <c r="H444" s="34" t="str">
        <f t="shared" si="6"/>
        <v/>
      </c>
      <c r="I444" s="15"/>
      <c r="J444" s="15"/>
      <c r="K444" s="16"/>
      <c r="L444" s="16"/>
      <c r="M444" s="17"/>
      <c r="N444" s="31"/>
      <c r="O444" s="31"/>
      <c r="P444" s="31"/>
      <c r="Q444" s="32"/>
      <c r="R444" s="30"/>
      <c r="S444" s="30"/>
      <c r="T444" s="30"/>
      <c r="U444" s="16"/>
      <c r="V444" s="16"/>
      <c r="W444" s="16"/>
      <c r="X444" s="16"/>
      <c r="Y444" s="16"/>
      <c r="Z444" s="30"/>
      <c r="AA444" s="16"/>
      <c r="AB444" s="41"/>
    </row>
    <row r="445" spans="1:28" s="9" customFormat="1" ht="20.100000000000001" customHeight="1">
      <c r="A445" s="2"/>
      <c r="B445" s="1">
        <v>440</v>
      </c>
      <c r="C445" s="18"/>
      <c r="D445" s="19" t="s">
        <v>238</v>
      </c>
      <c r="E445" s="36" t="s">
        <v>1598</v>
      </c>
      <c r="F445" s="29"/>
      <c r="G445" s="33"/>
      <c r="H445" s="34" t="str">
        <f t="shared" si="6"/>
        <v/>
      </c>
      <c r="I445" s="15"/>
      <c r="J445" s="15"/>
      <c r="K445" s="16"/>
      <c r="L445" s="16"/>
      <c r="M445" s="17"/>
      <c r="N445" s="31"/>
      <c r="O445" s="31"/>
      <c r="P445" s="31"/>
      <c r="Q445" s="32"/>
      <c r="R445" s="30"/>
      <c r="S445" s="30"/>
      <c r="T445" s="30"/>
      <c r="U445" s="16"/>
      <c r="V445" s="16"/>
      <c r="W445" s="16"/>
      <c r="X445" s="16"/>
      <c r="Y445" s="16"/>
      <c r="Z445" s="30"/>
      <c r="AA445" s="16"/>
      <c r="AB445" s="41"/>
    </row>
    <row r="446" spans="1:28" s="9" customFormat="1" ht="20.100000000000001" customHeight="1">
      <c r="A446" s="2"/>
      <c r="B446" s="1">
        <v>441</v>
      </c>
      <c r="C446" s="18"/>
      <c r="D446" s="19" t="s">
        <v>238</v>
      </c>
      <c r="E446" s="36" t="s">
        <v>1599</v>
      </c>
      <c r="F446" s="29"/>
      <c r="G446" s="33"/>
      <c r="H446" s="34" t="str">
        <f t="shared" si="6"/>
        <v/>
      </c>
      <c r="I446" s="15"/>
      <c r="J446" s="15"/>
      <c r="K446" s="16"/>
      <c r="L446" s="16"/>
      <c r="M446" s="17"/>
      <c r="N446" s="31"/>
      <c r="O446" s="31"/>
      <c r="P446" s="31"/>
      <c r="Q446" s="32"/>
      <c r="R446" s="30"/>
      <c r="S446" s="30"/>
      <c r="T446" s="30"/>
      <c r="U446" s="16"/>
      <c r="V446" s="16"/>
      <c r="W446" s="16"/>
      <c r="X446" s="16"/>
      <c r="Y446" s="16"/>
      <c r="Z446" s="30"/>
      <c r="AA446" s="16"/>
      <c r="AB446" s="41"/>
    </row>
    <row r="447" spans="1:28" s="9" customFormat="1" ht="20.100000000000001" customHeight="1">
      <c r="A447" s="2"/>
      <c r="B447" s="1">
        <v>442</v>
      </c>
      <c r="C447" s="18"/>
      <c r="D447" s="19" t="s">
        <v>238</v>
      </c>
      <c r="E447" s="36" t="s">
        <v>1600</v>
      </c>
      <c r="F447" s="29"/>
      <c r="G447" s="33"/>
      <c r="H447" s="34" t="str">
        <f t="shared" si="6"/>
        <v/>
      </c>
      <c r="I447" s="15"/>
      <c r="J447" s="15"/>
      <c r="K447" s="16"/>
      <c r="L447" s="16"/>
      <c r="M447" s="17"/>
      <c r="N447" s="31"/>
      <c r="O447" s="31"/>
      <c r="P447" s="31"/>
      <c r="Q447" s="32"/>
      <c r="R447" s="30"/>
      <c r="S447" s="30"/>
      <c r="T447" s="30"/>
      <c r="U447" s="16"/>
      <c r="V447" s="16"/>
      <c r="W447" s="16"/>
      <c r="X447" s="16"/>
      <c r="Y447" s="16"/>
      <c r="Z447" s="30"/>
      <c r="AA447" s="16"/>
      <c r="AB447" s="41"/>
    </row>
    <row r="448" spans="1:28" s="9" customFormat="1" ht="20.100000000000001" customHeight="1">
      <c r="A448" s="2"/>
      <c r="B448" s="1">
        <v>443</v>
      </c>
      <c r="C448" s="18"/>
      <c r="D448" s="19" t="s">
        <v>238</v>
      </c>
      <c r="E448" s="36" t="s">
        <v>1601</v>
      </c>
      <c r="F448" s="29"/>
      <c r="G448" s="33"/>
      <c r="H448" s="34" t="str">
        <f t="shared" si="6"/>
        <v/>
      </c>
      <c r="I448" s="15"/>
      <c r="J448" s="15"/>
      <c r="K448" s="16"/>
      <c r="L448" s="16"/>
      <c r="M448" s="17"/>
      <c r="N448" s="31"/>
      <c r="O448" s="31"/>
      <c r="P448" s="31"/>
      <c r="Q448" s="32"/>
      <c r="R448" s="30"/>
      <c r="S448" s="30"/>
      <c r="T448" s="30"/>
      <c r="U448" s="16"/>
      <c r="V448" s="16"/>
      <c r="W448" s="16"/>
      <c r="X448" s="16"/>
      <c r="Y448" s="16"/>
      <c r="Z448" s="30"/>
      <c r="AA448" s="16"/>
      <c r="AB448" s="41"/>
    </row>
    <row r="449" spans="1:28" s="9" customFormat="1" ht="20.100000000000001" customHeight="1">
      <c r="A449" s="2"/>
      <c r="B449" s="1">
        <v>444</v>
      </c>
      <c r="C449" s="18"/>
      <c r="D449" s="19" t="s">
        <v>238</v>
      </c>
      <c r="E449" s="36" t="s">
        <v>223</v>
      </c>
      <c r="F449" s="29"/>
      <c r="G449" s="33"/>
      <c r="H449" s="34" t="str">
        <f t="shared" si="6"/>
        <v/>
      </c>
      <c r="I449" s="15"/>
      <c r="J449" s="15"/>
      <c r="K449" s="16"/>
      <c r="L449" s="16"/>
      <c r="M449" s="17"/>
      <c r="N449" s="31"/>
      <c r="O449" s="31"/>
      <c r="P449" s="31"/>
      <c r="Q449" s="32"/>
      <c r="R449" s="30"/>
      <c r="S449" s="30"/>
      <c r="T449" s="30"/>
      <c r="U449" s="16"/>
      <c r="V449" s="16"/>
      <c r="W449" s="16"/>
      <c r="X449" s="16"/>
      <c r="Y449" s="16"/>
      <c r="Z449" s="30"/>
      <c r="AA449" s="16"/>
      <c r="AB449" s="41"/>
    </row>
    <row r="450" spans="1:28" s="9" customFormat="1" ht="20.100000000000001" customHeight="1">
      <c r="A450" s="2"/>
      <c r="B450" s="1">
        <v>445</v>
      </c>
      <c r="C450" s="18"/>
      <c r="D450" s="19" t="s">
        <v>238</v>
      </c>
      <c r="E450" s="36" t="s">
        <v>1602</v>
      </c>
      <c r="F450" s="29"/>
      <c r="G450" s="33"/>
      <c r="H450" s="34" t="str">
        <f t="shared" si="6"/>
        <v/>
      </c>
      <c r="I450" s="15"/>
      <c r="J450" s="15"/>
      <c r="K450" s="16"/>
      <c r="L450" s="16"/>
      <c r="M450" s="17"/>
      <c r="N450" s="31"/>
      <c r="O450" s="31"/>
      <c r="P450" s="31"/>
      <c r="Q450" s="32"/>
      <c r="R450" s="30"/>
      <c r="S450" s="30"/>
      <c r="T450" s="30"/>
      <c r="U450" s="16"/>
      <c r="V450" s="16"/>
      <c r="W450" s="16"/>
      <c r="X450" s="16"/>
      <c r="Y450" s="16"/>
      <c r="Z450" s="30"/>
      <c r="AA450" s="16"/>
      <c r="AB450" s="41"/>
    </row>
    <row r="451" spans="1:28" s="9" customFormat="1" ht="20.100000000000001" customHeight="1">
      <c r="A451" s="2"/>
      <c r="B451" s="1">
        <v>446</v>
      </c>
      <c r="C451" s="18"/>
      <c r="D451" s="19" t="s">
        <v>238</v>
      </c>
      <c r="E451" s="36" t="s">
        <v>1603</v>
      </c>
      <c r="F451" s="29"/>
      <c r="G451" s="33"/>
      <c r="H451" s="34" t="str">
        <f t="shared" si="6"/>
        <v/>
      </c>
      <c r="I451" s="15"/>
      <c r="J451" s="15"/>
      <c r="K451" s="16"/>
      <c r="L451" s="16"/>
      <c r="M451" s="17"/>
      <c r="N451" s="31"/>
      <c r="O451" s="31"/>
      <c r="P451" s="31"/>
      <c r="Q451" s="32"/>
      <c r="R451" s="30"/>
      <c r="S451" s="30"/>
      <c r="T451" s="30"/>
      <c r="U451" s="16"/>
      <c r="V451" s="16"/>
      <c r="W451" s="16"/>
      <c r="X451" s="16"/>
      <c r="Y451" s="16"/>
      <c r="Z451" s="30"/>
      <c r="AA451" s="16"/>
      <c r="AB451" s="41"/>
    </row>
    <row r="452" spans="1:28" s="9" customFormat="1" ht="20.100000000000001" customHeight="1">
      <c r="A452" s="2"/>
      <c r="B452" s="1">
        <v>447</v>
      </c>
      <c r="C452" s="18"/>
      <c r="D452" s="19" t="s">
        <v>238</v>
      </c>
      <c r="E452" s="36" t="s">
        <v>1604</v>
      </c>
      <c r="F452" s="29"/>
      <c r="G452" s="33"/>
      <c r="H452" s="34" t="str">
        <f t="shared" si="6"/>
        <v/>
      </c>
      <c r="I452" s="15"/>
      <c r="J452" s="15"/>
      <c r="K452" s="16"/>
      <c r="L452" s="16"/>
      <c r="M452" s="17"/>
      <c r="N452" s="31"/>
      <c r="O452" s="31"/>
      <c r="P452" s="31"/>
      <c r="Q452" s="32"/>
      <c r="R452" s="30"/>
      <c r="S452" s="30"/>
      <c r="T452" s="30"/>
      <c r="U452" s="16"/>
      <c r="V452" s="16"/>
      <c r="W452" s="16"/>
      <c r="X452" s="16"/>
      <c r="Y452" s="16"/>
      <c r="Z452" s="30"/>
      <c r="AA452" s="16"/>
      <c r="AB452" s="41"/>
    </row>
    <row r="453" spans="1:28" s="9" customFormat="1" ht="20.100000000000001" customHeight="1">
      <c r="A453" s="2"/>
      <c r="B453" s="1">
        <v>448</v>
      </c>
      <c r="C453" s="18"/>
      <c r="D453" s="19" t="s">
        <v>238</v>
      </c>
      <c r="E453" s="36" t="s">
        <v>1605</v>
      </c>
      <c r="F453" s="29"/>
      <c r="G453" s="33"/>
      <c r="H453" s="34" t="str">
        <f t="shared" si="6"/>
        <v/>
      </c>
      <c r="I453" s="15"/>
      <c r="J453" s="15"/>
      <c r="K453" s="16"/>
      <c r="L453" s="16"/>
      <c r="M453" s="17"/>
      <c r="N453" s="31"/>
      <c r="O453" s="31"/>
      <c r="P453" s="31"/>
      <c r="Q453" s="32"/>
      <c r="R453" s="30"/>
      <c r="S453" s="30"/>
      <c r="T453" s="30"/>
      <c r="U453" s="16"/>
      <c r="V453" s="16"/>
      <c r="W453" s="16"/>
      <c r="X453" s="16"/>
      <c r="Y453" s="16"/>
      <c r="Z453" s="30"/>
      <c r="AA453" s="16"/>
      <c r="AB453" s="41"/>
    </row>
    <row r="454" spans="1:28" s="9" customFormat="1" ht="20.100000000000001" customHeight="1">
      <c r="A454" s="2"/>
      <c r="B454" s="1">
        <v>449</v>
      </c>
      <c r="C454" s="18"/>
      <c r="D454" s="19" t="s">
        <v>238</v>
      </c>
      <c r="E454" s="36" t="s">
        <v>1606</v>
      </c>
      <c r="F454" s="29"/>
      <c r="G454" s="33"/>
      <c r="H454" s="34" t="str">
        <f t="shared" ref="H454:H517" si="7">IF(O454="","",O454/G454)</f>
        <v/>
      </c>
      <c r="I454" s="15"/>
      <c r="J454" s="15"/>
      <c r="K454" s="16"/>
      <c r="L454" s="16"/>
      <c r="M454" s="17"/>
      <c r="N454" s="31"/>
      <c r="O454" s="31"/>
      <c r="P454" s="31"/>
      <c r="Q454" s="32"/>
      <c r="R454" s="30"/>
      <c r="S454" s="30"/>
      <c r="T454" s="30"/>
      <c r="U454" s="16"/>
      <c r="V454" s="16"/>
      <c r="W454" s="16"/>
      <c r="X454" s="16"/>
      <c r="Y454" s="16"/>
      <c r="Z454" s="30"/>
      <c r="AA454" s="16"/>
      <c r="AB454" s="41"/>
    </row>
    <row r="455" spans="1:28" s="9" customFormat="1" ht="20.100000000000001" customHeight="1">
      <c r="A455" s="2"/>
      <c r="B455" s="1">
        <v>450</v>
      </c>
      <c r="C455" s="18"/>
      <c r="D455" s="19" t="s">
        <v>238</v>
      </c>
      <c r="E455" s="36" t="s">
        <v>1607</v>
      </c>
      <c r="F455" s="29"/>
      <c r="G455" s="33"/>
      <c r="H455" s="34" t="str">
        <f t="shared" si="7"/>
        <v/>
      </c>
      <c r="I455" s="15"/>
      <c r="J455" s="15"/>
      <c r="K455" s="16"/>
      <c r="L455" s="16"/>
      <c r="M455" s="17"/>
      <c r="N455" s="31"/>
      <c r="O455" s="31"/>
      <c r="P455" s="31"/>
      <c r="Q455" s="32"/>
      <c r="R455" s="30"/>
      <c r="S455" s="30"/>
      <c r="T455" s="30"/>
      <c r="U455" s="16"/>
      <c r="V455" s="16"/>
      <c r="W455" s="16"/>
      <c r="X455" s="16"/>
      <c r="Y455" s="16"/>
      <c r="Z455" s="30"/>
      <c r="AA455" s="16"/>
      <c r="AB455" s="41"/>
    </row>
    <row r="456" spans="1:28" s="9" customFormat="1" ht="20.100000000000001" customHeight="1">
      <c r="A456" s="2"/>
      <c r="B456" s="1">
        <v>451</v>
      </c>
      <c r="C456" s="18"/>
      <c r="D456" s="19" t="s">
        <v>238</v>
      </c>
      <c r="E456" s="36" t="s">
        <v>1608</v>
      </c>
      <c r="F456" s="29"/>
      <c r="G456" s="33"/>
      <c r="H456" s="34" t="str">
        <f t="shared" si="7"/>
        <v/>
      </c>
      <c r="I456" s="15"/>
      <c r="J456" s="15"/>
      <c r="K456" s="16"/>
      <c r="L456" s="16"/>
      <c r="M456" s="17"/>
      <c r="N456" s="31"/>
      <c r="O456" s="31"/>
      <c r="P456" s="31"/>
      <c r="Q456" s="32"/>
      <c r="R456" s="30"/>
      <c r="S456" s="30"/>
      <c r="T456" s="30"/>
      <c r="U456" s="16"/>
      <c r="V456" s="16"/>
      <c r="W456" s="16"/>
      <c r="X456" s="16"/>
      <c r="Y456" s="16"/>
      <c r="Z456" s="30"/>
      <c r="AA456" s="16"/>
      <c r="AB456" s="41"/>
    </row>
    <row r="457" spans="1:28" s="9" customFormat="1" ht="20.100000000000001" customHeight="1">
      <c r="A457" s="2"/>
      <c r="B457" s="1">
        <v>452</v>
      </c>
      <c r="C457" s="18"/>
      <c r="D457" s="19" t="s">
        <v>238</v>
      </c>
      <c r="E457" s="36" t="s">
        <v>1609</v>
      </c>
      <c r="F457" s="29"/>
      <c r="G457" s="33"/>
      <c r="H457" s="34" t="str">
        <f t="shared" si="7"/>
        <v/>
      </c>
      <c r="I457" s="15"/>
      <c r="J457" s="15"/>
      <c r="K457" s="16"/>
      <c r="L457" s="16"/>
      <c r="M457" s="17"/>
      <c r="N457" s="31"/>
      <c r="O457" s="31"/>
      <c r="P457" s="31"/>
      <c r="Q457" s="32"/>
      <c r="R457" s="30"/>
      <c r="S457" s="30"/>
      <c r="T457" s="30"/>
      <c r="U457" s="16"/>
      <c r="V457" s="16"/>
      <c r="W457" s="16"/>
      <c r="X457" s="16"/>
      <c r="Y457" s="16"/>
      <c r="Z457" s="30"/>
      <c r="AA457" s="16"/>
      <c r="AB457" s="41"/>
    </row>
    <row r="458" spans="1:28" s="9" customFormat="1" ht="20.100000000000001" customHeight="1">
      <c r="A458" s="2"/>
      <c r="B458" s="1">
        <v>453</v>
      </c>
      <c r="C458" s="18"/>
      <c r="D458" s="19" t="s">
        <v>238</v>
      </c>
      <c r="E458" s="36" t="s">
        <v>1610</v>
      </c>
      <c r="F458" s="29"/>
      <c r="G458" s="33"/>
      <c r="H458" s="34" t="str">
        <f t="shared" si="7"/>
        <v/>
      </c>
      <c r="I458" s="15"/>
      <c r="J458" s="15"/>
      <c r="K458" s="16"/>
      <c r="L458" s="16"/>
      <c r="M458" s="17"/>
      <c r="N458" s="31"/>
      <c r="O458" s="31"/>
      <c r="P458" s="31"/>
      <c r="Q458" s="32"/>
      <c r="R458" s="30"/>
      <c r="S458" s="30"/>
      <c r="T458" s="30"/>
      <c r="U458" s="16"/>
      <c r="V458" s="16"/>
      <c r="W458" s="16"/>
      <c r="X458" s="16"/>
      <c r="Y458" s="16"/>
      <c r="Z458" s="30"/>
      <c r="AA458" s="16"/>
      <c r="AB458" s="41"/>
    </row>
    <row r="459" spans="1:28" s="9" customFormat="1" ht="20.100000000000001" customHeight="1">
      <c r="A459" s="2"/>
      <c r="B459" s="1">
        <v>454</v>
      </c>
      <c r="C459" s="18"/>
      <c r="D459" s="19" t="s">
        <v>238</v>
      </c>
      <c r="E459" s="36" t="s">
        <v>1611</v>
      </c>
      <c r="F459" s="29"/>
      <c r="G459" s="33"/>
      <c r="H459" s="34" t="str">
        <f t="shared" si="7"/>
        <v/>
      </c>
      <c r="I459" s="15"/>
      <c r="J459" s="15"/>
      <c r="K459" s="16"/>
      <c r="L459" s="16"/>
      <c r="M459" s="17"/>
      <c r="N459" s="31"/>
      <c r="O459" s="31"/>
      <c r="P459" s="31"/>
      <c r="Q459" s="32"/>
      <c r="R459" s="30"/>
      <c r="S459" s="30"/>
      <c r="T459" s="30"/>
      <c r="U459" s="16"/>
      <c r="V459" s="16"/>
      <c r="W459" s="16"/>
      <c r="X459" s="16"/>
      <c r="Y459" s="16"/>
      <c r="Z459" s="30"/>
      <c r="AA459" s="16"/>
      <c r="AB459" s="41"/>
    </row>
    <row r="460" spans="1:28" s="9" customFormat="1" ht="20.100000000000001" customHeight="1">
      <c r="A460" s="2"/>
      <c r="B460" s="1">
        <v>455</v>
      </c>
      <c r="C460" s="18"/>
      <c r="D460" s="19" t="s">
        <v>238</v>
      </c>
      <c r="E460" s="36" t="s">
        <v>1612</v>
      </c>
      <c r="F460" s="29"/>
      <c r="G460" s="33"/>
      <c r="H460" s="34" t="str">
        <f t="shared" si="7"/>
        <v/>
      </c>
      <c r="I460" s="15"/>
      <c r="J460" s="15"/>
      <c r="K460" s="16"/>
      <c r="L460" s="16"/>
      <c r="M460" s="17"/>
      <c r="N460" s="31"/>
      <c r="O460" s="31"/>
      <c r="P460" s="31"/>
      <c r="Q460" s="32"/>
      <c r="R460" s="30"/>
      <c r="S460" s="30"/>
      <c r="T460" s="30"/>
      <c r="U460" s="16"/>
      <c r="V460" s="16"/>
      <c r="W460" s="16"/>
      <c r="X460" s="16"/>
      <c r="Y460" s="16"/>
      <c r="Z460" s="30"/>
      <c r="AA460" s="16"/>
      <c r="AB460" s="41"/>
    </row>
    <row r="461" spans="1:28" s="9" customFormat="1" ht="20.100000000000001" customHeight="1">
      <c r="A461" s="2"/>
      <c r="B461" s="1">
        <v>456</v>
      </c>
      <c r="C461" s="18"/>
      <c r="D461" s="19" t="s">
        <v>238</v>
      </c>
      <c r="E461" s="36" t="s">
        <v>1613</v>
      </c>
      <c r="F461" s="29"/>
      <c r="G461" s="33"/>
      <c r="H461" s="34" t="str">
        <f t="shared" si="7"/>
        <v/>
      </c>
      <c r="I461" s="15"/>
      <c r="J461" s="15"/>
      <c r="K461" s="16"/>
      <c r="L461" s="16"/>
      <c r="M461" s="17"/>
      <c r="N461" s="31"/>
      <c r="O461" s="31"/>
      <c r="P461" s="31"/>
      <c r="Q461" s="32"/>
      <c r="R461" s="30"/>
      <c r="S461" s="30"/>
      <c r="T461" s="30"/>
      <c r="U461" s="16"/>
      <c r="V461" s="16"/>
      <c r="W461" s="16"/>
      <c r="X461" s="16"/>
      <c r="Y461" s="16"/>
      <c r="Z461" s="30"/>
      <c r="AA461" s="16"/>
      <c r="AB461" s="41"/>
    </row>
    <row r="462" spans="1:28" s="9" customFormat="1" ht="20.100000000000001" customHeight="1">
      <c r="A462" s="2"/>
      <c r="B462" s="1">
        <v>457</v>
      </c>
      <c r="C462" s="18"/>
      <c r="D462" s="19" t="s">
        <v>238</v>
      </c>
      <c r="E462" s="36" t="s">
        <v>1614</v>
      </c>
      <c r="F462" s="29"/>
      <c r="G462" s="33"/>
      <c r="H462" s="34" t="str">
        <f t="shared" si="7"/>
        <v/>
      </c>
      <c r="I462" s="15"/>
      <c r="J462" s="15"/>
      <c r="K462" s="16"/>
      <c r="L462" s="16"/>
      <c r="M462" s="17"/>
      <c r="N462" s="31"/>
      <c r="O462" s="31"/>
      <c r="P462" s="31"/>
      <c r="Q462" s="32"/>
      <c r="R462" s="30"/>
      <c r="S462" s="30"/>
      <c r="T462" s="30"/>
      <c r="U462" s="16"/>
      <c r="V462" s="16"/>
      <c r="W462" s="16"/>
      <c r="X462" s="16"/>
      <c r="Y462" s="16"/>
      <c r="Z462" s="30"/>
      <c r="AA462" s="16"/>
      <c r="AB462" s="41"/>
    </row>
    <row r="463" spans="1:28" s="9" customFormat="1" ht="20.100000000000001" customHeight="1">
      <c r="A463" s="2"/>
      <c r="B463" s="1">
        <v>458</v>
      </c>
      <c r="C463" s="18"/>
      <c r="D463" s="19" t="s">
        <v>238</v>
      </c>
      <c r="E463" s="36" t="s">
        <v>1615</v>
      </c>
      <c r="F463" s="29"/>
      <c r="G463" s="33"/>
      <c r="H463" s="34" t="str">
        <f t="shared" si="7"/>
        <v/>
      </c>
      <c r="I463" s="15"/>
      <c r="J463" s="15"/>
      <c r="K463" s="16"/>
      <c r="L463" s="16"/>
      <c r="M463" s="17"/>
      <c r="N463" s="31"/>
      <c r="O463" s="31"/>
      <c r="P463" s="31"/>
      <c r="Q463" s="32"/>
      <c r="R463" s="30"/>
      <c r="S463" s="30"/>
      <c r="T463" s="30"/>
      <c r="U463" s="16"/>
      <c r="V463" s="16"/>
      <c r="W463" s="16"/>
      <c r="X463" s="16"/>
      <c r="Y463" s="16"/>
      <c r="Z463" s="30"/>
      <c r="AA463" s="16"/>
      <c r="AB463" s="41"/>
    </row>
    <row r="464" spans="1:28" s="9" customFormat="1" ht="20.100000000000001" customHeight="1">
      <c r="A464" s="2"/>
      <c r="B464" s="1">
        <v>459</v>
      </c>
      <c r="C464" s="18"/>
      <c r="D464" s="19" t="s">
        <v>238</v>
      </c>
      <c r="E464" s="36" t="s">
        <v>1616</v>
      </c>
      <c r="F464" s="29"/>
      <c r="G464" s="33"/>
      <c r="H464" s="34" t="str">
        <f t="shared" si="7"/>
        <v/>
      </c>
      <c r="I464" s="15"/>
      <c r="J464" s="15"/>
      <c r="K464" s="16"/>
      <c r="L464" s="16"/>
      <c r="M464" s="17"/>
      <c r="N464" s="31"/>
      <c r="O464" s="31"/>
      <c r="P464" s="31"/>
      <c r="Q464" s="32"/>
      <c r="R464" s="30"/>
      <c r="S464" s="30"/>
      <c r="T464" s="30"/>
      <c r="U464" s="16"/>
      <c r="V464" s="16"/>
      <c r="W464" s="16"/>
      <c r="X464" s="16"/>
      <c r="Y464" s="16"/>
      <c r="Z464" s="30"/>
      <c r="AA464" s="16"/>
      <c r="AB464" s="41"/>
    </row>
    <row r="465" spans="1:28" s="9" customFormat="1" ht="20.100000000000001" customHeight="1">
      <c r="A465" s="2"/>
      <c r="B465" s="1">
        <v>460</v>
      </c>
      <c r="C465" s="18"/>
      <c r="D465" s="19" t="s">
        <v>238</v>
      </c>
      <c r="E465" s="36" t="s">
        <v>1617</v>
      </c>
      <c r="F465" s="29"/>
      <c r="G465" s="33"/>
      <c r="H465" s="34" t="str">
        <f t="shared" si="7"/>
        <v/>
      </c>
      <c r="I465" s="15"/>
      <c r="J465" s="15"/>
      <c r="K465" s="16"/>
      <c r="L465" s="16"/>
      <c r="M465" s="17"/>
      <c r="N465" s="31"/>
      <c r="O465" s="31"/>
      <c r="P465" s="31"/>
      <c r="Q465" s="32"/>
      <c r="R465" s="30"/>
      <c r="S465" s="30"/>
      <c r="T465" s="30"/>
      <c r="U465" s="16"/>
      <c r="V465" s="16"/>
      <c r="W465" s="16"/>
      <c r="X465" s="16"/>
      <c r="Y465" s="16"/>
      <c r="Z465" s="30"/>
      <c r="AA465" s="16"/>
      <c r="AB465" s="41"/>
    </row>
    <row r="466" spans="1:28" s="9" customFormat="1" ht="20.100000000000001" customHeight="1">
      <c r="A466" s="2"/>
      <c r="B466" s="1">
        <v>461</v>
      </c>
      <c r="C466" s="18"/>
      <c r="D466" s="19" t="s">
        <v>238</v>
      </c>
      <c r="E466" s="36" t="s">
        <v>1618</v>
      </c>
      <c r="F466" s="29"/>
      <c r="G466" s="33"/>
      <c r="H466" s="34" t="str">
        <f t="shared" si="7"/>
        <v/>
      </c>
      <c r="I466" s="15"/>
      <c r="J466" s="15"/>
      <c r="K466" s="16"/>
      <c r="L466" s="16"/>
      <c r="M466" s="17"/>
      <c r="N466" s="31"/>
      <c r="O466" s="31"/>
      <c r="P466" s="31"/>
      <c r="Q466" s="32"/>
      <c r="R466" s="30"/>
      <c r="S466" s="30"/>
      <c r="T466" s="30"/>
      <c r="U466" s="16"/>
      <c r="V466" s="16"/>
      <c r="W466" s="16"/>
      <c r="X466" s="16"/>
      <c r="Y466" s="16"/>
      <c r="Z466" s="30"/>
      <c r="AA466" s="16"/>
      <c r="AB466" s="41"/>
    </row>
    <row r="467" spans="1:28" s="9" customFormat="1" ht="20.100000000000001" customHeight="1">
      <c r="A467" s="2"/>
      <c r="B467" s="1">
        <v>462</v>
      </c>
      <c r="C467" s="18"/>
      <c r="D467" s="19" t="s">
        <v>238</v>
      </c>
      <c r="E467" s="36" t="s">
        <v>1619</v>
      </c>
      <c r="F467" s="29"/>
      <c r="G467" s="33"/>
      <c r="H467" s="34" t="str">
        <f t="shared" si="7"/>
        <v/>
      </c>
      <c r="I467" s="15"/>
      <c r="J467" s="15"/>
      <c r="K467" s="16"/>
      <c r="L467" s="16"/>
      <c r="M467" s="17"/>
      <c r="N467" s="31"/>
      <c r="O467" s="31"/>
      <c r="P467" s="31"/>
      <c r="Q467" s="32"/>
      <c r="R467" s="30"/>
      <c r="S467" s="30"/>
      <c r="T467" s="30"/>
      <c r="U467" s="16"/>
      <c r="V467" s="16"/>
      <c r="W467" s="16"/>
      <c r="X467" s="16"/>
      <c r="Y467" s="16"/>
      <c r="Z467" s="30"/>
      <c r="AA467" s="16"/>
      <c r="AB467" s="41"/>
    </row>
    <row r="468" spans="1:28" s="9" customFormat="1" ht="20.100000000000001" customHeight="1">
      <c r="A468" s="2"/>
      <c r="B468" s="1">
        <v>463</v>
      </c>
      <c r="C468" s="18"/>
      <c r="D468" s="19" t="s">
        <v>238</v>
      </c>
      <c r="E468" s="36" t="s">
        <v>1620</v>
      </c>
      <c r="F468" s="29"/>
      <c r="G468" s="33"/>
      <c r="H468" s="34" t="str">
        <f t="shared" si="7"/>
        <v/>
      </c>
      <c r="I468" s="15"/>
      <c r="J468" s="15"/>
      <c r="K468" s="16"/>
      <c r="L468" s="16"/>
      <c r="M468" s="17"/>
      <c r="N468" s="31"/>
      <c r="O468" s="31"/>
      <c r="P468" s="31"/>
      <c r="Q468" s="32"/>
      <c r="R468" s="30"/>
      <c r="S468" s="30"/>
      <c r="T468" s="30"/>
      <c r="U468" s="16"/>
      <c r="V468" s="16"/>
      <c r="W468" s="16"/>
      <c r="X468" s="16"/>
      <c r="Y468" s="16"/>
      <c r="Z468" s="30"/>
      <c r="AA468" s="16"/>
      <c r="AB468" s="41"/>
    </row>
    <row r="469" spans="1:28" s="9" customFormat="1" ht="20.100000000000001" customHeight="1">
      <c r="A469" s="2"/>
      <c r="B469" s="1">
        <v>464</v>
      </c>
      <c r="C469" s="18"/>
      <c r="D469" s="19" t="s">
        <v>238</v>
      </c>
      <c r="E469" s="36" t="s">
        <v>1621</v>
      </c>
      <c r="F469" s="29"/>
      <c r="G469" s="33"/>
      <c r="H469" s="34" t="str">
        <f t="shared" si="7"/>
        <v/>
      </c>
      <c r="I469" s="15"/>
      <c r="J469" s="15"/>
      <c r="K469" s="16"/>
      <c r="L469" s="16"/>
      <c r="M469" s="17"/>
      <c r="N469" s="31"/>
      <c r="O469" s="31"/>
      <c r="P469" s="31"/>
      <c r="Q469" s="32"/>
      <c r="R469" s="30"/>
      <c r="S469" s="30"/>
      <c r="T469" s="30"/>
      <c r="U469" s="16"/>
      <c r="V469" s="16"/>
      <c r="W469" s="16"/>
      <c r="X469" s="16"/>
      <c r="Y469" s="16"/>
      <c r="Z469" s="30"/>
      <c r="AA469" s="16"/>
      <c r="AB469" s="41"/>
    </row>
    <row r="470" spans="1:28" s="9" customFormat="1" ht="20.100000000000001" customHeight="1">
      <c r="A470" s="2"/>
      <c r="B470" s="1">
        <v>465</v>
      </c>
      <c r="C470" s="18"/>
      <c r="D470" s="19" t="s">
        <v>238</v>
      </c>
      <c r="E470" s="36" t="s">
        <v>1622</v>
      </c>
      <c r="F470" s="29"/>
      <c r="G470" s="33"/>
      <c r="H470" s="34" t="str">
        <f t="shared" si="7"/>
        <v/>
      </c>
      <c r="I470" s="15"/>
      <c r="J470" s="15"/>
      <c r="K470" s="16"/>
      <c r="L470" s="16"/>
      <c r="M470" s="17"/>
      <c r="N470" s="31"/>
      <c r="O470" s="31"/>
      <c r="P470" s="31"/>
      <c r="Q470" s="32"/>
      <c r="R470" s="30"/>
      <c r="S470" s="30"/>
      <c r="T470" s="30"/>
      <c r="U470" s="16"/>
      <c r="V470" s="16"/>
      <c r="W470" s="16"/>
      <c r="X470" s="16"/>
      <c r="Y470" s="16"/>
      <c r="Z470" s="30"/>
      <c r="AA470" s="16"/>
      <c r="AB470" s="41"/>
    </row>
    <row r="471" spans="1:28" s="9" customFormat="1" ht="20.100000000000001" customHeight="1">
      <c r="A471" s="2"/>
      <c r="B471" s="1">
        <v>466</v>
      </c>
      <c r="C471" s="18"/>
      <c r="D471" s="19" t="s">
        <v>238</v>
      </c>
      <c r="E471" s="36" t="s">
        <v>1623</v>
      </c>
      <c r="F471" s="29"/>
      <c r="G471" s="33"/>
      <c r="H471" s="34" t="str">
        <f t="shared" si="7"/>
        <v/>
      </c>
      <c r="I471" s="15"/>
      <c r="J471" s="15"/>
      <c r="K471" s="16"/>
      <c r="L471" s="16"/>
      <c r="M471" s="17"/>
      <c r="N471" s="31"/>
      <c r="O471" s="31"/>
      <c r="P471" s="31"/>
      <c r="Q471" s="32"/>
      <c r="R471" s="30"/>
      <c r="S471" s="30"/>
      <c r="T471" s="30"/>
      <c r="U471" s="16"/>
      <c r="V471" s="16"/>
      <c r="W471" s="16"/>
      <c r="X471" s="16"/>
      <c r="Y471" s="16"/>
      <c r="Z471" s="30"/>
      <c r="AA471" s="16"/>
      <c r="AB471" s="41"/>
    </row>
    <row r="472" spans="1:28" s="9" customFormat="1" ht="20.100000000000001" customHeight="1">
      <c r="A472" s="2"/>
      <c r="B472" s="1">
        <v>467</v>
      </c>
      <c r="C472" s="18"/>
      <c r="D472" s="19" t="s">
        <v>238</v>
      </c>
      <c r="E472" s="36" t="s">
        <v>1624</v>
      </c>
      <c r="F472" s="29"/>
      <c r="G472" s="33"/>
      <c r="H472" s="34" t="str">
        <f t="shared" si="7"/>
        <v/>
      </c>
      <c r="I472" s="15"/>
      <c r="J472" s="15"/>
      <c r="K472" s="16"/>
      <c r="L472" s="16"/>
      <c r="M472" s="17"/>
      <c r="N472" s="31"/>
      <c r="O472" s="31"/>
      <c r="P472" s="31"/>
      <c r="Q472" s="32"/>
      <c r="R472" s="30"/>
      <c r="S472" s="30"/>
      <c r="T472" s="30"/>
      <c r="U472" s="16"/>
      <c r="V472" s="16"/>
      <c r="W472" s="16"/>
      <c r="X472" s="16"/>
      <c r="Y472" s="16"/>
      <c r="Z472" s="30"/>
      <c r="AA472" s="16"/>
      <c r="AB472" s="41"/>
    </row>
    <row r="473" spans="1:28" s="9" customFormat="1" ht="20.100000000000001" customHeight="1">
      <c r="A473" s="2"/>
      <c r="B473" s="1">
        <v>468</v>
      </c>
      <c r="C473" s="18"/>
      <c r="D473" s="19" t="s">
        <v>238</v>
      </c>
      <c r="E473" s="36" t="s">
        <v>1625</v>
      </c>
      <c r="F473" s="29"/>
      <c r="G473" s="33"/>
      <c r="H473" s="34" t="str">
        <f t="shared" si="7"/>
        <v/>
      </c>
      <c r="I473" s="15"/>
      <c r="J473" s="15"/>
      <c r="K473" s="16"/>
      <c r="L473" s="16"/>
      <c r="M473" s="17"/>
      <c r="N473" s="31"/>
      <c r="O473" s="31"/>
      <c r="P473" s="31"/>
      <c r="Q473" s="32"/>
      <c r="R473" s="30"/>
      <c r="S473" s="30"/>
      <c r="T473" s="30"/>
      <c r="U473" s="16"/>
      <c r="V473" s="16"/>
      <c r="W473" s="16"/>
      <c r="X473" s="16"/>
      <c r="Y473" s="16"/>
      <c r="Z473" s="30"/>
      <c r="AA473" s="16"/>
      <c r="AB473" s="41"/>
    </row>
    <row r="474" spans="1:28" s="9" customFormat="1" ht="20.100000000000001" customHeight="1">
      <c r="A474" s="2"/>
      <c r="B474" s="1">
        <v>469</v>
      </c>
      <c r="C474" s="18"/>
      <c r="D474" s="19" t="s">
        <v>238</v>
      </c>
      <c r="E474" s="36" t="s">
        <v>1626</v>
      </c>
      <c r="F474" s="29"/>
      <c r="G474" s="33"/>
      <c r="H474" s="34" t="str">
        <f t="shared" si="7"/>
        <v/>
      </c>
      <c r="I474" s="15"/>
      <c r="J474" s="15"/>
      <c r="K474" s="16"/>
      <c r="L474" s="16"/>
      <c r="M474" s="17"/>
      <c r="N474" s="31"/>
      <c r="O474" s="31"/>
      <c r="P474" s="31"/>
      <c r="Q474" s="32"/>
      <c r="R474" s="30"/>
      <c r="S474" s="30"/>
      <c r="T474" s="30"/>
      <c r="U474" s="16"/>
      <c r="V474" s="16"/>
      <c r="W474" s="16"/>
      <c r="X474" s="16"/>
      <c r="Y474" s="16"/>
      <c r="Z474" s="30"/>
      <c r="AA474" s="16"/>
      <c r="AB474" s="41"/>
    </row>
    <row r="475" spans="1:28" s="9" customFormat="1" ht="20.100000000000001" customHeight="1">
      <c r="A475" s="2"/>
      <c r="B475" s="1">
        <v>470</v>
      </c>
      <c r="C475" s="18"/>
      <c r="D475" s="19" t="s">
        <v>238</v>
      </c>
      <c r="E475" s="36" t="s">
        <v>1627</v>
      </c>
      <c r="F475" s="29"/>
      <c r="G475" s="33"/>
      <c r="H475" s="34" t="str">
        <f t="shared" si="7"/>
        <v/>
      </c>
      <c r="I475" s="15"/>
      <c r="J475" s="15"/>
      <c r="K475" s="16"/>
      <c r="L475" s="16"/>
      <c r="M475" s="17"/>
      <c r="N475" s="31"/>
      <c r="O475" s="31"/>
      <c r="P475" s="31"/>
      <c r="Q475" s="32"/>
      <c r="R475" s="30"/>
      <c r="S475" s="30"/>
      <c r="T475" s="30"/>
      <c r="U475" s="16"/>
      <c r="V475" s="16"/>
      <c r="W475" s="16"/>
      <c r="X475" s="16"/>
      <c r="Y475" s="16"/>
      <c r="Z475" s="30"/>
      <c r="AA475" s="16"/>
      <c r="AB475" s="41"/>
    </row>
    <row r="476" spans="1:28" s="9" customFormat="1" ht="20.100000000000001" customHeight="1">
      <c r="A476" s="2"/>
      <c r="B476" s="1">
        <v>471</v>
      </c>
      <c r="C476" s="18"/>
      <c r="D476" s="19" t="s">
        <v>238</v>
      </c>
      <c r="E476" s="36" t="s">
        <v>1628</v>
      </c>
      <c r="F476" s="29"/>
      <c r="G476" s="33"/>
      <c r="H476" s="34" t="str">
        <f t="shared" si="7"/>
        <v/>
      </c>
      <c r="I476" s="15"/>
      <c r="J476" s="15"/>
      <c r="K476" s="16"/>
      <c r="L476" s="16"/>
      <c r="M476" s="17"/>
      <c r="N476" s="31"/>
      <c r="O476" s="31"/>
      <c r="P476" s="31"/>
      <c r="Q476" s="32"/>
      <c r="R476" s="30"/>
      <c r="S476" s="30"/>
      <c r="T476" s="30"/>
      <c r="U476" s="16"/>
      <c r="V476" s="16"/>
      <c r="W476" s="16"/>
      <c r="X476" s="16"/>
      <c r="Y476" s="16"/>
      <c r="Z476" s="30"/>
      <c r="AA476" s="16"/>
      <c r="AB476" s="41"/>
    </row>
    <row r="477" spans="1:28" s="9" customFormat="1" ht="20.100000000000001" customHeight="1">
      <c r="A477" s="2"/>
      <c r="B477" s="1">
        <v>472</v>
      </c>
      <c r="C477" s="18"/>
      <c r="D477" s="19" t="s">
        <v>243</v>
      </c>
      <c r="E477" s="36" t="s">
        <v>244</v>
      </c>
      <c r="F477" s="29"/>
      <c r="G477" s="33"/>
      <c r="H477" s="34" t="str">
        <f t="shared" si="7"/>
        <v/>
      </c>
      <c r="I477" s="15"/>
      <c r="J477" s="15"/>
      <c r="K477" s="16"/>
      <c r="L477" s="16"/>
      <c r="M477" s="17"/>
      <c r="N477" s="31"/>
      <c r="O477" s="31"/>
      <c r="P477" s="31"/>
      <c r="Q477" s="32"/>
      <c r="R477" s="30"/>
      <c r="S477" s="30"/>
      <c r="T477" s="30"/>
      <c r="U477" s="16"/>
      <c r="V477" s="16"/>
      <c r="W477" s="16"/>
      <c r="X477" s="16"/>
      <c r="Y477" s="16"/>
      <c r="Z477" s="30"/>
      <c r="AA477" s="16"/>
      <c r="AB477" s="41"/>
    </row>
    <row r="478" spans="1:28" s="9" customFormat="1" ht="20.100000000000001" customHeight="1">
      <c r="A478" s="2"/>
      <c r="B478" s="1">
        <v>473</v>
      </c>
      <c r="C478" s="18"/>
      <c r="D478" s="19" t="s">
        <v>243</v>
      </c>
      <c r="E478" s="36" t="s">
        <v>245</v>
      </c>
      <c r="F478" s="29"/>
      <c r="G478" s="33"/>
      <c r="H478" s="34" t="str">
        <f t="shared" si="7"/>
        <v/>
      </c>
      <c r="I478" s="15"/>
      <c r="J478" s="15"/>
      <c r="K478" s="16"/>
      <c r="L478" s="16"/>
      <c r="M478" s="17"/>
      <c r="N478" s="31"/>
      <c r="O478" s="31"/>
      <c r="P478" s="31"/>
      <c r="Q478" s="32"/>
      <c r="R478" s="30"/>
      <c r="S478" s="30"/>
      <c r="T478" s="30"/>
      <c r="U478" s="16"/>
      <c r="V478" s="16"/>
      <c r="W478" s="16"/>
      <c r="X478" s="16"/>
      <c r="Y478" s="16"/>
      <c r="Z478" s="30"/>
      <c r="AA478" s="16"/>
      <c r="AB478" s="41"/>
    </row>
    <row r="479" spans="1:28" s="9" customFormat="1" ht="20.100000000000001" customHeight="1">
      <c r="A479" s="2"/>
      <c r="B479" s="1">
        <v>474</v>
      </c>
      <c r="C479" s="18"/>
      <c r="D479" s="19" t="s">
        <v>243</v>
      </c>
      <c r="E479" s="36" t="s">
        <v>246</v>
      </c>
      <c r="F479" s="29"/>
      <c r="G479" s="33"/>
      <c r="H479" s="34" t="str">
        <f t="shared" si="7"/>
        <v/>
      </c>
      <c r="I479" s="15"/>
      <c r="J479" s="15"/>
      <c r="K479" s="16"/>
      <c r="L479" s="16"/>
      <c r="M479" s="17"/>
      <c r="N479" s="31"/>
      <c r="O479" s="31"/>
      <c r="P479" s="31"/>
      <c r="Q479" s="32"/>
      <c r="R479" s="30"/>
      <c r="S479" s="30"/>
      <c r="T479" s="30"/>
      <c r="U479" s="16"/>
      <c r="V479" s="16"/>
      <c r="W479" s="16"/>
      <c r="X479" s="16"/>
      <c r="Y479" s="16"/>
      <c r="Z479" s="30"/>
      <c r="AA479" s="16"/>
      <c r="AB479" s="41"/>
    </row>
    <row r="480" spans="1:28" s="9" customFormat="1" ht="20.100000000000001" customHeight="1">
      <c r="A480" s="2"/>
      <c r="B480" s="1">
        <v>475</v>
      </c>
      <c r="C480" s="18"/>
      <c r="D480" s="19" t="s">
        <v>243</v>
      </c>
      <c r="E480" s="36" t="s">
        <v>1629</v>
      </c>
      <c r="F480" s="29"/>
      <c r="G480" s="33"/>
      <c r="H480" s="34" t="str">
        <f t="shared" si="7"/>
        <v/>
      </c>
      <c r="I480" s="15"/>
      <c r="J480" s="15"/>
      <c r="K480" s="16"/>
      <c r="L480" s="16"/>
      <c r="M480" s="17"/>
      <c r="N480" s="31"/>
      <c r="O480" s="31"/>
      <c r="P480" s="31"/>
      <c r="Q480" s="32"/>
      <c r="R480" s="30"/>
      <c r="S480" s="30"/>
      <c r="T480" s="30"/>
      <c r="U480" s="16"/>
      <c r="V480" s="16"/>
      <c r="W480" s="16"/>
      <c r="X480" s="16"/>
      <c r="Y480" s="16"/>
      <c r="Z480" s="30"/>
      <c r="AA480" s="16"/>
      <c r="AB480" s="41"/>
    </row>
    <row r="481" spans="1:28" s="9" customFormat="1" ht="20.100000000000001" customHeight="1">
      <c r="A481" s="2"/>
      <c r="B481" s="1">
        <v>476</v>
      </c>
      <c r="C481" s="18"/>
      <c r="D481" s="19" t="s">
        <v>243</v>
      </c>
      <c r="E481" s="36" t="s">
        <v>247</v>
      </c>
      <c r="F481" s="29"/>
      <c r="G481" s="33"/>
      <c r="H481" s="34" t="str">
        <f t="shared" si="7"/>
        <v/>
      </c>
      <c r="I481" s="15"/>
      <c r="J481" s="15"/>
      <c r="K481" s="16"/>
      <c r="L481" s="16"/>
      <c r="M481" s="17"/>
      <c r="N481" s="31"/>
      <c r="O481" s="31"/>
      <c r="P481" s="31"/>
      <c r="Q481" s="32"/>
      <c r="R481" s="30"/>
      <c r="S481" s="30"/>
      <c r="T481" s="30"/>
      <c r="U481" s="16"/>
      <c r="V481" s="16"/>
      <c r="W481" s="16"/>
      <c r="X481" s="16"/>
      <c r="Y481" s="16"/>
      <c r="Z481" s="30"/>
      <c r="AA481" s="16"/>
      <c r="AB481" s="41"/>
    </row>
    <row r="482" spans="1:28" s="9" customFormat="1" ht="20.100000000000001" customHeight="1">
      <c r="A482" s="2"/>
      <c r="B482" s="1">
        <v>477</v>
      </c>
      <c r="C482" s="18"/>
      <c r="D482" s="19" t="s">
        <v>243</v>
      </c>
      <c r="E482" s="36" t="s">
        <v>248</v>
      </c>
      <c r="F482" s="29"/>
      <c r="G482" s="33"/>
      <c r="H482" s="34" t="str">
        <f t="shared" si="7"/>
        <v/>
      </c>
      <c r="I482" s="15"/>
      <c r="J482" s="15"/>
      <c r="K482" s="16"/>
      <c r="L482" s="16"/>
      <c r="M482" s="17"/>
      <c r="N482" s="31"/>
      <c r="O482" s="31"/>
      <c r="P482" s="31"/>
      <c r="Q482" s="32"/>
      <c r="R482" s="30"/>
      <c r="S482" s="30"/>
      <c r="T482" s="30"/>
      <c r="U482" s="16"/>
      <c r="V482" s="16"/>
      <c r="W482" s="16"/>
      <c r="X482" s="16"/>
      <c r="Y482" s="16"/>
      <c r="Z482" s="30"/>
      <c r="AA482" s="16"/>
      <c r="AB482" s="41"/>
    </row>
    <row r="483" spans="1:28" s="9" customFormat="1" ht="20.100000000000001" customHeight="1">
      <c r="A483" s="2"/>
      <c r="B483" s="1">
        <v>478</v>
      </c>
      <c r="C483" s="18"/>
      <c r="D483" s="19" t="s">
        <v>243</v>
      </c>
      <c r="E483" s="36" t="s">
        <v>249</v>
      </c>
      <c r="F483" s="29"/>
      <c r="G483" s="33"/>
      <c r="H483" s="34" t="str">
        <f t="shared" si="7"/>
        <v/>
      </c>
      <c r="I483" s="15"/>
      <c r="J483" s="15"/>
      <c r="K483" s="16"/>
      <c r="L483" s="16"/>
      <c r="M483" s="17"/>
      <c r="N483" s="31"/>
      <c r="O483" s="31"/>
      <c r="P483" s="31"/>
      <c r="Q483" s="32"/>
      <c r="R483" s="30"/>
      <c r="S483" s="30"/>
      <c r="T483" s="30"/>
      <c r="U483" s="16"/>
      <c r="V483" s="16"/>
      <c r="W483" s="16"/>
      <c r="X483" s="16"/>
      <c r="Y483" s="16"/>
      <c r="Z483" s="30"/>
      <c r="AA483" s="16"/>
      <c r="AB483" s="41"/>
    </row>
    <row r="484" spans="1:28" s="9" customFormat="1" ht="20.100000000000001" customHeight="1">
      <c r="A484" s="2"/>
      <c r="B484" s="1">
        <v>479</v>
      </c>
      <c r="C484" s="18"/>
      <c r="D484" s="19" t="s">
        <v>243</v>
      </c>
      <c r="E484" s="36" t="s">
        <v>250</v>
      </c>
      <c r="F484" s="29"/>
      <c r="G484" s="33"/>
      <c r="H484" s="34" t="str">
        <f t="shared" si="7"/>
        <v/>
      </c>
      <c r="I484" s="15"/>
      <c r="J484" s="15"/>
      <c r="K484" s="16"/>
      <c r="L484" s="16"/>
      <c r="M484" s="17"/>
      <c r="N484" s="31"/>
      <c r="O484" s="31"/>
      <c r="P484" s="31"/>
      <c r="Q484" s="32"/>
      <c r="R484" s="30"/>
      <c r="S484" s="30"/>
      <c r="T484" s="30"/>
      <c r="U484" s="16"/>
      <c r="V484" s="16"/>
      <c r="W484" s="16"/>
      <c r="X484" s="16"/>
      <c r="Y484" s="16"/>
      <c r="Z484" s="30"/>
      <c r="AA484" s="16"/>
      <c r="AB484" s="41"/>
    </row>
    <row r="485" spans="1:28" s="9" customFormat="1" ht="20.100000000000001" customHeight="1">
      <c r="A485" s="2"/>
      <c r="B485" s="1">
        <v>480</v>
      </c>
      <c r="C485" s="18"/>
      <c r="D485" s="19" t="s">
        <v>243</v>
      </c>
      <c r="E485" s="36" t="s">
        <v>251</v>
      </c>
      <c r="F485" s="29"/>
      <c r="G485" s="33"/>
      <c r="H485" s="34" t="str">
        <f t="shared" si="7"/>
        <v/>
      </c>
      <c r="I485" s="15"/>
      <c r="J485" s="15"/>
      <c r="K485" s="16"/>
      <c r="L485" s="16"/>
      <c r="M485" s="17"/>
      <c r="N485" s="31"/>
      <c r="O485" s="31"/>
      <c r="P485" s="31"/>
      <c r="Q485" s="32"/>
      <c r="R485" s="30"/>
      <c r="S485" s="30"/>
      <c r="T485" s="30"/>
      <c r="U485" s="16"/>
      <c r="V485" s="16"/>
      <c r="W485" s="16"/>
      <c r="X485" s="16"/>
      <c r="Y485" s="16"/>
      <c r="Z485" s="30"/>
      <c r="AA485" s="16"/>
      <c r="AB485" s="41"/>
    </row>
    <row r="486" spans="1:28" s="9" customFormat="1" ht="20.100000000000001" customHeight="1">
      <c r="A486" s="2"/>
      <c r="B486" s="1">
        <v>481</v>
      </c>
      <c r="C486" s="18"/>
      <c r="D486" s="19" t="s">
        <v>243</v>
      </c>
      <c r="E486" s="36" t="s">
        <v>252</v>
      </c>
      <c r="F486" s="29"/>
      <c r="G486" s="33"/>
      <c r="H486" s="34" t="str">
        <f t="shared" si="7"/>
        <v/>
      </c>
      <c r="I486" s="15"/>
      <c r="J486" s="15"/>
      <c r="K486" s="16"/>
      <c r="L486" s="16"/>
      <c r="M486" s="17"/>
      <c r="N486" s="31"/>
      <c r="O486" s="31"/>
      <c r="P486" s="31"/>
      <c r="Q486" s="32"/>
      <c r="R486" s="30"/>
      <c r="S486" s="30"/>
      <c r="T486" s="30"/>
      <c r="U486" s="16"/>
      <c r="V486" s="16"/>
      <c r="W486" s="16"/>
      <c r="X486" s="16"/>
      <c r="Y486" s="16"/>
      <c r="Z486" s="30"/>
      <c r="AA486" s="16"/>
      <c r="AB486" s="41"/>
    </row>
    <row r="487" spans="1:28" s="9" customFormat="1" ht="20.100000000000001" customHeight="1">
      <c r="A487" s="2"/>
      <c r="B487" s="1">
        <v>482</v>
      </c>
      <c r="C487" s="18"/>
      <c r="D487" s="19" t="s">
        <v>243</v>
      </c>
      <c r="E487" s="36" t="s">
        <v>253</v>
      </c>
      <c r="F487" s="29"/>
      <c r="G487" s="33"/>
      <c r="H487" s="34" t="str">
        <f t="shared" si="7"/>
        <v/>
      </c>
      <c r="I487" s="15"/>
      <c r="J487" s="15"/>
      <c r="K487" s="16"/>
      <c r="L487" s="16"/>
      <c r="M487" s="17"/>
      <c r="N487" s="31"/>
      <c r="O487" s="31"/>
      <c r="P487" s="31"/>
      <c r="Q487" s="32"/>
      <c r="R487" s="30"/>
      <c r="S487" s="30"/>
      <c r="T487" s="30"/>
      <c r="U487" s="16"/>
      <c r="V487" s="16"/>
      <c r="W487" s="16"/>
      <c r="X487" s="16"/>
      <c r="Y487" s="16"/>
      <c r="Z487" s="30"/>
      <c r="AA487" s="16"/>
      <c r="AB487" s="41"/>
    </row>
    <row r="488" spans="1:28" s="9" customFormat="1" ht="20.100000000000001" customHeight="1">
      <c r="A488" s="2"/>
      <c r="B488" s="1">
        <v>483</v>
      </c>
      <c r="C488" s="18"/>
      <c r="D488" s="19" t="s">
        <v>243</v>
      </c>
      <c r="E488" s="36" t="s">
        <v>254</v>
      </c>
      <c r="F488" s="29"/>
      <c r="G488" s="33"/>
      <c r="H488" s="34" t="str">
        <f t="shared" si="7"/>
        <v/>
      </c>
      <c r="I488" s="15"/>
      <c r="J488" s="15"/>
      <c r="K488" s="16"/>
      <c r="L488" s="16"/>
      <c r="M488" s="17"/>
      <c r="N488" s="31"/>
      <c r="O488" s="31"/>
      <c r="P488" s="31"/>
      <c r="Q488" s="32"/>
      <c r="R488" s="30"/>
      <c r="S488" s="30"/>
      <c r="T488" s="30"/>
      <c r="U488" s="16"/>
      <c r="V488" s="16"/>
      <c r="W488" s="16"/>
      <c r="X488" s="16"/>
      <c r="Y488" s="16"/>
      <c r="Z488" s="30"/>
      <c r="AA488" s="16"/>
      <c r="AB488" s="41"/>
    </row>
    <row r="489" spans="1:28" s="9" customFormat="1" ht="20.100000000000001" customHeight="1">
      <c r="A489" s="2"/>
      <c r="B489" s="1">
        <v>484</v>
      </c>
      <c r="C489" s="18"/>
      <c r="D489" s="19" t="s">
        <v>243</v>
      </c>
      <c r="E489" s="36" t="s">
        <v>255</v>
      </c>
      <c r="F489" s="29"/>
      <c r="G489" s="33"/>
      <c r="H489" s="34" t="str">
        <f t="shared" si="7"/>
        <v/>
      </c>
      <c r="I489" s="15"/>
      <c r="J489" s="15"/>
      <c r="K489" s="16"/>
      <c r="L489" s="16"/>
      <c r="M489" s="17"/>
      <c r="N489" s="31"/>
      <c r="O489" s="31"/>
      <c r="P489" s="31"/>
      <c r="Q489" s="32"/>
      <c r="R489" s="30"/>
      <c r="S489" s="30"/>
      <c r="T489" s="30"/>
      <c r="U489" s="16"/>
      <c r="V489" s="16"/>
      <c r="W489" s="16"/>
      <c r="X489" s="16"/>
      <c r="Y489" s="16"/>
      <c r="Z489" s="30"/>
      <c r="AA489" s="16"/>
      <c r="AB489" s="41"/>
    </row>
    <row r="490" spans="1:28" s="9" customFormat="1" ht="20.100000000000001" customHeight="1">
      <c r="A490" s="2"/>
      <c r="B490" s="1">
        <v>485</v>
      </c>
      <c r="C490" s="18"/>
      <c r="D490" s="19" t="s">
        <v>243</v>
      </c>
      <c r="E490" s="36" t="s">
        <v>256</v>
      </c>
      <c r="F490" s="29"/>
      <c r="G490" s="33"/>
      <c r="H490" s="34" t="str">
        <f t="shared" si="7"/>
        <v/>
      </c>
      <c r="I490" s="15"/>
      <c r="J490" s="15"/>
      <c r="K490" s="16"/>
      <c r="L490" s="16"/>
      <c r="M490" s="17"/>
      <c r="N490" s="31"/>
      <c r="O490" s="31"/>
      <c r="P490" s="31"/>
      <c r="Q490" s="32"/>
      <c r="R490" s="30"/>
      <c r="S490" s="30"/>
      <c r="T490" s="30"/>
      <c r="U490" s="16"/>
      <c r="V490" s="16"/>
      <c r="W490" s="16"/>
      <c r="X490" s="16"/>
      <c r="Y490" s="16"/>
      <c r="Z490" s="30"/>
      <c r="AA490" s="16"/>
      <c r="AB490" s="41"/>
    </row>
    <row r="491" spans="1:28" s="9" customFormat="1" ht="20.100000000000001" customHeight="1">
      <c r="A491" s="2"/>
      <c r="B491" s="1">
        <v>486</v>
      </c>
      <c r="C491" s="18"/>
      <c r="D491" s="19" t="s">
        <v>243</v>
      </c>
      <c r="E491" s="36" t="s">
        <v>257</v>
      </c>
      <c r="F491" s="29"/>
      <c r="G491" s="33"/>
      <c r="H491" s="34" t="str">
        <f t="shared" si="7"/>
        <v/>
      </c>
      <c r="I491" s="15"/>
      <c r="J491" s="15"/>
      <c r="K491" s="16"/>
      <c r="L491" s="16"/>
      <c r="M491" s="17"/>
      <c r="N491" s="31"/>
      <c r="O491" s="31"/>
      <c r="P491" s="31"/>
      <c r="Q491" s="32"/>
      <c r="R491" s="30"/>
      <c r="S491" s="30"/>
      <c r="T491" s="30"/>
      <c r="U491" s="16"/>
      <c r="V491" s="16"/>
      <c r="W491" s="16"/>
      <c r="X491" s="16"/>
      <c r="Y491" s="16"/>
      <c r="Z491" s="30"/>
      <c r="AA491" s="16"/>
      <c r="AB491" s="41"/>
    </row>
    <row r="492" spans="1:28" s="9" customFormat="1" ht="20.100000000000001" customHeight="1">
      <c r="A492" s="2"/>
      <c r="B492" s="1">
        <v>487</v>
      </c>
      <c r="C492" s="18"/>
      <c r="D492" s="19" t="s">
        <v>243</v>
      </c>
      <c r="E492" s="36" t="s">
        <v>258</v>
      </c>
      <c r="F492" s="29"/>
      <c r="G492" s="33"/>
      <c r="H492" s="34" t="str">
        <f t="shared" si="7"/>
        <v/>
      </c>
      <c r="I492" s="15"/>
      <c r="J492" s="15"/>
      <c r="K492" s="16"/>
      <c r="L492" s="16"/>
      <c r="M492" s="17"/>
      <c r="N492" s="31"/>
      <c r="O492" s="31"/>
      <c r="P492" s="31"/>
      <c r="Q492" s="32"/>
      <c r="R492" s="30"/>
      <c r="S492" s="30"/>
      <c r="T492" s="30"/>
      <c r="U492" s="16"/>
      <c r="V492" s="16"/>
      <c r="W492" s="16"/>
      <c r="X492" s="16"/>
      <c r="Y492" s="16"/>
      <c r="Z492" s="30"/>
      <c r="AA492" s="16"/>
      <c r="AB492" s="41"/>
    </row>
    <row r="493" spans="1:28" s="9" customFormat="1" ht="20.100000000000001" customHeight="1">
      <c r="A493" s="2"/>
      <c r="B493" s="1">
        <v>488</v>
      </c>
      <c r="C493" s="18"/>
      <c r="D493" s="19" t="s">
        <v>243</v>
      </c>
      <c r="E493" s="36" t="s">
        <v>259</v>
      </c>
      <c r="F493" s="29"/>
      <c r="G493" s="33"/>
      <c r="H493" s="34" t="str">
        <f t="shared" si="7"/>
        <v/>
      </c>
      <c r="I493" s="15"/>
      <c r="J493" s="15"/>
      <c r="K493" s="16"/>
      <c r="L493" s="16"/>
      <c r="M493" s="17"/>
      <c r="N493" s="31"/>
      <c r="O493" s="31"/>
      <c r="P493" s="31"/>
      <c r="Q493" s="32"/>
      <c r="R493" s="30"/>
      <c r="S493" s="30"/>
      <c r="T493" s="30"/>
      <c r="U493" s="16"/>
      <c r="V493" s="16"/>
      <c r="W493" s="16"/>
      <c r="X493" s="16"/>
      <c r="Y493" s="16"/>
      <c r="Z493" s="30"/>
      <c r="AA493" s="16"/>
      <c r="AB493" s="41"/>
    </row>
    <row r="494" spans="1:28" s="9" customFormat="1" ht="20.100000000000001" customHeight="1">
      <c r="A494" s="2"/>
      <c r="B494" s="1">
        <v>489</v>
      </c>
      <c r="C494" s="18"/>
      <c r="D494" s="19" t="s">
        <v>243</v>
      </c>
      <c r="E494" s="36" t="s">
        <v>260</v>
      </c>
      <c r="F494" s="29"/>
      <c r="G494" s="33"/>
      <c r="H494" s="34" t="str">
        <f t="shared" si="7"/>
        <v/>
      </c>
      <c r="I494" s="15"/>
      <c r="J494" s="15"/>
      <c r="K494" s="16"/>
      <c r="L494" s="16"/>
      <c r="M494" s="17"/>
      <c r="N494" s="31"/>
      <c r="O494" s="31"/>
      <c r="P494" s="31"/>
      <c r="Q494" s="32"/>
      <c r="R494" s="30"/>
      <c r="S494" s="30"/>
      <c r="T494" s="30"/>
      <c r="U494" s="16"/>
      <c r="V494" s="16"/>
      <c r="W494" s="16"/>
      <c r="X494" s="16"/>
      <c r="Y494" s="16"/>
      <c r="Z494" s="30"/>
      <c r="AA494" s="16"/>
      <c r="AB494" s="41"/>
    </row>
    <row r="495" spans="1:28" s="9" customFormat="1" ht="20.100000000000001" customHeight="1">
      <c r="A495" s="2"/>
      <c r="B495" s="1">
        <v>490</v>
      </c>
      <c r="C495" s="18"/>
      <c r="D495" s="19" t="s">
        <v>243</v>
      </c>
      <c r="E495" s="36" t="s">
        <v>261</v>
      </c>
      <c r="F495" s="29"/>
      <c r="G495" s="33"/>
      <c r="H495" s="34" t="str">
        <f t="shared" si="7"/>
        <v/>
      </c>
      <c r="I495" s="15"/>
      <c r="J495" s="15"/>
      <c r="K495" s="16"/>
      <c r="L495" s="16"/>
      <c r="M495" s="17"/>
      <c r="N495" s="31"/>
      <c r="O495" s="31"/>
      <c r="P495" s="31"/>
      <c r="Q495" s="32"/>
      <c r="R495" s="30"/>
      <c r="S495" s="30"/>
      <c r="T495" s="30"/>
      <c r="U495" s="16"/>
      <c r="V495" s="16"/>
      <c r="W495" s="16"/>
      <c r="X495" s="16"/>
      <c r="Y495" s="16"/>
      <c r="Z495" s="30"/>
      <c r="AA495" s="16"/>
      <c r="AB495" s="41"/>
    </row>
    <row r="496" spans="1:28" s="9" customFormat="1" ht="20.100000000000001" customHeight="1">
      <c r="A496" s="2"/>
      <c r="B496" s="1">
        <v>491</v>
      </c>
      <c r="C496" s="18"/>
      <c r="D496" s="19" t="s">
        <v>243</v>
      </c>
      <c r="E496" s="36" t="s">
        <v>262</v>
      </c>
      <c r="F496" s="29"/>
      <c r="G496" s="33"/>
      <c r="H496" s="34" t="str">
        <f t="shared" si="7"/>
        <v/>
      </c>
      <c r="I496" s="15"/>
      <c r="J496" s="15"/>
      <c r="K496" s="16"/>
      <c r="L496" s="16"/>
      <c r="M496" s="17"/>
      <c r="N496" s="31"/>
      <c r="O496" s="31"/>
      <c r="P496" s="31"/>
      <c r="Q496" s="32"/>
      <c r="R496" s="30"/>
      <c r="S496" s="30"/>
      <c r="T496" s="30"/>
      <c r="U496" s="16"/>
      <c r="V496" s="16"/>
      <c r="W496" s="16"/>
      <c r="X496" s="16"/>
      <c r="Y496" s="16"/>
      <c r="Z496" s="30"/>
      <c r="AA496" s="16"/>
      <c r="AB496" s="41"/>
    </row>
    <row r="497" spans="1:28" s="9" customFormat="1" ht="20.100000000000001" customHeight="1">
      <c r="A497" s="2"/>
      <c r="B497" s="1">
        <v>492</v>
      </c>
      <c r="C497" s="18"/>
      <c r="D497" s="19" t="s">
        <v>243</v>
      </c>
      <c r="E497" s="36" t="s">
        <v>263</v>
      </c>
      <c r="F497" s="29"/>
      <c r="G497" s="33"/>
      <c r="H497" s="34" t="str">
        <f t="shared" si="7"/>
        <v/>
      </c>
      <c r="I497" s="15"/>
      <c r="J497" s="15"/>
      <c r="K497" s="16"/>
      <c r="L497" s="16"/>
      <c r="M497" s="17"/>
      <c r="N497" s="31"/>
      <c r="O497" s="31"/>
      <c r="P497" s="31"/>
      <c r="Q497" s="32"/>
      <c r="R497" s="30"/>
      <c r="S497" s="30"/>
      <c r="T497" s="30"/>
      <c r="U497" s="16"/>
      <c r="V497" s="16"/>
      <c r="W497" s="16"/>
      <c r="X497" s="16"/>
      <c r="Y497" s="16"/>
      <c r="Z497" s="30"/>
      <c r="AA497" s="16"/>
      <c r="AB497" s="41"/>
    </row>
    <row r="498" spans="1:28" s="9" customFormat="1" ht="20.100000000000001" customHeight="1">
      <c r="A498" s="2"/>
      <c r="B498" s="1">
        <v>493</v>
      </c>
      <c r="C498" s="18"/>
      <c r="D498" s="19" t="s">
        <v>243</v>
      </c>
      <c r="E498" s="36" t="s">
        <v>264</v>
      </c>
      <c r="F498" s="29"/>
      <c r="G498" s="33"/>
      <c r="H498" s="34" t="str">
        <f t="shared" si="7"/>
        <v/>
      </c>
      <c r="I498" s="15"/>
      <c r="J498" s="15"/>
      <c r="K498" s="16"/>
      <c r="L498" s="16"/>
      <c r="M498" s="17"/>
      <c r="N498" s="31"/>
      <c r="O498" s="31"/>
      <c r="P498" s="31"/>
      <c r="Q498" s="32"/>
      <c r="R498" s="30"/>
      <c r="S498" s="30"/>
      <c r="T498" s="30"/>
      <c r="U498" s="16"/>
      <c r="V498" s="16"/>
      <c r="W498" s="16"/>
      <c r="X498" s="16"/>
      <c r="Y498" s="16"/>
      <c r="Z498" s="30"/>
      <c r="AA498" s="16"/>
      <c r="AB498" s="41"/>
    </row>
    <row r="499" spans="1:28" s="9" customFormat="1" ht="20.100000000000001" customHeight="1">
      <c r="A499" s="2"/>
      <c r="B499" s="1">
        <v>494</v>
      </c>
      <c r="C499" s="18"/>
      <c r="D499" s="19" t="s">
        <v>243</v>
      </c>
      <c r="E499" s="36" t="s">
        <v>265</v>
      </c>
      <c r="F499" s="29"/>
      <c r="G499" s="33"/>
      <c r="H499" s="34" t="str">
        <f t="shared" si="7"/>
        <v/>
      </c>
      <c r="I499" s="15"/>
      <c r="J499" s="15"/>
      <c r="K499" s="16"/>
      <c r="L499" s="16"/>
      <c r="M499" s="17"/>
      <c r="N499" s="31"/>
      <c r="O499" s="31"/>
      <c r="P499" s="31"/>
      <c r="Q499" s="32"/>
      <c r="R499" s="30"/>
      <c r="S499" s="30"/>
      <c r="T499" s="30"/>
      <c r="U499" s="16"/>
      <c r="V499" s="16"/>
      <c r="W499" s="16"/>
      <c r="X499" s="16"/>
      <c r="Y499" s="16"/>
      <c r="Z499" s="30"/>
      <c r="AA499" s="16"/>
      <c r="AB499" s="41"/>
    </row>
    <row r="500" spans="1:28" s="9" customFormat="1" ht="20.100000000000001" customHeight="1">
      <c r="A500" s="2"/>
      <c r="B500" s="1">
        <v>495</v>
      </c>
      <c r="C500" s="18"/>
      <c r="D500" s="19" t="s">
        <v>243</v>
      </c>
      <c r="E500" s="36" t="s">
        <v>266</v>
      </c>
      <c r="F500" s="29"/>
      <c r="G500" s="33"/>
      <c r="H500" s="34" t="str">
        <f t="shared" si="7"/>
        <v/>
      </c>
      <c r="I500" s="15"/>
      <c r="J500" s="15"/>
      <c r="K500" s="16"/>
      <c r="L500" s="16"/>
      <c r="M500" s="17"/>
      <c r="N500" s="31"/>
      <c r="O500" s="31"/>
      <c r="P500" s="31"/>
      <c r="Q500" s="32"/>
      <c r="R500" s="30"/>
      <c r="S500" s="30"/>
      <c r="T500" s="30"/>
      <c r="U500" s="16"/>
      <c r="V500" s="16"/>
      <c r="W500" s="16"/>
      <c r="X500" s="16"/>
      <c r="Y500" s="16"/>
      <c r="Z500" s="30"/>
      <c r="AA500" s="16"/>
      <c r="AB500" s="41"/>
    </row>
    <row r="501" spans="1:28" s="9" customFormat="1" ht="20.100000000000001" customHeight="1">
      <c r="A501" s="2"/>
      <c r="B501" s="1">
        <v>496</v>
      </c>
      <c r="C501" s="18"/>
      <c r="D501" s="19" t="s">
        <v>243</v>
      </c>
      <c r="E501" s="36" t="s">
        <v>267</v>
      </c>
      <c r="F501" s="29"/>
      <c r="G501" s="33"/>
      <c r="H501" s="34" t="str">
        <f t="shared" si="7"/>
        <v/>
      </c>
      <c r="I501" s="15"/>
      <c r="J501" s="15"/>
      <c r="K501" s="16"/>
      <c r="L501" s="16"/>
      <c r="M501" s="17"/>
      <c r="N501" s="31"/>
      <c r="O501" s="31"/>
      <c r="P501" s="31"/>
      <c r="Q501" s="32"/>
      <c r="R501" s="30"/>
      <c r="S501" s="30"/>
      <c r="T501" s="30"/>
      <c r="U501" s="16"/>
      <c r="V501" s="16"/>
      <c r="W501" s="16"/>
      <c r="X501" s="16"/>
      <c r="Y501" s="16"/>
      <c r="Z501" s="30"/>
      <c r="AA501" s="16"/>
      <c r="AB501" s="41"/>
    </row>
    <row r="502" spans="1:28" s="9" customFormat="1" ht="20.100000000000001" customHeight="1">
      <c r="A502" s="2"/>
      <c r="B502" s="1">
        <v>497</v>
      </c>
      <c r="C502" s="18"/>
      <c r="D502" s="19" t="s">
        <v>243</v>
      </c>
      <c r="E502" s="36" t="s">
        <v>268</v>
      </c>
      <c r="F502" s="29"/>
      <c r="G502" s="33"/>
      <c r="H502" s="34" t="str">
        <f t="shared" si="7"/>
        <v/>
      </c>
      <c r="I502" s="15"/>
      <c r="J502" s="15"/>
      <c r="K502" s="16"/>
      <c r="L502" s="16"/>
      <c r="M502" s="17"/>
      <c r="N502" s="31"/>
      <c r="O502" s="31"/>
      <c r="P502" s="31"/>
      <c r="Q502" s="32"/>
      <c r="R502" s="30"/>
      <c r="S502" s="30"/>
      <c r="T502" s="30"/>
      <c r="U502" s="16"/>
      <c r="V502" s="16"/>
      <c r="W502" s="16"/>
      <c r="X502" s="16"/>
      <c r="Y502" s="16"/>
      <c r="Z502" s="30"/>
      <c r="AA502" s="16"/>
      <c r="AB502" s="41"/>
    </row>
    <row r="503" spans="1:28" s="9" customFormat="1" ht="20.100000000000001" customHeight="1">
      <c r="A503" s="2"/>
      <c r="B503" s="1">
        <v>498</v>
      </c>
      <c r="C503" s="18"/>
      <c r="D503" s="19" t="s">
        <v>243</v>
      </c>
      <c r="E503" s="36" t="s">
        <v>269</v>
      </c>
      <c r="F503" s="29"/>
      <c r="G503" s="33"/>
      <c r="H503" s="34" t="str">
        <f t="shared" si="7"/>
        <v/>
      </c>
      <c r="I503" s="15"/>
      <c r="J503" s="15"/>
      <c r="K503" s="16"/>
      <c r="L503" s="16"/>
      <c r="M503" s="17"/>
      <c r="N503" s="31"/>
      <c r="O503" s="31"/>
      <c r="P503" s="31"/>
      <c r="Q503" s="32"/>
      <c r="R503" s="30"/>
      <c r="S503" s="30"/>
      <c r="T503" s="30"/>
      <c r="U503" s="16"/>
      <c r="V503" s="16"/>
      <c r="W503" s="16"/>
      <c r="X503" s="16"/>
      <c r="Y503" s="16"/>
      <c r="Z503" s="30"/>
      <c r="AA503" s="16"/>
      <c r="AB503" s="41"/>
    </row>
    <row r="504" spans="1:28" s="9" customFormat="1" ht="20.100000000000001" customHeight="1">
      <c r="A504" s="2"/>
      <c r="B504" s="1">
        <v>499</v>
      </c>
      <c r="C504" s="18"/>
      <c r="D504" s="19" t="s">
        <v>243</v>
      </c>
      <c r="E504" s="36" t="s">
        <v>270</v>
      </c>
      <c r="F504" s="29"/>
      <c r="G504" s="33"/>
      <c r="H504" s="34" t="str">
        <f t="shared" si="7"/>
        <v/>
      </c>
      <c r="I504" s="15"/>
      <c r="J504" s="15"/>
      <c r="K504" s="16"/>
      <c r="L504" s="16"/>
      <c r="M504" s="17"/>
      <c r="N504" s="31"/>
      <c r="O504" s="31"/>
      <c r="P504" s="31"/>
      <c r="Q504" s="32"/>
      <c r="R504" s="30"/>
      <c r="S504" s="30"/>
      <c r="T504" s="30"/>
      <c r="U504" s="16"/>
      <c r="V504" s="16"/>
      <c r="W504" s="16"/>
      <c r="X504" s="16"/>
      <c r="Y504" s="16"/>
      <c r="Z504" s="30"/>
      <c r="AA504" s="16"/>
      <c r="AB504" s="41"/>
    </row>
    <row r="505" spans="1:28" s="9" customFormat="1" ht="20.100000000000001" customHeight="1">
      <c r="A505" s="2"/>
      <c r="B505" s="1">
        <v>500</v>
      </c>
      <c r="C505" s="18"/>
      <c r="D505" s="19" t="s">
        <v>243</v>
      </c>
      <c r="E505" s="36" t="s">
        <v>271</v>
      </c>
      <c r="F505" s="29"/>
      <c r="G505" s="33"/>
      <c r="H505" s="34" t="str">
        <f t="shared" si="7"/>
        <v/>
      </c>
      <c r="I505" s="15"/>
      <c r="J505" s="15"/>
      <c r="K505" s="16"/>
      <c r="L505" s="16"/>
      <c r="M505" s="17"/>
      <c r="N505" s="31"/>
      <c r="O505" s="31"/>
      <c r="P505" s="31"/>
      <c r="Q505" s="32"/>
      <c r="R505" s="30"/>
      <c r="S505" s="30"/>
      <c r="T505" s="30"/>
      <c r="U505" s="16"/>
      <c r="V505" s="16"/>
      <c r="W505" s="16"/>
      <c r="X505" s="16"/>
      <c r="Y505" s="16"/>
      <c r="Z505" s="30"/>
      <c r="AA505" s="16"/>
      <c r="AB505" s="41"/>
    </row>
    <row r="506" spans="1:28" s="9" customFormat="1" ht="20.100000000000001" customHeight="1">
      <c r="A506" s="2"/>
      <c r="B506" s="1">
        <v>501</v>
      </c>
      <c r="C506" s="18"/>
      <c r="D506" s="19" t="s">
        <v>243</v>
      </c>
      <c r="E506" s="36" t="s">
        <v>272</v>
      </c>
      <c r="F506" s="29"/>
      <c r="G506" s="33"/>
      <c r="H506" s="34" t="str">
        <f t="shared" si="7"/>
        <v/>
      </c>
      <c r="I506" s="15"/>
      <c r="J506" s="15"/>
      <c r="K506" s="16"/>
      <c r="L506" s="16"/>
      <c r="M506" s="17"/>
      <c r="N506" s="31"/>
      <c r="O506" s="31"/>
      <c r="P506" s="31"/>
      <c r="Q506" s="32"/>
      <c r="R506" s="30"/>
      <c r="S506" s="30"/>
      <c r="T506" s="30"/>
      <c r="U506" s="16"/>
      <c r="V506" s="16"/>
      <c r="W506" s="16"/>
      <c r="X506" s="16"/>
      <c r="Y506" s="16"/>
      <c r="Z506" s="30"/>
      <c r="AA506" s="16"/>
      <c r="AB506" s="41"/>
    </row>
    <row r="507" spans="1:28" s="9" customFormat="1" ht="20.100000000000001" customHeight="1">
      <c r="A507" s="2"/>
      <c r="B507" s="1">
        <v>502</v>
      </c>
      <c r="C507" s="18"/>
      <c r="D507" s="19" t="s">
        <v>243</v>
      </c>
      <c r="E507" s="36" t="s">
        <v>273</v>
      </c>
      <c r="F507" s="29"/>
      <c r="G507" s="33"/>
      <c r="H507" s="34" t="str">
        <f t="shared" si="7"/>
        <v/>
      </c>
      <c r="I507" s="15"/>
      <c r="J507" s="15"/>
      <c r="K507" s="16"/>
      <c r="L507" s="16"/>
      <c r="M507" s="17"/>
      <c r="N507" s="31"/>
      <c r="O507" s="31"/>
      <c r="P507" s="31"/>
      <c r="Q507" s="32"/>
      <c r="R507" s="30"/>
      <c r="S507" s="30"/>
      <c r="T507" s="30"/>
      <c r="U507" s="16"/>
      <c r="V507" s="16"/>
      <c r="W507" s="16"/>
      <c r="X507" s="16"/>
      <c r="Y507" s="16"/>
      <c r="Z507" s="30"/>
      <c r="AA507" s="16"/>
      <c r="AB507" s="41"/>
    </row>
    <row r="508" spans="1:28" s="9" customFormat="1" ht="20.100000000000001" customHeight="1">
      <c r="A508" s="2"/>
      <c r="B508" s="1">
        <v>503</v>
      </c>
      <c r="C508" s="18"/>
      <c r="D508" s="19" t="s">
        <v>243</v>
      </c>
      <c r="E508" s="36" t="s">
        <v>274</v>
      </c>
      <c r="F508" s="29"/>
      <c r="G508" s="33"/>
      <c r="H508" s="34" t="str">
        <f t="shared" si="7"/>
        <v/>
      </c>
      <c r="I508" s="15"/>
      <c r="J508" s="15"/>
      <c r="K508" s="16"/>
      <c r="L508" s="16"/>
      <c r="M508" s="17"/>
      <c r="N508" s="31"/>
      <c r="O508" s="31"/>
      <c r="P508" s="31"/>
      <c r="Q508" s="32"/>
      <c r="R508" s="30"/>
      <c r="S508" s="30"/>
      <c r="T508" s="30"/>
      <c r="U508" s="16"/>
      <c r="V508" s="16"/>
      <c r="W508" s="16"/>
      <c r="X508" s="16"/>
      <c r="Y508" s="16"/>
      <c r="Z508" s="30"/>
      <c r="AA508" s="16"/>
      <c r="AB508" s="41"/>
    </row>
    <row r="509" spans="1:28" s="9" customFormat="1" ht="20.100000000000001" customHeight="1">
      <c r="A509" s="2"/>
      <c r="B509" s="1">
        <v>504</v>
      </c>
      <c r="C509" s="18"/>
      <c r="D509" s="19" t="s">
        <v>243</v>
      </c>
      <c r="E509" s="36" t="s">
        <v>275</v>
      </c>
      <c r="F509" s="29"/>
      <c r="G509" s="33"/>
      <c r="H509" s="34" t="str">
        <f t="shared" si="7"/>
        <v/>
      </c>
      <c r="I509" s="15"/>
      <c r="J509" s="15"/>
      <c r="K509" s="16"/>
      <c r="L509" s="16"/>
      <c r="M509" s="17"/>
      <c r="N509" s="31"/>
      <c r="O509" s="31"/>
      <c r="P509" s="31"/>
      <c r="Q509" s="32"/>
      <c r="R509" s="30"/>
      <c r="S509" s="30"/>
      <c r="T509" s="30"/>
      <c r="U509" s="16"/>
      <c r="V509" s="16"/>
      <c r="W509" s="16"/>
      <c r="X509" s="16"/>
      <c r="Y509" s="16"/>
      <c r="Z509" s="30"/>
      <c r="AA509" s="16"/>
      <c r="AB509" s="41"/>
    </row>
    <row r="510" spans="1:28" s="9" customFormat="1" ht="20.100000000000001" customHeight="1">
      <c r="A510" s="2"/>
      <c r="B510" s="1">
        <v>505</v>
      </c>
      <c r="C510" s="18"/>
      <c r="D510" s="19" t="s">
        <v>243</v>
      </c>
      <c r="E510" s="36" t="s">
        <v>276</v>
      </c>
      <c r="F510" s="29"/>
      <c r="G510" s="33"/>
      <c r="H510" s="34" t="str">
        <f t="shared" si="7"/>
        <v/>
      </c>
      <c r="I510" s="15"/>
      <c r="J510" s="15"/>
      <c r="K510" s="16"/>
      <c r="L510" s="16"/>
      <c r="M510" s="17"/>
      <c r="N510" s="31"/>
      <c r="O510" s="31"/>
      <c r="P510" s="31"/>
      <c r="Q510" s="32"/>
      <c r="R510" s="30"/>
      <c r="S510" s="30"/>
      <c r="T510" s="30"/>
      <c r="U510" s="16"/>
      <c r="V510" s="16"/>
      <c r="W510" s="16"/>
      <c r="X510" s="16"/>
      <c r="Y510" s="16"/>
      <c r="Z510" s="30"/>
      <c r="AA510" s="16"/>
      <c r="AB510" s="41"/>
    </row>
    <row r="511" spans="1:28" s="9" customFormat="1" ht="20.100000000000001" customHeight="1">
      <c r="A511" s="2"/>
      <c r="B511" s="1">
        <v>506</v>
      </c>
      <c r="C511" s="18"/>
      <c r="D511" s="19" t="s">
        <v>243</v>
      </c>
      <c r="E511" s="36" t="s">
        <v>277</v>
      </c>
      <c r="F511" s="29"/>
      <c r="G511" s="33"/>
      <c r="H511" s="34" t="str">
        <f t="shared" si="7"/>
        <v/>
      </c>
      <c r="I511" s="15"/>
      <c r="J511" s="15"/>
      <c r="K511" s="16"/>
      <c r="L511" s="16"/>
      <c r="M511" s="17"/>
      <c r="N511" s="31"/>
      <c r="O511" s="31"/>
      <c r="P511" s="31"/>
      <c r="Q511" s="32"/>
      <c r="R511" s="30"/>
      <c r="S511" s="30"/>
      <c r="T511" s="30"/>
      <c r="U511" s="16"/>
      <c r="V511" s="16"/>
      <c r="W511" s="16"/>
      <c r="X511" s="16"/>
      <c r="Y511" s="16"/>
      <c r="Z511" s="30"/>
      <c r="AA511" s="16"/>
      <c r="AB511" s="41"/>
    </row>
    <row r="512" spans="1:28" s="9" customFormat="1" ht="20.100000000000001" customHeight="1">
      <c r="A512" s="2"/>
      <c r="B512" s="1">
        <v>507</v>
      </c>
      <c r="C512" s="18"/>
      <c r="D512" s="19" t="s">
        <v>243</v>
      </c>
      <c r="E512" s="36" t="s">
        <v>278</v>
      </c>
      <c r="F512" s="29"/>
      <c r="G512" s="33"/>
      <c r="H512" s="34" t="str">
        <f t="shared" si="7"/>
        <v/>
      </c>
      <c r="I512" s="15"/>
      <c r="J512" s="15"/>
      <c r="K512" s="16"/>
      <c r="L512" s="16"/>
      <c r="M512" s="17"/>
      <c r="N512" s="31"/>
      <c r="O512" s="31"/>
      <c r="P512" s="31"/>
      <c r="Q512" s="32"/>
      <c r="R512" s="30"/>
      <c r="S512" s="30"/>
      <c r="T512" s="30"/>
      <c r="U512" s="16"/>
      <c r="V512" s="16"/>
      <c r="W512" s="16"/>
      <c r="X512" s="16"/>
      <c r="Y512" s="16"/>
      <c r="Z512" s="30"/>
      <c r="AA512" s="16"/>
      <c r="AB512" s="41"/>
    </row>
    <row r="513" spans="1:28" s="9" customFormat="1" ht="20.100000000000001" customHeight="1">
      <c r="A513" s="2"/>
      <c r="B513" s="1">
        <v>508</v>
      </c>
      <c r="C513" s="18"/>
      <c r="D513" s="19" t="s">
        <v>243</v>
      </c>
      <c r="E513" s="36" t="s">
        <v>279</v>
      </c>
      <c r="F513" s="29"/>
      <c r="G513" s="33"/>
      <c r="H513" s="34" t="str">
        <f t="shared" si="7"/>
        <v/>
      </c>
      <c r="I513" s="15"/>
      <c r="J513" s="15"/>
      <c r="K513" s="16"/>
      <c r="L513" s="16"/>
      <c r="M513" s="17"/>
      <c r="N513" s="31"/>
      <c r="O513" s="31"/>
      <c r="P513" s="31"/>
      <c r="Q513" s="32"/>
      <c r="R513" s="30"/>
      <c r="S513" s="30"/>
      <c r="T513" s="30"/>
      <c r="U513" s="16"/>
      <c r="V513" s="16"/>
      <c r="W513" s="16"/>
      <c r="X513" s="16"/>
      <c r="Y513" s="16"/>
      <c r="Z513" s="30"/>
      <c r="AA513" s="16"/>
      <c r="AB513" s="41"/>
    </row>
    <row r="514" spans="1:28" s="9" customFormat="1" ht="20.100000000000001" customHeight="1">
      <c r="A514" s="2"/>
      <c r="B514" s="1">
        <v>509</v>
      </c>
      <c r="C514" s="18"/>
      <c r="D514" s="19" t="s">
        <v>243</v>
      </c>
      <c r="E514" s="36" t="s">
        <v>280</v>
      </c>
      <c r="F514" s="29"/>
      <c r="G514" s="33"/>
      <c r="H514" s="34" t="str">
        <f t="shared" si="7"/>
        <v/>
      </c>
      <c r="I514" s="15"/>
      <c r="J514" s="15"/>
      <c r="K514" s="16"/>
      <c r="L514" s="16"/>
      <c r="M514" s="17"/>
      <c r="N514" s="31"/>
      <c r="O514" s="31"/>
      <c r="P514" s="31"/>
      <c r="Q514" s="32"/>
      <c r="R514" s="30"/>
      <c r="S514" s="30"/>
      <c r="T514" s="30"/>
      <c r="U514" s="16"/>
      <c r="V514" s="16"/>
      <c r="W514" s="16"/>
      <c r="X514" s="16"/>
      <c r="Y514" s="16"/>
      <c r="Z514" s="30"/>
      <c r="AA514" s="16"/>
      <c r="AB514" s="41"/>
    </row>
    <row r="515" spans="1:28" s="9" customFormat="1" ht="20.100000000000001" customHeight="1">
      <c r="A515" s="2"/>
      <c r="B515" s="1">
        <v>510</v>
      </c>
      <c r="C515" s="18"/>
      <c r="D515" s="19" t="s">
        <v>243</v>
      </c>
      <c r="E515" s="36" t="s">
        <v>281</v>
      </c>
      <c r="F515" s="29"/>
      <c r="G515" s="33"/>
      <c r="H515" s="34" t="str">
        <f t="shared" si="7"/>
        <v/>
      </c>
      <c r="I515" s="15"/>
      <c r="J515" s="15"/>
      <c r="K515" s="16"/>
      <c r="L515" s="16"/>
      <c r="M515" s="17"/>
      <c r="N515" s="31"/>
      <c r="O515" s="31"/>
      <c r="P515" s="31"/>
      <c r="Q515" s="32"/>
      <c r="R515" s="30"/>
      <c r="S515" s="30"/>
      <c r="T515" s="30"/>
      <c r="U515" s="16"/>
      <c r="V515" s="16"/>
      <c r="W515" s="16"/>
      <c r="X515" s="16"/>
      <c r="Y515" s="16"/>
      <c r="Z515" s="30"/>
      <c r="AA515" s="16"/>
      <c r="AB515" s="41"/>
    </row>
    <row r="516" spans="1:28" s="9" customFormat="1" ht="20.100000000000001" customHeight="1">
      <c r="A516" s="2"/>
      <c r="B516" s="1">
        <v>511</v>
      </c>
      <c r="C516" s="18"/>
      <c r="D516" s="19" t="s">
        <v>243</v>
      </c>
      <c r="E516" s="36" t="s">
        <v>282</v>
      </c>
      <c r="F516" s="29"/>
      <c r="G516" s="33"/>
      <c r="H516" s="34" t="str">
        <f t="shared" si="7"/>
        <v/>
      </c>
      <c r="I516" s="15"/>
      <c r="J516" s="15"/>
      <c r="K516" s="16"/>
      <c r="L516" s="16"/>
      <c r="M516" s="17"/>
      <c r="N516" s="31"/>
      <c r="O516" s="31"/>
      <c r="P516" s="31"/>
      <c r="Q516" s="32"/>
      <c r="R516" s="30"/>
      <c r="S516" s="30"/>
      <c r="T516" s="30"/>
      <c r="U516" s="16"/>
      <c r="V516" s="16"/>
      <c r="W516" s="16"/>
      <c r="X516" s="16"/>
      <c r="Y516" s="16"/>
      <c r="Z516" s="30"/>
      <c r="AA516" s="16"/>
      <c r="AB516" s="41"/>
    </row>
    <row r="517" spans="1:28" s="9" customFormat="1" ht="20.100000000000001" customHeight="1">
      <c r="A517" s="2"/>
      <c r="B517" s="1">
        <v>512</v>
      </c>
      <c r="C517" s="18"/>
      <c r="D517" s="19" t="s">
        <v>243</v>
      </c>
      <c r="E517" s="36" t="s">
        <v>283</v>
      </c>
      <c r="F517" s="29"/>
      <c r="G517" s="33"/>
      <c r="H517" s="34" t="str">
        <f t="shared" si="7"/>
        <v/>
      </c>
      <c r="I517" s="15"/>
      <c r="J517" s="15"/>
      <c r="K517" s="16"/>
      <c r="L517" s="16"/>
      <c r="M517" s="17"/>
      <c r="N517" s="31"/>
      <c r="O517" s="31"/>
      <c r="P517" s="31"/>
      <c r="Q517" s="32"/>
      <c r="R517" s="30"/>
      <c r="S517" s="30"/>
      <c r="T517" s="30"/>
      <c r="U517" s="16"/>
      <c r="V517" s="16"/>
      <c r="W517" s="16"/>
      <c r="X517" s="16"/>
      <c r="Y517" s="16"/>
      <c r="Z517" s="30"/>
      <c r="AA517" s="16"/>
      <c r="AB517" s="41"/>
    </row>
    <row r="518" spans="1:28" s="9" customFormat="1" ht="20.100000000000001" customHeight="1">
      <c r="A518" s="2"/>
      <c r="B518" s="1">
        <v>513</v>
      </c>
      <c r="C518" s="18"/>
      <c r="D518" s="19" t="s">
        <v>243</v>
      </c>
      <c r="E518" s="36" t="s">
        <v>284</v>
      </c>
      <c r="F518" s="29"/>
      <c r="G518" s="33"/>
      <c r="H518" s="34" t="str">
        <f t="shared" ref="H518:H581" si="8">IF(O518="","",O518/G518)</f>
        <v/>
      </c>
      <c r="I518" s="15"/>
      <c r="J518" s="15"/>
      <c r="K518" s="16"/>
      <c r="L518" s="16"/>
      <c r="M518" s="17"/>
      <c r="N518" s="31"/>
      <c r="O518" s="31"/>
      <c r="P518" s="31"/>
      <c r="Q518" s="32"/>
      <c r="R518" s="30"/>
      <c r="S518" s="30"/>
      <c r="T518" s="30"/>
      <c r="U518" s="16"/>
      <c r="V518" s="16"/>
      <c r="W518" s="16"/>
      <c r="X518" s="16"/>
      <c r="Y518" s="16"/>
      <c r="Z518" s="30"/>
      <c r="AA518" s="16"/>
      <c r="AB518" s="41"/>
    </row>
    <row r="519" spans="1:28" s="9" customFormat="1" ht="20.100000000000001" customHeight="1">
      <c r="A519" s="2"/>
      <c r="B519" s="1">
        <v>514</v>
      </c>
      <c r="C519" s="18"/>
      <c r="D519" s="19" t="s">
        <v>243</v>
      </c>
      <c r="E519" s="36" t="s">
        <v>285</v>
      </c>
      <c r="F519" s="29"/>
      <c r="G519" s="33"/>
      <c r="H519" s="34" t="str">
        <f t="shared" si="8"/>
        <v/>
      </c>
      <c r="I519" s="15"/>
      <c r="J519" s="15"/>
      <c r="K519" s="16"/>
      <c r="L519" s="16"/>
      <c r="M519" s="17"/>
      <c r="N519" s="31"/>
      <c r="O519" s="31"/>
      <c r="P519" s="31"/>
      <c r="Q519" s="32"/>
      <c r="R519" s="30"/>
      <c r="S519" s="30"/>
      <c r="T519" s="30"/>
      <c r="U519" s="16"/>
      <c r="V519" s="16"/>
      <c r="W519" s="16"/>
      <c r="X519" s="16"/>
      <c r="Y519" s="16"/>
      <c r="Z519" s="30"/>
      <c r="AA519" s="16"/>
      <c r="AB519" s="41"/>
    </row>
    <row r="520" spans="1:28" s="9" customFormat="1" ht="20.100000000000001" customHeight="1">
      <c r="A520" s="2"/>
      <c r="B520" s="1">
        <v>515</v>
      </c>
      <c r="C520" s="18"/>
      <c r="D520" s="19" t="s">
        <v>243</v>
      </c>
      <c r="E520" s="36" t="s">
        <v>286</v>
      </c>
      <c r="F520" s="29"/>
      <c r="G520" s="33"/>
      <c r="H520" s="34" t="str">
        <f t="shared" si="8"/>
        <v/>
      </c>
      <c r="I520" s="15"/>
      <c r="J520" s="15"/>
      <c r="K520" s="16"/>
      <c r="L520" s="16"/>
      <c r="M520" s="17"/>
      <c r="N520" s="31"/>
      <c r="O520" s="31"/>
      <c r="P520" s="31"/>
      <c r="Q520" s="32"/>
      <c r="R520" s="30"/>
      <c r="S520" s="30"/>
      <c r="T520" s="30"/>
      <c r="U520" s="16"/>
      <c r="V520" s="16"/>
      <c r="W520" s="16"/>
      <c r="X520" s="16"/>
      <c r="Y520" s="16"/>
      <c r="Z520" s="30"/>
      <c r="AA520" s="16"/>
      <c r="AB520" s="41"/>
    </row>
    <row r="521" spans="1:28" s="9" customFormat="1" ht="20.100000000000001" customHeight="1">
      <c r="A521" s="2"/>
      <c r="B521" s="1">
        <v>516</v>
      </c>
      <c r="C521" s="18"/>
      <c r="D521" s="19" t="s">
        <v>1438</v>
      </c>
      <c r="E521" s="36" t="s">
        <v>287</v>
      </c>
      <c r="F521" s="29"/>
      <c r="G521" s="33"/>
      <c r="H521" s="34" t="str">
        <f t="shared" si="8"/>
        <v/>
      </c>
      <c r="I521" s="15"/>
      <c r="J521" s="15"/>
      <c r="K521" s="16"/>
      <c r="L521" s="16"/>
      <c r="M521" s="17"/>
      <c r="N521" s="31"/>
      <c r="O521" s="31"/>
      <c r="P521" s="31"/>
      <c r="Q521" s="32"/>
      <c r="R521" s="30"/>
      <c r="S521" s="30"/>
      <c r="T521" s="30"/>
      <c r="U521" s="16"/>
      <c r="V521" s="16"/>
      <c r="W521" s="16"/>
      <c r="X521" s="16"/>
      <c r="Y521" s="16"/>
      <c r="Z521" s="30"/>
      <c r="AA521" s="16"/>
      <c r="AB521" s="41"/>
    </row>
    <row r="522" spans="1:28" s="9" customFormat="1" ht="20.100000000000001" customHeight="1">
      <c r="A522" s="2"/>
      <c r="B522" s="1">
        <v>517</v>
      </c>
      <c r="C522" s="18"/>
      <c r="D522" s="19" t="s">
        <v>1438</v>
      </c>
      <c r="E522" s="36" t="s">
        <v>288</v>
      </c>
      <c r="F522" s="29"/>
      <c r="G522" s="33"/>
      <c r="H522" s="34" t="str">
        <f t="shared" si="8"/>
        <v/>
      </c>
      <c r="I522" s="15"/>
      <c r="J522" s="15"/>
      <c r="K522" s="16"/>
      <c r="L522" s="16"/>
      <c r="M522" s="17"/>
      <c r="N522" s="31"/>
      <c r="O522" s="31"/>
      <c r="P522" s="31"/>
      <c r="Q522" s="32"/>
      <c r="R522" s="30"/>
      <c r="S522" s="30"/>
      <c r="T522" s="30"/>
      <c r="U522" s="16"/>
      <c r="V522" s="16"/>
      <c r="W522" s="16"/>
      <c r="X522" s="16"/>
      <c r="Y522" s="16"/>
      <c r="Z522" s="30"/>
      <c r="AA522" s="16"/>
      <c r="AB522" s="41"/>
    </row>
    <row r="523" spans="1:28" s="9" customFormat="1" ht="20.100000000000001" customHeight="1">
      <c r="A523" s="2"/>
      <c r="B523" s="1">
        <v>518</v>
      </c>
      <c r="C523" s="18"/>
      <c r="D523" s="19" t="s">
        <v>1438</v>
      </c>
      <c r="E523" s="36" t="s">
        <v>289</v>
      </c>
      <c r="F523" s="29"/>
      <c r="G523" s="33"/>
      <c r="H523" s="34" t="str">
        <f t="shared" si="8"/>
        <v/>
      </c>
      <c r="I523" s="15"/>
      <c r="J523" s="15"/>
      <c r="K523" s="16"/>
      <c r="L523" s="16"/>
      <c r="M523" s="17"/>
      <c r="N523" s="31"/>
      <c r="O523" s="31"/>
      <c r="P523" s="31"/>
      <c r="Q523" s="32"/>
      <c r="R523" s="30"/>
      <c r="S523" s="30"/>
      <c r="T523" s="30"/>
      <c r="U523" s="16"/>
      <c r="V523" s="16"/>
      <c r="W523" s="16"/>
      <c r="X523" s="16"/>
      <c r="Y523" s="16"/>
      <c r="Z523" s="30"/>
      <c r="AA523" s="16"/>
      <c r="AB523" s="41"/>
    </row>
    <row r="524" spans="1:28" s="9" customFormat="1" ht="20.100000000000001" customHeight="1">
      <c r="A524" s="2"/>
      <c r="B524" s="1">
        <v>519</v>
      </c>
      <c r="C524" s="18"/>
      <c r="D524" s="19" t="s">
        <v>1438</v>
      </c>
      <c r="E524" s="36" t="s">
        <v>290</v>
      </c>
      <c r="F524" s="29"/>
      <c r="G524" s="33"/>
      <c r="H524" s="34" t="str">
        <f t="shared" si="8"/>
        <v/>
      </c>
      <c r="I524" s="15"/>
      <c r="J524" s="15"/>
      <c r="K524" s="16"/>
      <c r="L524" s="16"/>
      <c r="M524" s="17"/>
      <c r="N524" s="31"/>
      <c r="O524" s="31"/>
      <c r="P524" s="31"/>
      <c r="Q524" s="32"/>
      <c r="R524" s="30"/>
      <c r="S524" s="30"/>
      <c r="T524" s="30"/>
      <c r="U524" s="16"/>
      <c r="V524" s="16"/>
      <c r="W524" s="16"/>
      <c r="X524" s="16"/>
      <c r="Y524" s="16"/>
      <c r="Z524" s="30"/>
      <c r="AA524" s="16"/>
      <c r="AB524" s="41"/>
    </row>
    <row r="525" spans="1:28" s="9" customFormat="1" ht="20.100000000000001" customHeight="1">
      <c r="A525" s="2"/>
      <c r="B525" s="1">
        <v>520</v>
      </c>
      <c r="C525" s="18"/>
      <c r="D525" s="19" t="s">
        <v>1438</v>
      </c>
      <c r="E525" s="36" t="s">
        <v>291</v>
      </c>
      <c r="F525" s="29"/>
      <c r="G525" s="33"/>
      <c r="H525" s="34" t="str">
        <f t="shared" si="8"/>
        <v/>
      </c>
      <c r="I525" s="15"/>
      <c r="J525" s="15"/>
      <c r="K525" s="16"/>
      <c r="L525" s="16"/>
      <c r="M525" s="17"/>
      <c r="N525" s="31"/>
      <c r="O525" s="31"/>
      <c r="P525" s="31"/>
      <c r="Q525" s="32"/>
      <c r="R525" s="30"/>
      <c r="S525" s="30"/>
      <c r="T525" s="30"/>
      <c r="U525" s="16"/>
      <c r="V525" s="16"/>
      <c r="W525" s="16"/>
      <c r="X525" s="16"/>
      <c r="Y525" s="16"/>
      <c r="Z525" s="30"/>
      <c r="AA525" s="16"/>
      <c r="AB525" s="41"/>
    </row>
    <row r="526" spans="1:28" s="9" customFormat="1" ht="20.100000000000001" customHeight="1">
      <c r="A526" s="2"/>
      <c r="B526" s="1">
        <v>521</v>
      </c>
      <c r="C526" s="18"/>
      <c r="D526" s="19" t="s">
        <v>1438</v>
      </c>
      <c r="E526" s="36" t="s">
        <v>292</v>
      </c>
      <c r="F526" s="29"/>
      <c r="G526" s="33"/>
      <c r="H526" s="34" t="str">
        <f t="shared" si="8"/>
        <v/>
      </c>
      <c r="I526" s="15"/>
      <c r="J526" s="15"/>
      <c r="K526" s="16"/>
      <c r="L526" s="16"/>
      <c r="M526" s="17"/>
      <c r="N526" s="31"/>
      <c r="O526" s="31"/>
      <c r="P526" s="31"/>
      <c r="Q526" s="32"/>
      <c r="R526" s="30"/>
      <c r="S526" s="30"/>
      <c r="T526" s="30"/>
      <c r="U526" s="16"/>
      <c r="V526" s="16"/>
      <c r="W526" s="16"/>
      <c r="X526" s="16"/>
      <c r="Y526" s="16"/>
      <c r="Z526" s="30"/>
      <c r="AA526" s="16"/>
      <c r="AB526" s="41"/>
    </row>
    <row r="527" spans="1:28" s="9" customFormat="1" ht="20.100000000000001" customHeight="1">
      <c r="A527" s="2"/>
      <c r="B527" s="1">
        <v>522</v>
      </c>
      <c r="C527" s="18"/>
      <c r="D527" s="19" t="s">
        <v>1438</v>
      </c>
      <c r="E527" s="36" t="s">
        <v>293</v>
      </c>
      <c r="F527" s="29"/>
      <c r="G527" s="33"/>
      <c r="H527" s="34" t="str">
        <f t="shared" si="8"/>
        <v/>
      </c>
      <c r="I527" s="15"/>
      <c r="J527" s="15"/>
      <c r="K527" s="16"/>
      <c r="L527" s="16"/>
      <c r="M527" s="17"/>
      <c r="N527" s="31"/>
      <c r="O527" s="31"/>
      <c r="P527" s="31"/>
      <c r="Q527" s="32"/>
      <c r="R527" s="30"/>
      <c r="S527" s="30"/>
      <c r="T527" s="30"/>
      <c r="U527" s="16"/>
      <c r="V527" s="16"/>
      <c r="W527" s="16"/>
      <c r="X527" s="16"/>
      <c r="Y527" s="16"/>
      <c r="Z527" s="30"/>
      <c r="AA527" s="16"/>
      <c r="AB527" s="41"/>
    </row>
    <row r="528" spans="1:28" s="9" customFormat="1" ht="20.100000000000001" customHeight="1">
      <c r="A528" s="2"/>
      <c r="B528" s="1">
        <v>523</v>
      </c>
      <c r="C528" s="18"/>
      <c r="D528" s="19" t="s">
        <v>1438</v>
      </c>
      <c r="E528" s="36" t="s">
        <v>294</v>
      </c>
      <c r="F528" s="29"/>
      <c r="G528" s="33"/>
      <c r="H528" s="34" t="str">
        <f t="shared" si="8"/>
        <v/>
      </c>
      <c r="I528" s="15"/>
      <c r="J528" s="15"/>
      <c r="K528" s="16"/>
      <c r="L528" s="16"/>
      <c r="M528" s="17"/>
      <c r="N528" s="31"/>
      <c r="O528" s="31"/>
      <c r="P528" s="31"/>
      <c r="Q528" s="32"/>
      <c r="R528" s="30"/>
      <c r="S528" s="30"/>
      <c r="T528" s="30"/>
      <c r="U528" s="16"/>
      <c r="V528" s="16"/>
      <c r="W528" s="16"/>
      <c r="X528" s="16"/>
      <c r="Y528" s="16"/>
      <c r="Z528" s="30"/>
      <c r="AA528" s="16"/>
      <c r="AB528" s="41"/>
    </row>
    <row r="529" spans="1:28" s="9" customFormat="1" ht="20.100000000000001" customHeight="1">
      <c r="A529" s="2"/>
      <c r="B529" s="1">
        <v>524</v>
      </c>
      <c r="C529" s="18"/>
      <c r="D529" s="19" t="s">
        <v>1438</v>
      </c>
      <c r="E529" s="36" t="s">
        <v>295</v>
      </c>
      <c r="F529" s="29"/>
      <c r="G529" s="33"/>
      <c r="H529" s="34" t="str">
        <f t="shared" si="8"/>
        <v/>
      </c>
      <c r="I529" s="15"/>
      <c r="J529" s="15"/>
      <c r="K529" s="16"/>
      <c r="L529" s="16"/>
      <c r="M529" s="17"/>
      <c r="N529" s="31"/>
      <c r="O529" s="31"/>
      <c r="P529" s="31"/>
      <c r="Q529" s="32"/>
      <c r="R529" s="30"/>
      <c r="S529" s="30"/>
      <c r="T529" s="30"/>
      <c r="U529" s="16"/>
      <c r="V529" s="16"/>
      <c r="W529" s="16"/>
      <c r="X529" s="16"/>
      <c r="Y529" s="16"/>
      <c r="Z529" s="30"/>
      <c r="AA529" s="16"/>
      <c r="AB529" s="41"/>
    </row>
    <row r="530" spans="1:28" s="9" customFormat="1" ht="20.100000000000001" customHeight="1">
      <c r="A530" s="2"/>
      <c r="B530" s="1">
        <v>525</v>
      </c>
      <c r="C530" s="18"/>
      <c r="D530" s="19" t="s">
        <v>1438</v>
      </c>
      <c r="E530" s="36" t="s">
        <v>296</v>
      </c>
      <c r="F530" s="29"/>
      <c r="G530" s="33"/>
      <c r="H530" s="34" t="str">
        <f t="shared" si="8"/>
        <v/>
      </c>
      <c r="I530" s="15"/>
      <c r="J530" s="15"/>
      <c r="K530" s="16"/>
      <c r="L530" s="16"/>
      <c r="M530" s="17"/>
      <c r="N530" s="31"/>
      <c r="O530" s="31"/>
      <c r="P530" s="31"/>
      <c r="Q530" s="32"/>
      <c r="R530" s="30"/>
      <c r="S530" s="30"/>
      <c r="T530" s="30"/>
      <c r="U530" s="16"/>
      <c r="V530" s="16"/>
      <c r="W530" s="16"/>
      <c r="X530" s="16"/>
      <c r="Y530" s="16"/>
      <c r="Z530" s="30"/>
      <c r="AA530" s="16"/>
      <c r="AB530" s="41"/>
    </row>
    <row r="531" spans="1:28" s="9" customFormat="1" ht="20.100000000000001" customHeight="1">
      <c r="A531" s="2"/>
      <c r="B531" s="1">
        <v>526</v>
      </c>
      <c r="C531" s="18"/>
      <c r="D531" s="19" t="s">
        <v>1438</v>
      </c>
      <c r="E531" s="36" t="s">
        <v>297</v>
      </c>
      <c r="F531" s="29"/>
      <c r="G531" s="33"/>
      <c r="H531" s="34" t="str">
        <f t="shared" si="8"/>
        <v/>
      </c>
      <c r="I531" s="15"/>
      <c r="J531" s="15"/>
      <c r="K531" s="16"/>
      <c r="L531" s="16"/>
      <c r="M531" s="17"/>
      <c r="N531" s="31"/>
      <c r="O531" s="31"/>
      <c r="P531" s="31"/>
      <c r="Q531" s="32"/>
      <c r="R531" s="30"/>
      <c r="S531" s="30"/>
      <c r="T531" s="30"/>
      <c r="U531" s="16"/>
      <c r="V531" s="16"/>
      <c r="W531" s="16"/>
      <c r="X531" s="16"/>
      <c r="Y531" s="16"/>
      <c r="Z531" s="30"/>
      <c r="AA531" s="16"/>
      <c r="AB531" s="41"/>
    </row>
    <row r="532" spans="1:28" s="9" customFormat="1" ht="20.100000000000001" customHeight="1">
      <c r="A532" s="2"/>
      <c r="B532" s="1">
        <v>527</v>
      </c>
      <c r="C532" s="18"/>
      <c r="D532" s="19" t="s">
        <v>1438</v>
      </c>
      <c r="E532" s="36" t="s">
        <v>298</v>
      </c>
      <c r="F532" s="29"/>
      <c r="G532" s="33"/>
      <c r="H532" s="34" t="str">
        <f t="shared" si="8"/>
        <v/>
      </c>
      <c r="I532" s="15"/>
      <c r="J532" s="15"/>
      <c r="K532" s="16"/>
      <c r="L532" s="16"/>
      <c r="M532" s="17"/>
      <c r="N532" s="31"/>
      <c r="O532" s="31"/>
      <c r="P532" s="31"/>
      <c r="Q532" s="32"/>
      <c r="R532" s="30"/>
      <c r="S532" s="30"/>
      <c r="T532" s="30"/>
      <c r="U532" s="16"/>
      <c r="V532" s="16"/>
      <c r="W532" s="16"/>
      <c r="X532" s="16"/>
      <c r="Y532" s="16"/>
      <c r="Z532" s="30"/>
      <c r="AA532" s="16"/>
      <c r="AB532" s="41"/>
    </row>
    <row r="533" spans="1:28" s="9" customFormat="1" ht="20.100000000000001" customHeight="1">
      <c r="A533" s="2"/>
      <c r="B533" s="1">
        <v>528</v>
      </c>
      <c r="C533" s="18"/>
      <c r="D533" s="19" t="s">
        <v>1438</v>
      </c>
      <c r="E533" s="36" t="s">
        <v>299</v>
      </c>
      <c r="F533" s="29"/>
      <c r="G533" s="33"/>
      <c r="H533" s="34" t="str">
        <f t="shared" si="8"/>
        <v/>
      </c>
      <c r="I533" s="15"/>
      <c r="J533" s="15"/>
      <c r="K533" s="16"/>
      <c r="L533" s="16"/>
      <c r="M533" s="17"/>
      <c r="N533" s="31"/>
      <c r="O533" s="31"/>
      <c r="P533" s="31"/>
      <c r="Q533" s="32"/>
      <c r="R533" s="30"/>
      <c r="S533" s="30"/>
      <c r="T533" s="30"/>
      <c r="U533" s="16"/>
      <c r="V533" s="16"/>
      <c r="W533" s="16"/>
      <c r="X533" s="16"/>
      <c r="Y533" s="16"/>
      <c r="Z533" s="30"/>
      <c r="AA533" s="16"/>
      <c r="AB533" s="41"/>
    </row>
    <row r="534" spans="1:28" s="9" customFormat="1" ht="20.100000000000001" customHeight="1">
      <c r="A534" s="2"/>
      <c r="B534" s="1">
        <v>529</v>
      </c>
      <c r="C534" s="18"/>
      <c r="D534" s="19" t="s">
        <v>1438</v>
      </c>
      <c r="E534" s="36" t="s">
        <v>300</v>
      </c>
      <c r="F534" s="29"/>
      <c r="G534" s="33"/>
      <c r="H534" s="34" t="str">
        <f t="shared" si="8"/>
        <v/>
      </c>
      <c r="I534" s="15"/>
      <c r="J534" s="15"/>
      <c r="K534" s="16"/>
      <c r="L534" s="16"/>
      <c r="M534" s="17"/>
      <c r="N534" s="31"/>
      <c r="O534" s="31"/>
      <c r="P534" s="31"/>
      <c r="Q534" s="32"/>
      <c r="R534" s="30"/>
      <c r="S534" s="30"/>
      <c r="T534" s="30"/>
      <c r="U534" s="16"/>
      <c r="V534" s="16"/>
      <c r="W534" s="16"/>
      <c r="X534" s="16"/>
      <c r="Y534" s="16"/>
      <c r="Z534" s="30"/>
      <c r="AA534" s="16"/>
      <c r="AB534" s="41"/>
    </row>
    <row r="535" spans="1:28" s="9" customFormat="1" ht="20.100000000000001" customHeight="1">
      <c r="A535" s="2"/>
      <c r="B535" s="1">
        <v>530</v>
      </c>
      <c r="C535" s="18"/>
      <c r="D535" s="19" t="s">
        <v>1438</v>
      </c>
      <c r="E535" s="36" t="s">
        <v>301</v>
      </c>
      <c r="F535" s="29"/>
      <c r="G535" s="33"/>
      <c r="H535" s="34" t="str">
        <f t="shared" si="8"/>
        <v/>
      </c>
      <c r="I535" s="15"/>
      <c r="J535" s="15"/>
      <c r="K535" s="16"/>
      <c r="L535" s="16"/>
      <c r="M535" s="17"/>
      <c r="N535" s="31"/>
      <c r="O535" s="31"/>
      <c r="P535" s="31"/>
      <c r="Q535" s="32"/>
      <c r="R535" s="30"/>
      <c r="S535" s="30"/>
      <c r="T535" s="30"/>
      <c r="U535" s="16"/>
      <c r="V535" s="16"/>
      <c r="W535" s="16"/>
      <c r="X535" s="16"/>
      <c r="Y535" s="16"/>
      <c r="Z535" s="30"/>
      <c r="AA535" s="16"/>
      <c r="AB535" s="41"/>
    </row>
    <row r="536" spans="1:28" s="9" customFormat="1" ht="20.100000000000001" customHeight="1">
      <c r="A536" s="2"/>
      <c r="B536" s="1">
        <v>531</v>
      </c>
      <c r="C536" s="18"/>
      <c r="D536" s="19" t="s">
        <v>1438</v>
      </c>
      <c r="E536" s="36" t="s">
        <v>302</v>
      </c>
      <c r="F536" s="29"/>
      <c r="G536" s="33"/>
      <c r="H536" s="34" t="str">
        <f t="shared" si="8"/>
        <v/>
      </c>
      <c r="I536" s="15"/>
      <c r="J536" s="15"/>
      <c r="K536" s="16"/>
      <c r="L536" s="16"/>
      <c r="M536" s="17"/>
      <c r="N536" s="31"/>
      <c r="O536" s="31"/>
      <c r="P536" s="31"/>
      <c r="Q536" s="32"/>
      <c r="R536" s="30"/>
      <c r="S536" s="30"/>
      <c r="T536" s="30"/>
      <c r="U536" s="16"/>
      <c r="V536" s="16"/>
      <c r="W536" s="16"/>
      <c r="X536" s="16"/>
      <c r="Y536" s="16"/>
      <c r="Z536" s="30"/>
      <c r="AA536" s="16"/>
      <c r="AB536" s="41"/>
    </row>
    <row r="537" spans="1:28" s="9" customFormat="1" ht="20.100000000000001" customHeight="1">
      <c r="A537" s="2"/>
      <c r="B537" s="1">
        <v>532</v>
      </c>
      <c r="C537" s="18"/>
      <c r="D537" s="19" t="s">
        <v>1438</v>
      </c>
      <c r="E537" s="36" t="s">
        <v>303</v>
      </c>
      <c r="F537" s="29"/>
      <c r="G537" s="33"/>
      <c r="H537" s="34" t="str">
        <f t="shared" si="8"/>
        <v/>
      </c>
      <c r="I537" s="15"/>
      <c r="J537" s="15"/>
      <c r="K537" s="16"/>
      <c r="L537" s="16"/>
      <c r="M537" s="17"/>
      <c r="N537" s="31"/>
      <c r="O537" s="31"/>
      <c r="P537" s="31"/>
      <c r="Q537" s="32"/>
      <c r="R537" s="30"/>
      <c r="S537" s="30"/>
      <c r="T537" s="30"/>
      <c r="U537" s="16"/>
      <c r="V537" s="16"/>
      <c r="W537" s="16"/>
      <c r="X537" s="16"/>
      <c r="Y537" s="16"/>
      <c r="Z537" s="30"/>
      <c r="AA537" s="16"/>
      <c r="AB537" s="41"/>
    </row>
    <row r="538" spans="1:28" s="9" customFormat="1" ht="20.100000000000001" customHeight="1">
      <c r="A538" s="2"/>
      <c r="B538" s="1">
        <v>533</v>
      </c>
      <c r="C538" s="18"/>
      <c r="D538" s="19" t="s">
        <v>1438</v>
      </c>
      <c r="E538" s="36" t="s">
        <v>304</v>
      </c>
      <c r="F538" s="29"/>
      <c r="G538" s="33"/>
      <c r="H538" s="34" t="str">
        <f t="shared" si="8"/>
        <v/>
      </c>
      <c r="I538" s="15"/>
      <c r="J538" s="15"/>
      <c r="K538" s="16"/>
      <c r="L538" s="16"/>
      <c r="M538" s="17"/>
      <c r="N538" s="31"/>
      <c r="O538" s="31"/>
      <c r="P538" s="31"/>
      <c r="Q538" s="32"/>
      <c r="R538" s="30"/>
      <c r="S538" s="30"/>
      <c r="T538" s="30"/>
      <c r="U538" s="16"/>
      <c r="V538" s="16"/>
      <c r="W538" s="16"/>
      <c r="X538" s="16"/>
      <c r="Y538" s="16"/>
      <c r="Z538" s="30"/>
      <c r="AA538" s="16"/>
      <c r="AB538" s="41"/>
    </row>
    <row r="539" spans="1:28" s="9" customFormat="1" ht="20.100000000000001" customHeight="1">
      <c r="A539" s="2"/>
      <c r="B539" s="1">
        <v>534</v>
      </c>
      <c r="C539" s="18"/>
      <c r="D539" s="19" t="s">
        <v>1438</v>
      </c>
      <c r="E539" s="36" t="s">
        <v>305</v>
      </c>
      <c r="F539" s="29"/>
      <c r="G539" s="33"/>
      <c r="H539" s="34" t="str">
        <f t="shared" si="8"/>
        <v/>
      </c>
      <c r="I539" s="15"/>
      <c r="J539" s="15"/>
      <c r="K539" s="16"/>
      <c r="L539" s="16"/>
      <c r="M539" s="17"/>
      <c r="N539" s="31"/>
      <c r="O539" s="31"/>
      <c r="P539" s="31"/>
      <c r="Q539" s="32"/>
      <c r="R539" s="30"/>
      <c r="S539" s="30"/>
      <c r="T539" s="30"/>
      <c r="U539" s="16"/>
      <c r="V539" s="16"/>
      <c r="W539" s="16"/>
      <c r="X539" s="16"/>
      <c r="Y539" s="16"/>
      <c r="Z539" s="30"/>
      <c r="AA539" s="16"/>
      <c r="AB539" s="41"/>
    </row>
    <row r="540" spans="1:28" s="9" customFormat="1" ht="20.100000000000001" customHeight="1">
      <c r="A540" s="2"/>
      <c r="B540" s="1">
        <v>535</v>
      </c>
      <c r="C540" s="18"/>
      <c r="D540" s="19" t="s">
        <v>1438</v>
      </c>
      <c r="E540" s="36" t="s">
        <v>306</v>
      </c>
      <c r="F540" s="29"/>
      <c r="G540" s="33"/>
      <c r="H540" s="34" t="str">
        <f t="shared" si="8"/>
        <v/>
      </c>
      <c r="I540" s="15"/>
      <c r="J540" s="15"/>
      <c r="K540" s="16"/>
      <c r="L540" s="16"/>
      <c r="M540" s="17"/>
      <c r="N540" s="31"/>
      <c r="O540" s="31"/>
      <c r="P540" s="31"/>
      <c r="Q540" s="32"/>
      <c r="R540" s="30"/>
      <c r="S540" s="30"/>
      <c r="T540" s="30"/>
      <c r="U540" s="16"/>
      <c r="V540" s="16"/>
      <c r="W540" s="16"/>
      <c r="X540" s="16"/>
      <c r="Y540" s="16"/>
      <c r="Z540" s="30"/>
      <c r="AA540" s="16"/>
      <c r="AB540" s="41"/>
    </row>
    <row r="541" spans="1:28" s="9" customFormat="1" ht="20.100000000000001" customHeight="1">
      <c r="A541" s="2"/>
      <c r="B541" s="1">
        <v>536</v>
      </c>
      <c r="C541" s="18"/>
      <c r="D541" s="19" t="s">
        <v>1438</v>
      </c>
      <c r="E541" s="36" t="s">
        <v>307</v>
      </c>
      <c r="F541" s="29"/>
      <c r="G541" s="33"/>
      <c r="H541" s="34" t="str">
        <f t="shared" si="8"/>
        <v/>
      </c>
      <c r="I541" s="15"/>
      <c r="J541" s="15"/>
      <c r="K541" s="16"/>
      <c r="L541" s="16"/>
      <c r="M541" s="17"/>
      <c r="N541" s="31"/>
      <c r="O541" s="31"/>
      <c r="P541" s="31"/>
      <c r="Q541" s="32"/>
      <c r="R541" s="30"/>
      <c r="S541" s="30"/>
      <c r="T541" s="30"/>
      <c r="U541" s="16"/>
      <c r="V541" s="16"/>
      <c r="W541" s="16"/>
      <c r="X541" s="16"/>
      <c r="Y541" s="16"/>
      <c r="Z541" s="30"/>
      <c r="AA541" s="16"/>
      <c r="AB541" s="41"/>
    </row>
    <row r="542" spans="1:28" s="9" customFormat="1" ht="20.100000000000001" customHeight="1">
      <c r="A542" s="2"/>
      <c r="B542" s="1">
        <v>537</v>
      </c>
      <c r="C542" s="18"/>
      <c r="D542" s="19" t="s">
        <v>1438</v>
      </c>
      <c r="E542" s="36" t="s">
        <v>308</v>
      </c>
      <c r="F542" s="29"/>
      <c r="G542" s="33"/>
      <c r="H542" s="34" t="str">
        <f t="shared" si="8"/>
        <v/>
      </c>
      <c r="I542" s="15"/>
      <c r="J542" s="15"/>
      <c r="K542" s="16"/>
      <c r="L542" s="16"/>
      <c r="M542" s="17"/>
      <c r="N542" s="31"/>
      <c r="O542" s="31"/>
      <c r="P542" s="31"/>
      <c r="Q542" s="32"/>
      <c r="R542" s="30"/>
      <c r="S542" s="30"/>
      <c r="T542" s="30"/>
      <c r="U542" s="16"/>
      <c r="V542" s="16"/>
      <c r="W542" s="16"/>
      <c r="X542" s="16"/>
      <c r="Y542" s="16"/>
      <c r="Z542" s="30"/>
      <c r="AA542" s="16"/>
      <c r="AB542" s="41"/>
    </row>
    <row r="543" spans="1:28" s="9" customFormat="1" ht="20.100000000000001" customHeight="1">
      <c r="A543" s="2"/>
      <c r="B543" s="1">
        <v>538</v>
      </c>
      <c r="C543" s="18"/>
      <c r="D543" s="19" t="s">
        <v>1438</v>
      </c>
      <c r="E543" s="36" t="s">
        <v>309</v>
      </c>
      <c r="F543" s="29"/>
      <c r="G543" s="33"/>
      <c r="H543" s="34" t="str">
        <f t="shared" si="8"/>
        <v/>
      </c>
      <c r="I543" s="15"/>
      <c r="J543" s="15"/>
      <c r="K543" s="16"/>
      <c r="L543" s="16"/>
      <c r="M543" s="17"/>
      <c r="N543" s="31"/>
      <c r="O543" s="31"/>
      <c r="P543" s="31"/>
      <c r="Q543" s="32"/>
      <c r="R543" s="30"/>
      <c r="S543" s="30"/>
      <c r="T543" s="30"/>
      <c r="U543" s="16"/>
      <c r="V543" s="16"/>
      <c r="W543" s="16"/>
      <c r="X543" s="16"/>
      <c r="Y543" s="16"/>
      <c r="Z543" s="30"/>
      <c r="AA543" s="16"/>
      <c r="AB543" s="41"/>
    </row>
    <row r="544" spans="1:28" s="9" customFormat="1" ht="20.100000000000001" customHeight="1">
      <c r="A544" s="2"/>
      <c r="B544" s="1">
        <v>539</v>
      </c>
      <c r="C544" s="18"/>
      <c r="D544" s="19" t="s">
        <v>1438</v>
      </c>
      <c r="E544" s="36" t="s">
        <v>310</v>
      </c>
      <c r="F544" s="29"/>
      <c r="G544" s="33"/>
      <c r="H544" s="34" t="str">
        <f t="shared" si="8"/>
        <v/>
      </c>
      <c r="I544" s="15"/>
      <c r="J544" s="15"/>
      <c r="K544" s="16"/>
      <c r="L544" s="16"/>
      <c r="M544" s="17"/>
      <c r="N544" s="31"/>
      <c r="O544" s="31"/>
      <c r="P544" s="31"/>
      <c r="Q544" s="32"/>
      <c r="R544" s="30"/>
      <c r="S544" s="30"/>
      <c r="T544" s="30"/>
      <c r="U544" s="16"/>
      <c r="V544" s="16"/>
      <c r="W544" s="16"/>
      <c r="X544" s="16"/>
      <c r="Y544" s="16"/>
      <c r="Z544" s="30"/>
      <c r="AA544" s="16"/>
      <c r="AB544" s="41"/>
    </row>
    <row r="545" spans="1:28" s="9" customFormat="1" ht="20.100000000000001" customHeight="1">
      <c r="A545" s="2"/>
      <c r="B545" s="1">
        <v>540</v>
      </c>
      <c r="C545" s="18"/>
      <c r="D545" s="19" t="s">
        <v>1438</v>
      </c>
      <c r="E545" s="36" t="s">
        <v>1815</v>
      </c>
      <c r="F545" s="29"/>
      <c r="G545" s="33"/>
      <c r="H545" s="34" t="str">
        <f t="shared" si="8"/>
        <v/>
      </c>
      <c r="I545" s="15"/>
      <c r="J545" s="15"/>
      <c r="K545" s="16"/>
      <c r="L545" s="16"/>
      <c r="M545" s="17"/>
      <c r="N545" s="31"/>
      <c r="O545" s="31"/>
      <c r="P545" s="31"/>
      <c r="Q545" s="32"/>
      <c r="R545" s="30"/>
      <c r="S545" s="30"/>
      <c r="T545" s="30"/>
      <c r="U545" s="16"/>
      <c r="V545" s="16"/>
      <c r="W545" s="16"/>
      <c r="X545" s="16"/>
      <c r="Y545" s="16"/>
      <c r="Z545" s="30"/>
      <c r="AA545" s="16"/>
      <c r="AB545" s="41"/>
    </row>
    <row r="546" spans="1:28" s="10" customFormat="1" ht="20.100000000000001" customHeight="1">
      <c r="A546" s="3"/>
      <c r="B546" s="1">
        <v>541</v>
      </c>
      <c r="C546" s="18"/>
      <c r="D546" s="19" t="s">
        <v>312</v>
      </c>
      <c r="E546" s="36" t="s">
        <v>313</v>
      </c>
      <c r="F546" s="29"/>
      <c r="G546" s="33"/>
      <c r="H546" s="34" t="str">
        <f t="shared" si="8"/>
        <v/>
      </c>
      <c r="I546" s="15"/>
      <c r="J546" s="15"/>
      <c r="K546" s="16"/>
      <c r="L546" s="16"/>
      <c r="M546" s="17"/>
      <c r="N546" s="31"/>
      <c r="O546" s="31"/>
      <c r="P546" s="31"/>
      <c r="Q546" s="32"/>
      <c r="R546" s="30"/>
      <c r="S546" s="30"/>
      <c r="T546" s="30"/>
      <c r="U546" s="16"/>
      <c r="V546" s="16"/>
      <c r="W546" s="16"/>
      <c r="X546" s="16"/>
      <c r="Y546" s="16"/>
      <c r="Z546" s="30"/>
      <c r="AA546" s="16"/>
      <c r="AB546" s="42"/>
    </row>
    <row r="547" spans="1:28" s="9" customFormat="1" ht="20.100000000000001" customHeight="1">
      <c r="A547" s="2"/>
      <c r="B547" s="1">
        <v>542</v>
      </c>
      <c r="C547" s="18"/>
      <c r="D547" s="19" t="s">
        <v>312</v>
      </c>
      <c r="E547" s="36" t="s">
        <v>314</v>
      </c>
      <c r="F547" s="29"/>
      <c r="G547" s="33"/>
      <c r="H547" s="34" t="str">
        <f t="shared" si="8"/>
        <v/>
      </c>
      <c r="I547" s="15"/>
      <c r="J547" s="15"/>
      <c r="K547" s="16"/>
      <c r="L547" s="16"/>
      <c r="M547" s="17"/>
      <c r="N547" s="31"/>
      <c r="O547" s="31"/>
      <c r="P547" s="31"/>
      <c r="Q547" s="32"/>
      <c r="R547" s="30"/>
      <c r="S547" s="30"/>
      <c r="T547" s="30"/>
      <c r="U547" s="16"/>
      <c r="V547" s="16"/>
      <c r="W547" s="16"/>
      <c r="X547" s="16"/>
      <c r="Y547" s="16"/>
      <c r="Z547" s="30"/>
      <c r="AA547" s="16"/>
      <c r="AB547" s="41"/>
    </row>
    <row r="548" spans="1:28" s="9" customFormat="1" ht="20.100000000000001" customHeight="1">
      <c r="A548" s="2"/>
      <c r="B548" s="1">
        <v>543</v>
      </c>
      <c r="C548" s="18"/>
      <c r="D548" s="19" t="s">
        <v>312</v>
      </c>
      <c r="E548" s="36" t="s">
        <v>315</v>
      </c>
      <c r="F548" s="29"/>
      <c r="G548" s="33"/>
      <c r="H548" s="34" t="str">
        <f t="shared" si="8"/>
        <v/>
      </c>
      <c r="I548" s="15"/>
      <c r="J548" s="15"/>
      <c r="K548" s="16"/>
      <c r="L548" s="16"/>
      <c r="M548" s="17"/>
      <c r="N548" s="31"/>
      <c r="O548" s="31"/>
      <c r="P548" s="31"/>
      <c r="Q548" s="32"/>
      <c r="R548" s="30"/>
      <c r="S548" s="30"/>
      <c r="T548" s="30"/>
      <c r="U548" s="16"/>
      <c r="V548" s="16"/>
      <c r="W548" s="16"/>
      <c r="X548" s="16"/>
      <c r="Y548" s="16"/>
      <c r="Z548" s="30"/>
      <c r="AA548" s="16"/>
      <c r="AB548" s="41"/>
    </row>
    <row r="549" spans="1:28" s="9" customFormat="1" ht="20.100000000000001" customHeight="1">
      <c r="A549" s="2"/>
      <c r="B549" s="1">
        <v>544</v>
      </c>
      <c r="C549" s="18"/>
      <c r="D549" s="19" t="s">
        <v>312</v>
      </c>
      <c r="E549" s="36" t="s">
        <v>316</v>
      </c>
      <c r="F549" s="29"/>
      <c r="G549" s="33"/>
      <c r="H549" s="34" t="str">
        <f t="shared" si="8"/>
        <v/>
      </c>
      <c r="I549" s="15"/>
      <c r="J549" s="15"/>
      <c r="K549" s="16"/>
      <c r="L549" s="16"/>
      <c r="M549" s="17"/>
      <c r="N549" s="31"/>
      <c r="O549" s="31"/>
      <c r="P549" s="31"/>
      <c r="Q549" s="32"/>
      <c r="R549" s="30"/>
      <c r="S549" s="30"/>
      <c r="T549" s="30"/>
      <c r="U549" s="16"/>
      <c r="V549" s="16"/>
      <c r="W549" s="16"/>
      <c r="X549" s="16"/>
      <c r="Y549" s="16"/>
      <c r="Z549" s="30"/>
      <c r="AA549" s="16"/>
      <c r="AB549" s="41"/>
    </row>
    <row r="550" spans="1:28" s="9" customFormat="1" ht="20.100000000000001" customHeight="1">
      <c r="A550" s="2"/>
      <c r="B550" s="1">
        <v>545</v>
      </c>
      <c r="C550" s="18"/>
      <c r="D550" s="19" t="s">
        <v>312</v>
      </c>
      <c r="E550" s="36" t="s">
        <v>317</v>
      </c>
      <c r="F550" s="29"/>
      <c r="G550" s="33"/>
      <c r="H550" s="34" t="str">
        <f t="shared" si="8"/>
        <v/>
      </c>
      <c r="I550" s="15"/>
      <c r="J550" s="15"/>
      <c r="K550" s="16"/>
      <c r="L550" s="16"/>
      <c r="M550" s="17"/>
      <c r="N550" s="31"/>
      <c r="O550" s="31"/>
      <c r="P550" s="31"/>
      <c r="Q550" s="32"/>
      <c r="R550" s="30"/>
      <c r="S550" s="30"/>
      <c r="T550" s="30"/>
      <c r="U550" s="16"/>
      <c r="V550" s="16"/>
      <c r="W550" s="16"/>
      <c r="X550" s="16"/>
      <c r="Y550" s="16"/>
      <c r="Z550" s="30"/>
      <c r="AA550" s="16"/>
      <c r="AB550" s="41"/>
    </row>
    <row r="551" spans="1:28" s="9" customFormat="1" ht="20.100000000000001" customHeight="1">
      <c r="A551" s="2"/>
      <c r="B551" s="1">
        <v>546</v>
      </c>
      <c r="C551" s="18"/>
      <c r="D551" s="19" t="s">
        <v>312</v>
      </c>
      <c r="E551" s="36" t="s">
        <v>318</v>
      </c>
      <c r="F551" s="29"/>
      <c r="G551" s="33"/>
      <c r="H551" s="34" t="str">
        <f t="shared" si="8"/>
        <v/>
      </c>
      <c r="I551" s="15"/>
      <c r="J551" s="15"/>
      <c r="K551" s="16"/>
      <c r="L551" s="16"/>
      <c r="M551" s="17"/>
      <c r="N551" s="31"/>
      <c r="O551" s="31"/>
      <c r="P551" s="31"/>
      <c r="Q551" s="32"/>
      <c r="R551" s="30"/>
      <c r="S551" s="30"/>
      <c r="T551" s="30"/>
      <c r="U551" s="16"/>
      <c r="V551" s="16"/>
      <c r="W551" s="16"/>
      <c r="X551" s="16"/>
      <c r="Y551" s="16"/>
      <c r="Z551" s="30"/>
      <c r="AA551" s="16"/>
      <c r="AB551" s="41"/>
    </row>
    <row r="552" spans="1:28" s="9" customFormat="1" ht="20.100000000000001" customHeight="1">
      <c r="A552" s="2"/>
      <c r="B552" s="1">
        <v>547</v>
      </c>
      <c r="C552" s="18"/>
      <c r="D552" s="19" t="s">
        <v>312</v>
      </c>
      <c r="E552" s="36" t="s">
        <v>1630</v>
      </c>
      <c r="F552" s="29"/>
      <c r="G552" s="33"/>
      <c r="H552" s="34" t="str">
        <f t="shared" si="8"/>
        <v/>
      </c>
      <c r="I552" s="15"/>
      <c r="J552" s="15"/>
      <c r="K552" s="16"/>
      <c r="L552" s="16"/>
      <c r="M552" s="17"/>
      <c r="N552" s="31"/>
      <c r="O552" s="31"/>
      <c r="P552" s="31"/>
      <c r="Q552" s="32"/>
      <c r="R552" s="30"/>
      <c r="S552" s="30"/>
      <c r="T552" s="30"/>
      <c r="U552" s="16"/>
      <c r="V552" s="16"/>
      <c r="W552" s="16"/>
      <c r="X552" s="16"/>
      <c r="Y552" s="16"/>
      <c r="Z552" s="30"/>
      <c r="AA552" s="16"/>
      <c r="AB552" s="41"/>
    </row>
    <row r="553" spans="1:28" s="9" customFormat="1" ht="20.100000000000001" customHeight="1">
      <c r="A553" s="2"/>
      <c r="B553" s="1">
        <v>548</v>
      </c>
      <c r="C553" s="18"/>
      <c r="D553" s="19" t="s">
        <v>312</v>
      </c>
      <c r="E553" s="36" t="s">
        <v>319</v>
      </c>
      <c r="F553" s="29"/>
      <c r="G553" s="33"/>
      <c r="H553" s="34" t="str">
        <f t="shared" si="8"/>
        <v/>
      </c>
      <c r="I553" s="15"/>
      <c r="J553" s="15"/>
      <c r="K553" s="16"/>
      <c r="L553" s="16"/>
      <c r="M553" s="17"/>
      <c r="N553" s="31"/>
      <c r="O553" s="31"/>
      <c r="P553" s="31"/>
      <c r="Q553" s="32"/>
      <c r="R553" s="30"/>
      <c r="S553" s="30"/>
      <c r="T553" s="30"/>
      <c r="U553" s="16"/>
      <c r="V553" s="16"/>
      <c r="W553" s="16"/>
      <c r="X553" s="16"/>
      <c r="Y553" s="16"/>
      <c r="Z553" s="30"/>
      <c r="AA553" s="16"/>
      <c r="AB553" s="41"/>
    </row>
    <row r="554" spans="1:28" s="9" customFormat="1" ht="20.100000000000001" customHeight="1">
      <c r="A554" s="2"/>
      <c r="B554" s="1">
        <v>549</v>
      </c>
      <c r="C554" s="18"/>
      <c r="D554" s="19" t="s">
        <v>312</v>
      </c>
      <c r="E554" s="36" t="s">
        <v>320</v>
      </c>
      <c r="F554" s="29"/>
      <c r="G554" s="33"/>
      <c r="H554" s="34" t="str">
        <f t="shared" si="8"/>
        <v/>
      </c>
      <c r="I554" s="15"/>
      <c r="J554" s="15"/>
      <c r="K554" s="16"/>
      <c r="L554" s="16"/>
      <c r="M554" s="17"/>
      <c r="N554" s="31"/>
      <c r="O554" s="31"/>
      <c r="P554" s="31"/>
      <c r="Q554" s="32"/>
      <c r="R554" s="30"/>
      <c r="S554" s="30"/>
      <c r="T554" s="30"/>
      <c r="U554" s="16"/>
      <c r="V554" s="16"/>
      <c r="W554" s="16"/>
      <c r="X554" s="16"/>
      <c r="Y554" s="16"/>
      <c r="Z554" s="30"/>
      <c r="AA554" s="16"/>
      <c r="AB554" s="41"/>
    </row>
    <row r="555" spans="1:28" s="9" customFormat="1" ht="20.100000000000001" customHeight="1">
      <c r="A555" s="2"/>
      <c r="B555" s="1">
        <v>550</v>
      </c>
      <c r="C555" s="18"/>
      <c r="D555" s="19" t="s">
        <v>312</v>
      </c>
      <c r="E555" s="36" t="s">
        <v>321</v>
      </c>
      <c r="F555" s="29"/>
      <c r="G555" s="33"/>
      <c r="H555" s="34" t="str">
        <f t="shared" si="8"/>
        <v/>
      </c>
      <c r="I555" s="15"/>
      <c r="J555" s="15"/>
      <c r="K555" s="16"/>
      <c r="L555" s="16"/>
      <c r="M555" s="17"/>
      <c r="N555" s="31"/>
      <c r="O555" s="31"/>
      <c r="P555" s="31"/>
      <c r="Q555" s="32"/>
      <c r="R555" s="30"/>
      <c r="S555" s="30"/>
      <c r="T555" s="30"/>
      <c r="U555" s="16"/>
      <c r="V555" s="16"/>
      <c r="W555" s="16"/>
      <c r="X555" s="16"/>
      <c r="Y555" s="16"/>
      <c r="Z555" s="30"/>
      <c r="AA555" s="16"/>
      <c r="AB555" s="41"/>
    </row>
    <row r="556" spans="1:28" s="9" customFormat="1" ht="20.100000000000001" customHeight="1">
      <c r="A556" s="2"/>
      <c r="B556" s="1">
        <v>551</v>
      </c>
      <c r="C556" s="18"/>
      <c r="D556" s="19" t="s">
        <v>312</v>
      </c>
      <c r="E556" s="36" t="s">
        <v>322</v>
      </c>
      <c r="F556" s="29"/>
      <c r="G556" s="33"/>
      <c r="H556" s="34" t="str">
        <f t="shared" si="8"/>
        <v/>
      </c>
      <c r="I556" s="15"/>
      <c r="J556" s="15"/>
      <c r="K556" s="16"/>
      <c r="L556" s="16"/>
      <c r="M556" s="17"/>
      <c r="N556" s="31"/>
      <c r="O556" s="31"/>
      <c r="P556" s="31"/>
      <c r="Q556" s="32"/>
      <c r="R556" s="30"/>
      <c r="S556" s="30"/>
      <c r="T556" s="30"/>
      <c r="U556" s="16"/>
      <c r="V556" s="16"/>
      <c r="W556" s="16"/>
      <c r="X556" s="16"/>
      <c r="Y556" s="16"/>
      <c r="Z556" s="30"/>
      <c r="AA556" s="16"/>
      <c r="AB556" s="41"/>
    </row>
    <row r="557" spans="1:28" s="9" customFormat="1" ht="20.100000000000001" customHeight="1">
      <c r="A557" s="2"/>
      <c r="B557" s="1">
        <v>552</v>
      </c>
      <c r="C557" s="18"/>
      <c r="D557" s="19" t="s">
        <v>312</v>
      </c>
      <c r="E557" s="36" t="s">
        <v>1631</v>
      </c>
      <c r="F557" s="29"/>
      <c r="G557" s="33"/>
      <c r="H557" s="34" t="str">
        <f t="shared" si="8"/>
        <v/>
      </c>
      <c r="I557" s="15"/>
      <c r="J557" s="15"/>
      <c r="K557" s="16"/>
      <c r="L557" s="16"/>
      <c r="M557" s="17"/>
      <c r="N557" s="31"/>
      <c r="O557" s="31"/>
      <c r="P557" s="31"/>
      <c r="Q557" s="32"/>
      <c r="R557" s="30"/>
      <c r="S557" s="30"/>
      <c r="T557" s="30"/>
      <c r="U557" s="16"/>
      <c r="V557" s="16"/>
      <c r="W557" s="16"/>
      <c r="X557" s="16"/>
      <c r="Y557" s="16"/>
      <c r="Z557" s="30"/>
      <c r="AA557" s="16"/>
      <c r="AB557" s="41"/>
    </row>
    <row r="558" spans="1:28" s="9" customFormat="1" ht="20.100000000000001" customHeight="1">
      <c r="A558" s="2"/>
      <c r="B558" s="1">
        <v>553</v>
      </c>
      <c r="C558" s="18"/>
      <c r="D558" s="19" t="s">
        <v>312</v>
      </c>
      <c r="E558" s="36" t="s">
        <v>323</v>
      </c>
      <c r="F558" s="29"/>
      <c r="G558" s="33"/>
      <c r="H558" s="34" t="str">
        <f t="shared" si="8"/>
        <v/>
      </c>
      <c r="I558" s="15"/>
      <c r="J558" s="15"/>
      <c r="K558" s="16"/>
      <c r="L558" s="16"/>
      <c r="M558" s="17"/>
      <c r="N558" s="31"/>
      <c r="O558" s="31"/>
      <c r="P558" s="31"/>
      <c r="Q558" s="32"/>
      <c r="R558" s="30"/>
      <c r="S558" s="30"/>
      <c r="T558" s="30"/>
      <c r="U558" s="16"/>
      <c r="V558" s="16"/>
      <c r="W558" s="16"/>
      <c r="X558" s="16"/>
      <c r="Y558" s="16"/>
      <c r="Z558" s="30"/>
      <c r="AA558" s="16"/>
      <c r="AB558" s="41"/>
    </row>
    <row r="559" spans="1:28" s="9" customFormat="1" ht="20.100000000000001" customHeight="1">
      <c r="A559" s="2"/>
      <c r="B559" s="1">
        <v>554</v>
      </c>
      <c r="C559" s="18"/>
      <c r="D559" s="19" t="s">
        <v>312</v>
      </c>
      <c r="E559" s="36" t="s">
        <v>324</v>
      </c>
      <c r="F559" s="29"/>
      <c r="G559" s="33"/>
      <c r="H559" s="34" t="str">
        <f t="shared" si="8"/>
        <v/>
      </c>
      <c r="I559" s="15"/>
      <c r="J559" s="15"/>
      <c r="K559" s="16"/>
      <c r="L559" s="16"/>
      <c r="M559" s="17"/>
      <c r="N559" s="31"/>
      <c r="O559" s="31"/>
      <c r="P559" s="31"/>
      <c r="Q559" s="32"/>
      <c r="R559" s="30"/>
      <c r="S559" s="30"/>
      <c r="T559" s="30"/>
      <c r="U559" s="16"/>
      <c r="V559" s="16"/>
      <c r="W559" s="16"/>
      <c r="X559" s="16"/>
      <c r="Y559" s="16"/>
      <c r="Z559" s="30"/>
      <c r="AA559" s="16"/>
      <c r="AB559" s="41"/>
    </row>
    <row r="560" spans="1:28" s="9" customFormat="1" ht="20.100000000000001" customHeight="1">
      <c r="A560" s="2"/>
      <c r="B560" s="1">
        <v>555</v>
      </c>
      <c r="C560" s="18"/>
      <c r="D560" s="19" t="s">
        <v>312</v>
      </c>
      <c r="E560" s="36" t="s">
        <v>325</v>
      </c>
      <c r="F560" s="29"/>
      <c r="G560" s="33"/>
      <c r="H560" s="34" t="str">
        <f t="shared" si="8"/>
        <v/>
      </c>
      <c r="I560" s="15"/>
      <c r="J560" s="15"/>
      <c r="K560" s="16"/>
      <c r="L560" s="16"/>
      <c r="M560" s="17"/>
      <c r="N560" s="31"/>
      <c r="O560" s="31"/>
      <c r="P560" s="31"/>
      <c r="Q560" s="32"/>
      <c r="R560" s="30"/>
      <c r="S560" s="30"/>
      <c r="T560" s="30"/>
      <c r="U560" s="16"/>
      <c r="V560" s="16"/>
      <c r="W560" s="16"/>
      <c r="X560" s="16"/>
      <c r="Y560" s="16"/>
      <c r="Z560" s="30"/>
      <c r="AA560" s="16"/>
      <c r="AB560" s="41"/>
    </row>
    <row r="561" spans="1:28" s="9" customFormat="1" ht="20.100000000000001" customHeight="1">
      <c r="A561" s="2"/>
      <c r="B561" s="1">
        <v>556</v>
      </c>
      <c r="C561" s="18"/>
      <c r="D561" s="19" t="s">
        <v>312</v>
      </c>
      <c r="E561" s="36" t="s">
        <v>326</v>
      </c>
      <c r="F561" s="29"/>
      <c r="G561" s="33"/>
      <c r="H561" s="34" t="str">
        <f t="shared" si="8"/>
        <v/>
      </c>
      <c r="I561" s="15"/>
      <c r="J561" s="15"/>
      <c r="K561" s="16"/>
      <c r="L561" s="16"/>
      <c r="M561" s="17"/>
      <c r="N561" s="31"/>
      <c r="O561" s="31"/>
      <c r="P561" s="31"/>
      <c r="Q561" s="32"/>
      <c r="R561" s="30"/>
      <c r="S561" s="30"/>
      <c r="T561" s="30"/>
      <c r="U561" s="16"/>
      <c r="V561" s="16"/>
      <c r="W561" s="16"/>
      <c r="X561" s="16"/>
      <c r="Y561" s="16"/>
      <c r="Z561" s="30"/>
      <c r="AA561" s="16"/>
      <c r="AB561" s="41"/>
    </row>
    <row r="562" spans="1:28" s="9" customFormat="1" ht="20.100000000000001" customHeight="1">
      <c r="A562" s="2"/>
      <c r="B562" s="1">
        <v>557</v>
      </c>
      <c r="C562" s="18"/>
      <c r="D562" s="19" t="s">
        <v>312</v>
      </c>
      <c r="E562" s="36" t="s">
        <v>327</v>
      </c>
      <c r="F562" s="29"/>
      <c r="G562" s="33"/>
      <c r="H562" s="34" t="str">
        <f t="shared" si="8"/>
        <v/>
      </c>
      <c r="I562" s="15"/>
      <c r="J562" s="15"/>
      <c r="K562" s="16"/>
      <c r="L562" s="16"/>
      <c r="M562" s="17"/>
      <c r="N562" s="31"/>
      <c r="O562" s="31"/>
      <c r="P562" s="31"/>
      <c r="Q562" s="32"/>
      <c r="R562" s="30"/>
      <c r="S562" s="30"/>
      <c r="T562" s="30"/>
      <c r="U562" s="16"/>
      <c r="V562" s="16"/>
      <c r="W562" s="16"/>
      <c r="X562" s="16"/>
      <c r="Y562" s="16"/>
      <c r="Z562" s="30"/>
      <c r="AA562" s="16"/>
      <c r="AB562" s="41"/>
    </row>
    <row r="563" spans="1:28" s="9" customFormat="1" ht="20.100000000000001" customHeight="1">
      <c r="A563" s="2"/>
      <c r="B563" s="1">
        <v>558</v>
      </c>
      <c r="C563" s="18"/>
      <c r="D563" s="19" t="s">
        <v>312</v>
      </c>
      <c r="E563" s="36" t="s">
        <v>328</v>
      </c>
      <c r="F563" s="29"/>
      <c r="G563" s="33"/>
      <c r="H563" s="34" t="str">
        <f t="shared" si="8"/>
        <v/>
      </c>
      <c r="I563" s="15"/>
      <c r="J563" s="15"/>
      <c r="K563" s="16"/>
      <c r="L563" s="16"/>
      <c r="M563" s="17"/>
      <c r="N563" s="31"/>
      <c r="O563" s="31"/>
      <c r="P563" s="31"/>
      <c r="Q563" s="32"/>
      <c r="R563" s="30"/>
      <c r="S563" s="30"/>
      <c r="T563" s="30"/>
      <c r="U563" s="16"/>
      <c r="V563" s="16"/>
      <c r="W563" s="16"/>
      <c r="X563" s="16"/>
      <c r="Y563" s="16"/>
      <c r="Z563" s="30"/>
      <c r="AA563" s="16"/>
      <c r="AB563" s="41"/>
    </row>
    <row r="564" spans="1:28" s="9" customFormat="1" ht="20.100000000000001" customHeight="1">
      <c r="A564" s="2"/>
      <c r="B564" s="1">
        <v>559</v>
      </c>
      <c r="C564" s="18"/>
      <c r="D564" s="19" t="s">
        <v>312</v>
      </c>
      <c r="E564" s="36" t="s">
        <v>329</v>
      </c>
      <c r="F564" s="29"/>
      <c r="G564" s="33"/>
      <c r="H564" s="34" t="str">
        <f t="shared" si="8"/>
        <v/>
      </c>
      <c r="I564" s="15"/>
      <c r="J564" s="15"/>
      <c r="K564" s="16"/>
      <c r="L564" s="16"/>
      <c r="M564" s="17"/>
      <c r="N564" s="31"/>
      <c r="O564" s="31"/>
      <c r="P564" s="31"/>
      <c r="Q564" s="32"/>
      <c r="R564" s="30"/>
      <c r="S564" s="30"/>
      <c r="T564" s="30"/>
      <c r="U564" s="16"/>
      <c r="V564" s="16"/>
      <c r="W564" s="16"/>
      <c r="X564" s="16"/>
      <c r="Y564" s="16"/>
      <c r="Z564" s="30"/>
      <c r="AA564" s="16"/>
      <c r="AB564" s="41"/>
    </row>
    <row r="565" spans="1:28" s="9" customFormat="1" ht="20.100000000000001" customHeight="1">
      <c r="A565" s="2"/>
      <c r="B565" s="1">
        <v>560</v>
      </c>
      <c r="C565" s="18"/>
      <c r="D565" s="19" t="s">
        <v>312</v>
      </c>
      <c r="E565" s="36" t="s">
        <v>330</v>
      </c>
      <c r="F565" s="29"/>
      <c r="G565" s="33"/>
      <c r="H565" s="34" t="str">
        <f t="shared" si="8"/>
        <v/>
      </c>
      <c r="I565" s="15"/>
      <c r="J565" s="15"/>
      <c r="K565" s="16"/>
      <c r="L565" s="16"/>
      <c r="M565" s="17"/>
      <c r="N565" s="31"/>
      <c r="O565" s="31"/>
      <c r="P565" s="31"/>
      <c r="Q565" s="32"/>
      <c r="R565" s="30"/>
      <c r="S565" s="30"/>
      <c r="T565" s="30"/>
      <c r="U565" s="16"/>
      <c r="V565" s="16"/>
      <c r="W565" s="16"/>
      <c r="X565" s="16"/>
      <c r="Y565" s="16"/>
      <c r="Z565" s="30"/>
      <c r="AA565" s="16"/>
      <c r="AB565" s="41"/>
    </row>
    <row r="566" spans="1:28" s="9" customFormat="1" ht="20.100000000000001" customHeight="1">
      <c r="A566" s="2"/>
      <c r="B566" s="1">
        <v>561</v>
      </c>
      <c r="C566" s="18"/>
      <c r="D566" s="19" t="s">
        <v>312</v>
      </c>
      <c r="E566" s="36" t="s">
        <v>331</v>
      </c>
      <c r="F566" s="29"/>
      <c r="G566" s="33"/>
      <c r="H566" s="34" t="str">
        <f t="shared" si="8"/>
        <v/>
      </c>
      <c r="I566" s="15"/>
      <c r="J566" s="15"/>
      <c r="K566" s="16"/>
      <c r="L566" s="16"/>
      <c r="M566" s="17"/>
      <c r="N566" s="31"/>
      <c r="O566" s="31"/>
      <c r="P566" s="31"/>
      <c r="Q566" s="32"/>
      <c r="R566" s="30"/>
      <c r="S566" s="30"/>
      <c r="T566" s="30"/>
      <c r="U566" s="16"/>
      <c r="V566" s="16"/>
      <c r="W566" s="16"/>
      <c r="X566" s="16"/>
      <c r="Y566" s="16"/>
      <c r="Z566" s="30"/>
      <c r="AA566" s="16"/>
      <c r="AB566" s="41"/>
    </row>
    <row r="567" spans="1:28" s="9" customFormat="1" ht="20.100000000000001" customHeight="1">
      <c r="A567" s="2"/>
      <c r="B567" s="1">
        <v>562</v>
      </c>
      <c r="C567" s="18"/>
      <c r="D567" s="19" t="s">
        <v>312</v>
      </c>
      <c r="E567" s="36" t="s">
        <v>1632</v>
      </c>
      <c r="F567" s="29"/>
      <c r="G567" s="33"/>
      <c r="H567" s="34" t="str">
        <f t="shared" si="8"/>
        <v/>
      </c>
      <c r="I567" s="15"/>
      <c r="J567" s="15"/>
      <c r="K567" s="16"/>
      <c r="L567" s="16"/>
      <c r="M567" s="17"/>
      <c r="N567" s="31"/>
      <c r="O567" s="31"/>
      <c r="P567" s="31"/>
      <c r="Q567" s="32"/>
      <c r="R567" s="30"/>
      <c r="S567" s="30"/>
      <c r="T567" s="30"/>
      <c r="U567" s="16"/>
      <c r="V567" s="16"/>
      <c r="W567" s="16"/>
      <c r="X567" s="16"/>
      <c r="Y567" s="16"/>
      <c r="Z567" s="30"/>
      <c r="AA567" s="16"/>
      <c r="AB567" s="41"/>
    </row>
    <row r="568" spans="1:28" s="9" customFormat="1" ht="20.100000000000001" customHeight="1">
      <c r="A568" s="2"/>
      <c r="B568" s="1">
        <v>563</v>
      </c>
      <c r="C568" s="18"/>
      <c r="D568" s="19" t="s">
        <v>312</v>
      </c>
      <c r="E568" s="36" t="s">
        <v>332</v>
      </c>
      <c r="F568" s="29"/>
      <c r="G568" s="33"/>
      <c r="H568" s="34" t="str">
        <f t="shared" si="8"/>
        <v/>
      </c>
      <c r="I568" s="15"/>
      <c r="J568" s="15"/>
      <c r="K568" s="16"/>
      <c r="L568" s="16"/>
      <c r="M568" s="17"/>
      <c r="N568" s="31"/>
      <c r="O568" s="31"/>
      <c r="P568" s="31"/>
      <c r="Q568" s="32"/>
      <c r="R568" s="30"/>
      <c r="S568" s="30"/>
      <c r="T568" s="30"/>
      <c r="U568" s="16"/>
      <c r="V568" s="16"/>
      <c r="W568" s="16"/>
      <c r="X568" s="16"/>
      <c r="Y568" s="16"/>
      <c r="Z568" s="30"/>
      <c r="AA568" s="16"/>
      <c r="AB568" s="41"/>
    </row>
    <row r="569" spans="1:28" s="9" customFormat="1" ht="20.100000000000001" customHeight="1">
      <c r="A569" s="2"/>
      <c r="B569" s="1">
        <v>564</v>
      </c>
      <c r="C569" s="18"/>
      <c r="D569" s="19" t="s">
        <v>312</v>
      </c>
      <c r="E569" s="36" t="s">
        <v>652</v>
      </c>
      <c r="F569" s="29"/>
      <c r="G569" s="33"/>
      <c r="H569" s="34" t="str">
        <f t="shared" si="8"/>
        <v/>
      </c>
      <c r="I569" s="15"/>
      <c r="J569" s="15"/>
      <c r="K569" s="16"/>
      <c r="L569" s="16"/>
      <c r="M569" s="17"/>
      <c r="N569" s="31"/>
      <c r="O569" s="31"/>
      <c r="P569" s="31"/>
      <c r="Q569" s="32"/>
      <c r="R569" s="30"/>
      <c r="S569" s="30"/>
      <c r="T569" s="30"/>
      <c r="U569" s="16"/>
      <c r="V569" s="16"/>
      <c r="W569" s="16"/>
      <c r="X569" s="16"/>
      <c r="Y569" s="16"/>
      <c r="Z569" s="30"/>
      <c r="AA569" s="16"/>
      <c r="AB569" s="41"/>
    </row>
    <row r="570" spans="1:28" s="9" customFormat="1" ht="20.100000000000001" customHeight="1">
      <c r="A570" s="2"/>
      <c r="B570" s="1">
        <v>565</v>
      </c>
      <c r="C570" s="18"/>
      <c r="D570" s="19" t="s">
        <v>312</v>
      </c>
      <c r="E570" s="36" t="s">
        <v>1633</v>
      </c>
      <c r="F570" s="29"/>
      <c r="G570" s="33"/>
      <c r="H570" s="34" t="str">
        <f t="shared" si="8"/>
        <v/>
      </c>
      <c r="I570" s="15"/>
      <c r="J570" s="15"/>
      <c r="K570" s="16"/>
      <c r="L570" s="16"/>
      <c r="M570" s="17"/>
      <c r="N570" s="31"/>
      <c r="O570" s="31"/>
      <c r="P570" s="31"/>
      <c r="Q570" s="32"/>
      <c r="R570" s="30"/>
      <c r="S570" s="30"/>
      <c r="T570" s="30"/>
      <c r="U570" s="16"/>
      <c r="V570" s="16"/>
      <c r="W570" s="16"/>
      <c r="X570" s="16"/>
      <c r="Y570" s="16"/>
      <c r="Z570" s="30"/>
      <c r="AA570" s="16"/>
      <c r="AB570" s="41"/>
    </row>
    <row r="571" spans="1:28" s="10" customFormat="1" ht="20.100000000000001" customHeight="1">
      <c r="A571" s="3"/>
      <c r="B571" s="1">
        <v>566</v>
      </c>
      <c r="C571" s="18"/>
      <c r="D571" s="19" t="s">
        <v>312</v>
      </c>
      <c r="E571" s="36" t="s">
        <v>333</v>
      </c>
      <c r="F571" s="29"/>
      <c r="G571" s="33"/>
      <c r="H571" s="34" t="str">
        <f t="shared" si="8"/>
        <v/>
      </c>
      <c r="I571" s="15"/>
      <c r="J571" s="15"/>
      <c r="K571" s="16"/>
      <c r="L571" s="16"/>
      <c r="M571" s="17"/>
      <c r="N571" s="31"/>
      <c r="O571" s="31"/>
      <c r="P571" s="31"/>
      <c r="Q571" s="32"/>
      <c r="R571" s="30"/>
      <c r="S571" s="30"/>
      <c r="T571" s="30"/>
      <c r="U571" s="16"/>
      <c r="V571" s="16"/>
      <c r="W571" s="16"/>
      <c r="X571" s="16"/>
      <c r="Y571" s="16"/>
      <c r="Z571" s="30"/>
      <c r="AA571" s="16"/>
      <c r="AB571" s="42"/>
    </row>
    <row r="572" spans="1:28" s="9" customFormat="1" ht="20.100000000000001" customHeight="1">
      <c r="A572" s="2"/>
      <c r="B572" s="1">
        <v>567</v>
      </c>
      <c r="C572" s="18"/>
      <c r="D572" s="19" t="s">
        <v>312</v>
      </c>
      <c r="E572" s="36" t="s">
        <v>334</v>
      </c>
      <c r="F572" s="29"/>
      <c r="G572" s="33"/>
      <c r="H572" s="34" t="str">
        <f t="shared" si="8"/>
        <v/>
      </c>
      <c r="I572" s="15"/>
      <c r="J572" s="15"/>
      <c r="K572" s="16"/>
      <c r="L572" s="16"/>
      <c r="M572" s="17"/>
      <c r="N572" s="31"/>
      <c r="O572" s="31"/>
      <c r="P572" s="31"/>
      <c r="Q572" s="32"/>
      <c r="R572" s="30"/>
      <c r="S572" s="30"/>
      <c r="T572" s="30"/>
      <c r="U572" s="16"/>
      <c r="V572" s="16"/>
      <c r="W572" s="16"/>
      <c r="X572" s="16"/>
      <c r="Y572" s="16"/>
      <c r="Z572" s="30"/>
      <c r="AA572" s="16"/>
      <c r="AB572" s="41"/>
    </row>
    <row r="573" spans="1:28" s="10" customFormat="1" ht="20.100000000000001" customHeight="1">
      <c r="A573" s="3"/>
      <c r="B573" s="1">
        <v>568</v>
      </c>
      <c r="C573" s="18"/>
      <c r="D573" s="19" t="s">
        <v>312</v>
      </c>
      <c r="E573" s="36" t="s">
        <v>1602</v>
      </c>
      <c r="F573" s="29"/>
      <c r="G573" s="33"/>
      <c r="H573" s="34" t="str">
        <f t="shared" si="8"/>
        <v/>
      </c>
      <c r="I573" s="15"/>
      <c r="J573" s="15"/>
      <c r="K573" s="16"/>
      <c r="L573" s="16"/>
      <c r="M573" s="17"/>
      <c r="N573" s="31"/>
      <c r="O573" s="31"/>
      <c r="P573" s="31"/>
      <c r="Q573" s="32"/>
      <c r="R573" s="30"/>
      <c r="S573" s="30"/>
      <c r="T573" s="30"/>
      <c r="U573" s="16"/>
      <c r="V573" s="16"/>
      <c r="W573" s="16"/>
      <c r="X573" s="16"/>
      <c r="Y573" s="16"/>
      <c r="Z573" s="30"/>
      <c r="AA573" s="16"/>
      <c r="AB573" s="42"/>
    </row>
    <row r="574" spans="1:28" s="9" customFormat="1" ht="20.100000000000001" customHeight="1">
      <c r="A574" s="2"/>
      <c r="B574" s="1">
        <v>569</v>
      </c>
      <c r="C574" s="18"/>
      <c r="D574" s="19" t="s">
        <v>312</v>
      </c>
      <c r="E574" s="36" t="s">
        <v>335</v>
      </c>
      <c r="F574" s="29"/>
      <c r="G574" s="33"/>
      <c r="H574" s="34" t="str">
        <f t="shared" si="8"/>
        <v/>
      </c>
      <c r="I574" s="15"/>
      <c r="J574" s="15"/>
      <c r="K574" s="16"/>
      <c r="L574" s="16"/>
      <c r="M574" s="17"/>
      <c r="N574" s="31"/>
      <c r="O574" s="31"/>
      <c r="P574" s="31"/>
      <c r="Q574" s="32"/>
      <c r="R574" s="30"/>
      <c r="S574" s="30"/>
      <c r="T574" s="30"/>
      <c r="U574" s="16"/>
      <c r="V574" s="16"/>
      <c r="W574" s="16"/>
      <c r="X574" s="16"/>
      <c r="Y574" s="16"/>
      <c r="Z574" s="30"/>
      <c r="AA574" s="16"/>
      <c r="AB574" s="41"/>
    </row>
    <row r="575" spans="1:28" s="9" customFormat="1" ht="20.100000000000001" customHeight="1">
      <c r="A575" s="2"/>
      <c r="B575" s="1">
        <v>570</v>
      </c>
      <c r="C575" s="18"/>
      <c r="D575" s="19" t="s">
        <v>312</v>
      </c>
      <c r="E575" s="36" t="s">
        <v>336</v>
      </c>
      <c r="F575" s="29"/>
      <c r="G575" s="33"/>
      <c r="H575" s="34" t="str">
        <f t="shared" si="8"/>
        <v/>
      </c>
      <c r="I575" s="15"/>
      <c r="J575" s="15"/>
      <c r="K575" s="16"/>
      <c r="L575" s="16"/>
      <c r="M575" s="17"/>
      <c r="N575" s="31"/>
      <c r="O575" s="31"/>
      <c r="P575" s="31"/>
      <c r="Q575" s="32"/>
      <c r="R575" s="30"/>
      <c r="S575" s="30"/>
      <c r="T575" s="30"/>
      <c r="U575" s="16"/>
      <c r="V575" s="16"/>
      <c r="W575" s="16"/>
      <c r="X575" s="16"/>
      <c r="Y575" s="16"/>
      <c r="Z575" s="30"/>
      <c r="AA575" s="16"/>
      <c r="AB575" s="41"/>
    </row>
    <row r="576" spans="1:28" s="9" customFormat="1" ht="20.100000000000001" customHeight="1">
      <c r="A576" s="2"/>
      <c r="B576" s="1">
        <v>571</v>
      </c>
      <c r="C576" s="18"/>
      <c r="D576" s="19" t="s">
        <v>312</v>
      </c>
      <c r="E576" s="36" t="s">
        <v>337</v>
      </c>
      <c r="F576" s="29"/>
      <c r="G576" s="33"/>
      <c r="H576" s="34" t="str">
        <f t="shared" si="8"/>
        <v/>
      </c>
      <c r="I576" s="15"/>
      <c r="J576" s="15"/>
      <c r="K576" s="16"/>
      <c r="L576" s="16"/>
      <c r="M576" s="17"/>
      <c r="N576" s="31"/>
      <c r="O576" s="31"/>
      <c r="P576" s="31"/>
      <c r="Q576" s="32"/>
      <c r="R576" s="30"/>
      <c r="S576" s="30"/>
      <c r="T576" s="30"/>
      <c r="U576" s="16"/>
      <c r="V576" s="16"/>
      <c r="W576" s="16"/>
      <c r="X576" s="16"/>
      <c r="Y576" s="16"/>
      <c r="Z576" s="30"/>
      <c r="AA576" s="16"/>
      <c r="AB576" s="41"/>
    </row>
    <row r="577" spans="1:28" s="10" customFormat="1" ht="20.100000000000001" customHeight="1">
      <c r="A577" s="3"/>
      <c r="B577" s="1">
        <v>572</v>
      </c>
      <c r="C577" s="18"/>
      <c r="D577" s="19" t="s">
        <v>312</v>
      </c>
      <c r="E577" s="36" t="s">
        <v>797</v>
      </c>
      <c r="F577" s="29"/>
      <c r="G577" s="33"/>
      <c r="H577" s="34" t="str">
        <f t="shared" si="8"/>
        <v/>
      </c>
      <c r="I577" s="15"/>
      <c r="J577" s="15"/>
      <c r="K577" s="16"/>
      <c r="L577" s="16"/>
      <c r="M577" s="17"/>
      <c r="N577" s="31"/>
      <c r="O577" s="31"/>
      <c r="P577" s="31"/>
      <c r="Q577" s="32"/>
      <c r="R577" s="30"/>
      <c r="S577" s="30"/>
      <c r="T577" s="30"/>
      <c r="U577" s="16"/>
      <c r="V577" s="16"/>
      <c r="W577" s="16"/>
      <c r="X577" s="16"/>
      <c r="Y577" s="16"/>
      <c r="Z577" s="30"/>
      <c r="AA577" s="16"/>
      <c r="AB577" s="42"/>
    </row>
    <row r="578" spans="1:28" s="9" customFormat="1" ht="20.100000000000001" customHeight="1">
      <c r="A578" s="2"/>
      <c r="B578" s="1">
        <v>573</v>
      </c>
      <c r="C578" s="18"/>
      <c r="D578" s="19" t="s">
        <v>312</v>
      </c>
      <c r="E578" s="36" t="s">
        <v>338</v>
      </c>
      <c r="F578" s="29"/>
      <c r="G578" s="33"/>
      <c r="H578" s="34" t="str">
        <f t="shared" si="8"/>
        <v/>
      </c>
      <c r="I578" s="15"/>
      <c r="J578" s="15"/>
      <c r="K578" s="16"/>
      <c r="L578" s="16"/>
      <c r="M578" s="17"/>
      <c r="N578" s="31"/>
      <c r="O578" s="31"/>
      <c r="P578" s="31"/>
      <c r="Q578" s="32"/>
      <c r="R578" s="30"/>
      <c r="S578" s="30"/>
      <c r="T578" s="30"/>
      <c r="U578" s="16"/>
      <c r="V578" s="16"/>
      <c r="W578" s="16"/>
      <c r="X578" s="16"/>
      <c r="Y578" s="16"/>
      <c r="Z578" s="30"/>
      <c r="AA578" s="16"/>
      <c r="AB578" s="41"/>
    </row>
    <row r="579" spans="1:28" s="9" customFormat="1" ht="20.100000000000001" customHeight="1">
      <c r="A579" s="2"/>
      <c r="B579" s="1">
        <v>574</v>
      </c>
      <c r="C579" s="18"/>
      <c r="D579" s="19" t="s">
        <v>312</v>
      </c>
      <c r="E579" s="36" t="s">
        <v>339</v>
      </c>
      <c r="F579" s="29"/>
      <c r="G579" s="33"/>
      <c r="H579" s="34" t="str">
        <f t="shared" si="8"/>
        <v/>
      </c>
      <c r="I579" s="15"/>
      <c r="J579" s="15"/>
      <c r="K579" s="16"/>
      <c r="L579" s="16"/>
      <c r="M579" s="17"/>
      <c r="N579" s="31"/>
      <c r="O579" s="31"/>
      <c r="P579" s="31"/>
      <c r="Q579" s="32"/>
      <c r="R579" s="30"/>
      <c r="S579" s="30"/>
      <c r="T579" s="30"/>
      <c r="U579" s="16"/>
      <c r="V579" s="16"/>
      <c r="W579" s="16"/>
      <c r="X579" s="16"/>
      <c r="Y579" s="16"/>
      <c r="Z579" s="30"/>
      <c r="AA579" s="16"/>
      <c r="AB579" s="41"/>
    </row>
    <row r="580" spans="1:28" s="9" customFormat="1" ht="20.100000000000001" customHeight="1">
      <c r="A580" s="2"/>
      <c r="B580" s="1">
        <v>575</v>
      </c>
      <c r="C580" s="18"/>
      <c r="D580" s="19" t="s">
        <v>312</v>
      </c>
      <c r="E580" s="36" t="s">
        <v>340</v>
      </c>
      <c r="F580" s="29"/>
      <c r="G580" s="33"/>
      <c r="H580" s="34" t="str">
        <f t="shared" si="8"/>
        <v/>
      </c>
      <c r="I580" s="15"/>
      <c r="J580" s="15"/>
      <c r="K580" s="16"/>
      <c r="L580" s="16"/>
      <c r="M580" s="17"/>
      <c r="N580" s="31"/>
      <c r="O580" s="31"/>
      <c r="P580" s="31"/>
      <c r="Q580" s="32"/>
      <c r="R580" s="30"/>
      <c r="S580" s="30"/>
      <c r="T580" s="30"/>
      <c r="U580" s="16"/>
      <c r="V580" s="16"/>
      <c r="W580" s="16"/>
      <c r="X580" s="16"/>
      <c r="Y580" s="16"/>
      <c r="Z580" s="30"/>
      <c r="AA580" s="16"/>
      <c r="AB580" s="41"/>
    </row>
    <row r="581" spans="1:28" s="9" customFormat="1" ht="20.100000000000001" customHeight="1">
      <c r="A581" s="2"/>
      <c r="B581" s="1">
        <v>576</v>
      </c>
      <c r="C581" s="18"/>
      <c r="D581" s="19" t="s">
        <v>341</v>
      </c>
      <c r="E581" s="36" t="s">
        <v>342</v>
      </c>
      <c r="F581" s="29"/>
      <c r="G581" s="33"/>
      <c r="H581" s="34" t="str">
        <f t="shared" si="8"/>
        <v/>
      </c>
      <c r="I581" s="15"/>
      <c r="J581" s="15"/>
      <c r="K581" s="16"/>
      <c r="L581" s="16"/>
      <c r="M581" s="17"/>
      <c r="N581" s="31"/>
      <c r="O581" s="31"/>
      <c r="P581" s="31"/>
      <c r="Q581" s="32"/>
      <c r="R581" s="30"/>
      <c r="S581" s="30"/>
      <c r="T581" s="30"/>
      <c r="U581" s="16"/>
      <c r="V581" s="16"/>
      <c r="W581" s="16"/>
      <c r="X581" s="16"/>
      <c r="Y581" s="16"/>
      <c r="Z581" s="30"/>
      <c r="AA581" s="16"/>
      <c r="AB581" s="41"/>
    </row>
    <row r="582" spans="1:28" s="9" customFormat="1" ht="20.100000000000001" customHeight="1">
      <c r="A582" s="2"/>
      <c r="B582" s="1">
        <v>577</v>
      </c>
      <c r="C582" s="18"/>
      <c r="D582" s="19" t="s">
        <v>341</v>
      </c>
      <c r="E582" s="36" t="s">
        <v>343</v>
      </c>
      <c r="F582" s="29"/>
      <c r="G582" s="33"/>
      <c r="H582" s="34" t="str">
        <f t="shared" ref="H582:H645" si="9">IF(O582="","",O582/G582)</f>
        <v/>
      </c>
      <c r="I582" s="15"/>
      <c r="J582" s="15"/>
      <c r="K582" s="16"/>
      <c r="L582" s="16"/>
      <c r="M582" s="17"/>
      <c r="N582" s="31"/>
      <c r="O582" s="31"/>
      <c r="P582" s="31"/>
      <c r="Q582" s="32"/>
      <c r="R582" s="30"/>
      <c r="S582" s="30"/>
      <c r="T582" s="30"/>
      <c r="U582" s="16"/>
      <c r="V582" s="16"/>
      <c r="W582" s="16"/>
      <c r="X582" s="16"/>
      <c r="Y582" s="16"/>
      <c r="Z582" s="30"/>
      <c r="AA582" s="16"/>
      <c r="AB582" s="41"/>
    </row>
    <row r="583" spans="1:28" s="9" customFormat="1" ht="20.100000000000001" customHeight="1">
      <c r="A583" s="2"/>
      <c r="B583" s="1">
        <v>578</v>
      </c>
      <c r="C583" s="18"/>
      <c r="D583" s="19" t="s">
        <v>341</v>
      </c>
      <c r="E583" s="36" t="s">
        <v>344</v>
      </c>
      <c r="F583" s="29"/>
      <c r="G583" s="33"/>
      <c r="H583" s="34" t="str">
        <f t="shared" si="9"/>
        <v/>
      </c>
      <c r="I583" s="15"/>
      <c r="J583" s="15"/>
      <c r="K583" s="16"/>
      <c r="L583" s="16"/>
      <c r="M583" s="17"/>
      <c r="N583" s="31"/>
      <c r="O583" s="31"/>
      <c r="P583" s="31"/>
      <c r="Q583" s="32"/>
      <c r="R583" s="30"/>
      <c r="S583" s="30"/>
      <c r="T583" s="30"/>
      <c r="U583" s="16"/>
      <c r="V583" s="16"/>
      <c r="W583" s="16"/>
      <c r="X583" s="16"/>
      <c r="Y583" s="16"/>
      <c r="Z583" s="30"/>
      <c r="AA583" s="16"/>
      <c r="AB583" s="41"/>
    </row>
    <row r="584" spans="1:28" s="9" customFormat="1" ht="20.100000000000001" customHeight="1">
      <c r="A584" s="2"/>
      <c r="B584" s="1">
        <v>579</v>
      </c>
      <c r="C584" s="18"/>
      <c r="D584" s="19" t="s">
        <v>341</v>
      </c>
      <c r="E584" s="36" t="s">
        <v>345</v>
      </c>
      <c r="F584" s="29"/>
      <c r="G584" s="33"/>
      <c r="H584" s="34" t="str">
        <f t="shared" si="9"/>
        <v/>
      </c>
      <c r="I584" s="15"/>
      <c r="J584" s="15"/>
      <c r="K584" s="16"/>
      <c r="L584" s="16"/>
      <c r="M584" s="17"/>
      <c r="N584" s="31"/>
      <c r="O584" s="31"/>
      <c r="P584" s="31"/>
      <c r="Q584" s="32"/>
      <c r="R584" s="30"/>
      <c r="S584" s="30"/>
      <c r="T584" s="30"/>
      <c r="U584" s="16"/>
      <c r="V584" s="16"/>
      <c r="W584" s="16"/>
      <c r="X584" s="16"/>
      <c r="Y584" s="16"/>
      <c r="Z584" s="30"/>
      <c r="AA584" s="16"/>
      <c r="AB584" s="41"/>
    </row>
    <row r="585" spans="1:28" s="9" customFormat="1" ht="20.100000000000001" customHeight="1">
      <c r="A585" s="2"/>
      <c r="B585" s="1">
        <v>580</v>
      </c>
      <c r="C585" s="18"/>
      <c r="D585" s="19" t="s">
        <v>341</v>
      </c>
      <c r="E585" s="36" t="s">
        <v>346</v>
      </c>
      <c r="F585" s="29"/>
      <c r="G585" s="33"/>
      <c r="H585" s="34" t="str">
        <f t="shared" si="9"/>
        <v/>
      </c>
      <c r="I585" s="15"/>
      <c r="J585" s="15"/>
      <c r="K585" s="16"/>
      <c r="L585" s="16"/>
      <c r="M585" s="17"/>
      <c r="N585" s="31"/>
      <c r="O585" s="31"/>
      <c r="P585" s="31"/>
      <c r="Q585" s="32"/>
      <c r="R585" s="30"/>
      <c r="S585" s="30"/>
      <c r="T585" s="30"/>
      <c r="U585" s="16"/>
      <c r="V585" s="16"/>
      <c r="W585" s="16"/>
      <c r="X585" s="16"/>
      <c r="Y585" s="16"/>
      <c r="Z585" s="30"/>
      <c r="AA585" s="16"/>
      <c r="AB585" s="41"/>
    </row>
    <row r="586" spans="1:28" s="9" customFormat="1" ht="20.100000000000001" customHeight="1">
      <c r="A586" s="2"/>
      <c r="B586" s="1">
        <v>581</v>
      </c>
      <c r="C586" s="18"/>
      <c r="D586" s="19" t="s">
        <v>341</v>
      </c>
      <c r="E586" s="36" t="s">
        <v>347</v>
      </c>
      <c r="F586" s="29"/>
      <c r="G586" s="33"/>
      <c r="H586" s="34" t="str">
        <f t="shared" si="9"/>
        <v/>
      </c>
      <c r="I586" s="15"/>
      <c r="J586" s="15"/>
      <c r="K586" s="16"/>
      <c r="L586" s="16"/>
      <c r="M586" s="17"/>
      <c r="N586" s="31"/>
      <c r="O586" s="31"/>
      <c r="P586" s="31"/>
      <c r="Q586" s="32"/>
      <c r="R586" s="30"/>
      <c r="S586" s="30"/>
      <c r="T586" s="30"/>
      <c r="U586" s="16"/>
      <c r="V586" s="16"/>
      <c r="W586" s="16"/>
      <c r="X586" s="16"/>
      <c r="Y586" s="16"/>
      <c r="Z586" s="30"/>
      <c r="AA586" s="16"/>
      <c r="AB586" s="41"/>
    </row>
    <row r="587" spans="1:28" s="9" customFormat="1" ht="20.100000000000001" customHeight="1">
      <c r="A587" s="2"/>
      <c r="B587" s="1">
        <v>582</v>
      </c>
      <c r="C587" s="18"/>
      <c r="D587" s="19" t="s">
        <v>341</v>
      </c>
      <c r="E587" s="36" t="s">
        <v>1634</v>
      </c>
      <c r="F587" s="29"/>
      <c r="G587" s="33"/>
      <c r="H587" s="34" t="str">
        <f t="shared" si="9"/>
        <v/>
      </c>
      <c r="I587" s="15"/>
      <c r="J587" s="15"/>
      <c r="K587" s="16"/>
      <c r="L587" s="16"/>
      <c r="M587" s="17"/>
      <c r="N587" s="31"/>
      <c r="O587" s="31"/>
      <c r="P587" s="31"/>
      <c r="Q587" s="32"/>
      <c r="R587" s="30"/>
      <c r="S587" s="30"/>
      <c r="T587" s="30"/>
      <c r="U587" s="16"/>
      <c r="V587" s="16"/>
      <c r="W587" s="16"/>
      <c r="X587" s="16"/>
      <c r="Y587" s="16"/>
      <c r="Z587" s="30"/>
      <c r="AA587" s="16"/>
      <c r="AB587" s="41"/>
    </row>
    <row r="588" spans="1:28" s="9" customFormat="1" ht="20.100000000000001" customHeight="1">
      <c r="A588" s="2"/>
      <c r="B588" s="1">
        <v>583</v>
      </c>
      <c r="C588" s="18"/>
      <c r="D588" s="19" t="s">
        <v>341</v>
      </c>
      <c r="E588" s="36" t="s">
        <v>348</v>
      </c>
      <c r="F588" s="29"/>
      <c r="G588" s="33"/>
      <c r="H588" s="34" t="str">
        <f t="shared" si="9"/>
        <v/>
      </c>
      <c r="I588" s="15"/>
      <c r="J588" s="15"/>
      <c r="K588" s="16"/>
      <c r="L588" s="16"/>
      <c r="M588" s="17"/>
      <c r="N588" s="31"/>
      <c r="O588" s="31"/>
      <c r="P588" s="31"/>
      <c r="Q588" s="32"/>
      <c r="R588" s="30"/>
      <c r="S588" s="30"/>
      <c r="T588" s="30"/>
      <c r="U588" s="16"/>
      <c r="V588" s="16"/>
      <c r="W588" s="16"/>
      <c r="X588" s="16"/>
      <c r="Y588" s="16"/>
      <c r="Z588" s="30"/>
      <c r="AA588" s="16"/>
      <c r="AB588" s="41"/>
    </row>
    <row r="589" spans="1:28" s="9" customFormat="1" ht="20.100000000000001" customHeight="1">
      <c r="A589" s="2"/>
      <c r="B589" s="1">
        <v>584</v>
      </c>
      <c r="C589" s="18"/>
      <c r="D589" s="19" t="s">
        <v>341</v>
      </c>
      <c r="E589" s="36" t="s">
        <v>349</v>
      </c>
      <c r="F589" s="29"/>
      <c r="G589" s="33"/>
      <c r="H589" s="34" t="str">
        <f t="shared" si="9"/>
        <v/>
      </c>
      <c r="I589" s="15"/>
      <c r="J589" s="15"/>
      <c r="K589" s="16"/>
      <c r="L589" s="16"/>
      <c r="M589" s="17"/>
      <c r="N589" s="31"/>
      <c r="O589" s="31"/>
      <c r="P589" s="31"/>
      <c r="Q589" s="32"/>
      <c r="R589" s="30"/>
      <c r="S589" s="30"/>
      <c r="T589" s="30"/>
      <c r="U589" s="16"/>
      <c r="V589" s="16"/>
      <c r="W589" s="16"/>
      <c r="X589" s="16"/>
      <c r="Y589" s="16"/>
      <c r="Z589" s="30"/>
      <c r="AA589" s="16"/>
      <c r="AB589" s="41"/>
    </row>
    <row r="590" spans="1:28" s="9" customFormat="1" ht="20.100000000000001" customHeight="1">
      <c r="A590" s="2"/>
      <c r="B590" s="1">
        <v>585</v>
      </c>
      <c r="C590" s="18"/>
      <c r="D590" s="19" t="s">
        <v>341</v>
      </c>
      <c r="E590" s="36" t="s">
        <v>350</v>
      </c>
      <c r="F590" s="29"/>
      <c r="G590" s="33"/>
      <c r="H590" s="34" t="str">
        <f t="shared" si="9"/>
        <v/>
      </c>
      <c r="I590" s="15"/>
      <c r="J590" s="15"/>
      <c r="K590" s="16"/>
      <c r="L590" s="16"/>
      <c r="M590" s="17"/>
      <c r="N590" s="31"/>
      <c r="O590" s="31"/>
      <c r="P590" s="31"/>
      <c r="Q590" s="32"/>
      <c r="R590" s="30"/>
      <c r="S590" s="30"/>
      <c r="T590" s="30"/>
      <c r="U590" s="16"/>
      <c r="V590" s="16"/>
      <c r="W590" s="16"/>
      <c r="X590" s="16"/>
      <c r="Y590" s="16"/>
      <c r="Z590" s="30"/>
      <c r="AA590" s="16"/>
      <c r="AB590" s="41"/>
    </row>
    <row r="591" spans="1:28" s="9" customFormat="1" ht="20.100000000000001" customHeight="1">
      <c r="A591" s="2"/>
      <c r="B591" s="1">
        <v>586</v>
      </c>
      <c r="C591" s="18"/>
      <c r="D591" s="19" t="s">
        <v>341</v>
      </c>
      <c r="E591" s="36" t="s">
        <v>351</v>
      </c>
      <c r="F591" s="29"/>
      <c r="G591" s="33"/>
      <c r="H591" s="34" t="str">
        <f t="shared" si="9"/>
        <v/>
      </c>
      <c r="I591" s="15"/>
      <c r="J591" s="15"/>
      <c r="K591" s="16"/>
      <c r="L591" s="16"/>
      <c r="M591" s="17"/>
      <c r="N591" s="31"/>
      <c r="O591" s="31"/>
      <c r="P591" s="31"/>
      <c r="Q591" s="32"/>
      <c r="R591" s="30"/>
      <c r="S591" s="30"/>
      <c r="T591" s="30"/>
      <c r="U591" s="16"/>
      <c r="V591" s="16"/>
      <c r="W591" s="16"/>
      <c r="X591" s="16"/>
      <c r="Y591" s="16"/>
      <c r="Z591" s="30"/>
      <c r="AA591" s="16"/>
      <c r="AB591" s="41"/>
    </row>
    <row r="592" spans="1:28" s="9" customFormat="1" ht="20.100000000000001" customHeight="1">
      <c r="A592" s="2"/>
      <c r="B592" s="1">
        <v>587</v>
      </c>
      <c r="C592" s="18"/>
      <c r="D592" s="19" t="s">
        <v>341</v>
      </c>
      <c r="E592" s="36" t="s">
        <v>352</v>
      </c>
      <c r="F592" s="29"/>
      <c r="G592" s="33"/>
      <c r="H592" s="34" t="str">
        <f t="shared" si="9"/>
        <v/>
      </c>
      <c r="I592" s="15"/>
      <c r="J592" s="15"/>
      <c r="K592" s="16"/>
      <c r="L592" s="16"/>
      <c r="M592" s="17"/>
      <c r="N592" s="31"/>
      <c r="O592" s="31"/>
      <c r="P592" s="31"/>
      <c r="Q592" s="32"/>
      <c r="R592" s="30"/>
      <c r="S592" s="30"/>
      <c r="T592" s="30"/>
      <c r="U592" s="16"/>
      <c r="V592" s="16"/>
      <c r="W592" s="16"/>
      <c r="X592" s="16"/>
      <c r="Y592" s="16"/>
      <c r="Z592" s="30"/>
      <c r="AA592" s="16"/>
      <c r="AB592" s="41"/>
    </row>
    <row r="593" spans="1:28" s="9" customFormat="1" ht="20.100000000000001" customHeight="1">
      <c r="A593" s="2"/>
      <c r="B593" s="1">
        <v>588</v>
      </c>
      <c r="C593" s="18"/>
      <c r="D593" s="19" t="s">
        <v>341</v>
      </c>
      <c r="E593" s="36" t="s">
        <v>1635</v>
      </c>
      <c r="F593" s="29"/>
      <c r="G593" s="33"/>
      <c r="H593" s="34" t="str">
        <f t="shared" si="9"/>
        <v/>
      </c>
      <c r="I593" s="15"/>
      <c r="J593" s="15"/>
      <c r="K593" s="16"/>
      <c r="L593" s="16"/>
      <c r="M593" s="17"/>
      <c r="N593" s="31"/>
      <c r="O593" s="31"/>
      <c r="P593" s="31"/>
      <c r="Q593" s="32"/>
      <c r="R593" s="30"/>
      <c r="S593" s="30"/>
      <c r="T593" s="30"/>
      <c r="U593" s="16"/>
      <c r="V593" s="16"/>
      <c r="W593" s="16"/>
      <c r="X593" s="16"/>
      <c r="Y593" s="16"/>
      <c r="Z593" s="30"/>
      <c r="AA593" s="16"/>
      <c r="AB593" s="41"/>
    </row>
    <row r="594" spans="1:28" s="9" customFormat="1" ht="20.100000000000001" customHeight="1">
      <c r="A594" s="2"/>
      <c r="B594" s="1">
        <v>589</v>
      </c>
      <c r="C594" s="18"/>
      <c r="D594" s="19" t="s">
        <v>341</v>
      </c>
      <c r="E594" s="36" t="s">
        <v>353</v>
      </c>
      <c r="F594" s="29"/>
      <c r="G594" s="33"/>
      <c r="H594" s="34" t="str">
        <f t="shared" si="9"/>
        <v/>
      </c>
      <c r="I594" s="15"/>
      <c r="J594" s="15"/>
      <c r="K594" s="16"/>
      <c r="L594" s="16"/>
      <c r="M594" s="17"/>
      <c r="N594" s="31"/>
      <c r="O594" s="31"/>
      <c r="P594" s="31"/>
      <c r="Q594" s="32"/>
      <c r="R594" s="30"/>
      <c r="S594" s="30"/>
      <c r="T594" s="30"/>
      <c r="U594" s="16"/>
      <c r="V594" s="16"/>
      <c r="W594" s="16"/>
      <c r="X594" s="16"/>
      <c r="Y594" s="16"/>
      <c r="Z594" s="30"/>
      <c r="AA594" s="16"/>
      <c r="AB594" s="41"/>
    </row>
    <row r="595" spans="1:28" s="9" customFormat="1" ht="20.100000000000001" customHeight="1">
      <c r="A595" s="2"/>
      <c r="B595" s="1">
        <v>590</v>
      </c>
      <c r="C595" s="18"/>
      <c r="D595" s="19" t="s">
        <v>341</v>
      </c>
      <c r="E595" s="36" t="s">
        <v>354</v>
      </c>
      <c r="F595" s="29"/>
      <c r="G595" s="33"/>
      <c r="H595" s="34" t="str">
        <f t="shared" si="9"/>
        <v/>
      </c>
      <c r="I595" s="15"/>
      <c r="J595" s="15"/>
      <c r="K595" s="16"/>
      <c r="L595" s="16"/>
      <c r="M595" s="17"/>
      <c r="N595" s="31"/>
      <c r="O595" s="31"/>
      <c r="P595" s="31"/>
      <c r="Q595" s="32"/>
      <c r="R595" s="30"/>
      <c r="S595" s="30"/>
      <c r="T595" s="30"/>
      <c r="U595" s="16"/>
      <c r="V595" s="16"/>
      <c r="W595" s="16"/>
      <c r="X595" s="16"/>
      <c r="Y595" s="16"/>
      <c r="Z595" s="30"/>
      <c r="AA595" s="16"/>
      <c r="AB595" s="41"/>
    </row>
    <row r="596" spans="1:28" s="9" customFormat="1" ht="20.100000000000001" customHeight="1">
      <c r="A596" s="2"/>
      <c r="B596" s="1">
        <v>591</v>
      </c>
      <c r="C596" s="18"/>
      <c r="D596" s="19" t="s">
        <v>341</v>
      </c>
      <c r="E596" s="36" t="s">
        <v>355</v>
      </c>
      <c r="F596" s="29"/>
      <c r="G596" s="33"/>
      <c r="H596" s="34" t="str">
        <f t="shared" si="9"/>
        <v/>
      </c>
      <c r="I596" s="15"/>
      <c r="J596" s="15"/>
      <c r="K596" s="16"/>
      <c r="L596" s="16"/>
      <c r="M596" s="17"/>
      <c r="N596" s="31"/>
      <c r="O596" s="31"/>
      <c r="P596" s="31"/>
      <c r="Q596" s="32"/>
      <c r="R596" s="30"/>
      <c r="S596" s="30"/>
      <c r="T596" s="30"/>
      <c r="U596" s="16"/>
      <c r="V596" s="16"/>
      <c r="W596" s="16"/>
      <c r="X596" s="16"/>
      <c r="Y596" s="16"/>
      <c r="Z596" s="30"/>
      <c r="AA596" s="16"/>
      <c r="AB596" s="41"/>
    </row>
    <row r="597" spans="1:28" s="9" customFormat="1" ht="20.100000000000001" customHeight="1">
      <c r="A597" s="2"/>
      <c r="B597" s="1">
        <v>592</v>
      </c>
      <c r="C597" s="18"/>
      <c r="D597" s="19" t="s">
        <v>341</v>
      </c>
      <c r="E597" s="36" t="s">
        <v>356</v>
      </c>
      <c r="F597" s="29"/>
      <c r="G597" s="33"/>
      <c r="H597" s="34" t="str">
        <f t="shared" si="9"/>
        <v/>
      </c>
      <c r="I597" s="15"/>
      <c r="J597" s="15"/>
      <c r="K597" s="16"/>
      <c r="L597" s="16"/>
      <c r="M597" s="17"/>
      <c r="N597" s="31"/>
      <c r="O597" s="31"/>
      <c r="P597" s="31"/>
      <c r="Q597" s="32"/>
      <c r="R597" s="30"/>
      <c r="S597" s="30"/>
      <c r="T597" s="30"/>
      <c r="U597" s="16"/>
      <c r="V597" s="16"/>
      <c r="W597" s="16"/>
      <c r="X597" s="16"/>
      <c r="Y597" s="16"/>
      <c r="Z597" s="30"/>
      <c r="AA597" s="16"/>
      <c r="AB597" s="41"/>
    </row>
    <row r="598" spans="1:28" s="9" customFormat="1" ht="20.100000000000001" customHeight="1">
      <c r="A598" s="2"/>
      <c r="B598" s="1">
        <v>593</v>
      </c>
      <c r="C598" s="18"/>
      <c r="D598" s="19" t="s">
        <v>341</v>
      </c>
      <c r="E598" s="36" t="s">
        <v>357</v>
      </c>
      <c r="F598" s="29"/>
      <c r="G598" s="33"/>
      <c r="H598" s="34" t="str">
        <f t="shared" si="9"/>
        <v/>
      </c>
      <c r="I598" s="15"/>
      <c r="J598" s="15"/>
      <c r="K598" s="16"/>
      <c r="L598" s="16"/>
      <c r="M598" s="17"/>
      <c r="N598" s="31"/>
      <c r="O598" s="31"/>
      <c r="P598" s="31"/>
      <c r="Q598" s="32"/>
      <c r="R598" s="30"/>
      <c r="S598" s="30"/>
      <c r="T598" s="30"/>
      <c r="U598" s="16"/>
      <c r="V598" s="16"/>
      <c r="W598" s="16"/>
      <c r="X598" s="16"/>
      <c r="Y598" s="16"/>
      <c r="Z598" s="30"/>
      <c r="AA598" s="16"/>
      <c r="AB598" s="41"/>
    </row>
    <row r="599" spans="1:28" s="9" customFormat="1" ht="20.100000000000001" customHeight="1">
      <c r="A599" s="2"/>
      <c r="B599" s="1">
        <v>594</v>
      </c>
      <c r="C599" s="18"/>
      <c r="D599" s="19" t="s">
        <v>341</v>
      </c>
      <c r="E599" s="36" t="s">
        <v>358</v>
      </c>
      <c r="F599" s="29"/>
      <c r="G599" s="33"/>
      <c r="H599" s="34" t="str">
        <f t="shared" si="9"/>
        <v/>
      </c>
      <c r="I599" s="15"/>
      <c r="J599" s="15"/>
      <c r="K599" s="16"/>
      <c r="L599" s="16"/>
      <c r="M599" s="17"/>
      <c r="N599" s="31"/>
      <c r="O599" s="31"/>
      <c r="P599" s="31"/>
      <c r="Q599" s="32"/>
      <c r="R599" s="30"/>
      <c r="S599" s="30"/>
      <c r="T599" s="30"/>
      <c r="U599" s="16"/>
      <c r="V599" s="16"/>
      <c r="W599" s="16"/>
      <c r="X599" s="16"/>
      <c r="Y599" s="16"/>
      <c r="Z599" s="30"/>
      <c r="AA599" s="16"/>
      <c r="AB599" s="41"/>
    </row>
    <row r="600" spans="1:28" s="9" customFormat="1" ht="20.100000000000001" customHeight="1">
      <c r="A600" s="2"/>
      <c r="B600" s="1">
        <v>595</v>
      </c>
      <c r="C600" s="18"/>
      <c r="D600" s="19" t="s">
        <v>341</v>
      </c>
      <c r="E600" s="36" t="s">
        <v>359</v>
      </c>
      <c r="F600" s="29"/>
      <c r="G600" s="33"/>
      <c r="H600" s="34" t="str">
        <f t="shared" si="9"/>
        <v/>
      </c>
      <c r="I600" s="15"/>
      <c r="J600" s="15"/>
      <c r="K600" s="16"/>
      <c r="L600" s="16"/>
      <c r="M600" s="17"/>
      <c r="N600" s="31"/>
      <c r="O600" s="31"/>
      <c r="P600" s="31"/>
      <c r="Q600" s="32"/>
      <c r="R600" s="30"/>
      <c r="S600" s="30"/>
      <c r="T600" s="30"/>
      <c r="U600" s="16"/>
      <c r="V600" s="16"/>
      <c r="W600" s="16"/>
      <c r="X600" s="16"/>
      <c r="Y600" s="16"/>
      <c r="Z600" s="30"/>
      <c r="AA600" s="16"/>
      <c r="AB600" s="41"/>
    </row>
    <row r="601" spans="1:28" s="9" customFormat="1" ht="20.100000000000001" customHeight="1">
      <c r="A601" s="2"/>
      <c r="B601" s="1">
        <v>596</v>
      </c>
      <c r="C601" s="18"/>
      <c r="D601" s="19" t="s">
        <v>341</v>
      </c>
      <c r="E601" s="36" t="s">
        <v>360</v>
      </c>
      <c r="F601" s="29"/>
      <c r="G601" s="33"/>
      <c r="H601" s="34" t="str">
        <f t="shared" si="9"/>
        <v/>
      </c>
      <c r="I601" s="15"/>
      <c r="J601" s="15"/>
      <c r="K601" s="16"/>
      <c r="L601" s="16"/>
      <c r="M601" s="17"/>
      <c r="N601" s="31"/>
      <c r="O601" s="31"/>
      <c r="P601" s="31"/>
      <c r="Q601" s="32"/>
      <c r="R601" s="30"/>
      <c r="S601" s="30"/>
      <c r="T601" s="30"/>
      <c r="U601" s="16"/>
      <c r="V601" s="16"/>
      <c r="W601" s="16"/>
      <c r="X601" s="16"/>
      <c r="Y601" s="16"/>
      <c r="Z601" s="30"/>
      <c r="AA601" s="16"/>
      <c r="AB601" s="41"/>
    </row>
    <row r="602" spans="1:28" s="9" customFormat="1" ht="20.100000000000001" customHeight="1">
      <c r="A602" s="2"/>
      <c r="B602" s="1">
        <v>597</v>
      </c>
      <c r="C602" s="18"/>
      <c r="D602" s="19" t="s">
        <v>341</v>
      </c>
      <c r="E602" s="36" t="s">
        <v>361</v>
      </c>
      <c r="F602" s="29"/>
      <c r="G602" s="33"/>
      <c r="H602" s="34" t="str">
        <f t="shared" si="9"/>
        <v/>
      </c>
      <c r="I602" s="15"/>
      <c r="J602" s="15"/>
      <c r="K602" s="16"/>
      <c r="L602" s="16"/>
      <c r="M602" s="17"/>
      <c r="N602" s="31"/>
      <c r="O602" s="31"/>
      <c r="P602" s="31"/>
      <c r="Q602" s="32"/>
      <c r="R602" s="30"/>
      <c r="S602" s="30"/>
      <c r="T602" s="30"/>
      <c r="U602" s="16"/>
      <c r="V602" s="16"/>
      <c r="W602" s="16"/>
      <c r="X602" s="16"/>
      <c r="Y602" s="16"/>
      <c r="Z602" s="30"/>
      <c r="AA602" s="16"/>
      <c r="AB602" s="41"/>
    </row>
    <row r="603" spans="1:28" s="9" customFormat="1" ht="20.100000000000001" customHeight="1">
      <c r="A603" s="2"/>
      <c r="B603" s="1">
        <v>598</v>
      </c>
      <c r="C603" s="18"/>
      <c r="D603" s="19" t="s">
        <v>341</v>
      </c>
      <c r="E603" s="36" t="s">
        <v>362</v>
      </c>
      <c r="F603" s="29"/>
      <c r="G603" s="33"/>
      <c r="H603" s="34" t="str">
        <f t="shared" si="9"/>
        <v/>
      </c>
      <c r="I603" s="15"/>
      <c r="J603" s="15"/>
      <c r="K603" s="16"/>
      <c r="L603" s="16"/>
      <c r="M603" s="17"/>
      <c r="N603" s="31"/>
      <c r="O603" s="31"/>
      <c r="P603" s="31"/>
      <c r="Q603" s="32"/>
      <c r="R603" s="30"/>
      <c r="S603" s="30"/>
      <c r="T603" s="30"/>
      <c r="U603" s="16"/>
      <c r="V603" s="16"/>
      <c r="W603" s="16"/>
      <c r="X603" s="16"/>
      <c r="Y603" s="16"/>
      <c r="Z603" s="30"/>
      <c r="AA603" s="16"/>
      <c r="AB603" s="41"/>
    </row>
    <row r="604" spans="1:28" s="9" customFormat="1" ht="20.100000000000001" customHeight="1">
      <c r="A604" s="2"/>
      <c r="B604" s="1">
        <v>599</v>
      </c>
      <c r="C604" s="18"/>
      <c r="D604" s="19" t="s">
        <v>341</v>
      </c>
      <c r="E604" s="36" t="s">
        <v>363</v>
      </c>
      <c r="F604" s="29"/>
      <c r="G604" s="33"/>
      <c r="H604" s="34" t="str">
        <f t="shared" si="9"/>
        <v/>
      </c>
      <c r="I604" s="15"/>
      <c r="J604" s="15"/>
      <c r="K604" s="16"/>
      <c r="L604" s="16"/>
      <c r="M604" s="17"/>
      <c r="N604" s="31"/>
      <c r="O604" s="31"/>
      <c r="P604" s="31"/>
      <c r="Q604" s="32"/>
      <c r="R604" s="30"/>
      <c r="S604" s="30"/>
      <c r="T604" s="30"/>
      <c r="U604" s="16"/>
      <c r="V604" s="16"/>
      <c r="W604" s="16"/>
      <c r="X604" s="16"/>
      <c r="Y604" s="16"/>
      <c r="Z604" s="30"/>
      <c r="AA604" s="16"/>
      <c r="AB604" s="41"/>
    </row>
    <row r="605" spans="1:28" s="9" customFormat="1" ht="20.100000000000001" customHeight="1">
      <c r="A605" s="2"/>
      <c r="B605" s="1">
        <v>600</v>
      </c>
      <c r="C605" s="18"/>
      <c r="D605" s="19" t="s">
        <v>341</v>
      </c>
      <c r="E605" s="36" t="s">
        <v>364</v>
      </c>
      <c r="F605" s="29"/>
      <c r="G605" s="33"/>
      <c r="H605" s="34" t="str">
        <f t="shared" si="9"/>
        <v/>
      </c>
      <c r="I605" s="15"/>
      <c r="J605" s="15"/>
      <c r="K605" s="16"/>
      <c r="L605" s="16"/>
      <c r="M605" s="17"/>
      <c r="N605" s="31"/>
      <c r="O605" s="31"/>
      <c r="P605" s="31"/>
      <c r="Q605" s="32"/>
      <c r="R605" s="30"/>
      <c r="S605" s="30"/>
      <c r="T605" s="30"/>
      <c r="U605" s="16"/>
      <c r="V605" s="16"/>
      <c r="W605" s="16"/>
      <c r="X605" s="16"/>
      <c r="Y605" s="16"/>
      <c r="Z605" s="30"/>
      <c r="AA605" s="16"/>
      <c r="AB605" s="41"/>
    </row>
    <row r="606" spans="1:28" s="9" customFormat="1" ht="20.100000000000001" customHeight="1">
      <c r="A606" s="2"/>
      <c r="B606" s="1">
        <v>601</v>
      </c>
      <c r="C606" s="18"/>
      <c r="D606" s="19" t="s">
        <v>341</v>
      </c>
      <c r="E606" s="36" t="s">
        <v>365</v>
      </c>
      <c r="F606" s="29"/>
      <c r="G606" s="33"/>
      <c r="H606" s="34" t="str">
        <f t="shared" si="9"/>
        <v/>
      </c>
      <c r="I606" s="15"/>
      <c r="J606" s="15"/>
      <c r="K606" s="16"/>
      <c r="L606" s="16"/>
      <c r="M606" s="17"/>
      <c r="N606" s="31"/>
      <c r="O606" s="31"/>
      <c r="P606" s="31"/>
      <c r="Q606" s="32"/>
      <c r="R606" s="30"/>
      <c r="S606" s="30"/>
      <c r="T606" s="30"/>
      <c r="U606" s="16"/>
      <c r="V606" s="16"/>
      <c r="W606" s="16"/>
      <c r="X606" s="16"/>
      <c r="Y606" s="16"/>
      <c r="Z606" s="30"/>
      <c r="AA606" s="16"/>
      <c r="AB606" s="41"/>
    </row>
    <row r="607" spans="1:28" s="9" customFormat="1" ht="20.100000000000001" customHeight="1">
      <c r="A607" s="2"/>
      <c r="B607" s="1">
        <v>602</v>
      </c>
      <c r="C607" s="18"/>
      <c r="D607" s="19" t="s">
        <v>341</v>
      </c>
      <c r="E607" s="36" t="s">
        <v>366</v>
      </c>
      <c r="F607" s="29"/>
      <c r="G607" s="33"/>
      <c r="H607" s="34" t="str">
        <f t="shared" si="9"/>
        <v/>
      </c>
      <c r="I607" s="15"/>
      <c r="J607" s="15"/>
      <c r="K607" s="16"/>
      <c r="L607" s="16"/>
      <c r="M607" s="17"/>
      <c r="N607" s="31"/>
      <c r="O607" s="31"/>
      <c r="P607" s="31"/>
      <c r="Q607" s="32"/>
      <c r="R607" s="30"/>
      <c r="S607" s="30"/>
      <c r="T607" s="30"/>
      <c r="U607" s="16"/>
      <c r="V607" s="16"/>
      <c r="W607" s="16"/>
      <c r="X607" s="16"/>
      <c r="Y607" s="16"/>
      <c r="Z607" s="30"/>
      <c r="AA607" s="16"/>
      <c r="AB607" s="41"/>
    </row>
    <row r="608" spans="1:28" s="9" customFormat="1" ht="20.100000000000001" customHeight="1">
      <c r="A608" s="2"/>
      <c r="B608" s="1">
        <v>603</v>
      </c>
      <c r="C608" s="18"/>
      <c r="D608" s="19" t="s">
        <v>341</v>
      </c>
      <c r="E608" s="36" t="s">
        <v>367</v>
      </c>
      <c r="F608" s="29"/>
      <c r="G608" s="33"/>
      <c r="H608" s="34" t="str">
        <f t="shared" si="9"/>
        <v/>
      </c>
      <c r="I608" s="15"/>
      <c r="J608" s="15"/>
      <c r="K608" s="16"/>
      <c r="L608" s="16"/>
      <c r="M608" s="17"/>
      <c r="N608" s="31"/>
      <c r="O608" s="31"/>
      <c r="P608" s="31"/>
      <c r="Q608" s="32"/>
      <c r="R608" s="30"/>
      <c r="S608" s="30"/>
      <c r="T608" s="30"/>
      <c r="U608" s="16"/>
      <c r="V608" s="16"/>
      <c r="W608" s="16"/>
      <c r="X608" s="16"/>
      <c r="Y608" s="16"/>
      <c r="Z608" s="30"/>
      <c r="AA608" s="16"/>
      <c r="AB608" s="41"/>
    </row>
    <row r="609" spans="1:28" s="9" customFormat="1" ht="20.100000000000001" customHeight="1">
      <c r="A609" s="2"/>
      <c r="B609" s="1">
        <v>604</v>
      </c>
      <c r="C609" s="18"/>
      <c r="D609" s="19" t="s">
        <v>341</v>
      </c>
      <c r="E609" s="36" t="s">
        <v>1636</v>
      </c>
      <c r="F609" s="29"/>
      <c r="G609" s="33"/>
      <c r="H609" s="34" t="str">
        <f t="shared" si="9"/>
        <v/>
      </c>
      <c r="I609" s="15"/>
      <c r="J609" s="15"/>
      <c r="K609" s="16"/>
      <c r="L609" s="16"/>
      <c r="M609" s="17"/>
      <c r="N609" s="31"/>
      <c r="O609" s="31"/>
      <c r="P609" s="31"/>
      <c r="Q609" s="32"/>
      <c r="R609" s="30"/>
      <c r="S609" s="30"/>
      <c r="T609" s="30"/>
      <c r="U609" s="16"/>
      <c r="V609" s="16"/>
      <c r="W609" s="16"/>
      <c r="X609" s="16"/>
      <c r="Y609" s="16"/>
      <c r="Z609" s="30"/>
      <c r="AA609" s="16"/>
      <c r="AB609" s="41"/>
    </row>
    <row r="610" spans="1:28" s="9" customFormat="1" ht="20.100000000000001" customHeight="1">
      <c r="A610" s="2"/>
      <c r="B610" s="1">
        <v>605</v>
      </c>
      <c r="C610" s="18"/>
      <c r="D610" s="19" t="s">
        <v>341</v>
      </c>
      <c r="E610" s="36" t="s">
        <v>368</v>
      </c>
      <c r="F610" s="29"/>
      <c r="G610" s="33"/>
      <c r="H610" s="34" t="str">
        <f t="shared" si="9"/>
        <v/>
      </c>
      <c r="I610" s="15"/>
      <c r="J610" s="15"/>
      <c r="K610" s="16"/>
      <c r="L610" s="16"/>
      <c r="M610" s="17"/>
      <c r="N610" s="31"/>
      <c r="O610" s="31"/>
      <c r="P610" s="31"/>
      <c r="Q610" s="32"/>
      <c r="R610" s="30"/>
      <c r="S610" s="30"/>
      <c r="T610" s="30"/>
      <c r="U610" s="16"/>
      <c r="V610" s="16"/>
      <c r="W610" s="16"/>
      <c r="X610" s="16"/>
      <c r="Y610" s="16"/>
      <c r="Z610" s="30"/>
      <c r="AA610" s="16"/>
      <c r="AB610" s="41"/>
    </row>
    <row r="611" spans="1:28" s="9" customFormat="1" ht="20.100000000000001" customHeight="1">
      <c r="A611" s="2"/>
      <c r="B611" s="1">
        <v>606</v>
      </c>
      <c r="C611" s="18"/>
      <c r="D611" s="19" t="s">
        <v>341</v>
      </c>
      <c r="E611" s="36" t="s">
        <v>1637</v>
      </c>
      <c r="F611" s="29"/>
      <c r="G611" s="33"/>
      <c r="H611" s="34" t="str">
        <f t="shared" si="9"/>
        <v/>
      </c>
      <c r="I611" s="15"/>
      <c r="J611" s="15"/>
      <c r="K611" s="16"/>
      <c r="L611" s="16"/>
      <c r="M611" s="17"/>
      <c r="N611" s="31"/>
      <c r="O611" s="31"/>
      <c r="P611" s="31"/>
      <c r="Q611" s="32"/>
      <c r="R611" s="30"/>
      <c r="S611" s="30"/>
      <c r="T611" s="30"/>
      <c r="U611" s="16"/>
      <c r="V611" s="16"/>
      <c r="W611" s="16"/>
      <c r="X611" s="16"/>
      <c r="Y611" s="16"/>
      <c r="Z611" s="30"/>
      <c r="AA611" s="16"/>
      <c r="AB611" s="41"/>
    </row>
    <row r="612" spans="1:28" s="9" customFormat="1" ht="20.100000000000001" customHeight="1">
      <c r="A612" s="2"/>
      <c r="B612" s="1">
        <v>607</v>
      </c>
      <c r="C612" s="18"/>
      <c r="D612" s="19" t="s">
        <v>341</v>
      </c>
      <c r="E612" s="36" t="s">
        <v>369</v>
      </c>
      <c r="F612" s="29"/>
      <c r="G612" s="33"/>
      <c r="H612" s="34" t="str">
        <f t="shared" si="9"/>
        <v/>
      </c>
      <c r="I612" s="15"/>
      <c r="J612" s="15"/>
      <c r="K612" s="16"/>
      <c r="L612" s="16"/>
      <c r="M612" s="17"/>
      <c r="N612" s="31"/>
      <c r="O612" s="31"/>
      <c r="P612" s="31"/>
      <c r="Q612" s="32"/>
      <c r="R612" s="30"/>
      <c r="S612" s="30"/>
      <c r="T612" s="30"/>
      <c r="U612" s="16"/>
      <c r="V612" s="16"/>
      <c r="W612" s="16"/>
      <c r="X612" s="16"/>
      <c r="Y612" s="16"/>
      <c r="Z612" s="30"/>
      <c r="AA612" s="16"/>
      <c r="AB612" s="41"/>
    </row>
    <row r="613" spans="1:28" s="9" customFormat="1" ht="20.100000000000001" customHeight="1">
      <c r="A613" s="2"/>
      <c r="B613" s="1">
        <v>608</v>
      </c>
      <c r="C613" s="18"/>
      <c r="D613" s="19" t="s">
        <v>341</v>
      </c>
      <c r="E613" s="36" t="s">
        <v>370</v>
      </c>
      <c r="F613" s="29"/>
      <c r="G613" s="33"/>
      <c r="H613" s="34" t="str">
        <f t="shared" si="9"/>
        <v/>
      </c>
      <c r="I613" s="15"/>
      <c r="J613" s="15"/>
      <c r="K613" s="16"/>
      <c r="L613" s="16"/>
      <c r="M613" s="17"/>
      <c r="N613" s="31"/>
      <c r="O613" s="31"/>
      <c r="P613" s="31"/>
      <c r="Q613" s="32"/>
      <c r="R613" s="30"/>
      <c r="S613" s="30"/>
      <c r="T613" s="30"/>
      <c r="U613" s="16"/>
      <c r="V613" s="16"/>
      <c r="W613" s="16"/>
      <c r="X613" s="16"/>
      <c r="Y613" s="16"/>
      <c r="Z613" s="30"/>
      <c r="AA613" s="16"/>
      <c r="AB613" s="41"/>
    </row>
    <row r="614" spans="1:28" s="10" customFormat="1" ht="20.100000000000001" customHeight="1">
      <c r="A614" s="3"/>
      <c r="B614" s="1">
        <v>609</v>
      </c>
      <c r="C614" s="18"/>
      <c r="D614" s="19" t="s">
        <v>341</v>
      </c>
      <c r="E614" s="36" t="s">
        <v>371</v>
      </c>
      <c r="F614" s="29"/>
      <c r="G614" s="33"/>
      <c r="H614" s="34" t="str">
        <f t="shared" si="9"/>
        <v/>
      </c>
      <c r="I614" s="15"/>
      <c r="J614" s="15"/>
      <c r="K614" s="16"/>
      <c r="L614" s="16"/>
      <c r="M614" s="17"/>
      <c r="N614" s="31"/>
      <c r="O614" s="31"/>
      <c r="P614" s="31"/>
      <c r="Q614" s="32"/>
      <c r="R614" s="30"/>
      <c r="S614" s="30"/>
      <c r="T614" s="30"/>
      <c r="U614" s="16"/>
      <c r="V614" s="16"/>
      <c r="W614" s="16"/>
      <c r="X614" s="16"/>
      <c r="Y614" s="16"/>
      <c r="Z614" s="30"/>
      <c r="AA614" s="16"/>
      <c r="AB614" s="42"/>
    </row>
    <row r="615" spans="1:28" s="9" customFormat="1" ht="20.100000000000001" customHeight="1">
      <c r="A615" s="2"/>
      <c r="B615" s="1">
        <v>610</v>
      </c>
      <c r="C615" s="18"/>
      <c r="D615" s="19" t="s">
        <v>341</v>
      </c>
      <c r="E615" s="36" t="s">
        <v>1638</v>
      </c>
      <c r="F615" s="29"/>
      <c r="G615" s="33"/>
      <c r="H615" s="34" t="str">
        <f t="shared" si="9"/>
        <v/>
      </c>
      <c r="I615" s="15"/>
      <c r="J615" s="15"/>
      <c r="K615" s="16"/>
      <c r="L615" s="16"/>
      <c r="M615" s="17"/>
      <c r="N615" s="31"/>
      <c r="O615" s="31"/>
      <c r="P615" s="31"/>
      <c r="Q615" s="32"/>
      <c r="R615" s="30"/>
      <c r="S615" s="30"/>
      <c r="T615" s="30"/>
      <c r="U615" s="16"/>
      <c r="V615" s="16"/>
      <c r="W615" s="16"/>
      <c r="X615" s="16"/>
      <c r="Y615" s="16"/>
      <c r="Z615" s="30"/>
      <c r="AA615" s="16"/>
      <c r="AB615" s="41"/>
    </row>
    <row r="616" spans="1:28" s="9" customFormat="1" ht="20.100000000000001" customHeight="1">
      <c r="A616" s="2"/>
      <c r="B616" s="1">
        <v>611</v>
      </c>
      <c r="C616" s="18"/>
      <c r="D616" s="19" t="s">
        <v>341</v>
      </c>
      <c r="E616" s="36" t="s">
        <v>372</v>
      </c>
      <c r="F616" s="29"/>
      <c r="G616" s="33"/>
      <c r="H616" s="34" t="str">
        <f t="shared" si="9"/>
        <v/>
      </c>
      <c r="I616" s="15"/>
      <c r="J616" s="15"/>
      <c r="K616" s="16"/>
      <c r="L616" s="16"/>
      <c r="M616" s="17"/>
      <c r="N616" s="31"/>
      <c r="O616" s="31"/>
      <c r="P616" s="31"/>
      <c r="Q616" s="32"/>
      <c r="R616" s="30"/>
      <c r="S616" s="30"/>
      <c r="T616" s="30"/>
      <c r="U616" s="16"/>
      <c r="V616" s="16"/>
      <c r="W616" s="16"/>
      <c r="X616" s="16"/>
      <c r="Y616" s="16"/>
      <c r="Z616" s="30"/>
      <c r="AA616" s="16"/>
      <c r="AB616" s="41"/>
    </row>
    <row r="617" spans="1:28" s="9" customFormat="1" ht="20.100000000000001" customHeight="1">
      <c r="A617" s="2"/>
      <c r="B617" s="1">
        <v>612</v>
      </c>
      <c r="C617" s="18"/>
      <c r="D617" s="19" t="s">
        <v>341</v>
      </c>
      <c r="E617" s="36" t="s">
        <v>373</v>
      </c>
      <c r="F617" s="29"/>
      <c r="G617" s="33"/>
      <c r="H617" s="34" t="str">
        <f t="shared" si="9"/>
        <v/>
      </c>
      <c r="I617" s="15"/>
      <c r="J617" s="15"/>
      <c r="K617" s="16"/>
      <c r="L617" s="16"/>
      <c r="M617" s="17"/>
      <c r="N617" s="31"/>
      <c r="O617" s="31"/>
      <c r="P617" s="31"/>
      <c r="Q617" s="32"/>
      <c r="R617" s="30"/>
      <c r="S617" s="30"/>
      <c r="T617" s="30"/>
      <c r="U617" s="16"/>
      <c r="V617" s="16"/>
      <c r="W617" s="16"/>
      <c r="X617" s="16"/>
      <c r="Y617" s="16"/>
      <c r="Z617" s="30"/>
      <c r="AA617" s="16"/>
      <c r="AB617" s="41"/>
    </row>
    <row r="618" spans="1:28" s="9" customFormat="1" ht="20.100000000000001" customHeight="1">
      <c r="A618" s="2"/>
      <c r="B618" s="1">
        <v>613</v>
      </c>
      <c r="C618" s="18"/>
      <c r="D618" s="19" t="s">
        <v>341</v>
      </c>
      <c r="E618" s="36" t="s">
        <v>374</v>
      </c>
      <c r="F618" s="29"/>
      <c r="G618" s="33"/>
      <c r="H618" s="34" t="str">
        <f t="shared" si="9"/>
        <v/>
      </c>
      <c r="I618" s="15"/>
      <c r="J618" s="15"/>
      <c r="K618" s="16"/>
      <c r="L618" s="16"/>
      <c r="M618" s="17"/>
      <c r="N618" s="31"/>
      <c r="O618" s="31"/>
      <c r="P618" s="31"/>
      <c r="Q618" s="32"/>
      <c r="R618" s="30"/>
      <c r="S618" s="30"/>
      <c r="T618" s="30"/>
      <c r="U618" s="16"/>
      <c r="V618" s="16"/>
      <c r="W618" s="16"/>
      <c r="X618" s="16"/>
      <c r="Y618" s="16"/>
      <c r="Z618" s="30"/>
      <c r="AA618" s="16"/>
      <c r="AB618" s="41"/>
    </row>
    <row r="619" spans="1:28" s="9" customFormat="1" ht="20.100000000000001" customHeight="1">
      <c r="A619" s="2"/>
      <c r="B619" s="1">
        <v>614</v>
      </c>
      <c r="C619" s="18"/>
      <c r="D619" s="19" t="s">
        <v>341</v>
      </c>
      <c r="E619" s="36" t="s">
        <v>1639</v>
      </c>
      <c r="F619" s="29"/>
      <c r="G619" s="33"/>
      <c r="H619" s="34" t="str">
        <f t="shared" si="9"/>
        <v/>
      </c>
      <c r="I619" s="15"/>
      <c r="J619" s="15"/>
      <c r="K619" s="16"/>
      <c r="L619" s="16"/>
      <c r="M619" s="17"/>
      <c r="N619" s="31"/>
      <c r="O619" s="31"/>
      <c r="P619" s="31"/>
      <c r="Q619" s="32"/>
      <c r="R619" s="30"/>
      <c r="S619" s="30"/>
      <c r="T619" s="30"/>
      <c r="U619" s="16"/>
      <c r="V619" s="16"/>
      <c r="W619" s="16"/>
      <c r="X619" s="16"/>
      <c r="Y619" s="16"/>
      <c r="Z619" s="30"/>
      <c r="AA619" s="16"/>
      <c r="AB619" s="41"/>
    </row>
    <row r="620" spans="1:28" s="9" customFormat="1" ht="20.100000000000001" customHeight="1">
      <c r="A620" s="2"/>
      <c r="B620" s="1">
        <v>615</v>
      </c>
      <c r="C620" s="18"/>
      <c r="D620" s="19" t="s">
        <v>341</v>
      </c>
      <c r="E620" s="36" t="s">
        <v>375</v>
      </c>
      <c r="F620" s="29"/>
      <c r="G620" s="33"/>
      <c r="H620" s="34" t="str">
        <f t="shared" si="9"/>
        <v/>
      </c>
      <c r="I620" s="15"/>
      <c r="J620" s="15"/>
      <c r="K620" s="16"/>
      <c r="L620" s="16"/>
      <c r="M620" s="17"/>
      <c r="N620" s="31"/>
      <c r="O620" s="31"/>
      <c r="P620" s="31"/>
      <c r="Q620" s="32"/>
      <c r="R620" s="30"/>
      <c r="S620" s="30"/>
      <c r="T620" s="30"/>
      <c r="U620" s="16"/>
      <c r="V620" s="16"/>
      <c r="W620" s="16"/>
      <c r="X620" s="16"/>
      <c r="Y620" s="16"/>
      <c r="Z620" s="30"/>
      <c r="AA620" s="16"/>
      <c r="AB620" s="41"/>
    </row>
    <row r="621" spans="1:28" s="9" customFormat="1" ht="20.100000000000001" customHeight="1">
      <c r="A621" s="2"/>
      <c r="B621" s="1">
        <v>616</v>
      </c>
      <c r="C621" s="18"/>
      <c r="D621" s="19" t="s">
        <v>341</v>
      </c>
      <c r="E621" s="36" t="s">
        <v>376</v>
      </c>
      <c r="F621" s="29"/>
      <c r="G621" s="33"/>
      <c r="H621" s="34" t="str">
        <f t="shared" si="9"/>
        <v/>
      </c>
      <c r="I621" s="15"/>
      <c r="J621" s="15"/>
      <c r="K621" s="16"/>
      <c r="L621" s="16"/>
      <c r="M621" s="17"/>
      <c r="N621" s="31"/>
      <c r="O621" s="31"/>
      <c r="P621" s="31"/>
      <c r="Q621" s="32"/>
      <c r="R621" s="30"/>
      <c r="S621" s="30"/>
      <c r="T621" s="30"/>
      <c r="U621" s="16"/>
      <c r="V621" s="16"/>
      <c r="W621" s="16"/>
      <c r="X621" s="16"/>
      <c r="Y621" s="16"/>
      <c r="Z621" s="30"/>
      <c r="AA621" s="16"/>
      <c r="AB621" s="41"/>
    </row>
    <row r="622" spans="1:28" s="9" customFormat="1" ht="20.100000000000001" customHeight="1">
      <c r="A622" s="2"/>
      <c r="B622" s="1">
        <v>617</v>
      </c>
      <c r="C622" s="18"/>
      <c r="D622" s="19" t="s">
        <v>341</v>
      </c>
      <c r="E622" s="36" t="s">
        <v>377</v>
      </c>
      <c r="F622" s="29"/>
      <c r="G622" s="33"/>
      <c r="H622" s="34" t="str">
        <f t="shared" si="9"/>
        <v/>
      </c>
      <c r="I622" s="15"/>
      <c r="J622" s="15"/>
      <c r="K622" s="16"/>
      <c r="L622" s="16"/>
      <c r="M622" s="17"/>
      <c r="N622" s="31"/>
      <c r="O622" s="31"/>
      <c r="P622" s="31"/>
      <c r="Q622" s="32"/>
      <c r="R622" s="30"/>
      <c r="S622" s="30"/>
      <c r="T622" s="30"/>
      <c r="U622" s="16"/>
      <c r="V622" s="16"/>
      <c r="W622" s="16"/>
      <c r="X622" s="16"/>
      <c r="Y622" s="16"/>
      <c r="Z622" s="30"/>
      <c r="AA622" s="16"/>
      <c r="AB622" s="41"/>
    </row>
    <row r="623" spans="1:28" s="9" customFormat="1" ht="20.100000000000001" customHeight="1">
      <c r="A623" s="2"/>
      <c r="B623" s="1">
        <v>618</v>
      </c>
      <c r="C623" s="18"/>
      <c r="D623" s="19" t="s">
        <v>341</v>
      </c>
      <c r="E623" s="36" t="s">
        <v>378</v>
      </c>
      <c r="F623" s="29"/>
      <c r="G623" s="33"/>
      <c r="H623" s="34" t="str">
        <f t="shared" si="9"/>
        <v/>
      </c>
      <c r="I623" s="15"/>
      <c r="J623" s="15"/>
      <c r="K623" s="16"/>
      <c r="L623" s="16"/>
      <c r="M623" s="17"/>
      <c r="N623" s="31"/>
      <c r="O623" s="31"/>
      <c r="P623" s="31"/>
      <c r="Q623" s="32"/>
      <c r="R623" s="30"/>
      <c r="S623" s="30"/>
      <c r="T623" s="30"/>
      <c r="U623" s="16"/>
      <c r="V623" s="16"/>
      <c r="W623" s="16"/>
      <c r="X623" s="16"/>
      <c r="Y623" s="16"/>
      <c r="Z623" s="30"/>
      <c r="AA623" s="16"/>
      <c r="AB623" s="41"/>
    </row>
    <row r="624" spans="1:28" s="9" customFormat="1" ht="20.100000000000001" customHeight="1">
      <c r="A624" s="2"/>
      <c r="B624" s="1">
        <v>619</v>
      </c>
      <c r="C624" s="18"/>
      <c r="D624" s="19" t="s">
        <v>341</v>
      </c>
      <c r="E624" s="36" t="s">
        <v>379</v>
      </c>
      <c r="F624" s="29"/>
      <c r="G624" s="33"/>
      <c r="H624" s="34" t="str">
        <f t="shared" si="9"/>
        <v/>
      </c>
      <c r="I624" s="15"/>
      <c r="J624" s="15"/>
      <c r="K624" s="16"/>
      <c r="L624" s="16"/>
      <c r="M624" s="17"/>
      <c r="N624" s="31"/>
      <c r="O624" s="31"/>
      <c r="P624" s="31"/>
      <c r="Q624" s="32"/>
      <c r="R624" s="30"/>
      <c r="S624" s="30"/>
      <c r="T624" s="30"/>
      <c r="U624" s="16"/>
      <c r="V624" s="16"/>
      <c r="W624" s="16"/>
      <c r="X624" s="16"/>
      <c r="Y624" s="16"/>
      <c r="Z624" s="30"/>
      <c r="AA624" s="16"/>
      <c r="AB624" s="41"/>
    </row>
    <row r="625" spans="1:28" s="10" customFormat="1" ht="20.100000000000001" customHeight="1">
      <c r="A625" s="3"/>
      <c r="B625" s="1">
        <v>620</v>
      </c>
      <c r="C625" s="18"/>
      <c r="D625" s="19" t="s">
        <v>341</v>
      </c>
      <c r="E625" s="36" t="s">
        <v>380</v>
      </c>
      <c r="F625" s="29"/>
      <c r="G625" s="33"/>
      <c r="H625" s="34" t="str">
        <f t="shared" si="9"/>
        <v/>
      </c>
      <c r="I625" s="15"/>
      <c r="J625" s="15"/>
      <c r="K625" s="16"/>
      <c r="L625" s="16"/>
      <c r="M625" s="17"/>
      <c r="N625" s="31"/>
      <c r="O625" s="31"/>
      <c r="P625" s="31"/>
      <c r="Q625" s="32"/>
      <c r="R625" s="30"/>
      <c r="S625" s="30"/>
      <c r="T625" s="30"/>
      <c r="U625" s="16"/>
      <c r="V625" s="16"/>
      <c r="W625" s="16"/>
      <c r="X625" s="16"/>
      <c r="Y625" s="16"/>
      <c r="Z625" s="30"/>
      <c r="AA625" s="16"/>
      <c r="AB625" s="42"/>
    </row>
    <row r="626" spans="1:28" s="9" customFormat="1" ht="20.100000000000001" customHeight="1">
      <c r="A626" s="2"/>
      <c r="B626" s="1">
        <v>621</v>
      </c>
      <c r="C626" s="18"/>
      <c r="D626" s="19" t="s">
        <v>341</v>
      </c>
      <c r="E626" s="36" t="s">
        <v>381</v>
      </c>
      <c r="F626" s="29"/>
      <c r="G626" s="33"/>
      <c r="H626" s="34" t="str">
        <f t="shared" si="9"/>
        <v/>
      </c>
      <c r="I626" s="15"/>
      <c r="J626" s="15"/>
      <c r="K626" s="16"/>
      <c r="L626" s="16"/>
      <c r="M626" s="17"/>
      <c r="N626" s="31"/>
      <c r="O626" s="31"/>
      <c r="P626" s="31"/>
      <c r="Q626" s="32"/>
      <c r="R626" s="30"/>
      <c r="S626" s="30"/>
      <c r="T626" s="30"/>
      <c r="U626" s="16"/>
      <c r="V626" s="16"/>
      <c r="W626" s="16"/>
      <c r="X626" s="16"/>
      <c r="Y626" s="16"/>
      <c r="Z626" s="30"/>
      <c r="AA626" s="16"/>
      <c r="AB626" s="41"/>
    </row>
    <row r="627" spans="1:28" s="9" customFormat="1" ht="20.100000000000001" customHeight="1">
      <c r="A627" s="2"/>
      <c r="B627" s="1">
        <v>622</v>
      </c>
      <c r="C627" s="18"/>
      <c r="D627" s="19" t="s">
        <v>341</v>
      </c>
      <c r="E627" s="36" t="s">
        <v>1640</v>
      </c>
      <c r="F627" s="29"/>
      <c r="G627" s="33"/>
      <c r="H627" s="34" t="str">
        <f t="shared" si="9"/>
        <v/>
      </c>
      <c r="I627" s="15"/>
      <c r="J627" s="15"/>
      <c r="K627" s="16"/>
      <c r="L627" s="16"/>
      <c r="M627" s="17"/>
      <c r="N627" s="31"/>
      <c r="O627" s="31"/>
      <c r="P627" s="31"/>
      <c r="Q627" s="32"/>
      <c r="R627" s="30"/>
      <c r="S627" s="30"/>
      <c r="T627" s="30"/>
      <c r="U627" s="16"/>
      <c r="V627" s="16"/>
      <c r="W627" s="16"/>
      <c r="X627" s="16"/>
      <c r="Y627" s="16"/>
      <c r="Z627" s="30"/>
      <c r="AA627" s="16"/>
      <c r="AB627" s="41"/>
    </row>
    <row r="628" spans="1:28" s="9" customFormat="1" ht="20.100000000000001" customHeight="1">
      <c r="A628" s="2"/>
      <c r="B628" s="1">
        <v>623</v>
      </c>
      <c r="C628" s="18"/>
      <c r="D628" s="19" t="s">
        <v>341</v>
      </c>
      <c r="E628" s="36" t="s">
        <v>382</v>
      </c>
      <c r="F628" s="29"/>
      <c r="G628" s="33"/>
      <c r="H628" s="34" t="str">
        <f t="shared" si="9"/>
        <v/>
      </c>
      <c r="I628" s="15"/>
      <c r="J628" s="15"/>
      <c r="K628" s="16"/>
      <c r="L628" s="16"/>
      <c r="M628" s="17"/>
      <c r="N628" s="31"/>
      <c r="O628" s="31"/>
      <c r="P628" s="31"/>
      <c r="Q628" s="32"/>
      <c r="R628" s="30"/>
      <c r="S628" s="30"/>
      <c r="T628" s="30"/>
      <c r="U628" s="16"/>
      <c r="V628" s="16"/>
      <c r="W628" s="16"/>
      <c r="X628" s="16"/>
      <c r="Y628" s="16"/>
      <c r="Z628" s="30"/>
      <c r="AA628" s="16"/>
      <c r="AB628" s="41"/>
    </row>
    <row r="629" spans="1:28" s="9" customFormat="1" ht="20.100000000000001" customHeight="1">
      <c r="A629" s="2"/>
      <c r="B629" s="1">
        <v>624</v>
      </c>
      <c r="C629" s="18"/>
      <c r="D629" s="19" t="s">
        <v>341</v>
      </c>
      <c r="E629" s="36" t="s">
        <v>383</v>
      </c>
      <c r="F629" s="29"/>
      <c r="G629" s="33"/>
      <c r="H629" s="34" t="str">
        <f t="shared" si="9"/>
        <v/>
      </c>
      <c r="I629" s="15"/>
      <c r="J629" s="15"/>
      <c r="K629" s="16"/>
      <c r="L629" s="16"/>
      <c r="M629" s="17"/>
      <c r="N629" s="31"/>
      <c r="O629" s="31"/>
      <c r="P629" s="31"/>
      <c r="Q629" s="32"/>
      <c r="R629" s="30"/>
      <c r="S629" s="30"/>
      <c r="T629" s="30"/>
      <c r="U629" s="16"/>
      <c r="V629" s="16"/>
      <c r="W629" s="16"/>
      <c r="X629" s="16"/>
      <c r="Y629" s="16"/>
      <c r="Z629" s="30"/>
      <c r="AA629" s="16"/>
      <c r="AB629" s="41"/>
    </row>
    <row r="630" spans="1:28" s="9" customFormat="1" ht="20.100000000000001" customHeight="1">
      <c r="A630" s="2"/>
      <c r="B630" s="1">
        <v>625</v>
      </c>
      <c r="C630" s="18"/>
      <c r="D630" s="19" t="s">
        <v>341</v>
      </c>
      <c r="E630" s="36" t="s">
        <v>384</v>
      </c>
      <c r="F630" s="29"/>
      <c r="G630" s="33"/>
      <c r="H630" s="34" t="str">
        <f t="shared" si="9"/>
        <v/>
      </c>
      <c r="I630" s="15"/>
      <c r="J630" s="15"/>
      <c r="K630" s="16"/>
      <c r="L630" s="16"/>
      <c r="M630" s="17"/>
      <c r="N630" s="31"/>
      <c r="O630" s="31"/>
      <c r="P630" s="31"/>
      <c r="Q630" s="32"/>
      <c r="R630" s="30"/>
      <c r="S630" s="30"/>
      <c r="T630" s="30"/>
      <c r="U630" s="16"/>
      <c r="V630" s="16"/>
      <c r="W630" s="16"/>
      <c r="X630" s="16"/>
      <c r="Y630" s="16"/>
      <c r="Z630" s="30"/>
      <c r="AA630" s="16"/>
      <c r="AB630" s="41"/>
    </row>
    <row r="631" spans="1:28" s="9" customFormat="1" ht="20.100000000000001" customHeight="1">
      <c r="A631" s="2"/>
      <c r="B631" s="1">
        <v>626</v>
      </c>
      <c r="C631" s="18"/>
      <c r="D631" s="19" t="s">
        <v>341</v>
      </c>
      <c r="E631" s="36" t="s">
        <v>385</v>
      </c>
      <c r="F631" s="29"/>
      <c r="G631" s="33"/>
      <c r="H631" s="34" t="str">
        <f t="shared" si="9"/>
        <v/>
      </c>
      <c r="I631" s="15"/>
      <c r="J631" s="15"/>
      <c r="K631" s="16"/>
      <c r="L631" s="16"/>
      <c r="M631" s="17"/>
      <c r="N631" s="31"/>
      <c r="O631" s="31"/>
      <c r="P631" s="31"/>
      <c r="Q631" s="32"/>
      <c r="R631" s="30"/>
      <c r="S631" s="30"/>
      <c r="T631" s="30"/>
      <c r="U631" s="16"/>
      <c r="V631" s="16"/>
      <c r="W631" s="16"/>
      <c r="X631" s="16"/>
      <c r="Y631" s="16"/>
      <c r="Z631" s="30"/>
      <c r="AA631" s="16"/>
      <c r="AB631" s="41"/>
    </row>
    <row r="632" spans="1:28" s="9" customFormat="1" ht="20.100000000000001" customHeight="1">
      <c r="A632" s="2"/>
      <c r="B632" s="1">
        <v>627</v>
      </c>
      <c r="C632" s="18"/>
      <c r="D632" s="19" t="s">
        <v>341</v>
      </c>
      <c r="E632" s="36" t="s">
        <v>386</v>
      </c>
      <c r="F632" s="29"/>
      <c r="G632" s="33"/>
      <c r="H632" s="34" t="str">
        <f t="shared" si="9"/>
        <v/>
      </c>
      <c r="I632" s="15"/>
      <c r="J632" s="15"/>
      <c r="K632" s="16"/>
      <c r="L632" s="16"/>
      <c r="M632" s="17"/>
      <c r="N632" s="31"/>
      <c r="O632" s="31"/>
      <c r="P632" s="31"/>
      <c r="Q632" s="32"/>
      <c r="R632" s="30"/>
      <c r="S632" s="30"/>
      <c r="T632" s="30"/>
      <c r="U632" s="16"/>
      <c r="V632" s="16"/>
      <c r="W632" s="16"/>
      <c r="X632" s="16"/>
      <c r="Y632" s="16"/>
      <c r="Z632" s="30"/>
      <c r="AA632" s="16"/>
      <c r="AB632" s="41"/>
    </row>
    <row r="633" spans="1:28" s="9" customFormat="1" ht="20.100000000000001" customHeight="1">
      <c r="A633" s="2"/>
      <c r="B633" s="1">
        <v>628</v>
      </c>
      <c r="C633" s="18"/>
      <c r="D633" s="19" t="s">
        <v>341</v>
      </c>
      <c r="E633" s="36" t="s">
        <v>387</v>
      </c>
      <c r="F633" s="29"/>
      <c r="G633" s="33"/>
      <c r="H633" s="34" t="str">
        <f t="shared" si="9"/>
        <v/>
      </c>
      <c r="I633" s="15"/>
      <c r="J633" s="15"/>
      <c r="K633" s="16"/>
      <c r="L633" s="16"/>
      <c r="M633" s="17"/>
      <c r="N633" s="31"/>
      <c r="O633" s="31"/>
      <c r="P633" s="31"/>
      <c r="Q633" s="32"/>
      <c r="R633" s="30"/>
      <c r="S633" s="30"/>
      <c r="T633" s="30"/>
      <c r="U633" s="16"/>
      <c r="V633" s="16"/>
      <c r="W633" s="16"/>
      <c r="X633" s="16"/>
      <c r="Y633" s="16"/>
      <c r="Z633" s="30"/>
      <c r="AA633" s="16"/>
      <c r="AB633" s="41"/>
    </row>
    <row r="634" spans="1:28" s="9" customFormat="1" ht="20.100000000000001" customHeight="1">
      <c r="A634" s="2"/>
      <c r="B634" s="1">
        <v>629</v>
      </c>
      <c r="C634" s="18"/>
      <c r="D634" s="19" t="s">
        <v>341</v>
      </c>
      <c r="E634" s="36" t="s">
        <v>1641</v>
      </c>
      <c r="F634" s="29"/>
      <c r="G634" s="33"/>
      <c r="H634" s="34" t="str">
        <f t="shared" si="9"/>
        <v/>
      </c>
      <c r="I634" s="15"/>
      <c r="J634" s="15"/>
      <c r="K634" s="16"/>
      <c r="L634" s="16"/>
      <c r="M634" s="17"/>
      <c r="N634" s="31"/>
      <c r="O634" s="31"/>
      <c r="P634" s="31"/>
      <c r="Q634" s="32"/>
      <c r="R634" s="30"/>
      <c r="S634" s="30"/>
      <c r="T634" s="30"/>
      <c r="U634" s="16"/>
      <c r="V634" s="16"/>
      <c r="W634" s="16"/>
      <c r="X634" s="16"/>
      <c r="Y634" s="16"/>
      <c r="Z634" s="30"/>
      <c r="AA634" s="16"/>
      <c r="AB634" s="41"/>
    </row>
    <row r="635" spans="1:28" s="9" customFormat="1" ht="20.100000000000001" customHeight="1">
      <c r="A635" s="2"/>
      <c r="B635" s="1">
        <v>630</v>
      </c>
      <c r="C635" s="18"/>
      <c r="D635" s="19" t="s">
        <v>341</v>
      </c>
      <c r="E635" s="36" t="s">
        <v>388</v>
      </c>
      <c r="F635" s="29"/>
      <c r="G635" s="33"/>
      <c r="H635" s="34" t="str">
        <f t="shared" si="9"/>
        <v/>
      </c>
      <c r="I635" s="15"/>
      <c r="J635" s="15"/>
      <c r="K635" s="16"/>
      <c r="L635" s="16"/>
      <c r="M635" s="17"/>
      <c r="N635" s="31"/>
      <c r="O635" s="31"/>
      <c r="P635" s="31"/>
      <c r="Q635" s="32"/>
      <c r="R635" s="30"/>
      <c r="S635" s="30"/>
      <c r="T635" s="30"/>
      <c r="U635" s="16"/>
      <c r="V635" s="16"/>
      <c r="W635" s="16"/>
      <c r="X635" s="16"/>
      <c r="Y635" s="16"/>
      <c r="Z635" s="30"/>
      <c r="AA635" s="16"/>
      <c r="AB635" s="41"/>
    </row>
    <row r="636" spans="1:28" s="9" customFormat="1" ht="20.100000000000001" customHeight="1">
      <c r="A636" s="2"/>
      <c r="B636" s="1">
        <v>631</v>
      </c>
      <c r="C636" s="18"/>
      <c r="D636" s="19" t="s">
        <v>341</v>
      </c>
      <c r="E636" s="36" t="s">
        <v>389</v>
      </c>
      <c r="F636" s="29"/>
      <c r="G636" s="33"/>
      <c r="H636" s="34" t="str">
        <f t="shared" si="9"/>
        <v/>
      </c>
      <c r="I636" s="15"/>
      <c r="J636" s="15"/>
      <c r="K636" s="16"/>
      <c r="L636" s="16"/>
      <c r="M636" s="17"/>
      <c r="N636" s="31"/>
      <c r="O636" s="31"/>
      <c r="P636" s="31"/>
      <c r="Q636" s="32"/>
      <c r="R636" s="30"/>
      <c r="S636" s="30"/>
      <c r="T636" s="30"/>
      <c r="U636" s="16"/>
      <c r="V636" s="16"/>
      <c r="W636" s="16"/>
      <c r="X636" s="16"/>
      <c r="Y636" s="16"/>
      <c r="Z636" s="30"/>
      <c r="AA636" s="16"/>
      <c r="AB636" s="41"/>
    </row>
    <row r="637" spans="1:28" s="9" customFormat="1" ht="20.100000000000001" customHeight="1">
      <c r="A637" s="2"/>
      <c r="B637" s="1">
        <v>632</v>
      </c>
      <c r="C637" s="18"/>
      <c r="D637" s="19" t="s">
        <v>341</v>
      </c>
      <c r="E637" s="36" t="s">
        <v>390</v>
      </c>
      <c r="F637" s="29"/>
      <c r="G637" s="33"/>
      <c r="H637" s="34" t="str">
        <f t="shared" si="9"/>
        <v/>
      </c>
      <c r="I637" s="15"/>
      <c r="J637" s="15"/>
      <c r="K637" s="16"/>
      <c r="L637" s="16"/>
      <c r="M637" s="17"/>
      <c r="N637" s="31"/>
      <c r="O637" s="31"/>
      <c r="P637" s="31"/>
      <c r="Q637" s="32"/>
      <c r="R637" s="30"/>
      <c r="S637" s="30"/>
      <c r="T637" s="30"/>
      <c r="U637" s="16"/>
      <c r="V637" s="16"/>
      <c r="W637" s="16"/>
      <c r="X637" s="16"/>
      <c r="Y637" s="16"/>
      <c r="Z637" s="30"/>
      <c r="AA637" s="16"/>
      <c r="AB637" s="41"/>
    </row>
    <row r="638" spans="1:28" s="9" customFormat="1" ht="20.100000000000001" customHeight="1">
      <c r="A638" s="2"/>
      <c r="B638" s="1">
        <v>633</v>
      </c>
      <c r="C638" s="18"/>
      <c r="D638" s="19" t="s">
        <v>341</v>
      </c>
      <c r="E638" s="36" t="s">
        <v>391</v>
      </c>
      <c r="F638" s="29"/>
      <c r="G638" s="33"/>
      <c r="H638" s="34" t="str">
        <f t="shared" si="9"/>
        <v/>
      </c>
      <c r="I638" s="15"/>
      <c r="J638" s="15"/>
      <c r="K638" s="16"/>
      <c r="L638" s="16"/>
      <c r="M638" s="17"/>
      <c r="N638" s="31"/>
      <c r="O638" s="31"/>
      <c r="P638" s="31"/>
      <c r="Q638" s="32"/>
      <c r="R638" s="30"/>
      <c r="S638" s="30"/>
      <c r="T638" s="30"/>
      <c r="U638" s="16"/>
      <c r="V638" s="16"/>
      <c r="W638" s="16"/>
      <c r="X638" s="16"/>
      <c r="Y638" s="16"/>
      <c r="Z638" s="30"/>
      <c r="AA638" s="16"/>
      <c r="AB638" s="41"/>
    </row>
    <row r="639" spans="1:28" s="9" customFormat="1" ht="20.100000000000001" customHeight="1">
      <c r="A639" s="2"/>
      <c r="B639" s="1">
        <v>634</v>
      </c>
      <c r="C639" s="18"/>
      <c r="D639" s="19" t="s">
        <v>341</v>
      </c>
      <c r="E639" s="36" t="s">
        <v>392</v>
      </c>
      <c r="F639" s="29"/>
      <c r="G639" s="33"/>
      <c r="H639" s="34" t="str">
        <f t="shared" si="9"/>
        <v/>
      </c>
      <c r="I639" s="15"/>
      <c r="J639" s="15"/>
      <c r="K639" s="16"/>
      <c r="L639" s="16"/>
      <c r="M639" s="17"/>
      <c r="N639" s="31"/>
      <c r="O639" s="31"/>
      <c r="P639" s="31"/>
      <c r="Q639" s="32"/>
      <c r="R639" s="30"/>
      <c r="S639" s="30"/>
      <c r="T639" s="30"/>
      <c r="U639" s="16"/>
      <c r="V639" s="16"/>
      <c r="W639" s="16"/>
      <c r="X639" s="16"/>
      <c r="Y639" s="16"/>
      <c r="Z639" s="30"/>
      <c r="AA639" s="16"/>
      <c r="AB639" s="41"/>
    </row>
    <row r="640" spans="1:28" s="9" customFormat="1" ht="20.100000000000001" customHeight="1">
      <c r="A640" s="2"/>
      <c r="B640" s="1">
        <v>635</v>
      </c>
      <c r="C640" s="18"/>
      <c r="D640" s="19" t="s">
        <v>341</v>
      </c>
      <c r="E640" s="36" t="s">
        <v>393</v>
      </c>
      <c r="F640" s="29"/>
      <c r="G640" s="33"/>
      <c r="H640" s="34" t="str">
        <f t="shared" si="9"/>
        <v/>
      </c>
      <c r="I640" s="15"/>
      <c r="J640" s="15"/>
      <c r="K640" s="16"/>
      <c r="L640" s="16"/>
      <c r="M640" s="17"/>
      <c r="N640" s="31"/>
      <c r="O640" s="31"/>
      <c r="P640" s="31"/>
      <c r="Q640" s="32"/>
      <c r="R640" s="30"/>
      <c r="S640" s="30"/>
      <c r="T640" s="30"/>
      <c r="U640" s="16"/>
      <c r="V640" s="16"/>
      <c r="W640" s="16"/>
      <c r="X640" s="16"/>
      <c r="Y640" s="16"/>
      <c r="Z640" s="30"/>
      <c r="AA640" s="16"/>
      <c r="AB640" s="41"/>
    </row>
    <row r="641" spans="1:28" s="9" customFormat="1" ht="20.100000000000001" customHeight="1">
      <c r="A641" s="2"/>
      <c r="B641" s="1">
        <v>636</v>
      </c>
      <c r="C641" s="18"/>
      <c r="D641" s="19" t="s">
        <v>341</v>
      </c>
      <c r="E641" s="36" t="s">
        <v>394</v>
      </c>
      <c r="F641" s="29"/>
      <c r="G641" s="33"/>
      <c r="H641" s="34" t="str">
        <f t="shared" si="9"/>
        <v/>
      </c>
      <c r="I641" s="15"/>
      <c r="J641" s="15"/>
      <c r="K641" s="16"/>
      <c r="L641" s="16"/>
      <c r="M641" s="17"/>
      <c r="N641" s="31"/>
      <c r="O641" s="31"/>
      <c r="P641" s="31"/>
      <c r="Q641" s="32"/>
      <c r="R641" s="30"/>
      <c r="S641" s="30"/>
      <c r="T641" s="30"/>
      <c r="U641" s="16"/>
      <c r="V641" s="16"/>
      <c r="W641" s="16"/>
      <c r="X641" s="16"/>
      <c r="Y641" s="16"/>
      <c r="Z641" s="30"/>
      <c r="AA641" s="16"/>
      <c r="AB641" s="41"/>
    </row>
    <row r="642" spans="1:28" s="9" customFormat="1" ht="20.100000000000001" customHeight="1">
      <c r="A642" s="2"/>
      <c r="B642" s="1">
        <v>637</v>
      </c>
      <c r="C642" s="18"/>
      <c r="D642" s="19" t="s">
        <v>341</v>
      </c>
      <c r="E642" s="36" t="s">
        <v>395</v>
      </c>
      <c r="F642" s="29"/>
      <c r="G642" s="33"/>
      <c r="H642" s="34" t="str">
        <f t="shared" si="9"/>
        <v/>
      </c>
      <c r="I642" s="15"/>
      <c r="J642" s="15"/>
      <c r="K642" s="16"/>
      <c r="L642" s="16"/>
      <c r="M642" s="17"/>
      <c r="N642" s="31"/>
      <c r="O642" s="31"/>
      <c r="P642" s="31"/>
      <c r="Q642" s="32"/>
      <c r="R642" s="30"/>
      <c r="S642" s="30"/>
      <c r="T642" s="30"/>
      <c r="U642" s="16"/>
      <c r="V642" s="16"/>
      <c r="W642" s="16"/>
      <c r="X642" s="16"/>
      <c r="Y642" s="16"/>
      <c r="Z642" s="30"/>
      <c r="AA642" s="16"/>
      <c r="AB642" s="41"/>
    </row>
    <row r="643" spans="1:28" s="9" customFormat="1" ht="20.100000000000001" customHeight="1">
      <c r="A643" s="2"/>
      <c r="B643" s="1">
        <v>638</v>
      </c>
      <c r="C643" s="18"/>
      <c r="D643" s="19" t="s">
        <v>396</v>
      </c>
      <c r="E643" s="36" t="s">
        <v>397</v>
      </c>
      <c r="F643" s="29"/>
      <c r="G643" s="33"/>
      <c r="H643" s="34" t="str">
        <f t="shared" si="9"/>
        <v/>
      </c>
      <c r="I643" s="15"/>
      <c r="J643" s="15"/>
      <c r="K643" s="16"/>
      <c r="L643" s="16"/>
      <c r="M643" s="17"/>
      <c r="N643" s="31"/>
      <c r="O643" s="31"/>
      <c r="P643" s="31"/>
      <c r="Q643" s="32"/>
      <c r="R643" s="30"/>
      <c r="S643" s="30"/>
      <c r="T643" s="30"/>
      <c r="U643" s="16"/>
      <c r="V643" s="16"/>
      <c r="W643" s="16"/>
      <c r="X643" s="16"/>
      <c r="Y643" s="16"/>
      <c r="Z643" s="30"/>
      <c r="AA643" s="16"/>
      <c r="AB643" s="41"/>
    </row>
    <row r="644" spans="1:28" s="9" customFormat="1" ht="20.100000000000001" customHeight="1">
      <c r="A644" s="2"/>
      <c r="B644" s="1">
        <v>639</v>
      </c>
      <c r="C644" s="18"/>
      <c r="D644" s="19" t="s">
        <v>396</v>
      </c>
      <c r="E644" s="36" t="s">
        <v>398</v>
      </c>
      <c r="F644" s="29"/>
      <c r="G644" s="33"/>
      <c r="H644" s="34" t="str">
        <f t="shared" si="9"/>
        <v/>
      </c>
      <c r="I644" s="15"/>
      <c r="J644" s="15"/>
      <c r="K644" s="16"/>
      <c r="L644" s="16"/>
      <c r="M644" s="17"/>
      <c r="N644" s="31"/>
      <c r="O644" s="31"/>
      <c r="P644" s="31"/>
      <c r="Q644" s="32"/>
      <c r="R644" s="30"/>
      <c r="S644" s="30"/>
      <c r="T644" s="30"/>
      <c r="U644" s="16"/>
      <c r="V644" s="16"/>
      <c r="W644" s="16"/>
      <c r="X644" s="16"/>
      <c r="Y644" s="16"/>
      <c r="Z644" s="30"/>
      <c r="AA644" s="16"/>
      <c r="AB644" s="41"/>
    </row>
    <row r="645" spans="1:28" s="9" customFormat="1" ht="20.100000000000001" customHeight="1">
      <c r="A645" s="2"/>
      <c r="B645" s="1">
        <v>640</v>
      </c>
      <c r="C645" s="18"/>
      <c r="D645" s="19" t="s">
        <v>396</v>
      </c>
      <c r="E645" s="36" t="s">
        <v>399</v>
      </c>
      <c r="F645" s="29"/>
      <c r="G645" s="33"/>
      <c r="H645" s="34" t="str">
        <f t="shared" si="9"/>
        <v/>
      </c>
      <c r="I645" s="15"/>
      <c r="J645" s="15"/>
      <c r="K645" s="16"/>
      <c r="L645" s="16"/>
      <c r="M645" s="17"/>
      <c r="N645" s="31"/>
      <c r="O645" s="31"/>
      <c r="P645" s="31"/>
      <c r="Q645" s="32"/>
      <c r="R645" s="30"/>
      <c r="S645" s="30"/>
      <c r="T645" s="30"/>
      <c r="U645" s="16"/>
      <c r="V645" s="16"/>
      <c r="W645" s="16"/>
      <c r="X645" s="16"/>
      <c r="Y645" s="16"/>
      <c r="Z645" s="30"/>
      <c r="AA645" s="16"/>
      <c r="AB645" s="41"/>
    </row>
    <row r="646" spans="1:28" s="9" customFormat="1" ht="20.100000000000001" customHeight="1">
      <c r="A646" s="2"/>
      <c r="B646" s="1">
        <v>641</v>
      </c>
      <c r="C646" s="18"/>
      <c r="D646" s="19" t="s">
        <v>396</v>
      </c>
      <c r="E646" s="36" t="s">
        <v>1642</v>
      </c>
      <c r="F646" s="29"/>
      <c r="G646" s="33"/>
      <c r="H646" s="34" t="str">
        <f t="shared" ref="H646:H709" si="10">IF(O646="","",O646/G646)</f>
        <v/>
      </c>
      <c r="I646" s="15"/>
      <c r="J646" s="15"/>
      <c r="K646" s="16"/>
      <c r="L646" s="16"/>
      <c r="M646" s="17"/>
      <c r="N646" s="31"/>
      <c r="O646" s="31"/>
      <c r="P646" s="31"/>
      <c r="Q646" s="32"/>
      <c r="R646" s="30"/>
      <c r="S646" s="30"/>
      <c r="T646" s="30"/>
      <c r="U646" s="16"/>
      <c r="V646" s="16"/>
      <c r="W646" s="16"/>
      <c r="X646" s="16"/>
      <c r="Y646" s="16"/>
      <c r="Z646" s="30"/>
      <c r="AA646" s="16"/>
      <c r="AB646" s="41"/>
    </row>
    <row r="647" spans="1:28" s="9" customFormat="1" ht="20.100000000000001" customHeight="1">
      <c r="A647" s="2"/>
      <c r="B647" s="1">
        <v>642</v>
      </c>
      <c r="C647" s="18"/>
      <c r="D647" s="19" t="s">
        <v>396</v>
      </c>
      <c r="E647" s="36" t="s">
        <v>400</v>
      </c>
      <c r="F647" s="29"/>
      <c r="G647" s="33"/>
      <c r="H647" s="34" t="str">
        <f t="shared" si="10"/>
        <v/>
      </c>
      <c r="I647" s="15"/>
      <c r="J647" s="15"/>
      <c r="K647" s="16"/>
      <c r="L647" s="16"/>
      <c r="M647" s="17"/>
      <c r="N647" s="31"/>
      <c r="O647" s="31"/>
      <c r="P647" s="31"/>
      <c r="Q647" s="32"/>
      <c r="R647" s="30"/>
      <c r="S647" s="30"/>
      <c r="T647" s="30"/>
      <c r="U647" s="16"/>
      <c r="V647" s="16"/>
      <c r="W647" s="16"/>
      <c r="X647" s="16"/>
      <c r="Y647" s="16"/>
      <c r="Z647" s="30"/>
      <c r="AA647" s="16"/>
      <c r="AB647" s="41"/>
    </row>
    <row r="648" spans="1:28" s="9" customFormat="1" ht="20.100000000000001" customHeight="1">
      <c r="A648" s="2"/>
      <c r="B648" s="1">
        <v>643</v>
      </c>
      <c r="C648" s="18"/>
      <c r="D648" s="19" t="s">
        <v>396</v>
      </c>
      <c r="E648" s="36" t="s">
        <v>401</v>
      </c>
      <c r="F648" s="29"/>
      <c r="G648" s="33"/>
      <c r="H648" s="34" t="str">
        <f t="shared" si="10"/>
        <v/>
      </c>
      <c r="I648" s="15"/>
      <c r="J648" s="15"/>
      <c r="K648" s="16"/>
      <c r="L648" s="16"/>
      <c r="M648" s="17"/>
      <c r="N648" s="31"/>
      <c r="O648" s="31"/>
      <c r="P648" s="31"/>
      <c r="Q648" s="32"/>
      <c r="R648" s="30"/>
      <c r="S648" s="30"/>
      <c r="T648" s="30"/>
      <c r="U648" s="16"/>
      <c r="V648" s="16"/>
      <c r="W648" s="16"/>
      <c r="X648" s="16"/>
      <c r="Y648" s="16"/>
      <c r="Z648" s="30"/>
      <c r="AA648" s="16"/>
      <c r="AB648" s="41"/>
    </row>
    <row r="649" spans="1:28" s="9" customFormat="1" ht="20.100000000000001" customHeight="1">
      <c r="A649" s="2"/>
      <c r="B649" s="1">
        <v>644</v>
      </c>
      <c r="C649" s="18"/>
      <c r="D649" s="19" t="s">
        <v>396</v>
      </c>
      <c r="E649" s="36" t="s">
        <v>402</v>
      </c>
      <c r="F649" s="29"/>
      <c r="G649" s="33"/>
      <c r="H649" s="34" t="str">
        <f t="shared" si="10"/>
        <v/>
      </c>
      <c r="I649" s="15"/>
      <c r="J649" s="15"/>
      <c r="K649" s="16"/>
      <c r="L649" s="16"/>
      <c r="M649" s="17"/>
      <c r="N649" s="31"/>
      <c r="O649" s="31"/>
      <c r="P649" s="31"/>
      <c r="Q649" s="32"/>
      <c r="R649" s="30"/>
      <c r="S649" s="30"/>
      <c r="T649" s="30"/>
      <c r="U649" s="16"/>
      <c r="V649" s="16"/>
      <c r="W649" s="16"/>
      <c r="X649" s="16"/>
      <c r="Y649" s="16"/>
      <c r="Z649" s="30"/>
      <c r="AA649" s="16"/>
      <c r="AB649" s="41"/>
    </row>
    <row r="650" spans="1:28" s="9" customFormat="1" ht="20.100000000000001" customHeight="1">
      <c r="A650" s="2"/>
      <c r="B650" s="1">
        <v>645</v>
      </c>
      <c r="C650" s="18"/>
      <c r="D650" s="19" t="s">
        <v>396</v>
      </c>
      <c r="E650" s="36" t="s">
        <v>403</v>
      </c>
      <c r="F650" s="29"/>
      <c r="G650" s="33"/>
      <c r="H650" s="34" t="str">
        <f t="shared" si="10"/>
        <v/>
      </c>
      <c r="I650" s="15"/>
      <c r="J650" s="15"/>
      <c r="K650" s="16"/>
      <c r="L650" s="16"/>
      <c r="M650" s="17"/>
      <c r="N650" s="31"/>
      <c r="O650" s="31"/>
      <c r="P650" s="31"/>
      <c r="Q650" s="32"/>
      <c r="R650" s="30"/>
      <c r="S650" s="30"/>
      <c r="T650" s="30"/>
      <c r="U650" s="16"/>
      <c r="V650" s="16"/>
      <c r="W650" s="16"/>
      <c r="X650" s="16"/>
      <c r="Y650" s="16"/>
      <c r="Z650" s="30"/>
      <c r="AA650" s="16"/>
      <c r="AB650" s="41"/>
    </row>
    <row r="651" spans="1:28" s="9" customFormat="1" ht="20.100000000000001" customHeight="1">
      <c r="A651" s="2"/>
      <c r="B651" s="1">
        <v>646</v>
      </c>
      <c r="C651" s="18"/>
      <c r="D651" s="19" t="s">
        <v>396</v>
      </c>
      <c r="E651" s="36" t="s">
        <v>404</v>
      </c>
      <c r="F651" s="29"/>
      <c r="G651" s="33"/>
      <c r="H651" s="34" t="str">
        <f t="shared" si="10"/>
        <v/>
      </c>
      <c r="I651" s="15"/>
      <c r="J651" s="15"/>
      <c r="K651" s="16"/>
      <c r="L651" s="16"/>
      <c r="M651" s="17"/>
      <c r="N651" s="31"/>
      <c r="O651" s="31"/>
      <c r="P651" s="31"/>
      <c r="Q651" s="32"/>
      <c r="R651" s="30"/>
      <c r="S651" s="30"/>
      <c r="T651" s="30"/>
      <c r="U651" s="16"/>
      <c r="V651" s="16"/>
      <c r="W651" s="16"/>
      <c r="X651" s="16"/>
      <c r="Y651" s="16"/>
      <c r="Z651" s="30"/>
      <c r="AA651" s="16"/>
      <c r="AB651" s="41"/>
    </row>
    <row r="652" spans="1:28" s="9" customFormat="1" ht="20.100000000000001" customHeight="1">
      <c r="A652" s="2"/>
      <c r="B652" s="1">
        <v>647</v>
      </c>
      <c r="C652" s="18"/>
      <c r="D652" s="19" t="s">
        <v>396</v>
      </c>
      <c r="E652" s="36" t="s">
        <v>405</v>
      </c>
      <c r="F652" s="29"/>
      <c r="G652" s="33"/>
      <c r="H652" s="34" t="str">
        <f t="shared" si="10"/>
        <v/>
      </c>
      <c r="I652" s="15"/>
      <c r="J652" s="15"/>
      <c r="K652" s="16"/>
      <c r="L652" s="16"/>
      <c r="M652" s="17"/>
      <c r="N652" s="31"/>
      <c r="O652" s="31"/>
      <c r="P652" s="31"/>
      <c r="Q652" s="32"/>
      <c r="R652" s="30"/>
      <c r="S652" s="30"/>
      <c r="T652" s="30"/>
      <c r="U652" s="16"/>
      <c r="V652" s="16"/>
      <c r="W652" s="16"/>
      <c r="X652" s="16"/>
      <c r="Y652" s="16"/>
      <c r="Z652" s="30"/>
      <c r="AA652" s="16"/>
      <c r="AB652" s="41"/>
    </row>
    <row r="653" spans="1:28" s="9" customFormat="1" ht="20.100000000000001" customHeight="1">
      <c r="A653" s="2"/>
      <c r="B653" s="1">
        <v>648</v>
      </c>
      <c r="C653" s="18"/>
      <c r="D653" s="19" t="s">
        <v>396</v>
      </c>
      <c r="E653" s="36" t="s">
        <v>406</v>
      </c>
      <c r="F653" s="29"/>
      <c r="G653" s="33"/>
      <c r="H653" s="34" t="str">
        <f t="shared" si="10"/>
        <v/>
      </c>
      <c r="I653" s="15"/>
      <c r="J653" s="15"/>
      <c r="K653" s="16"/>
      <c r="L653" s="16"/>
      <c r="M653" s="17"/>
      <c r="N653" s="31"/>
      <c r="O653" s="31"/>
      <c r="P653" s="31"/>
      <c r="Q653" s="32"/>
      <c r="R653" s="30"/>
      <c r="S653" s="30"/>
      <c r="T653" s="30"/>
      <c r="U653" s="16"/>
      <c r="V653" s="16"/>
      <c r="W653" s="16"/>
      <c r="X653" s="16"/>
      <c r="Y653" s="16"/>
      <c r="Z653" s="30"/>
      <c r="AA653" s="16"/>
      <c r="AB653" s="41"/>
    </row>
    <row r="654" spans="1:28" s="9" customFormat="1" ht="20.100000000000001" customHeight="1">
      <c r="A654" s="2"/>
      <c r="B654" s="1">
        <v>649</v>
      </c>
      <c r="C654" s="18"/>
      <c r="D654" s="19" t="s">
        <v>396</v>
      </c>
      <c r="E654" s="36" t="s">
        <v>407</v>
      </c>
      <c r="F654" s="29"/>
      <c r="G654" s="33"/>
      <c r="H654" s="34" t="str">
        <f t="shared" si="10"/>
        <v/>
      </c>
      <c r="I654" s="15"/>
      <c r="J654" s="15"/>
      <c r="K654" s="16"/>
      <c r="L654" s="16"/>
      <c r="M654" s="17"/>
      <c r="N654" s="31"/>
      <c r="O654" s="31"/>
      <c r="P654" s="31"/>
      <c r="Q654" s="32"/>
      <c r="R654" s="30"/>
      <c r="S654" s="30"/>
      <c r="T654" s="30"/>
      <c r="U654" s="16"/>
      <c r="V654" s="16"/>
      <c r="W654" s="16"/>
      <c r="X654" s="16"/>
      <c r="Y654" s="16"/>
      <c r="Z654" s="30"/>
      <c r="AA654" s="16"/>
      <c r="AB654" s="41"/>
    </row>
    <row r="655" spans="1:28" s="9" customFormat="1" ht="20.100000000000001" customHeight="1">
      <c r="A655" s="2"/>
      <c r="B655" s="1">
        <v>650</v>
      </c>
      <c r="C655" s="18"/>
      <c r="D655" s="19" t="s">
        <v>396</v>
      </c>
      <c r="E655" s="36" t="s">
        <v>408</v>
      </c>
      <c r="F655" s="29"/>
      <c r="G655" s="33"/>
      <c r="H655" s="34" t="str">
        <f t="shared" si="10"/>
        <v/>
      </c>
      <c r="I655" s="15"/>
      <c r="J655" s="15"/>
      <c r="K655" s="16"/>
      <c r="L655" s="16"/>
      <c r="M655" s="17"/>
      <c r="N655" s="31"/>
      <c r="O655" s="31"/>
      <c r="P655" s="31"/>
      <c r="Q655" s="32"/>
      <c r="R655" s="30"/>
      <c r="S655" s="30"/>
      <c r="T655" s="30"/>
      <c r="U655" s="16"/>
      <c r="V655" s="16"/>
      <c r="W655" s="16"/>
      <c r="X655" s="16"/>
      <c r="Y655" s="16"/>
      <c r="Z655" s="30"/>
      <c r="AA655" s="16"/>
      <c r="AB655" s="41"/>
    </row>
    <row r="656" spans="1:28" s="9" customFormat="1" ht="20.100000000000001" customHeight="1">
      <c r="A656" s="2"/>
      <c r="B656" s="1">
        <v>651</v>
      </c>
      <c r="C656" s="18"/>
      <c r="D656" s="19" t="s">
        <v>396</v>
      </c>
      <c r="E656" s="36" t="s">
        <v>409</v>
      </c>
      <c r="F656" s="29"/>
      <c r="G656" s="33"/>
      <c r="H656" s="34" t="str">
        <f t="shared" si="10"/>
        <v/>
      </c>
      <c r="I656" s="15"/>
      <c r="J656" s="15"/>
      <c r="K656" s="16"/>
      <c r="L656" s="16"/>
      <c r="M656" s="17"/>
      <c r="N656" s="31"/>
      <c r="O656" s="31"/>
      <c r="P656" s="31"/>
      <c r="Q656" s="32"/>
      <c r="R656" s="30"/>
      <c r="S656" s="30"/>
      <c r="T656" s="30"/>
      <c r="U656" s="16"/>
      <c r="V656" s="16"/>
      <c r="W656" s="16"/>
      <c r="X656" s="16"/>
      <c r="Y656" s="16"/>
      <c r="Z656" s="30"/>
      <c r="AA656" s="16"/>
      <c r="AB656" s="41"/>
    </row>
    <row r="657" spans="1:28" s="9" customFormat="1" ht="20.100000000000001" customHeight="1">
      <c r="A657" s="2"/>
      <c r="B657" s="1">
        <v>652</v>
      </c>
      <c r="C657" s="18"/>
      <c r="D657" s="19" t="s">
        <v>396</v>
      </c>
      <c r="E657" s="36" t="s">
        <v>410</v>
      </c>
      <c r="F657" s="29"/>
      <c r="G657" s="33"/>
      <c r="H657" s="34" t="str">
        <f t="shared" si="10"/>
        <v/>
      </c>
      <c r="I657" s="15"/>
      <c r="J657" s="15"/>
      <c r="K657" s="16"/>
      <c r="L657" s="16"/>
      <c r="M657" s="17"/>
      <c r="N657" s="31"/>
      <c r="O657" s="31"/>
      <c r="P657" s="31"/>
      <c r="Q657" s="32"/>
      <c r="R657" s="30"/>
      <c r="S657" s="30"/>
      <c r="T657" s="30"/>
      <c r="U657" s="16"/>
      <c r="V657" s="16"/>
      <c r="W657" s="16"/>
      <c r="X657" s="16"/>
      <c r="Y657" s="16"/>
      <c r="Z657" s="30"/>
      <c r="AA657" s="16"/>
      <c r="AB657" s="41"/>
    </row>
    <row r="658" spans="1:28" s="9" customFormat="1" ht="20.100000000000001" customHeight="1">
      <c r="A658" s="2"/>
      <c r="B658" s="1">
        <v>653</v>
      </c>
      <c r="C658" s="18"/>
      <c r="D658" s="19" t="s">
        <v>396</v>
      </c>
      <c r="E658" s="36" t="s">
        <v>411</v>
      </c>
      <c r="F658" s="29"/>
      <c r="G658" s="33"/>
      <c r="H658" s="34" t="str">
        <f t="shared" si="10"/>
        <v/>
      </c>
      <c r="I658" s="15"/>
      <c r="J658" s="15"/>
      <c r="K658" s="16"/>
      <c r="L658" s="16"/>
      <c r="M658" s="17"/>
      <c r="N658" s="31"/>
      <c r="O658" s="31"/>
      <c r="P658" s="31"/>
      <c r="Q658" s="32"/>
      <c r="R658" s="30"/>
      <c r="S658" s="30"/>
      <c r="T658" s="30"/>
      <c r="U658" s="16"/>
      <c r="V658" s="16"/>
      <c r="W658" s="16"/>
      <c r="X658" s="16"/>
      <c r="Y658" s="16"/>
      <c r="Z658" s="30"/>
      <c r="AA658" s="16"/>
      <c r="AB658" s="41"/>
    </row>
    <row r="659" spans="1:28" s="9" customFormat="1" ht="20.100000000000001" customHeight="1">
      <c r="A659" s="2"/>
      <c r="B659" s="1">
        <v>654</v>
      </c>
      <c r="C659" s="18"/>
      <c r="D659" s="19" t="s">
        <v>396</v>
      </c>
      <c r="E659" s="36" t="s">
        <v>412</v>
      </c>
      <c r="F659" s="29"/>
      <c r="G659" s="33"/>
      <c r="H659" s="34" t="str">
        <f t="shared" si="10"/>
        <v/>
      </c>
      <c r="I659" s="15"/>
      <c r="J659" s="15"/>
      <c r="K659" s="16"/>
      <c r="L659" s="16"/>
      <c r="M659" s="17"/>
      <c r="N659" s="31"/>
      <c r="O659" s="31"/>
      <c r="P659" s="31"/>
      <c r="Q659" s="32"/>
      <c r="R659" s="30"/>
      <c r="S659" s="30"/>
      <c r="T659" s="30"/>
      <c r="U659" s="16"/>
      <c r="V659" s="16"/>
      <c r="W659" s="16"/>
      <c r="X659" s="16"/>
      <c r="Y659" s="16"/>
      <c r="Z659" s="30"/>
      <c r="AA659" s="16"/>
      <c r="AB659" s="41"/>
    </row>
    <row r="660" spans="1:28" s="9" customFormat="1" ht="20.100000000000001" customHeight="1">
      <c r="A660" s="2"/>
      <c r="B660" s="1">
        <v>655</v>
      </c>
      <c r="C660" s="18"/>
      <c r="D660" s="19" t="s">
        <v>396</v>
      </c>
      <c r="E660" s="36" t="s">
        <v>413</v>
      </c>
      <c r="F660" s="29"/>
      <c r="G660" s="33"/>
      <c r="H660" s="34" t="str">
        <f t="shared" si="10"/>
        <v/>
      </c>
      <c r="I660" s="15"/>
      <c r="J660" s="15"/>
      <c r="K660" s="16"/>
      <c r="L660" s="16"/>
      <c r="M660" s="17"/>
      <c r="N660" s="31"/>
      <c r="O660" s="31"/>
      <c r="P660" s="31"/>
      <c r="Q660" s="32"/>
      <c r="R660" s="30"/>
      <c r="S660" s="30"/>
      <c r="T660" s="30"/>
      <c r="U660" s="16"/>
      <c r="V660" s="16"/>
      <c r="W660" s="16"/>
      <c r="X660" s="16"/>
      <c r="Y660" s="16"/>
      <c r="Z660" s="30"/>
      <c r="AA660" s="16"/>
      <c r="AB660" s="41"/>
    </row>
    <row r="661" spans="1:28" s="9" customFormat="1" ht="20.100000000000001" customHeight="1">
      <c r="A661" s="2"/>
      <c r="B661" s="1">
        <v>656</v>
      </c>
      <c r="C661" s="18"/>
      <c r="D661" s="19" t="s">
        <v>396</v>
      </c>
      <c r="E661" s="36" t="s">
        <v>414</v>
      </c>
      <c r="F661" s="29"/>
      <c r="G661" s="33"/>
      <c r="H661" s="34" t="str">
        <f t="shared" si="10"/>
        <v/>
      </c>
      <c r="I661" s="15"/>
      <c r="J661" s="15"/>
      <c r="K661" s="16"/>
      <c r="L661" s="16"/>
      <c r="M661" s="17"/>
      <c r="N661" s="31"/>
      <c r="O661" s="31"/>
      <c r="P661" s="31"/>
      <c r="Q661" s="32"/>
      <c r="R661" s="30"/>
      <c r="S661" s="30"/>
      <c r="T661" s="30"/>
      <c r="U661" s="16"/>
      <c r="V661" s="16"/>
      <c r="W661" s="16"/>
      <c r="X661" s="16"/>
      <c r="Y661" s="16"/>
      <c r="Z661" s="30"/>
      <c r="AA661" s="16"/>
      <c r="AB661" s="41"/>
    </row>
    <row r="662" spans="1:28" s="9" customFormat="1" ht="20.100000000000001" customHeight="1">
      <c r="A662" s="2"/>
      <c r="B662" s="1">
        <v>657</v>
      </c>
      <c r="C662" s="18"/>
      <c r="D662" s="19" t="s">
        <v>396</v>
      </c>
      <c r="E662" s="36" t="s">
        <v>415</v>
      </c>
      <c r="F662" s="29"/>
      <c r="G662" s="33"/>
      <c r="H662" s="34" t="str">
        <f t="shared" si="10"/>
        <v/>
      </c>
      <c r="I662" s="15"/>
      <c r="J662" s="15"/>
      <c r="K662" s="16"/>
      <c r="L662" s="16"/>
      <c r="M662" s="17"/>
      <c r="N662" s="31"/>
      <c r="O662" s="31"/>
      <c r="P662" s="31"/>
      <c r="Q662" s="32"/>
      <c r="R662" s="30"/>
      <c r="S662" s="30"/>
      <c r="T662" s="30"/>
      <c r="U662" s="16"/>
      <c r="V662" s="16"/>
      <c r="W662" s="16"/>
      <c r="X662" s="16"/>
      <c r="Y662" s="16"/>
      <c r="Z662" s="30"/>
      <c r="AA662" s="16"/>
      <c r="AB662" s="41"/>
    </row>
    <row r="663" spans="1:28" s="9" customFormat="1" ht="20.100000000000001" customHeight="1">
      <c r="A663" s="2"/>
      <c r="B663" s="1">
        <v>658</v>
      </c>
      <c r="C663" s="18"/>
      <c r="D663" s="19" t="s">
        <v>396</v>
      </c>
      <c r="E663" s="36" t="s">
        <v>416</v>
      </c>
      <c r="F663" s="29"/>
      <c r="G663" s="33"/>
      <c r="H663" s="34" t="str">
        <f t="shared" si="10"/>
        <v/>
      </c>
      <c r="I663" s="15"/>
      <c r="J663" s="15"/>
      <c r="K663" s="16"/>
      <c r="L663" s="16"/>
      <c r="M663" s="17"/>
      <c r="N663" s="31"/>
      <c r="O663" s="31"/>
      <c r="P663" s="31"/>
      <c r="Q663" s="32"/>
      <c r="R663" s="30"/>
      <c r="S663" s="30"/>
      <c r="T663" s="30"/>
      <c r="U663" s="16"/>
      <c r="V663" s="16"/>
      <c r="W663" s="16"/>
      <c r="X663" s="16"/>
      <c r="Y663" s="16"/>
      <c r="Z663" s="30"/>
      <c r="AA663" s="16"/>
      <c r="AB663" s="41"/>
    </row>
    <row r="664" spans="1:28" s="9" customFormat="1" ht="20.100000000000001" customHeight="1">
      <c r="A664" s="2"/>
      <c r="B664" s="1">
        <v>659</v>
      </c>
      <c r="C664" s="18"/>
      <c r="D664" s="19" t="s">
        <v>396</v>
      </c>
      <c r="E664" s="36" t="s">
        <v>417</v>
      </c>
      <c r="F664" s="29"/>
      <c r="G664" s="33"/>
      <c r="H664" s="34" t="str">
        <f t="shared" si="10"/>
        <v/>
      </c>
      <c r="I664" s="15"/>
      <c r="J664" s="15"/>
      <c r="K664" s="16"/>
      <c r="L664" s="16"/>
      <c r="M664" s="17"/>
      <c r="N664" s="31"/>
      <c r="O664" s="31"/>
      <c r="P664" s="31"/>
      <c r="Q664" s="32"/>
      <c r="R664" s="30"/>
      <c r="S664" s="30"/>
      <c r="T664" s="30"/>
      <c r="U664" s="16"/>
      <c r="V664" s="16"/>
      <c r="W664" s="16"/>
      <c r="X664" s="16"/>
      <c r="Y664" s="16"/>
      <c r="Z664" s="30"/>
      <c r="AA664" s="16"/>
      <c r="AB664" s="41"/>
    </row>
    <row r="665" spans="1:28" s="9" customFormat="1" ht="20.100000000000001" customHeight="1">
      <c r="A665" s="2"/>
      <c r="B665" s="1">
        <v>660</v>
      </c>
      <c r="C665" s="18"/>
      <c r="D665" s="19" t="s">
        <v>396</v>
      </c>
      <c r="E665" s="36" t="s">
        <v>418</v>
      </c>
      <c r="F665" s="29"/>
      <c r="G665" s="33"/>
      <c r="H665" s="34" t="str">
        <f t="shared" si="10"/>
        <v/>
      </c>
      <c r="I665" s="15"/>
      <c r="J665" s="15"/>
      <c r="K665" s="16"/>
      <c r="L665" s="16"/>
      <c r="M665" s="17"/>
      <c r="N665" s="31"/>
      <c r="O665" s="31"/>
      <c r="P665" s="31"/>
      <c r="Q665" s="32"/>
      <c r="R665" s="30"/>
      <c r="S665" s="30"/>
      <c r="T665" s="30"/>
      <c r="U665" s="16"/>
      <c r="V665" s="16"/>
      <c r="W665" s="16"/>
      <c r="X665" s="16"/>
      <c r="Y665" s="16"/>
      <c r="Z665" s="30"/>
      <c r="AA665" s="16"/>
      <c r="AB665" s="41"/>
    </row>
    <row r="666" spans="1:28" s="9" customFormat="1" ht="20.100000000000001" customHeight="1">
      <c r="A666" s="2"/>
      <c r="B666" s="1">
        <v>661</v>
      </c>
      <c r="C666" s="18"/>
      <c r="D666" s="19" t="s">
        <v>396</v>
      </c>
      <c r="E666" s="36" t="s">
        <v>419</v>
      </c>
      <c r="F666" s="29"/>
      <c r="G666" s="33"/>
      <c r="H666" s="34" t="str">
        <f t="shared" si="10"/>
        <v/>
      </c>
      <c r="I666" s="15"/>
      <c r="J666" s="15"/>
      <c r="K666" s="16"/>
      <c r="L666" s="16"/>
      <c r="M666" s="17"/>
      <c r="N666" s="31"/>
      <c r="O666" s="31"/>
      <c r="P666" s="31"/>
      <c r="Q666" s="32"/>
      <c r="R666" s="30"/>
      <c r="S666" s="30"/>
      <c r="T666" s="30"/>
      <c r="U666" s="16"/>
      <c r="V666" s="16"/>
      <c r="W666" s="16"/>
      <c r="X666" s="16"/>
      <c r="Y666" s="16"/>
      <c r="Z666" s="30"/>
      <c r="AA666" s="16"/>
      <c r="AB666" s="41"/>
    </row>
    <row r="667" spans="1:28" s="9" customFormat="1" ht="20.100000000000001" customHeight="1">
      <c r="A667" s="2"/>
      <c r="B667" s="1">
        <v>662</v>
      </c>
      <c r="C667" s="18"/>
      <c r="D667" s="19" t="s">
        <v>396</v>
      </c>
      <c r="E667" s="36" t="s">
        <v>420</v>
      </c>
      <c r="F667" s="29"/>
      <c r="G667" s="33"/>
      <c r="H667" s="34" t="str">
        <f t="shared" si="10"/>
        <v/>
      </c>
      <c r="I667" s="15"/>
      <c r="J667" s="15"/>
      <c r="K667" s="16"/>
      <c r="L667" s="16"/>
      <c r="M667" s="17"/>
      <c r="N667" s="31"/>
      <c r="O667" s="31"/>
      <c r="P667" s="31"/>
      <c r="Q667" s="32"/>
      <c r="R667" s="30"/>
      <c r="S667" s="30"/>
      <c r="T667" s="30"/>
      <c r="U667" s="16"/>
      <c r="V667" s="16"/>
      <c r="W667" s="16"/>
      <c r="X667" s="16"/>
      <c r="Y667" s="16"/>
      <c r="Z667" s="30"/>
      <c r="AA667" s="16"/>
      <c r="AB667" s="41"/>
    </row>
    <row r="668" spans="1:28" s="9" customFormat="1" ht="20.100000000000001" customHeight="1">
      <c r="A668" s="2"/>
      <c r="B668" s="1">
        <v>663</v>
      </c>
      <c r="C668" s="18"/>
      <c r="D668" s="19" t="s">
        <v>396</v>
      </c>
      <c r="E668" s="36" t="s">
        <v>421</v>
      </c>
      <c r="F668" s="29"/>
      <c r="G668" s="33"/>
      <c r="H668" s="34" t="str">
        <f t="shared" si="10"/>
        <v/>
      </c>
      <c r="I668" s="15"/>
      <c r="J668" s="15"/>
      <c r="K668" s="16"/>
      <c r="L668" s="16"/>
      <c r="M668" s="17"/>
      <c r="N668" s="31"/>
      <c r="O668" s="31"/>
      <c r="P668" s="31"/>
      <c r="Q668" s="32"/>
      <c r="R668" s="30"/>
      <c r="S668" s="30"/>
      <c r="T668" s="30"/>
      <c r="U668" s="16"/>
      <c r="V668" s="16"/>
      <c r="W668" s="16"/>
      <c r="X668" s="16"/>
      <c r="Y668" s="16"/>
      <c r="Z668" s="30"/>
      <c r="AA668" s="16"/>
      <c r="AB668" s="41"/>
    </row>
    <row r="669" spans="1:28" s="9" customFormat="1" ht="20.100000000000001" customHeight="1">
      <c r="A669" s="2"/>
      <c r="B669" s="1">
        <v>664</v>
      </c>
      <c r="C669" s="18"/>
      <c r="D669" s="19" t="s">
        <v>396</v>
      </c>
      <c r="E669" s="36" t="s">
        <v>422</v>
      </c>
      <c r="F669" s="29"/>
      <c r="G669" s="33"/>
      <c r="H669" s="34" t="str">
        <f t="shared" si="10"/>
        <v/>
      </c>
      <c r="I669" s="15"/>
      <c r="J669" s="15"/>
      <c r="K669" s="16"/>
      <c r="L669" s="16"/>
      <c r="M669" s="17"/>
      <c r="N669" s="31"/>
      <c r="O669" s="31"/>
      <c r="P669" s="31"/>
      <c r="Q669" s="32"/>
      <c r="R669" s="30"/>
      <c r="S669" s="30"/>
      <c r="T669" s="30"/>
      <c r="U669" s="16"/>
      <c r="V669" s="16"/>
      <c r="W669" s="16"/>
      <c r="X669" s="16"/>
      <c r="Y669" s="16"/>
      <c r="Z669" s="30"/>
      <c r="AA669" s="16"/>
      <c r="AB669" s="41"/>
    </row>
    <row r="670" spans="1:28" s="9" customFormat="1" ht="20.100000000000001" customHeight="1">
      <c r="A670" s="2"/>
      <c r="B670" s="1">
        <v>665</v>
      </c>
      <c r="C670" s="18"/>
      <c r="D670" s="19" t="s">
        <v>396</v>
      </c>
      <c r="E670" s="36" t="s">
        <v>423</v>
      </c>
      <c r="F670" s="29"/>
      <c r="G670" s="33"/>
      <c r="H670" s="34" t="str">
        <f t="shared" si="10"/>
        <v/>
      </c>
      <c r="I670" s="15"/>
      <c r="J670" s="15"/>
      <c r="K670" s="16"/>
      <c r="L670" s="16"/>
      <c r="M670" s="17"/>
      <c r="N670" s="31"/>
      <c r="O670" s="31"/>
      <c r="P670" s="31"/>
      <c r="Q670" s="32"/>
      <c r="R670" s="30"/>
      <c r="S670" s="30"/>
      <c r="T670" s="30"/>
      <c r="U670" s="16"/>
      <c r="V670" s="16"/>
      <c r="W670" s="16"/>
      <c r="X670" s="16"/>
      <c r="Y670" s="16"/>
      <c r="Z670" s="30"/>
      <c r="AA670" s="16"/>
      <c r="AB670" s="41"/>
    </row>
    <row r="671" spans="1:28" s="9" customFormat="1" ht="20.100000000000001" customHeight="1">
      <c r="A671" s="2"/>
      <c r="B671" s="1">
        <v>666</v>
      </c>
      <c r="C671" s="18"/>
      <c r="D671" s="19" t="s">
        <v>396</v>
      </c>
      <c r="E671" s="36" t="s">
        <v>424</v>
      </c>
      <c r="F671" s="29"/>
      <c r="G671" s="33"/>
      <c r="H671" s="34" t="str">
        <f t="shared" si="10"/>
        <v/>
      </c>
      <c r="I671" s="15"/>
      <c r="J671" s="15"/>
      <c r="K671" s="16"/>
      <c r="L671" s="16"/>
      <c r="M671" s="17"/>
      <c r="N671" s="31"/>
      <c r="O671" s="31"/>
      <c r="P671" s="31"/>
      <c r="Q671" s="32"/>
      <c r="R671" s="30"/>
      <c r="S671" s="30"/>
      <c r="T671" s="30"/>
      <c r="U671" s="16"/>
      <c r="V671" s="16"/>
      <c r="W671" s="16"/>
      <c r="X671" s="16"/>
      <c r="Y671" s="16"/>
      <c r="Z671" s="30"/>
      <c r="AA671" s="16"/>
      <c r="AB671" s="41"/>
    </row>
    <row r="672" spans="1:28" s="9" customFormat="1" ht="20.100000000000001" customHeight="1">
      <c r="A672" s="2"/>
      <c r="B672" s="1">
        <v>667</v>
      </c>
      <c r="C672" s="18"/>
      <c r="D672" s="19" t="s">
        <v>396</v>
      </c>
      <c r="E672" s="36" t="s">
        <v>425</v>
      </c>
      <c r="F672" s="29"/>
      <c r="G672" s="33"/>
      <c r="H672" s="34" t="str">
        <f t="shared" si="10"/>
        <v/>
      </c>
      <c r="I672" s="15"/>
      <c r="J672" s="15"/>
      <c r="K672" s="16"/>
      <c r="L672" s="16"/>
      <c r="M672" s="17"/>
      <c r="N672" s="31"/>
      <c r="O672" s="31"/>
      <c r="P672" s="31"/>
      <c r="Q672" s="32"/>
      <c r="R672" s="30"/>
      <c r="S672" s="30"/>
      <c r="T672" s="30"/>
      <c r="U672" s="16"/>
      <c r="V672" s="16"/>
      <c r="W672" s="16"/>
      <c r="X672" s="16"/>
      <c r="Y672" s="16"/>
      <c r="Z672" s="30"/>
      <c r="AA672" s="16"/>
      <c r="AB672" s="41"/>
    </row>
    <row r="673" spans="1:28" s="9" customFormat="1" ht="20.100000000000001" customHeight="1">
      <c r="A673" s="2"/>
      <c r="B673" s="1">
        <v>668</v>
      </c>
      <c r="C673" s="18"/>
      <c r="D673" s="19" t="s">
        <v>396</v>
      </c>
      <c r="E673" s="36" t="s">
        <v>426</v>
      </c>
      <c r="F673" s="29"/>
      <c r="G673" s="33"/>
      <c r="H673" s="34" t="str">
        <f t="shared" si="10"/>
        <v/>
      </c>
      <c r="I673" s="15"/>
      <c r="J673" s="15"/>
      <c r="K673" s="16"/>
      <c r="L673" s="16"/>
      <c r="M673" s="17"/>
      <c r="N673" s="31"/>
      <c r="O673" s="31"/>
      <c r="P673" s="31"/>
      <c r="Q673" s="32"/>
      <c r="R673" s="30"/>
      <c r="S673" s="30"/>
      <c r="T673" s="30"/>
      <c r="U673" s="16"/>
      <c r="V673" s="16"/>
      <c r="W673" s="16"/>
      <c r="X673" s="16"/>
      <c r="Y673" s="16"/>
      <c r="Z673" s="30"/>
      <c r="AA673" s="16"/>
      <c r="AB673" s="41"/>
    </row>
    <row r="674" spans="1:28" s="9" customFormat="1" ht="20.100000000000001" customHeight="1">
      <c r="A674" s="2"/>
      <c r="B674" s="1">
        <v>669</v>
      </c>
      <c r="C674" s="18"/>
      <c r="D674" s="19" t="s">
        <v>396</v>
      </c>
      <c r="E674" s="36" t="s">
        <v>427</v>
      </c>
      <c r="F674" s="29"/>
      <c r="G674" s="33"/>
      <c r="H674" s="34" t="str">
        <f t="shared" si="10"/>
        <v/>
      </c>
      <c r="I674" s="15"/>
      <c r="J674" s="15"/>
      <c r="K674" s="16"/>
      <c r="L674" s="16"/>
      <c r="M674" s="17"/>
      <c r="N674" s="31"/>
      <c r="O674" s="31"/>
      <c r="P674" s="31"/>
      <c r="Q674" s="32"/>
      <c r="R674" s="30"/>
      <c r="S674" s="30"/>
      <c r="T674" s="30"/>
      <c r="U674" s="16"/>
      <c r="V674" s="16"/>
      <c r="W674" s="16"/>
      <c r="X674" s="16"/>
      <c r="Y674" s="16"/>
      <c r="Z674" s="30"/>
      <c r="AA674" s="16"/>
      <c r="AB674" s="41"/>
    </row>
    <row r="675" spans="1:28" s="9" customFormat="1" ht="20.100000000000001" customHeight="1">
      <c r="A675" s="2"/>
      <c r="B675" s="1">
        <v>670</v>
      </c>
      <c r="C675" s="18"/>
      <c r="D675" s="19" t="s">
        <v>396</v>
      </c>
      <c r="E675" s="36" t="s">
        <v>428</v>
      </c>
      <c r="F675" s="29"/>
      <c r="G675" s="33"/>
      <c r="H675" s="34" t="str">
        <f t="shared" si="10"/>
        <v/>
      </c>
      <c r="I675" s="15"/>
      <c r="J675" s="15"/>
      <c r="K675" s="16"/>
      <c r="L675" s="16"/>
      <c r="M675" s="17"/>
      <c r="N675" s="31"/>
      <c r="O675" s="31"/>
      <c r="P675" s="31"/>
      <c r="Q675" s="32"/>
      <c r="R675" s="30"/>
      <c r="S675" s="30"/>
      <c r="T675" s="30"/>
      <c r="U675" s="16"/>
      <c r="V675" s="16"/>
      <c r="W675" s="16"/>
      <c r="X675" s="16"/>
      <c r="Y675" s="16"/>
      <c r="Z675" s="30"/>
      <c r="AA675" s="16"/>
      <c r="AB675" s="41"/>
    </row>
    <row r="676" spans="1:28" s="9" customFormat="1" ht="20.100000000000001" customHeight="1">
      <c r="A676" s="2"/>
      <c r="B676" s="1">
        <v>671</v>
      </c>
      <c r="C676" s="18"/>
      <c r="D676" s="19" t="s">
        <v>396</v>
      </c>
      <c r="E676" s="36" t="s">
        <v>429</v>
      </c>
      <c r="F676" s="29"/>
      <c r="G676" s="33"/>
      <c r="H676" s="34" t="str">
        <f t="shared" si="10"/>
        <v/>
      </c>
      <c r="I676" s="15"/>
      <c r="J676" s="15"/>
      <c r="K676" s="16"/>
      <c r="L676" s="16"/>
      <c r="M676" s="17"/>
      <c r="N676" s="31"/>
      <c r="O676" s="31"/>
      <c r="P676" s="31"/>
      <c r="Q676" s="32"/>
      <c r="R676" s="30"/>
      <c r="S676" s="30"/>
      <c r="T676" s="30"/>
      <c r="U676" s="16"/>
      <c r="V676" s="16"/>
      <c r="W676" s="16"/>
      <c r="X676" s="16"/>
      <c r="Y676" s="16"/>
      <c r="Z676" s="30"/>
      <c r="AA676" s="16"/>
      <c r="AB676" s="41"/>
    </row>
    <row r="677" spans="1:28" s="9" customFormat="1" ht="20.100000000000001" customHeight="1">
      <c r="A677" s="2"/>
      <c r="B677" s="1">
        <v>672</v>
      </c>
      <c r="C677" s="18"/>
      <c r="D677" s="19" t="s">
        <v>396</v>
      </c>
      <c r="E677" s="36" t="s">
        <v>430</v>
      </c>
      <c r="F677" s="29"/>
      <c r="G677" s="33"/>
      <c r="H677" s="34" t="str">
        <f t="shared" si="10"/>
        <v/>
      </c>
      <c r="I677" s="15"/>
      <c r="J677" s="15"/>
      <c r="K677" s="16"/>
      <c r="L677" s="16"/>
      <c r="M677" s="17"/>
      <c r="N677" s="31"/>
      <c r="O677" s="31"/>
      <c r="P677" s="31"/>
      <c r="Q677" s="32"/>
      <c r="R677" s="30"/>
      <c r="S677" s="30"/>
      <c r="T677" s="30"/>
      <c r="U677" s="16"/>
      <c r="V677" s="16"/>
      <c r="W677" s="16"/>
      <c r="X677" s="16"/>
      <c r="Y677" s="16"/>
      <c r="Z677" s="30"/>
      <c r="AA677" s="16"/>
      <c r="AB677" s="41"/>
    </row>
    <row r="678" spans="1:28" s="9" customFormat="1" ht="20.100000000000001" customHeight="1">
      <c r="A678" s="2"/>
      <c r="B678" s="1">
        <v>673</v>
      </c>
      <c r="C678" s="18"/>
      <c r="D678" s="19" t="s">
        <v>396</v>
      </c>
      <c r="E678" s="36" t="s">
        <v>1643</v>
      </c>
      <c r="F678" s="29"/>
      <c r="G678" s="33"/>
      <c r="H678" s="34" t="str">
        <f t="shared" si="10"/>
        <v/>
      </c>
      <c r="I678" s="15"/>
      <c r="J678" s="15"/>
      <c r="K678" s="16"/>
      <c r="L678" s="16"/>
      <c r="M678" s="17"/>
      <c r="N678" s="31"/>
      <c r="O678" s="31"/>
      <c r="P678" s="31"/>
      <c r="Q678" s="32"/>
      <c r="R678" s="30"/>
      <c r="S678" s="30"/>
      <c r="T678" s="30"/>
      <c r="U678" s="16"/>
      <c r="V678" s="16"/>
      <c r="W678" s="16"/>
      <c r="X678" s="16"/>
      <c r="Y678" s="16"/>
      <c r="Z678" s="30"/>
      <c r="AA678" s="16"/>
      <c r="AB678" s="41"/>
    </row>
    <row r="679" spans="1:28" s="9" customFormat="1" ht="20.100000000000001" customHeight="1">
      <c r="A679" s="2"/>
      <c r="B679" s="1">
        <v>674</v>
      </c>
      <c r="C679" s="18"/>
      <c r="D679" s="19" t="s">
        <v>396</v>
      </c>
      <c r="E679" s="36" t="s">
        <v>431</v>
      </c>
      <c r="F679" s="29"/>
      <c r="G679" s="33"/>
      <c r="H679" s="34" t="str">
        <f t="shared" si="10"/>
        <v/>
      </c>
      <c r="I679" s="15"/>
      <c r="J679" s="15"/>
      <c r="K679" s="16"/>
      <c r="L679" s="16"/>
      <c r="M679" s="17"/>
      <c r="N679" s="31"/>
      <c r="O679" s="31"/>
      <c r="P679" s="31"/>
      <c r="Q679" s="32"/>
      <c r="R679" s="30"/>
      <c r="S679" s="30"/>
      <c r="T679" s="30"/>
      <c r="U679" s="16"/>
      <c r="V679" s="16"/>
      <c r="W679" s="16"/>
      <c r="X679" s="16"/>
      <c r="Y679" s="16"/>
      <c r="Z679" s="30"/>
      <c r="AA679" s="16"/>
      <c r="AB679" s="41"/>
    </row>
    <row r="680" spans="1:28" s="9" customFormat="1" ht="20.100000000000001" customHeight="1">
      <c r="A680" s="2"/>
      <c r="B680" s="1">
        <v>675</v>
      </c>
      <c r="C680" s="18"/>
      <c r="D680" s="19" t="s">
        <v>396</v>
      </c>
      <c r="E680" s="36" t="s">
        <v>432</v>
      </c>
      <c r="F680" s="29"/>
      <c r="G680" s="33"/>
      <c r="H680" s="34" t="str">
        <f t="shared" si="10"/>
        <v/>
      </c>
      <c r="I680" s="15"/>
      <c r="J680" s="15"/>
      <c r="K680" s="16"/>
      <c r="L680" s="16"/>
      <c r="M680" s="17"/>
      <c r="N680" s="31"/>
      <c r="O680" s="31"/>
      <c r="P680" s="31"/>
      <c r="Q680" s="32"/>
      <c r="R680" s="30"/>
      <c r="S680" s="30"/>
      <c r="T680" s="30"/>
      <c r="U680" s="16"/>
      <c r="V680" s="16"/>
      <c r="W680" s="16"/>
      <c r="X680" s="16"/>
      <c r="Y680" s="16"/>
      <c r="Z680" s="30"/>
      <c r="AA680" s="16"/>
      <c r="AB680" s="41"/>
    </row>
    <row r="681" spans="1:28" s="9" customFormat="1" ht="20.100000000000001" customHeight="1">
      <c r="A681" s="2"/>
      <c r="B681" s="1">
        <v>676</v>
      </c>
      <c r="C681" s="18"/>
      <c r="D681" s="19" t="s">
        <v>396</v>
      </c>
      <c r="E681" s="36" t="s">
        <v>433</v>
      </c>
      <c r="F681" s="29"/>
      <c r="G681" s="33"/>
      <c r="H681" s="34" t="str">
        <f t="shared" si="10"/>
        <v/>
      </c>
      <c r="I681" s="15"/>
      <c r="J681" s="15"/>
      <c r="K681" s="16"/>
      <c r="L681" s="16"/>
      <c r="M681" s="17"/>
      <c r="N681" s="31"/>
      <c r="O681" s="31"/>
      <c r="P681" s="31"/>
      <c r="Q681" s="32"/>
      <c r="R681" s="30"/>
      <c r="S681" s="30"/>
      <c r="T681" s="30"/>
      <c r="U681" s="16"/>
      <c r="V681" s="16"/>
      <c r="W681" s="16"/>
      <c r="X681" s="16"/>
      <c r="Y681" s="16"/>
      <c r="Z681" s="30"/>
      <c r="AA681" s="16"/>
      <c r="AB681" s="41"/>
    </row>
    <row r="682" spans="1:28" s="9" customFormat="1" ht="20.100000000000001" customHeight="1">
      <c r="A682" s="2"/>
      <c r="B682" s="1">
        <v>677</v>
      </c>
      <c r="C682" s="18"/>
      <c r="D682" s="19" t="s">
        <v>396</v>
      </c>
      <c r="E682" s="36" t="s">
        <v>434</v>
      </c>
      <c r="F682" s="29"/>
      <c r="G682" s="33"/>
      <c r="H682" s="34" t="str">
        <f t="shared" si="10"/>
        <v/>
      </c>
      <c r="I682" s="15"/>
      <c r="J682" s="15"/>
      <c r="K682" s="16"/>
      <c r="L682" s="16"/>
      <c r="M682" s="17"/>
      <c r="N682" s="31"/>
      <c r="O682" s="31"/>
      <c r="P682" s="31"/>
      <c r="Q682" s="32"/>
      <c r="R682" s="30"/>
      <c r="S682" s="30"/>
      <c r="T682" s="30"/>
      <c r="U682" s="16"/>
      <c r="V682" s="16"/>
      <c r="W682" s="16"/>
      <c r="X682" s="16"/>
      <c r="Y682" s="16"/>
      <c r="Z682" s="30"/>
      <c r="AA682" s="16"/>
      <c r="AB682" s="41"/>
    </row>
    <row r="683" spans="1:28" s="9" customFormat="1" ht="20.100000000000001" customHeight="1">
      <c r="A683" s="2"/>
      <c r="B683" s="1">
        <v>678</v>
      </c>
      <c r="C683" s="18"/>
      <c r="D683" s="19" t="s">
        <v>396</v>
      </c>
      <c r="E683" s="36" t="s">
        <v>435</v>
      </c>
      <c r="F683" s="29"/>
      <c r="G683" s="33"/>
      <c r="H683" s="34" t="str">
        <f t="shared" si="10"/>
        <v/>
      </c>
      <c r="I683" s="15"/>
      <c r="J683" s="15"/>
      <c r="K683" s="16"/>
      <c r="L683" s="16"/>
      <c r="M683" s="17"/>
      <c r="N683" s="31"/>
      <c r="O683" s="31"/>
      <c r="P683" s="31"/>
      <c r="Q683" s="32"/>
      <c r="R683" s="30"/>
      <c r="S683" s="30"/>
      <c r="T683" s="30"/>
      <c r="U683" s="16"/>
      <c r="V683" s="16"/>
      <c r="W683" s="16"/>
      <c r="X683" s="16"/>
      <c r="Y683" s="16"/>
      <c r="Z683" s="30"/>
      <c r="AA683" s="16"/>
      <c r="AB683" s="41"/>
    </row>
    <row r="684" spans="1:28" s="9" customFormat="1" ht="20.100000000000001" customHeight="1">
      <c r="A684" s="2"/>
      <c r="B684" s="1">
        <v>679</v>
      </c>
      <c r="C684" s="18"/>
      <c r="D684" s="19" t="s">
        <v>396</v>
      </c>
      <c r="E684" s="36" t="s">
        <v>436</v>
      </c>
      <c r="F684" s="29"/>
      <c r="G684" s="33"/>
      <c r="H684" s="34" t="str">
        <f t="shared" si="10"/>
        <v/>
      </c>
      <c r="I684" s="15"/>
      <c r="J684" s="15"/>
      <c r="K684" s="16"/>
      <c r="L684" s="16"/>
      <c r="M684" s="17"/>
      <c r="N684" s="31"/>
      <c r="O684" s="31"/>
      <c r="P684" s="31"/>
      <c r="Q684" s="32"/>
      <c r="R684" s="30"/>
      <c r="S684" s="30"/>
      <c r="T684" s="30"/>
      <c r="U684" s="16"/>
      <c r="V684" s="16"/>
      <c r="W684" s="16"/>
      <c r="X684" s="16"/>
      <c r="Y684" s="16"/>
      <c r="Z684" s="30"/>
      <c r="AA684" s="16"/>
      <c r="AB684" s="41"/>
    </row>
    <row r="685" spans="1:28" s="9" customFormat="1" ht="20.100000000000001" customHeight="1">
      <c r="A685" s="2"/>
      <c r="B685" s="1">
        <v>680</v>
      </c>
      <c r="C685" s="18"/>
      <c r="D685" s="19" t="s">
        <v>396</v>
      </c>
      <c r="E685" s="36" t="s">
        <v>437</v>
      </c>
      <c r="F685" s="29"/>
      <c r="G685" s="33"/>
      <c r="H685" s="34" t="str">
        <f t="shared" si="10"/>
        <v/>
      </c>
      <c r="I685" s="15"/>
      <c r="J685" s="15"/>
      <c r="K685" s="16"/>
      <c r="L685" s="16"/>
      <c r="M685" s="17"/>
      <c r="N685" s="31"/>
      <c r="O685" s="31"/>
      <c r="P685" s="31"/>
      <c r="Q685" s="32"/>
      <c r="R685" s="30"/>
      <c r="S685" s="30"/>
      <c r="T685" s="30"/>
      <c r="U685" s="16"/>
      <c r="V685" s="16"/>
      <c r="W685" s="16"/>
      <c r="X685" s="16"/>
      <c r="Y685" s="16"/>
      <c r="Z685" s="30"/>
      <c r="AA685" s="16"/>
      <c r="AB685" s="41"/>
    </row>
    <row r="686" spans="1:28" s="9" customFormat="1" ht="20.100000000000001" customHeight="1">
      <c r="A686" s="2"/>
      <c r="B686" s="1">
        <v>681</v>
      </c>
      <c r="C686" s="18"/>
      <c r="D686" s="19" t="s">
        <v>396</v>
      </c>
      <c r="E686" s="36" t="s">
        <v>438</v>
      </c>
      <c r="F686" s="29"/>
      <c r="G686" s="33"/>
      <c r="H686" s="34" t="str">
        <f t="shared" si="10"/>
        <v/>
      </c>
      <c r="I686" s="15"/>
      <c r="J686" s="15"/>
      <c r="K686" s="16"/>
      <c r="L686" s="16"/>
      <c r="M686" s="17"/>
      <c r="N686" s="31"/>
      <c r="O686" s="31"/>
      <c r="P686" s="31"/>
      <c r="Q686" s="32"/>
      <c r="R686" s="30"/>
      <c r="S686" s="30"/>
      <c r="T686" s="30"/>
      <c r="U686" s="16"/>
      <c r="V686" s="16"/>
      <c r="W686" s="16"/>
      <c r="X686" s="16"/>
      <c r="Y686" s="16"/>
      <c r="Z686" s="30"/>
      <c r="AA686" s="16"/>
      <c r="AB686" s="41"/>
    </row>
    <row r="687" spans="1:28" s="9" customFormat="1" ht="20.100000000000001" customHeight="1">
      <c r="A687" s="2"/>
      <c r="B687" s="1">
        <v>682</v>
      </c>
      <c r="C687" s="18"/>
      <c r="D687" s="19" t="s">
        <v>396</v>
      </c>
      <c r="E687" s="36" t="s">
        <v>439</v>
      </c>
      <c r="F687" s="29"/>
      <c r="G687" s="33"/>
      <c r="H687" s="34" t="str">
        <f t="shared" si="10"/>
        <v/>
      </c>
      <c r="I687" s="15"/>
      <c r="J687" s="15"/>
      <c r="K687" s="16"/>
      <c r="L687" s="16"/>
      <c r="M687" s="17"/>
      <c r="N687" s="31"/>
      <c r="O687" s="31"/>
      <c r="P687" s="31"/>
      <c r="Q687" s="32"/>
      <c r="R687" s="30"/>
      <c r="S687" s="30"/>
      <c r="T687" s="30"/>
      <c r="U687" s="16"/>
      <c r="V687" s="16"/>
      <c r="W687" s="16"/>
      <c r="X687" s="16"/>
      <c r="Y687" s="16"/>
      <c r="Z687" s="30"/>
      <c r="AA687" s="16"/>
      <c r="AB687" s="41"/>
    </row>
    <row r="688" spans="1:28" s="9" customFormat="1" ht="20.100000000000001" customHeight="1">
      <c r="A688" s="2"/>
      <c r="B688" s="1">
        <v>683</v>
      </c>
      <c r="C688" s="18"/>
      <c r="D688" s="19" t="s">
        <v>396</v>
      </c>
      <c r="E688" s="36" t="s">
        <v>440</v>
      </c>
      <c r="F688" s="29"/>
      <c r="G688" s="33"/>
      <c r="H688" s="34" t="str">
        <f t="shared" si="10"/>
        <v/>
      </c>
      <c r="I688" s="15"/>
      <c r="J688" s="15"/>
      <c r="K688" s="16"/>
      <c r="L688" s="16"/>
      <c r="M688" s="17"/>
      <c r="N688" s="31"/>
      <c r="O688" s="31"/>
      <c r="P688" s="31"/>
      <c r="Q688" s="32"/>
      <c r="R688" s="30"/>
      <c r="S688" s="30"/>
      <c r="T688" s="30"/>
      <c r="U688" s="16"/>
      <c r="V688" s="16"/>
      <c r="W688" s="16"/>
      <c r="X688" s="16"/>
      <c r="Y688" s="16"/>
      <c r="Z688" s="30"/>
      <c r="AA688" s="16"/>
      <c r="AB688" s="41"/>
    </row>
    <row r="689" spans="1:28" s="9" customFormat="1" ht="20.100000000000001" customHeight="1">
      <c r="A689" s="2"/>
      <c r="B689" s="1">
        <v>684</v>
      </c>
      <c r="C689" s="18"/>
      <c r="D689" s="19" t="s">
        <v>396</v>
      </c>
      <c r="E689" s="36" t="s">
        <v>441</v>
      </c>
      <c r="F689" s="29"/>
      <c r="G689" s="33"/>
      <c r="H689" s="34" t="str">
        <f t="shared" si="10"/>
        <v/>
      </c>
      <c r="I689" s="15"/>
      <c r="J689" s="15"/>
      <c r="K689" s="16"/>
      <c r="L689" s="16"/>
      <c r="M689" s="17"/>
      <c r="N689" s="31"/>
      <c r="O689" s="31"/>
      <c r="P689" s="31"/>
      <c r="Q689" s="32"/>
      <c r="R689" s="30"/>
      <c r="S689" s="30"/>
      <c r="T689" s="30"/>
      <c r="U689" s="16"/>
      <c r="V689" s="16"/>
      <c r="W689" s="16"/>
      <c r="X689" s="16"/>
      <c r="Y689" s="16"/>
      <c r="Z689" s="30"/>
      <c r="AA689" s="16"/>
      <c r="AB689" s="41"/>
    </row>
    <row r="690" spans="1:28" s="9" customFormat="1" ht="20.100000000000001" customHeight="1">
      <c r="A690" s="2"/>
      <c r="B690" s="1">
        <v>685</v>
      </c>
      <c r="C690" s="18"/>
      <c r="D690" s="19" t="s">
        <v>396</v>
      </c>
      <c r="E690" s="36" t="s">
        <v>442</v>
      </c>
      <c r="F690" s="29"/>
      <c r="G690" s="33"/>
      <c r="H690" s="34" t="str">
        <f t="shared" si="10"/>
        <v/>
      </c>
      <c r="I690" s="15"/>
      <c r="J690" s="15"/>
      <c r="K690" s="16"/>
      <c r="L690" s="16"/>
      <c r="M690" s="17"/>
      <c r="N690" s="31"/>
      <c r="O690" s="31"/>
      <c r="P690" s="31"/>
      <c r="Q690" s="32"/>
      <c r="R690" s="30"/>
      <c r="S690" s="30"/>
      <c r="T690" s="30"/>
      <c r="U690" s="16"/>
      <c r="V690" s="16"/>
      <c r="W690" s="16"/>
      <c r="X690" s="16"/>
      <c r="Y690" s="16"/>
      <c r="Z690" s="30"/>
      <c r="AA690" s="16"/>
      <c r="AB690" s="41"/>
    </row>
    <row r="691" spans="1:28" s="9" customFormat="1" ht="20.100000000000001" customHeight="1">
      <c r="A691" s="2"/>
      <c r="B691" s="1">
        <v>686</v>
      </c>
      <c r="C691" s="18"/>
      <c r="D691" s="19" t="s">
        <v>396</v>
      </c>
      <c r="E691" s="36" t="s">
        <v>443</v>
      </c>
      <c r="F691" s="29"/>
      <c r="G691" s="33"/>
      <c r="H691" s="34" t="str">
        <f t="shared" si="10"/>
        <v/>
      </c>
      <c r="I691" s="15"/>
      <c r="J691" s="15"/>
      <c r="K691" s="16"/>
      <c r="L691" s="16"/>
      <c r="M691" s="17"/>
      <c r="N691" s="31"/>
      <c r="O691" s="31"/>
      <c r="P691" s="31"/>
      <c r="Q691" s="32"/>
      <c r="R691" s="30"/>
      <c r="S691" s="30"/>
      <c r="T691" s="30"/>
      <c r="U691" s="16"/>
      <c r="V691" s="16"/>
      <c r="W691" s="16"/>
      <c r="X691" s="16"/>
      <c r="Y691" s="16"/>
      <c r="Z691" s="30"/>
      <c r="AA691" s="16"/>
      <c r="AB691" s="41"/>
    </row>
    <row r="692" spans="1:28" s="9" customFormat="1" ht="20.100000000000001" customHeight="1">
      <c r="A692" s="2"/>
      <c r="B692" s="1">
        <v>687</v>
      </c>
      <c r="C692" s="18"/>
      <c r="D692" s="19" t="s">
        <v>396</v>
      </c>
      <c r="E692" s="36" t="s">
        <v>444</v>
      </c>
      <c r="F692" s="29"/>
      <c r="G692" s="33"/>
      <c r="H692" s="34" t="str">
        <f t="shared" si="10"/>
        <v/>
      </c>
      <c r="I692" s="15"/>
      <c r="J692" s="15"/>
      <c r="K692" s="16"/>
      <c r="L692" s="16"/>
      <c r="M692" s="17"/>
      <c r="N692" s="31"/>
      <c r="O692" s="31"/>
      <c r="P692" s="31"/>
      <c r="Q692" s="32"/>
      <c r="R692" s="30"/>
      <c r="S692" s="30"/>
      <c r="T692" s="30"/>
      <c r="U692" s="16"/>
      <c r="V692" s="16"/>
      <c r="W692" s="16"/>
      <c r="X692" s="16"/>
      <c r="Y692" s="16"/>
      <c r="Z692" s="30"/>
      <c r="AA692" s="16"/>
      <c r="AB692" s="41"/>
    </row>
    <row r="693" spans="1:28" s="9" customFormat="1" ht="20.100000000000001" customHeight="1">
      <c r="A693" s="2"/>
      <c r="B693" s="1">
        <v>688</v>
      </c>
      <c r="C693" s="18"/>
      <c r="D693" s="19" t="s">
        <v>396</v>
      </c>
      <c r="E693" s="36" t="s">
        <v>445</v>
      </c>
      <c r="F693" s="29"/>
      <c r="G693" s="33"/>
      <c r="H693" s="34" t="str">
        <f t="shared" si="10"/>
        <v/>
      </c>
      <c r="I693" s="15"/>
      <c r="J693" s="15"/>
      <c r="K693" s="16"/>
      <c r="L693" s="16"/>
      <c r="M693" s="17"/>
      <c r="N693" s="31"/>
      <c r="O693" s="31"/>
      <c r="P693" s="31"/>
      <c r="Q693" s="32"/>
      <c r="R693" s="30"/>
      <c r="S693" s="30"/>
      <c r="T693" s="30"/>
      <c r="U693" s="16"/>
      <c r="V693" s="16"/>
      <c r="W693" s="16"/>
      <c r="X693" s="16"/>
      <c r="Y693" s="16"/>
      <c r="Z693" s="30"/>
      <c r="AA693" s="16"/>
      <c r="AB693" s="41"/>
    </row>
    <row r="694" spans="1:28" s="9" customFormat="1" ht="20.100000000000001" customHeight="1">
      <c r="A694" s="2"/>
      <c r="B694" s="1">
        <v>689</v>
      </c>
      <c r="C694" s="18"/>
      <c r="D694" s="19" t="s">
        <v>396</v>
      </c>
      <c r="E694" s="36" t="s">
        <v>446</v>
      </c>
      <c r="F694" s="29"/>
      <c r="G694" s="33"/>
      <c r="H694" s="34" t="str">
        <f t="shared" si="10"/>
        <v/>
      </c>
      <c r="I694" s="15"/>
      <c r="J694" s="15"/>
      <c r="K694" s="16"/>
      <c r="L694" s="16"/>
      <c r="M694" s="17"/>
      <c r="N694" s="31"/>
      <c r="O694" s="31"/>
      <c r="P694" s="31"/>
      <c r="Q694" s="32"/>
      <c r="R694" s="30"/>
      <c r="S694" s="30"/>
      <c r="T694" s="30"/>
      <c r="U694" s="16"/>
      <c r="V694" s="16"/>
      <c r="W694" s="16"/>
      <c r="X694" s="16"/>
      <c r="Y694" s="16"/>
      <c r="Z694" s="30"/>
      <c r="AA694" s="16"/>
      <c r="AB694" s="41"/>
    </row>
    <row r="695" spans="1:28" s="9" customFormat="1" ht="20.100000000000001" customHeight="1">
      <c r="A695" s="2"/>
      <c r="B695" s="1">
        <v>690</v>
      </c>
      <c r="C695" s="18"/>
      <c r="D695" s="19" t="s">
        <v>396</v>
      </c>
      <c r="E695" s="36" t="s">
        <v>447</v>
      </c>
      <c r="F695" s="29"/>
      <c r="G695" s="33"/>
      <c r="H695" s="34" t="str">
        <f t="shared" si="10"/>
        <v/>
      </c>
      <c r="I695" s="15"/>
      <c r="J695" s="15"/>
      <c r="K695" s="16"/>
      <c r="L695" s="16"/>
      <c r="M695" s="17"/>
      <c r="N695" s="31"/>
      <c r="O695" s="31"/>
      <c r="P695" s="31"/>
      <c r="Q695" s="32"/>
      <c r="R695" s="30"/>
      <c r="S695" s="30"/>
      <c r="T695" s="30"/>
      <c r="U695" s="16"/>
      <c r="V695" s="16"/>
      <c r="W695" s="16"/>
      <c r="X695" s="16"/>
      <c r="Y695" s="16"/>
      <c r="Z695" s="30"/>
      <c r="AA695" s="16"/>
      <c r="AB695" s="41"/>
    </row>
    <row r="696" spans="1:28" s="9" customFormat="1" ht="20.100000000000001" customHeight="1">
      <c r="A696" s="2"/>
      <c r="B696" s="1">
        <v>691</v>
      </c>
      <c r="C696" s="18"/>
      <c r="D696" s="19" t="s">
        <v>448</v>
      </c>
      <c r="E696" s="36" t="s">
        <v>449</v>
      </c>
      <c r="F696" s="29"/>
      <c r="G696" s="33"/>
      <c r="H696" s="34" t="str">
        <f t="shared" si="10"/>
        <v/>
      </c>
      <c r="I696" s="15"/>
      <c r="J696" s="15"/>
      <c r="K696" s="16"/>
      <c r="L696" s="16"/>
      <c r="M696" s="17"/>
      <c r="N696" s="31"/>
      <c r="O696" s="31"/>
      <c r="P696" s="31"/>
      <c r="Q696" s="32"/>
      <c r="R696" s="30"/>
      <c r="S696" s="30"/>
      <c r="T696" s="30"/>
      <c r="U696" s="16"/>
      <c r="V696" s="16"/>
      <c r="W696" s="16"/>
      <c r="X696" s="16"/>
      <c r="Y696" s="16"/>
      <c r="Z696" s="30"/>
      <c r="AA696" s="16"/>
      <c r="AB696" s="41"/>
    </row>
    <row r="697" spans="1:28" s="9" customFormat="1" ht="20.100000000000001" customHeight="1">
      <c r="A697" s="2"/>
      <c r="B697" s="1">
        <v>692</v>
      </c>
      <c r="C697" s="18"/>
      <c r="D697" s="19" t="s">
        <v>448</v>
      </c>
      <c r="E697" s="36" t="s">
        <v>450</v>
      </c>
      <c r="F697" s="29"/>
      <c r="G697" s="33"/>
      <c r="H697" s="34" t="str">
        <f t="shared" si="10"/>
        <v/>
      </c>
      <c r="I697" s="15"/>
      <c r="J697" s="15"/>
      <c r="K697" s="16"/>
      <c r="L697" s="16"/>
      <c r="M697" s="17"/>
      <c r="N697" s="31"/>
      <c r="O697" s="31"/>
      <c r="P697" s="31"/>
      <c r="Q697" s="32"/>
      <c r="R697" s="30"/>
      <c r="S697" s="30"/>
      <c r="T697" s="30"/>
      <c r="U697" s="16"/>
      <c r="V697" s="16"/>
      <c r="W697" s="16"/>
      <c r="X697" s="16"/>
      <c r="Y697" s="16"/>
      <c r="Z697" s="30"/>
      <c r="AA697" s="16"/>
      <c r="AB697" s="41"/>
    </row>
    <row r="698" spans="1:28" s="9" customFormat="1" ht="20.100000000000001" customHeight="1">
      <c r="A698" s="2"/>
      <c r="B698" s="1">
        <v>693</v>
      </c>
      <c r="C698" s="18"/>
      <c r="D698" s="19" t="s">
        <v>448</v>
      </c>
      <c r="E698" s="36" t="s">
        <v>451</v>
      </c>
      <c r="F698" s="29"/>
      <c r="G698" s="33"/>
      <c r="H698" s="34" t="str">
        <f t="shared" si="10"/>
        <v/>
      </c>
      <c r="I698" s="15"/>
      <c r="J698" s="15"/>
      <c r="K698" s="16"/>
      <c r="L698" s="16"/>
      <c r="M698" s="17"/>
      <c r="N698" s="31"/>
      <c r="O698" s="31"/>
      <c r="P698" s="31"/>
      <c r="Q698" s="32"/>
      <c r="R698" s="30"/>
      <c r="S698" s="30"/>
      <c r="T698" s="30"/>
      <c r="U698" s="16"/>
      <c r="V698" s="16"/>
      <c r="W698" s="16"/>
      <c r="X698" s="16"/>
      <c r="Y698" s="16"/>
      <c r="Z698" s="30"/>
      <c r="AA698" s="16"/>
      <c r="AB698" s="41"/>
    </row>
    <row r="699" spans="1:28" s="9" customFormat="1" ht="20.100000000000001" customHeight="1">
      <c r="A699" s="2"/>
      <c r="B699" s="1">
        <v>694</v>
      </c>
      <c r="C699" s="18"/>
      <c r="D699" s="19" t="s">
        <v>448</v>
      </c>
      <c r="E699" s="36" t="s">
        <v>1644</v>
      </c>
      <c r="F699" s="29"/>
      <c r="G699" s="33"/>
      <c r="H699" s="34" t="str">
        <f t="shared" si="10"/>
        <v/>
      </c>
      <c r="I699" s="15"/>
      <c r="J699" s="15"/>
      <c r="K699" s="16"/>
      <c r="L699" s="16"/>
      <c r="M699" s="17"/>
      <c r="N699" s="31"/>
      <c r="O699" s="31"/>
      <c r="P699" s="31"/>
      <c r="Q699" s="32"/>
      <c r="R699" s="30"/>
      <c r="S699" s="30"/>
      <c r="T699" s="30"/>
      <c r="U699" s="16"/>
      <c r="V699" s="16"/>
      <c r="W699" s="16"/>
      <c r="X699" s="16"/>
      <c r="Y699" s="16"/>
      <c r="Z699" s="30"/>
      <c r="AA699" s="16"/>
      <c r="AB699" s="41"/>
    </row>
    <row r="700" spans="1:28" s="9" customFormat="1" ht="20.100000000000001" customHeight="1">
      <c r="A700" s="2"/>
      <c r="B700" s="1">
        <v>695</v>
      </c>
      <c r="C700" s="18"/>
      <c r="D700" s="19" t="s">
        <v>448</v>
      </c>
      <c r="E700" s="36" t="s">
        <v>452</v>
      </c>
      <c r="F700" s="29"/>
      <c r="G700" s="33"/>
      <c r="H700" s="34" t="str">
        <f t="shared" si="10"/>
        <v/>
      </c>
      <c r="I700" s="15"/>
      <c r="J700" s="15"/>
      <c r="K700" s="16"/>
      <c r="L700" s="16"/>
      <c r="M700" s="17"/>
      <c r="N700" s="31"/>
      <c r="O700" s="31"/>
      <c r="P700" s="31"/>
      <c r="Q700" s="32"/>
      <c r="R700" s="30"/>
      <c r="S700" s="30"/>
      <c r="T700" s="30"/>
      <c r="U700" s="16"/>
      <c r="V700" s="16"/>
      <c r="W700" s="16"/>
      <c r="X700" s="16"/>
      <c r="Y700" s="16"/>
      <c r="Z700" s="30"/>
      <c r="AA700" s="16"/>
      <c r="AB700" s="41"/>
    </row>
    <row r="701" spans="1:28" s="9" customFormat="1" ht="20.100000000000001" customHeight="1">
      <c r="A701" s="2"/>
      <c r="B701" s="1">
        <v>696</v>
      </c>
      <c r="C701" s="18"/>
      <c r="D701" s="19" t="s">
        <v>448</v>
      </c>
      <c r="E701" s="36" t="s">
        <v>453</v>
      </c>
      <c r="F701" s="29"/>
      <c r="G701" s="33"/>
      <c r="H701" s="34" t="str">
        <f t="shared" si="10"/>
        <v/>
      </c>
      <c r="I701" s="15"/>
      <c r="J701" s="15"/>
      <c r="K701" s="16"/>
      <c r="L701" s="16"/>
      <c r="M701" s="17"/>
      <c r="N701" s="31"/>
      <c r="O701" s="31"/>
      <c r="P701" s="31"/>
      <c r="Q701" s="32"/>
      <c r="R701" s="30"/>
      <c r="S701" s="30"/>
      <c r="T701" s="30"/>
      <c r="U701" s="16"/>
      <c r="V701" s="16"/>
      <c r="W701" s="16"/>
      <c r="X701" s="16"/>
      <c r="Y701" s="16"/>
      <c r="Z701" s="30"/>
      <c r="AA701" s="16"/>
      <c r="AB701" s="41"/>
    </row>
    <row r="702" spans="1:28" s="9" customFormat="1" ht="20.100000000000001" customHeight="1">
      <c r="A702" s="2"/>
      <c r="B702" s="1">
        <v>697</v>
      </c>
      <c r="C702" s="18"/>
      <c r="D702" s="19" t="s">
        <v>448</v>
      </c>
      <c r="E702" s="36" t="s">
        <v>454</v>
      </c>
      <c r="F702" s="29"/>
      <c r="G702" s="33"/>
      <c r="H702" s="34" t="str">
        <f t="shared" si="10"/>
        <v/>
      </c>
      <c r="I702" s="15"/>
      <c r="J702" s="15"/>
      <c r="K702" s="16"/>
      <c r="L702" s="16"/>
      <c r="M702" s="17"/>
      <c r="N702" s="31"/>
      <c r="O702" s="31"/>
      <c r="P702" s="31"/>
      <c r="Q702" s="32"/>
      <c r="R702" s="30"/>
      <c r="S702" s="30"/>
      <c r="T702" s="30"/>
      <c r="U702" s="16"/>
      <c r="V702" s="16"/>
      <c r="W702" s="16"/>
      <c r="X702" s="16"/>
      <c r="Y702" s="16"/>
      <c r="Z702" s="30"/>
      <c r="AA702" s="16"/>
      <c r="AB702" s="41"/>
    </row>
    <row r="703" spans="1:28" s="9" customFormat="1" ht="20.100000000000001" customHeight="1">
      <c r="A703" s="2"/>
      <c r="B703" s="1">
        <v>698</v>
      </c>
      <c r="C703" s="18"/>
      <c r="D703" s="19" t="s">
        <v>448</v>
      </c>
      <c r="E703" s="36" t="s">
        <v>455</v>
      </c>
      <c r="F703" s="29"/>
      <c r="G703" s="33"/>
      <c r="H703" s="34" t="str">
        <f t="shared" si="10"/>
        <v/>
      </c>
      <c r="I703" s="15"/>
      <c r="J703" s="15"/>
      <c r="K703" s="16"/>
      <c r="L703" s="16"/>
      <c r="M703" s="17"/>
      <c r="N703" s="31"/>
      <c r="O703" s="31"/>
      <c r="P703" s="31"/>
      <c r="Q703" s="32"/>
      <c r="R703" s="30"/>
      <c r="S703" s="30"/>
      <c r="T703" s="30"/>
      <c r="U703" s="16"/>
      <c r="V703" s="16"/>
      <c r="W703" s="16"/>
      <c r="X703" s="16"/>
      <c r="Y703" s="16"/>
      <c r="Z703" s="30"/>
      <c r="AA703" s="16"/>
      <c r="AB703" s="41"/>
    </row>
    <row r="704" spans="1:28" s="9" customFormat="1" ht="20.100000000000001" customHeight="1">
      <c r="A704" s="2"/>
      <c r="B704" s="1">
        <v>699</v>
      </c>
      <c r="C704" s="18"/>
      <c r="D704" s="19" t="s">
        <v>448</v>
      </c>
      <c r="E704" s="36" t="s">
        <v>456</v>
      </c>
      <c r="F704" s="29"/>
      <c r="G704" s="33"/>
      <c r="H704" s="34" t="str">
        <f t="shared" si="10"/>
        <v/>
      </c>
      <c r="I704" s="15"/>
      <c r="J704" s="15"/>
      <c r="K704" s="16"/>
      <c r="L704" s="16"/>
      <c r="M704" s="17"/>
      <c r="N704" s="31"/>
      <c r="O704" s="31"/>
      <c r="P704" s="31"/>
      <c r="Q704" s="32"/>
      <c r="R704" s="30"/>
      <c r="S704" s="30"/>
      <c r="T704" s="30"/>
      <c r="U704" s="16"/>
      <c r="V704" s="16"/>
      <c r="W704" s="16"/>
      <c r="X704" s="16"/>
      <c r="Y704" s="16"/>
      <c r="Z704" s="30"/>
      <c r="AA704" s="16"/>
      <c r="AB704" s="41"/>
    </row>
    <row r="705" spans="1:28" s="9" customFormat="1" ht="20.100000000000001" customHeight="1">
      <c r="A705" s="2"/>
      <c r="B705" s="1">
        <v>700</v>
      </c>
      <c r="C705" s="18"/>
      <c r="D705" s="19" t="s">
        <v>448</v>
      </c>
      <c r="E705" s="36" t="s">
        <v>457</v>
      </c>
      <c r="F705" s="29"/>
      <c r="G705" s="33"/>
      <c r="H705" s="34" t="str">
        <f t="shared" si="10"/>
        <v/>
      </c>
      <c r="I705" s="15"/>
      <c r="J705" s="15"/>
      <c r="K705" s="16"/>
      <c r="L705" s="16"/>
      <c r="M705" s="17"/>
      <c r="N705" s="31"/>
      <c r="O705" s="31"/>
      <c r="P705" s="31"/>
      <c r="Q705" s="32"/>
      <c r="R705" s="30"/>
      <c r="S705" s="30"/>
      <c r="T705" s="30"/>
      <c r="U705" s="16"/>
      <c r="V705" s="16"/>
      <c r="W705" s="16"/>
      <c r="X705" s="16"/>
      <c r="Y705" s="16"/>
      <c r="Z705" s="30"/>
      <c r="AA705" s="16"/>
      <c r="AB705" s="41"/>
    </row>
    <row r="706" spans="1:28" s="9" customFormat="1" ht="20.100000000000001" customHeight="1">
      <c r="A706" s="2"/>
      <c r="B706" s="1">
        <v>701</v>
      </c>
      <c r="C706" s="18"/>
      <c r="D706" s="19" t="s">
        <v>448</v>
      </c>
      <c r="E706" s="36" t="s">
        <v>458</v>
      </c>
      <c r="F706" s="29"/>
      <c r="G706" s="33"/>
      <c r="H706" s="34" t="str">
        <f t="shared" si="10"/>
        <v/>
      </c>
      <c r="I706" s="15"/>
      <c r="J706" s="15"/>
      <c r="K706" s="16"/>
      <c r="L706" s="16"/>
      <c r="M706" s="17"/>
      <c r="N706" s="31"/>
      <c r="O706" s="31"/>
      <c r="P706" s="31"/>
      <c r="Q706" s="32"/>
      <c r="R706" s="30"/>
      <c r="S706" s="30"/>
      <c r="T706" s="30"/>
      <c r="U706" s="16"/>
      <c r="V706" s="16"/>
      <c r="W706" s="16"/>
      <c r="X706" s="16"/>
      <c r="Y706" s="16"/>
      <c r="Z706" s="30"/>
      <c r="AA706" s="16"/>
      <c r="AB706" s="41"/>
    </row>
    <row r="707" spans="1:28" s="9" customFormat="1" ht="20.100000000000001" customHeight="1">
      <c r="A707" s="2"/>
      <c r="B707" s="1">
        <v>702</v>
      </c>
      <c r="C707" s="18"/>
      <c r="D707" s="19" t="s">
        <v>448</v>
      </c>
      <c r="E707" s="36" t="s">
        <v>459</v>
      </c>
      <c r="F707" s="29"/>
      <c r="G707" s="33"/>
      <c r="H707" s="34" t="str">
        <f t="shared" si="10"/>
        <v/>
      </c>
      <c r="I707" s="15"/>
      <c r="J707" s="15"/>
      <c r="K707" s="16"/>
      <c r="L707" s="16"/>
      <c r="M707" s="17"/>
      <c r="N707" s="31"/>
      <c r="O707" s="31"/>
      <c r="P707" s="31"/>
      <c r="Q707" s="32"/>
      <c r="R707" s="30"/>
      <c r="S707" s="30"/>
      <c r="T707" s="30"/>
      <c r="U707" s="16"/>
      <c r="V707" s="16"/>
      <c r="W707" s="16"/>
      <c r="X707" s="16"/>
      <c r="Y707" s="16"/>
      <c r="Z707" s="30"/>
      <c r="AA707" s="16"/>
      <c r="AB707" s="41"/>
    </row>
    <row r="708" spans="1:28" s="9" customFormat="1" ht="20.100000000000001" customHeight="1">
      <c r="A708" s="2"/>
      <c r="B708" s="1">
        <v>703</v>
      </c>
      <c r="C708" s="18"/>
      <c r="D708" s="19" t="s">
        <v>448</v>
      </c>
      <c r="E708" s="36" t="s">
        <v>460</v>
      </c>
      <c r="F708" s="29"/>
      <c r="G708" s="33"/>
      <c r="H708" s="34" t="str">
        <f t="shared" si="10"/>
        <v/>
      </c>
      <c r="I708" s="15"/>
      <c r="J708" s="15"/>
      <c r="K708" s="16"/>
      <c r="L708" s="16"/>
      <c r="M708" s="17"/>
      <c r="N708" s="31"/>
      <c r="O708" s="31"/>
      <c r="P708" s="31"/>
      <c r="Q708" s="32"/>
      <c r="R708" s="30"/>
      <c r="S708" s="30"/>
      <c r="T708" s="30"/>
      <c r="U708" s="16"/>
      <c r="V708" s="16"/>
      <c r="W708" s="16"/>
      <c r="X708" s="16"/>
      <c r="Y708" s="16"/>
      <c r="Z708" s="30"/>
      <c r="AA708" s="16"/>
      <c r="AB708" s="41"/>
    </row>
    <row r="709" spans="1:28" s="9" customFormat="1" ht="20.100000000000001" customHeight="1">
      <c r="A709" s="2"/>
      <c r="B709" s="1">
        <v>704</v>
      </c>
      <c r="C709" s="18"/>
      <c r="D709" s="19" t="s">
        <v>448</v>
      </c>
      <c r="E709" s="36" t="s">
        <v>1645</v>
      </c>
      <c r="F709" s="29"/>
      <c r="G709" s="33"/>
      <c r="H709" s="34" t="str">
        <f t="shared" si="10"/>
        <v/>
      </c>
      <c r="I709" s="15"/>
      <c r="J709" s="15"/>
      <c r="K709" s="16"/>
      <c r="L709" s="16"/>
      <c r="M709" s="17"/>
      <c r="N709" s="31"/>
      <c r="O709" s="31"/>
      <c r="P709" s="31"/>
      <c r="Q709" s="32"/>
      <c r="R709" s="30"/>
      <c r="S709" s="30"/>
      <c r="T709" s="30"/>
      <c r="U709" s="16"/>
      <c r="V709" s="16"/>
      <c r="W709" s="16"/>
      <c r="X709" s="16"/>
      <c r="Y709" s="16"/>
      <c r="Z709" s="30"/>
      <c r="AA709" s="16"/>
      <c r="AB709" s="41"/>
    </row>
    <row r="710" spans="1:28" s="9" customFormat="1" ht="20.100000000000001" customHeight="1">
      <c r="A710" s="2"/>
      <c r="B710" s="1">
        <v>705</v>
      </c>
      <c r="C710" s="18"/>
      <c r="D710" s="19" t="s">
        <v>448</v>
      </c>
      <c r="E710" s="36" t="s">
        <v>461</v>
      </c>
      <c r="F710" s="29"/>
      <c r="G710" s="33"/>
      <c r="H710" s="34" t="str">
        <f t="shared" ref="H710:H773" si="11">IF(O710="","",O710/G710)</f>
        <v/>
      </c>
      <c r="I710" s="15"/>
      <c r="J710" s="15"/>
      <c r="K710" s="16"/>
      <c r="L710" s="16"/>
      <c r="M710" s="17"/>
      <c r="N710" s="31"/>
      <c r="O710" s="31"/>
      <c r="P710" s="31"/>
      <c r="Q710" s="32"/>
      <c r="R710" s="30"/>
      <c r="S710" s="30"/>
      <c r="T710" s="30"/>
      <c r="U710" s="16"/>
      <c r="V710" s="16"/>
      <c r="W710" s="16"/>
      <c r="X710" s="16"/>
      <c r="Y710" s="16"/>
      <c r="Z710" s="30"/>
      <c r="AA710" s="16"/>
      <c r="AB710" s="41"/>
    </row>
    <row r="711" spans="1:28" s="9" customFormat="1" ht="20.100000000000001" customHeight="1">
      <c r="A711" s="2"/>
      <c r="B711" s="1">
        <v>706</v>
      </c>
      <c r="C711" s="18"/>
      <c r="D711" s="19" t="s">
        <v>448</v>
      </c>
      <c r="E711" s="36" t="s">
        <v>462</v>
      </c>
      <c r="F711" s="29"/>
      <c r="G711" s="33"/>
      <c r="H711" s="34" t="str">
        <f t="shared" si="11"/>
        <v/>
      </c>
      <c r="I711" s="15"/>
      <c r="J711" s="15"/>
      <c r="K711" s="16"/>
      <c r="L711" s="16"/>
      <c r="M711" s="17"/>
      <c r="N711" s="31"/>
      <c r="O711" s="31"/>
      <c r="P711" s="31"/>
      <c r="Q711" s="32"/>
      <c r="R711" s="30"/>
      <c r="S711" s="30"/>
      <c r="T711" s="30"/>
      <c r="U711" s="16"/>
      <c r="V711" s="16"/>
      <c r="W711" s="16"/>
      <c r="X711" s="16"/>
      <c r="Y711" s="16"/>
      <c r="Z711" s="30"/>
      <c r="AA711" s="16"/>
      <c r="AB711" s="41"/>
    </row>
    <row r="712" spans="1:28" s="9" customFormat="1" ht="20.100000000000001" customHeight="1">
      <c r="A712" s="2"/>
      <c r="B712" s="1">
        <v>707</v>
      </c>
      <c r="C712" s="18"/>
      <c r="D712" s="19" t="s">
        <v>448</v>
      </c>
      <c r="E712" s="36" t="s">
        <v>463</v>
      </c>
      <c r="F712" s="29"/>
      <c r="G712" s="33"/>
      <c r="H712" s="34" t="str">
        <f t="shared" si="11"/>
        <v/>
      </c>
      <c r="I712" s="15"/>
      <c r="J712" s="15"/>
      <c r="K712" s="16"/>
      <c r="L712" s="16"/>
      <c r="M712" s="17"/>
      <c r="N712" s="31"/>
      <c r="O712" s="31"/>
      <c r="P712" s="31"/>
      <c r="Q712" s="32"/>
      <c r="R712" s="30"/>
      <c r="S712" s="30"/>
      <c r="T712" s="30"/>
      <c r="U712" s="16"/>
      <c r="V712" s="16"/>
      <c r="W712" s="16"/>
      <c r="X712" s="16"/>
      <c r="Y712" s="16"/>
      <c r="Z712" s="30"/>
      <c r="AA712" s="16"/>
      <c r="AB712" s="41"/>
    </row>
    <row r="713" spans="1:28" s="9" customFormat="1" ht="20.100000000000001" customHeight="1">
      <c r="A713" s="2"/>
      <c r="B713" s="1">
        <v>708</v>
      </c>
      <c r="C713" s="18"/>
      <c r="D713" s="19" t="s">
        <v>448</v>
      </c>
      <c r="E713" s="36" t="s">
        <v>464</v>
      </c>
      <c r="F713" s="29"/>
      <c r="G713" s="33"/>
      <c r="H713" s="34" t="str">
        <f t="shared" si="11"/>
        <v/>
      </c>
      <c r="I713" s="15"/>
      <c r="J713" s="15"/>
      <c r="K713" s="16"/>
      <c r="L713" s="16"/>
      <c r="M713" s="17"/>
      <c r="N713" s="31"/>
      <c r="O713" s="31"/>
      <c r="P713" s="31"/>
      <c r="Q713" s="32"/>
      <c r="R713" s="30"/>
      <c r="S713" s="30"/>
      <c r="T713" s="30"/>
      <c r="U713" s="16"/>
      <c r="V713" s="16"/>
      <c r="W713" s="16"/>
      <c r="X713" s="16"/>
      <c r="Y713" s="16"/>
      <c r="Z713" s="30"/>
      <c r="AA713" s="16"/>
      <c r="AB713" s="41"/>
    </row>
    <row r="714" spans="1:28" s="9" customFormat="1" ht="20.100000000000001" customHeight="1">
      <c r="A714" s="2"/>
      <c r="B714" s="1">
        <v>709</v>
      </c>
      <c r="C714" s="18"/>
      <c r="D714" s="19" t="s">
        <v>448</v>
      </c>
      <c r="E714" s="36" t="s">
        <v>465</v>
      </c>
      <c r="F714" s="29"/>
      <c r="G714" s="33"/>
      <c r="H714" s="34" t="str">
        <f t="shared" si="11"/>
        <v/>
      </c>
      <c r="I714" s="15"/>
      <c r="J714" s="15"/>
      <c r="K714" s="16"/>
      <c r="L714" s="16"/>
      <c r="M714" s="17"/>
      <c r="N714" s="31"/>
      <c r="O714" s="31"/>
      <c r="P714" s="31"/>
      <c r="Q714" s="32"/>
      <c r="R714" s="30"/>
      <c r="S714" s="30"/>
      <c r="T714" s="30"/>
      <c r="U714" s="16"/>
      <c r="V714" s="16"/>
      <c r="W714" s="16"/>
      <c r="X714" s="16"/>
      <c r="Y714" s="16"/>
      <c r="Z714" s="30"/>
      <c r="AA714" s="16"/>
      <c r="AB714" s="41"/>
    </row>
    <row r="715" spans="1:28" s="9" customFormat="1" ht="20.100000000000001" customHeight="1">
      <c r="A715" s="2"/>
      <c r="B715" s="1">
        <v>710</v>
      </c>
      <c r="C715" s="18"/>
      <c r="D715" s="19" t="s">
        <v>448</v>
      </c>
      <c r="E715" s="36" t="s">
        <v>466</v>
      </c>
      <c r="F715" s="29"/>
      <c r="G715" s="33"/>
      <c r="H715" s="34" t="str">
        <f t="shared" si="11"/>
        <v/>
      </c>
      <c r="I715" s="15"/>
      <c r="J715" s="15"/>
      <c r="K715" s="16"/>
      <c r="L715" s="16"/>
      <c r="M715" s="17"/>
      <c r="N715" s="31"/>
      <c r="O715" s="31"/>
      <c r="P715" s="31"/>
      <c r="Q715" s="32"/>
      <c r="R715" s="30"/>
      <c r="S715" s="30"/>
      <c r="T715" s="30"/>
      <c r="U715" s="16"/>
      <c r="V715" s="16"/>
      <c r="W715" s="16"/>
      <c r="X715" s="16"/>
      <c r="Y715" s="16"/>
      <c r="Z715" s="30"/>
      <c r="AA715" s="16"/>
      <c r="AB715" s="41"/>
    </row>
    <row r="716" spans="1:28" s="9" customFormat="1" ht="20.100000000000001" customHeight="1">
      <c r="A716" s="2"/>
      <c r="B716" s="1">
        <v>711</v>
      </c>
      <c r="C716" s="18"/>
      <c r="D716" s="19" t="s">
        <v>448</v>
      </c>
      <c r="E716" s="36" t="s">
        <v>1646</v>
      </c>
      <c r="F716" s="29"/>
      <c r="G716" s="33"/>
      <c r="H716" s="34" t="str">
        <f t="shared" si="11"/>
        <v/>
      </c>
      <c r="I716" s="15"/>
      <c r="J716" s="15"/>
      <c r="K716" s="16"/>
      <c r="L716" s="16"/>
      <c r="M716" s="17"/>
      <c r="N716" s="31"/>
      <c r="O716" s="31"/>
      <c r="P716" s="31"/>
      <c r="Q716" s="32"/>
      <c r="R716" s="30"/>
      <c r="S716" s="30"/>
      <c r="T716" s="30"/>
      <c r="U716" s="16"/>
      <c r="V716" s="16"/>
      <c r="W716" s="16"/>
      <c r="X716" s="16"/>
      <c r="Y716" s="16"/>
      <c r="Z716" s="30"/>
      <c r="AA716" s="16"/>
      <c r="AB716" s="41"/>
    </row>
    <row r="717" spans="1:28" s="9" customFormat="1" ht="20.100000000000001" customHeight="1">
      <c r="A717" s="2"/>
      <c r="B717" s="1">
        <v>712</v>
      </c>
      <c r="C717" s="18"/>
      <c r="D717" s="19" t="s">
        <v>448</v>
      </c>
      <c r="E717" s="36" t="s">
        <v>467</v>
      </c>
      <c r="F717" s="29"/>
      <c r="G717" s="33"/>
      <c r="H717" s="34" t="str">
        <f t="shared" si="11"/>
        <v/>
      </c>
      <c r="I717" s="15"/>
      <c r="J717" s="15"/>
      <c r="K717" s="16"/>
      <c r="L717" s="16"/>
      <c r="M717" s="17"/>
      <c r="N717" s="31"/>
      <c r="O717" s="31"/>
      <c r="P717" s="31"/>
      <c r="Q717" s="32"/>
      <c r="R717" s="30"/>
      <c r="S717" s="30"/>
      <c r="T717" s="30"/>
      <c r="U717" s="16"/>
      <c r="V717" s="16"/>
      <c r="W717" s="16"/>
      <c r="X717" s="16"/>
      <c r="Y717" s="16"/>
      <c r="Z717" s="30"/>
      <c r="AA717" s="16"/>
      <c r="AB717" s="41"/>
    </row>
    <row r="718" spans="1:28" s="9" customFormat="1" ht="20.100000000000001" customHeight="1">
      <c r="A718" s="2"/>
      <c r="B718" s="1">
        <v>713</v>
      </c>
      <c r="C718" s="18"/>
      <c r="D718" s="19" t="s">
        <v>448</v>
      </c>
      <c r="E718" s="36" t="s">
        <v>1647</v>
      </c>
      <c r="F718" s="29"/>
      <c r="G718" s="33"/>
      <c r="H718" s="34" t="str">
        <f t="shared" si="11"/>
        <v/>
      </c>
      <c r="I718" s="15"/>
      <c r="J718" s="15"/>
      <c r="K718" s="16"/>
      <c r="L718" s="16"/>
      <c r="M718" s="17"/>
      <c r="N718" s="31"/>
      <c r="O718" s="31"/>
      <c r="P718" s="31"/>
      <c r="Q718" s="32"/>
      <c r="R718" s="30"/>
      <c r="S718" s="30"/>
      <c r="T718" s="30"/>
      <c r="U718" s="16"/>
      <c r="V718" s="16"/>
      <c r="W718" s="16"/>
      <c r="X718" s="16"/>
      <c r="Y718" s="16"/>
      <c r="Z718" s="30"/>
      <c r="AA718" s="16"/>
      <c r="AB718" s="41"/>
    </row>
    <row r="719" spans="1:28" s="9" customFormat="1" ht="20.100000000000001" customHeight="1">
      <c r="A719" s="2"/>
      <c r="B719" s="1">
        <v>714</v>
      </c>
      <c r="C719" s="18"/>
      <c r="D719" s="19" t="s">
        <v>448</v>
      </c>
      <c r="E719" s="36" t="s">
        <v>1648</v>
      </c>
      <c r="F719" s="29"/>
      <c r="G719" s="33"/>
      <c r="H719" s="34" t="str">
        <f t="shared" si="11"/>
        <v/>
      </c>
      <c r="I719" s="15"/>
      <c r="J719" s="15"/>
      <c r="K719" s="16"/>
      <c r="L719" s="16"/>
      <c r="M719" s="17"/>
      <c r="N719" s="31"/>
      <c r="O719" s="31"/>
      <c r="P719" s="31"/>
      <c r="Q719" s="32"/>
      <c r="R719" s="30"/>
      <c r="S719" s="30"/>
      <c r="T719" s="30"/>
      <c r="U719" s="16"/>
      <c r="V719" s="16"/>
      <c r="W719" s="16"/>
      <c r="X719" s="16"/>
      <c r="Y719" s="16"/>
      <c r="Z719" s="30"/>
      <c r="AA719" s="16"/>
      <c r="AB719" s="41"/>
    </row>
    <row r="720" spans="1:28" s="9" customFormat="1" ht="20.100000000000001" customHeight="1">
      <c r="A720" s="2"/>
      <c r="B720" s="1">
        <v>715</v>
      </c>
      <c r="C720" s="18"/>
      <c r="D720" s="19" t="s">
        <v>448</v>
      </c>
      <c r="E720" s="36" t="s">
        <v>1649</v>
      </c>
      <c r="F720" s="29"/>
      <c r="G720" s="33"/>
      <c r="H720" s="34" t="str">
        <f t="shared" si="11"/>
        <v/>
      </c>
      <c r="I720" s="15"/>
      <c r="J720" s="15"/>
      <c r="K720" s="16"/>
      <c r="L720" s="16"/>
      <c r="M720" s="17"/>
      <c r="N720" s="31"/>
      <c r="O720" s="31"/>
      <c r="P720" s="31"/>
      <c r="Q720" s="32"/>
      <c r="R720" s="30"/>
      <c r="S720" s="30"/>
      <c r="T720" s="30"/>
      <c r="U720" s="16"/>
      <c r="V720" s="16"/>
      <c r="W720" s="16"/>
      <c r="X720" s="16"/>
      <c r="Y720" s="16"/>
      <c r="Z720" s="30"/>
      <c r="AA720" s="16"/>
      <c r="AB720" s="41"/>
    </row>
    <row r="721" spans="1:28" s="9" customFormat="1" ht="20.100000000000001" customHeight="1">
      <c r="A721" s="2"/>
      <c r="B721" s="1">
        <v>716</v>
      </c>
      <c r="C721" s="18"/>
      <c r="D721" s="19" t="s">
        <v>448</v>
      </c>
      <c r="E721" s="36" t="s">
        <v>1650</v>
      </c>
      <c r="F721" s="29"/>
      <c r="G721" s="33"/>
      <c r="H721" s="34" t="str">
        <f t="shared" si="11"/>
        <v/>
      </c>
      <c r="I721" s="15"/>
      <c r="J721" s="15"/>
      <c r="K721" s="16"/>
      <c r="L721" s="16"/>
      <c r="M721" s="17"/>
      <c r="N721" s="31"/>
      <c r="O721" s="31"/>
      <c r="P721" s="31"/>
      <c r="Q721" s="32"/>
      <c r="R721" s="30"/>
      <c r="S721" s="30"/>
      <c r="T721" s="30"/>
      <c r="U721" s="16"/>
      <c r="V721" s="16"/>
      <c r="W721" s="16"/>
      <c r="X721" s="16"/>
      <c r="Y721" s="16"/>
      <c r="Z721" s="30"/>
      <c r="AA721" s="16"/>
      <c r="AB721" s="41"/>
    </row>
    <row r="722" spans="1:28" s="9" customFormat="1" ht="20.100000000000001" customHeight="1">
      <c r="A722" s="2"/>
      <c r="B722" s="1">
        <v>717</v>
      </c>
      <c r="C722" s="18"/>
      <c r="D722" s="19" t="s">
        <v>448</v>
      </c>
      <c r="E722" s="36" t="s">
        <v>1651</v>
      </c>
      <c r="F722" s="29"/>
      <c r="G722" s="33"/>
      <c r="H722" s="34" t="str">
        <f t="shared" si="11"/>
        <v/>
      </c>
      <c r="I722" s="15"/>
      <c r="J722" s="15"/>
      <c r="K722" s="16"/>
      <c r="L722" s="16"/>
      <c r="M722" s="17"/>
      <c r="N722" s="31"/>
      <c r="O722" s="31"/>
      <c r="P722" s="31"/>
      <c r="Q722" s="32"/>
      <c r="R722" s="30"/>
      <c r="S722" s="30"/>
      <c r="T722" s="30"/>
      <c r="U722" s="16"/>
      <c r="V722" s="16"/>
      <c r="W722" s="16"/>
      <c r="X722" s="16"/>
      <c r="Y722" s="16"/>
      <c r="Z722" s="30"/>
      <c r="AA722" s="16"/>
      <c r="AB722" s="41"/>
    </row>
    <row r="723" spans="1:28" s="9" customFormat="1" ht="20.100000000000001" customHeight="1">
      <c r="A723" s="2"/>
      <c r="B723" s="1">
        <v>718</v>
      </c>
      <c r="C723" s="18"/>
      <c r="D723" s="19" t="s">
        <v>448</v>
      </c>
      <c r="E723" s="36" t="s">
        <v>1652</v>
      </c>
      <c r="F723" s="29"/>
      <c r="G723" s="33"/>
      <c r="H723" s="34" t="str">
        <f t="shared" si="11"/>
        <v/>
      </c>
      <c r="I723" s="15"/>
      <c r="J723" s="15"/>
      <c r="K723" s="16"/>
      <c r="L723" s="16"/>
      <c r="M723" s="17"/>
      <c r="N723" s="31"/>
      <c r="O723" s="31"/>
      <c r="P723" s="31"/>
      <c r="Q723" s="32"/>
      <c r="R723" s="30"/>
      <c r="S723" s="30"/>
      <c r="T723" s="30"/>
      <c r="U723" s="16"/>
      <c r="V723" s="16"/>
      <c r="W723" s="16"/>
      <c r="X723" s="16"/>
      <c r="Y723" s="16"/>
      <c r="Z723" s="30"/>
      <c r="AA723" s="16"/>
      <c r="AB723" s="41"/>
    </row>
    <row r="724" spans="1:28" s="9" customFormat="1" ht="20.100000000000001" customHeight="1">
      <c r="A724" s="2"/>
      <c r="B724" s="1">
        <v>719</v>
      </c>
      <c r="C724" s="18"/>
      <c r="D724" s="19" t="s">
        <v>448</v>
      </c>
      <c r="E724" s="36" t="s">
        <v>1046</v>
      </c>
      <c r="F724" s="29"/>
      <c r="G724" s="33"/>
      <c r="H724" s="34" t="str">
        <f t="shared" si="11"/>
        <v/>
      </c>
      <c r="I724" s="15"/>
      <c r="J724" s="15"/>
      <c r="K724" s="16"/>
      <c r="L724" s="16"/>
      <c r="M724" s="17"/>
      <c r="N724" s="31"/>
      <c r="O724" s="31"/>
      <c r="P724" s="31"/>
      <c r="Q724" s="32"/>
      <c r="R724" s="30"/>
      <c r="S724" s="30"/>
      <c r="T724" s="30"/>
      <c r="U724" s="16"/>
      <c r="V724" s="16"/>
      <c r="W724" s="16"/>
      <c r="X724" s="16"/>
      <c r="Y724" s="16"/>
      <c r="Z724" s="30"/>
      <c r="AA724" s="16"/>
      <c r="AB724" s="41"/>
    </row>
    <row r="725" spans="1:28" s="9" customFormat="1" ht="20.100000000000001" customHeight="1">
      <c r="A725" s="2"/>
      <c r="B725" s="1">
        <v>720</v>
      </c>
      <c r="C725" s="18"/>
      <c r="D725" s="19" t="s">
        <v>448</v>
      </c>
      <c r="E725" s="36" t="s">
        <v>1653</v>
      </c>
      <c r="F725" s="29"/>
      <c r="G725" s="33"/>
      <c r="H725" s="34" t="str">
        <f t="shared" si="11"/>
        <v/>
      </c>
      <c r="I725" s="15"/>
      <c r="J725" s="15"/>
      <c r="K725" s="16"/>
      <c r="L725" s="16"/>
      <c r="M725" s="17"/>
      <c r="N725" s="31"/>
      <c r="O725" s="31"/>
      <c r="P725" s="31"/>
      <c r="Q725" s="32"/>
      <c r="R725" s="30"/>
      <c r="S725" s="30"/>
      <c r="T725" s="30"/>
      <c r="U725" s="16"/>
      <c r="V725" s="16"/>
      <c r="W725" s="16"/>
      <c r="X725" s="16"/>
      <c r="Y725" s="16"/>
      <c r="Z725" s="30"/>
      <c r="AA725" s="16"/>
      <c r="AB725" s="41"/>
    </row>
    <row r="726" spans="1:28" s="9" customFormat="1" ht="20.100000000000001" customHeight="1">
      <c r="A726" s="2"/>
      <c r="B726" s="1">
        <v>721</v>
      </c>
      <c r="C726" s="18"/>
      <c r="D726" s="19" t="s">
        <v>448</v>
      </c>
      <c r="E726" s="36" t="s">
        <v>1654</v>
      </c>
      <c r="F726" s="29"/>
      <c r="G726" s="33"/>
      <c r="H726" s="34" t="str">
        <f t="shared" si="11"/>
        <v/>
      </c>
      <c r="I726" s="15"/>
      <c r="J726" s="15"/>
      <c r="K726" s="16"/>
      <c r="L726" s="16"/>
      <c r="M726" s="17"/>
      <c r="N726" s="31"/>
      <c r="O726" s="31"/>
      <c r="P726" s="31"/>
      <c r="Q726" s="32"/>
      <c r="R726" s="30"/>
      <c r="S726" s="30"/>
      <c r="T726" s="30"/>
      <c r="U726" s="16"/>
      <c r="V726" s="16"/>
      <c r="W726" s="16"/>
      <c r="X726" s="16"/>
      <c r="Y726" s="16"/>
      <c r="Z726" s="30"/>
      <c r="AA726" s="16"/>
      <c r="AB726" s="41"/>
    </row>
    <row r="727" spans="1:28" s="9" customFormat="1" ht="20.100000000000001" customHeight="1">
      <c r="A727" s="2"/>
      <c r="B727" s="1">
        <v>722</v>
      </c>
      <c r="C727" s="18"/>
      <c r="D727" s="19" t="s">
        <v>448</v>
      </c>
      <c r="E727" s="36" t="s">
        <v>1655</v>
      </c>
      <c r="F727" s="29"/>
      <c r="G727" s="33"/>
      <c r="H727" s="34" t="str">
        <f t="shared" si="11"/>
        <v/>
      </c>
      <c r="I727" s="15"/>
      <c r="J727" s="15"/>
      <c r="K727" s="16"/>
      <c r="L727" s="16"/>
      <c r="M727" s="17"/>
      <c r="N727" s="31"/>
      <c r="O727" s="31"/>
      <c r="P727" s="31"/>
      <c r="Q727" s="32"/>
      <c r="R727" s="30"/>
      <c r="S727" s="30"/>
      <c r="T727" s="30"/>
      <c r="U727" s="16"/>
      <c r="V727" s="16"/>
      <c r="W727" s="16"/>
      <c r="X727" s="16"/>
      <c r="Y727" s="16"/>
      <c r="Z727" s="30"/>
      <c r="AA727" s="16"/>
      <c r="AB727" s="41"/>
    </row>
    <row r="728" spans="1:28" s="9" customFormat="1" ht="20.100000000000001" customHeight="1">
      <c r="A728" s="2"/>
      <c r="B728" s="1">
        <v>723</v>
      </c>
      <c r="C728" s="18"/>
      <c r="D728" s="19" t="s">
        <v>448</v>
      </c>
      <c r="E728" s="36" t="s">
        <v>1656</v>
      </c>
      <c r="F728" s="29"/>
      <c r="G728" s="33"/>
      <c r="H728" s="34" t="str">
        <f t="shared" si="11"/>
        <v/>
      </c>
      <c r="I728" s="15"/>
      <c r="J728" s="15"/>
      <c r="K728" s="16"/>
      <c r="L728" s="16"/>
      <c r="M728" s="17"/>
      <c r="N728" s="31"/>
      <c r="O728" s="31"/>
      <c r="P728" s="31"/>
      <c r="Q728" s="32"/>
      <c r="R728" s="30"/>
      <c r="S728" s="30"/>
      <c r="T728" s="30"/>
      <c r="U728" s="16"/>
      <c r="V728" s="16"/>
      <c r="W728" s="16"/>
      <c r="X728" s="16"/>
      <c r="Y728" s="16"/>
      <c r="Z728" s="30"/>
      <c r="AA728" s="16"/>
      <c r="AB728" s="41"/>
    </row>
    <row r="729" spans="1:28" s="9" customFormat="1" ht="20.100000000000001" customHeight="1">
      <c r="A729" s="2"/>
      <c r="B729" s="1">
        <v>724</v>
      </c>
      <c r="C729" s="18"/>
      <c r="D729" s="19" t="s">
        <v>448</v>
      </c>
      <c r="E729" s="36" t="s">
        <v>1657</v>
      </c>
      <c r="F729" s="29"/>
      <c r="G729" s="33"/>
      <c r="H729" s="34" t="str">
        <f t="shared" si="11"/>
        <v/>
      </c>
      <c r="I729" s="15"/>
      <c r="J729" s="15"/>
      <c r="K729" s="16"/>
      <c r="L729" s="16"/>
      <c r="M729" s="17"/>
      <c r="N729" s="31"/>
      <c r="O729" s="31"/>
      <c r="P729" s="31"/>
      <c r="Q729" s="32"/>
      <c r="R729" s="30"/>
      <c r="S729" s="30"/>
      <c r="T729" s="30"/>
      <c r="U729" s="16"/>
      <c r="V729" s="16"/>
      <c r="W729" s="16"/>
      <c r="X729" s="16"/>
      <c r="Y729" s="16"/>
      <c r="Z729" s="30"/>
      <c r="AA729" s="16"/>
      <c r="AB729" s="41"/>
    </row>
    <row r="730" spans="1:28" s="9" customFormat="1" ht="20.100000000000001" customHeight="1">
      <c r="A730" s="2"/>
      <c r="B730" s="1">
        <v>725</v>
      </c>
      <c r="C730" s="18"/>
      <c r="D730" s="19" t="s">
        <v>448</v>
      </c>
      <c r="E730" s="36" t="s">
        <v>1658</v>
      </c>
      <c r="F730" s="29"/>
      <c r="G730" s="33"/>
      <c r="H730" s="34" t="str">
        <f t="shared" si="11"/>
        <v/>
      </c>
      <c r="I730" s="15"/>
      <c r="J730" s="15"/>
      <c r="K730" s="16"/>
      <c r="L730" s="16"/>
      <c r="M730" s="17"/>
      <c r="N730" s="31"/>
      <c r="O730" s="31"/>
      <c r="P730" s="31"/>
      <c r="Q730" s="32"/>
      <c r="R730" s="30"/>
      <c r="S730" s="30"/>
      <c r="T730" s="30"/>
      <c r="U730" s="16"/>
      <c r="V730" s="16"/>
      <c r="W730" s="16"/>
      <c r="X730" s="16"/>
      <c r="Y730" s="16"/>
      <c r="Z730" s="30"/>
      <c r="AA730" s="16"/>
      <c r="AB730" s="41"/>
    </row>
    <row r="731" spans="1:28" s="9" customFormat="1" ht="20.100000000000001" customHeight="1">
      <c r="A731" s="2"/>
      <c r="B731" s="1">
        <v>726</v>
      </c>
      <c r="C731" s="18"/>
      <c r="D731" s="19" t="s">
        <v>448</v>
      </c>
      <c r="E731" s="36" t="s">
        <v>1659</v>
      </c>
      <c r="F731" s="29"/>
      <c r="G731" s="33"/>
      <c r="H731" s="34" t="str">
        <f t="shared" si="11"/>
        <v/>
      </c>
      <c r="I731" s="15"/>
      <c r="J731" s="15"/>
      <c r="K731" s="16"/>
      <c r="L731" s="16"/>
      <c r="M731" s="17"/>
      <c r="N731" s="31"/>
      <c r="O731" s="31"/>
      <c r="P731" s="31"/>
      <c r="Q731" s="32"/>
      <c r="R731" s="30"/>
      <c r="S731" s="30"/>
      <c r="T731" s="30"/>
      <c r="U731" s="16"/>
      <c r="V731" s="16"/>
      <c r="W731" s="16"/>
      <c r="X731" s="16"/>
      <c r="Y731" s="16"/>
      <c r="Z731" s="30"/>
      <c r="AA731" s="16"/>
      <c r="AB731" s="41"/>
    </row>
    <row r="732" spans="1:28" s="9" customFormat="1" ht="20.100000000000001" customHeight="1">
      <c r="A732" s="2"/>
      <c r="B732" s="1">
        <v>727</v>
      </c>
      <c r="C732" s="18"/>
      <c r="D732" s="19" t="s">
        <v>448</v>
      </c>
      <c r="E732" s="36" t="s">
        <v>1660</v>
      </c>
      <c r="F732" s="29"/>
      <c r="G732" s="33"/>
      <c r="H732" s="34" t="str">
        <f t="shared" si="11"/>
        <v/>
      </c>
      <c r="I732" s="15"/>
      <c r="J732" s="15"/>
      <c r="K732" s="16"/>
      <c r="L732" s="16"/>
      <c r="M732" s="17"/>
      <c r="N732" s="31"/>
      <c r="O732" s="31"/>
      <c r="P732" s="31"/>
      <c r="Q732" s="32"/>
      <c r="R732" s="30"/>
      <c r="S732" s="30"/>
      <c r="T732" s="30"/>
      <c r="U732" s="16"/>
      <c r="V732" s="16"/>
      <c r="W732" s="16"/>
      <c r="X732" s="16"/>
      <c r="Y732" s="16"/>
      <c r="Z732" s="30"/>
      <c r="AA732" s="16"/>
      <c r="AB732" s="41"/>
    </row>
    <row r="733" spans="1:28" s="9" customFormat="1" ht="20.100000000000001" customHeight="1">
      <c r="A733" s="2"/>
      <c r="B733" s="1">
        <v>728</v>
      </c>
      <c r="C733" s="18"/>
      <c r="D733" s="19" t="s">
        <v>448</v>
      </c>
      <c r="E733" s="36" t="s">
        <v>1661</v>
      </c>
      <c r="F733" s="29"/>
      <c r="G733" s="33"/>
      <c r="H733" s="34" t="str">
        <f t="shared" si="11"/>
        <v/>
      </c>
      <c r="I733" s="15"/>
      <c r="J733" s="15"/>
      <c r="K733" s="16"/>
      <c r="L733" s="16"/>
      <c r="M733" s="17"/>
      <c r="N733" s="31"/>
      <c r="O733" s="31"/>
      <c r="P733" s="31"/>
      <c r="Q733" s="32"/>
      <c r="R733" s="30"/>
      <c r="S733" s="30"/>
      <c r="T733" s="30"/>
      <c r="U733" s="16"/>
      <c r="V733" s="16"/>
      <c r="W733" s="16"/>
      <c r="X733" s="16"/>
      <c r="Y733" s="16"/>
      <c r="Z733" s="30"/>
      <c r="AA733" s="16"/>
      <c r="AB733" s="41"/>
    </row>
    <row r="734" spans="1:28" s="9" customFormat="1" ht="20.100000000000001" customHeight="1">
      <c r="A734" s="2"/>
      <c r="B734" s="1">
        <v>729</v>
      </c>
      <c r="C734" s="18"/>
      <c r="D734" s="19" t="s">
        <v>448</v>
      </c>
      <c r="E734" s="36" t="s">
        <v>1662</v>
      </c>
      <c r="F734" s="29"/>
      <c r="G734" s="33"/>
      <c r="H734" s="34" t="str">
        <f t="shared" si="11"/>
        <v/>
      </c>
      <c r="I734" s="15"/>
      <c r="J734" s="15"/>
      <c r="K734" s="16"/>
      <c r="L734" s="16"/>
      <c r="M734" s="17"/>
      <c r="N734" s="31"/>
      <c r="O734" s="31"/>
      <c r="P734" s="31"/>
      <c r="Q734" s="32"/>
      <c r="R734" s="30"/>
      <c r="S734" s="30"/>
      <c r="T734" s="30"/>
      <c r="U734" s="16"/>
      <c r="V734" s="16"/>
      <c r="W734" s="16"/>
      <c r="X734" s="16"/>
      <c r="Y734" s="16"/>
      <c r="Z734" s="30"/>
      <c r="AA734" s="16"/>
      <c r="AB734" s="41"/>
    </row>
    <row r="735" spans="1:28" s="9" customFormat="1" ht="20.100000000000001" customHeight="1">
      <c r="A735" s="2"/>
      <c r="B735" s="1">
        <v>730</v>
      </c>
      <c r="C735" s="18"/>
      <c r="D735" s="19" t="s">
        <v>448</v>
      </c>
      <c r="E735" s="36" t="s">
        <v>1663</v>
      </c>
      <c r="F735" s="29"/>
      <c r="G735" s="33"/>
      <c r="H735" s="34" t="str">
        <f t="shared" si="11"/>
        <v/>
      </c>
      <c r="I735" s="15"/>
      <c r="J735" s="15"/>
      <c r="K735" s="16"/>
      <c r="L735" s="16"/>
      <c r="M735" s="17"/>
      <c r="N735" s="31"/>
      <c r="O735" s="31"/>
      <c r="P735" s="31"/>
      <c r="Q735" s="32"/>
      <c r="R735" s="30"/>
      <c r="S735" s="30"/>
      <c r="T735" s="30"/>
      <c r="U735" s="16"/>
      <c r="V735" s="16"/>
      <c r="W735" s="16"/>
      <c r="X735" s="16"/>
      <c r="Y735" s="16"/>
      <c r="Z735" s="30"/>
      <c r="AA735" s="16"/>
      <c r="AB735" s="41"/>
    </row>
    <row r="736" spans="1:28" s="9" customFormat="1" ht="20.100000000000001" customHeight="1">
      <c r="A736" s="2"/>
      <c r="B736" s="1">
        <v>731</v>
      </c>
      <c r="C736" s="18"/>
      <c r="D736" s="19" t="s">
        <v>448</v>
      </c>
      <c r="E736" s="36" t="s">
        <v>1664</v>
      </c>
      <c r="F736" s="29"/>
      <c r="G736" s="33"/>
      <c r="H736" s="34" t="str">
        <f t="shared" si="11"/>
        <v/>
      </c>
      <c r="I736" s="15"/>
      <c r="J736" s="15"/>
      <c r="K736" s="16"/>
      <c r="L736" s="16"/>
      <c r="M736" s="17"/>
      <c r="N736" s="31"/>
      <c r="O736" s="31"/>
      <c r="P736" s="31"/>
      <c r="Q736" s="32"/>
      <c r="R736" s="30"/>
      <c r="S736" s="30"/>
      <c r="T736" s="30"/>
      <c r="U736" s="16"/>
      <c r="V736" s="16"/>
      <c r="W736" s="16"/>
      <c r="X736" s="16"/>
      <c r="Y736" s="16"/>
      <c r="Z736" s="30"/>
      <c r="AA736" s="16"/>
      <c r="AB736" s="41"/>
    </row>
    <row r="737" spans="1:28" s="9" customFormat="1" ht="20.100000000000001" customHeight="1">
      <c r="A737" s="2"/>
      <c r="B737" s="1">
        <v>732</v>
      </c>
      <c r="C737" s="18"/>
      <c r="D737" s="19" t="s">
        <v>448</v>
      </c>
      <c r="E737" s="36" t="s">
        <v>1665</v>
      </c>
      <c r="F737" s="29"/>
      <c r="G737" s="33"/>
      <c r="H737" s="34" t="str">
        <f t="shared" si="11"/>
        <v/>
      </c>
      <c r="I737" s="15"/>
      <c r="J737" s="15"/>
      <c r="K737" s="16"/>
      <c r="L737" s="16"/>
      <c r="M737" s="17"/>
      <c r="N737" s="31"/>
      <c r="O737" s="31"/>
      <c r="P737" s="31"/>
      <c r="Q737" s="32"/>
      <c r="R737" s="30"/>
      <c r="S737" s="30"/>
      <c r="T737" s="30"/>
      <c r="U737" s="16"/>
      <c r="V737" s="16"/>
      <c r="W737" s="16"/>
      <c r="X737" s="16"/>
      <c r="Y737" s="16"/>
      <c r="Z737" s="30"/>
      <c r="AA737" s="16"/>
      <c r="AB737" s="41"/>
    </row>
    <row r="738" spans="1:28" s="9" customFormat="1" ht="20.100000000000001" customHeight="1">
      <c r="A738" s="2"/>
      <c r="B738" s="1">
        <v>733</v>
      </c>
      <c r="C738" s="18"/>
      <c r="D738" s="19" t="s">
        <v>448</v>
      </c>
      <c r="E738" s="36" t="s">
        <v>1666</v>
      </c>
      <c r="F738" s="29"/>
      <c r="G738" s="33"/>
      <c r="H738" s="34" t="str">
        <f t="shared" si="11"/>
        <v/>
      </c>
      <c r="I738" s="15"/>
      <c r="J738" s="15"/>
      <c r="K738" s="16"/>
      <c r="L738" s="16"/>
      <c r="M738" s="17"/>
      <c r="N738" s="31"/>
      <c r="O738" s="31"/>
      <c r="P738" s="31"/>
      <c r="Q738" s="32"/>
      <c r="R738" s="30"/>
      <c r="S738" s="30"/>
      <c r="T738" s="30"/>
      <c r="U738" s="16"/>
      <c r="V738" s="16"/>
      <c r="W738" s="16"/>
      <c r="X738" s="16"/>
      <c r="Y738" s="16"/>
      <c r="Z738" s="30"/>
      <c r="AA738" s="16"/>
      <c r="AB738" s="41"/>
    </row>
    <row r="739" spans="1:28" s="9" customFormat="1" ht="20.100000000000001" customHeight="1">
      <c r="A739" s="2"/>
      <c r="B739" s="1">
        <v>734</v>
      </c>
      <c r="C739" s="18"/>
      <c r="D739" s="19" t="s">
        <v>448</v>
      </c>
      <c r="E739" s="36" t="s">
        <v>1667</v>
      </c>
      <c r="F739" s="29"/>
      <c r="G739" s="33"/>
      <c r="H739" s="34" t="str">
        <f t="shared" si="11"/>
        <v/>
      </c>
      <c r="I739" s="15"/>
      <c r="J739" s="15"/>
      <c r="K739" s="16"/>
      <c r="L739" s="16"/>
      <c r="M739" s="17"/>
      <c r="N739" s="31"/>
      <c r="O739" s="31"/>
      <c r="P739" s="31"/>
      <c r="Q739" s="32"/>
      <c r="R739" s="30"/>
      <c r="S739" s="30"/>
      <c r="T739" s="30"/>
      <c r="U739" s="16"/>
      <c r="V739" s="16"/>
      <c r="W739" s="16"/>
      <c r="X739" s="16"/>
      <c r="Y739" s="16"/>
      <c r="Z739" s="30"/>
      <c r="AA739" s="16"/>
      <c r="AB739" s="41"/>
    </row>
    <row r="740" spans="1:28" s="9" customFormat="1" ht="20.100000000000001" customHeight="1">
      <c r="A740" s="2"/>
      <c r="B740" s="1">
        <v>735</v>
      </c>
      <c r="C740" s="18"/>
      <c r="D740" s="19" t="s">
        <v>448</v>
      </c>
      <c r="E740" s="36" t="s">
        <v>1668</v>
      </c>
      <c r="F740" s="29"/>
      <c r="G740" s="33"/>
      <c r="H740" s="34" t="str">
        <f t="shared" si="11"/>
        <v/>
      </c>
      <c r="I740" s="15"/>
      <c r="J740" s="15"/>
      <c r="K740" s="16"/>
      <c r="L740" s="16"/>
      <c r="M740" s="17"/>
      <c r="N740" s="31"/>
      <c r="O740" s="31"/>
      <c r="P740" s="31"/>
      <c r="Q740" s="32"/>
      <c r="R740" s="30"/>
      <c r="S740" s="30"/>
      <c r="T740" s="30"/>
      <c r="U740" s="16"/>
      <c r="V740" s="16"/>
      <c r="W740" s="16"/>
      <c r="X740" s="16"/>
      <c r="Y740" s="16"/>
      <c r="Z740" s="30"/>
      <c r="AA740" s="16"/>
      <c r="AB740" s="41"/>
    </row>
    <row r="741" spans="1:28" s="9" customFormat="1" ht="20.100000000000001" customHeight="1">
      <c r="A741" s="2"/>
      <c r="B741" s="1">
        <v>736</v>
      </c>
      <c r="C741" s="18"/>
      <c r="D741" s="19" t="s">
        <v>448</v>
      </c>
      <c r="E741" s="36" t="s">
        <v>1669</v>
      </c>
      <c r="F741" s="29"/>
      <c r="G741" s="33"/>
      <c r="H741" s="34" t="str">
        <f t="shared" si="11"/>
        <v/>
      </c>
      <c r="I741" s="15"/>
      <c r="J741" s="15"/>
      <c r="K741" s="16"/>
      <c r="L741" s="16"/>
      <c r="M741" s="17"/>
      <c r="N741" s="31"/>
      <c r="O741" s="31"/>
      <c r="P741" s="31"/>
      <c r="Q741" s="32"/>
      <c r="R741" s="30"/>
      <c r="S741" s="30"/>
      <c r="T741" s="30"/>
      <c r="U741" s="16"/>
      <c r="V741" s="16"/>
      <c r="W741" s="16"/>
      <c r="X741" s="16"/>
      <c r="Y741" s="16"/>
      <c r="Z741" s="30"/>
      <c r="AA741" s="16"/>
      <c r="AB741" s="41"/>
    </row>
    <row r="742" spans="1:28" s="9" customFormat="1" ht="20.100000000000001" customHeight="1">
      <c r="A742" s="2"/>
      <c r="B742" s="1">
        <v>737</v>
      </c>
      <c r="C742" s="18"/>
      <c r="D742" s="19" t="s">
        <v>448</v>
      </c>
      <c r="E742" s="36" t="s">
        <v>1670</v>
      </c>
      <c r="F742" s="29"/>
      <c r="G742" s="33"/>
      <c r="H742" s="34" t="str">
        <f t="shared" si="11"/>
        <v/>
      </c>
      <c r="I742" s="15"/>
      <c r="J742" s="15"/>
      <c r="K742" s="16"/>
      <c r="L742" s="16"/>
      <c r="M742" s="17"/>
      <c r="N742" s="31"/>
      <c r="O742" s="31"/>
      <c r="P742" s="31"/>
      <c r="Q742" s="32"/>
      <c r="R742" s="30"/>
      <c r="S742" s="30"/>
      <c r="T742" s="30"/>
      <c r="U742" s="16"/>
      <c r="V742" s="16"/>
      <c r="W742" s="16"/>
      <c r="X742" s="16"/>
      <c r="Y742" s="16"/>
      <c r="Z742" s="30"/>
      <c r="AA742" s="16"/>
      <c r="AB742" s="41"/>
    </row>
    <row r="743" spans="1:28" s="9" customFormat="1" ht="20.100000000000001" customHeight="1">
      <c r="A743" s="2"/>
      <c r="B743" s="1">
        <v>738</v>
      </c>
      <c r="C743" s="18"/>
      <c r="D743" s="19" t="s">
        <v>448</v>
      </c>
      <c r="E743" s="36" t="s">
        <v>1671</v>
      </c>
      <c r="F743" s="29"/>
      <c r="G743" s="33"/>
      <c r="H743" s="34" t="str">
        <f t="shared" si="11"/>
        <v/>
      </c>
      <c r="I743" s="15"/>
      <c r="J743" s="15"/>
      <c r="K743" s="16"/>
      <c r="L743" s="16"/>
      <c r="M743" s="17"/>
      <c r="N743" s="31"/>
      <c r="O743" s="31"/>
      <c r="P743" s="31"/>
      <c r="Q743" s="32"/>
      <c r="R743" s="30"/>
      <c r="S743" s="30"/>
      <c r="T743" s="30"/>
      <c r="U743" s="16"/>
      <c r="V743" s="16"/>
      <c r="W743" s="16"/>
      <c r="X743" s="16"/>
      <c r="Y743" s="16"/>
      <c r="Z743" s="30"/>
      <c r="AA743" s="16"/>
      <c r="AB743" s="41"/>
    </row>
    <row r="744" spans="1:28" s="9" customFormat="1" ht="20.100000000000001" customHeight="1">
      <c r="A744" s="2"/>
      <c r="B744" s="1">
        <v>739</v>
      </c>
      <c r="C744" s="18"/>
      <c r="D744" s="19" t="s">
        <v>448</v>
      </c>
      <c r="E744" s="36" t="s">
        <v>1672</v>
      </c>
      <c r="F744" s="29"/>
      <c r="G744" s="33"/>
      <c r="H744" s="34" t="str">
        <f t="shared" si="11"/>
        <v/>
      </c>
      <c r="I744" s="15"/>
      <c r="J744" s="15"/>
      <c r="K744" s="16"/>
      <c r="L744" s="16"/>
      <c r="M744" s="17"/>
      <c r="N744" s="31"/>
      <c r="O744" s="31"/>
      <c r="P744" s="31"/>
      <c r="Q744" s="32"/>
      <c r="R744" s="30"/>
      <c r="S744" s="30"/>
      <c r="T744" s="30"/>
      <c r="U744" s="16"/>
      <c r="V744" s="16"/>
      <c r="W744" s="16"/>
      <c r="X744" s="16"/>
      <c r="Y744" s="16"/>
      <c r="Z744" s="30"/>
      <c r="AA744" s="16"/>
      <c r="AB744" s="41"/>
    </row>
    <row r="745" spans="1:28" s="9" customFormat="1" ht="20.100000000000001" customHeight="1">
      <c r="A745" s="2"/>
      <c r="B745" s="1">
        <v>740</v>
      </c>
      <c r="C745" s="18"/>
      <c r="D745" s="19" t="s">
        <v>448</v>
      </c>
      <c r="E745" s="36" t="s">
        <v>1673</v>
      </c>
      <c r="F745" s="29"/>
      <c r="G745" s="33"/>
      <c r="H745" s="34" t="str">
        <f t="shared" si="11"/>
        <v/>
      </c>
      <c r="I745" s="15"/>
      <c r="J745" s="15"/>
      <c r="K745" s="16"/>
      <c r="L745" s="16"/>
      <c r="M745" s="17"/>
      <c r="N745" s="31"/>
      <c r="O745" s="31"/>
      <c r="P745" s="31"/>
      <c r="Q745" s="32"/>
      <c r="R745" s="30"/>
      <c r="S745" s="30"/>
      <c r="T745" s="30"/>
      <c r="U745" s="16"/>
      <c r="V745" s="16"/>
      <c r="W745" s="16"/>
      <c r="X745" s="16"/>
      <c r="Y745" s="16"/>
      <c r="Z745" s="30"/>
      <c r="AA745" s="16"/>
      <c r="AB745" s="41"/>
    </row>
    <row r="746" spans="1:28" s="9" customFormat="1" ht="20.100000000000001" customHeight="1">
      <c r="A746" s="2"/>
      <c r="B746" s="1">
        <v>741</v>
      </c>
      <c r="C746" s="18"/>
      <c r="D746" s="19" t="s">
        <v>448</v>
      </c>
      <c r="E746" s="36" t="s">
        <v>1674</v>
      </c>
      <c r="F746" s="29"/>
      <c r="G746" s="33"/>
      <c r="H746" s="34" t="str">
        <f t="shared" si="11"/>
        <v/>
      </c>
      <c r="I746" s="15"/>
      <c r="J746" s="15"/>
      <c r="K746" s="16"/>
      <c r="L746" s="16"/>
      <c r="M746" s="17"/>
      <c r="N746" s="31"/>
      <c r="O746" s="31"/>
      <c r="P746" s="31"/>
      <c r="Q746" s="32"/>
      <c r="R746" s="30"/>
      <c r="S746" s="30"/>
      <c r="T746" s="30"/>
      <c r="U746" s="16"/>
      <c r="V746" s="16"/>
      <c r="W746" s="16"/>
      <c r="X746" s="16"/>
      <c r="Y746" s="16"/>
      <c r="Z746" s="30"/>
      <c r="AA746" s="16"/>
      <c r="AB746" s="41"/>
    </row>
    <row r="747" spans="1:28" s="9" customFormat="1" ht="20.100000000000001" customHeight="1">
      <c r="A747" s="2"/>
      <c r="B747" s="1">
        <v>742</v>
      </c>
      <c r="C747" s="18"/>
      <c r="D747" s="19" t="s">
        <v>448</v>
      </c>
      <c r="E747" s="36" t="s">
        <v>1675</v>
      </c>
      <c r="F747" s="29"/>
      <c r="G747" s="33"/>
      <c r="H747" s="34" t="str">
        <f t="shared" si="11"/>
        <v/>
      </c>
      <c r="I747" s="15"/>
      <c r="J747" s="15"/>
      <c r="K747" s="16"/>
      <c r="L747" s="16"/>
      <c r="M747" s="17"/>
      <c r="N747" s="31"/>
      <c r="O747" s="31"/>
      <c r="P747" s="31"/>
      <c r="Q747" s="32"/>
      <c r="R747" s="30"/>
      <c r="S747" s="30"/>
      <c r="T747" s="30"/>
      <c r="U747" s="16"/>
      <c r="V747" s="16"/>
      <c r="W747" s="16"/>
      <c r="X747" s="16"/>
      <c r="Y747" s="16"/>
      <c r="Z747" s="30"/>
      <c r="AA747" s="16"/>
      <c r="AB747" s="41"/>
    </row>
    <row r="748" spans="1:28" s="9" customFormat="1" ht="20.100000000000001" customHeight="1">
      <c r="A748" s="2"/>
      <c r="B748" s="1">
        <v>743</v>
      </c>
      <c r="C748" s="18"/>
      <c r="D748" s="19" t="s">
        <v>448</v>
      </c>
      <c r="E748" s="36" t="s">
        <v>1676</v>
      </c>
      <c r="F748" s="29"/>
      <c r="G748" s="33"/>
      <c r="H748" s="34" t="str">
        <f t="shared" si="11"/>
        <v/>
      </c>
      <c r="I748" s="15"/>
      <c r="J748" s="15"/>
      <c r="K748" s="16"/>
      <c r="L748" s="16"/>
      <c r="M748" s="17"/>
      <c r="N748" s="31"/>
      <c r="O748" s="31"/>
      <c r="P748" s="31"/>
      <c r="Q748" s="32"/>
      <c r="R748" s="30"/>
      <c r="S748" s="30"/>
      <c r="T748" s="30"/>
      <c r="U748" s="16"/>
      <c r="V748" s="16"/>
      <c r="W748" s="16"/>
      <c r="X748" s="16"/>
      <c r="Y748" s="16"/>
      <c r="Z748" s="30"/>
      <c r="AA748" s="16"/>
      <c r="AB748" s="41"/>
    </row>
    <row r="749" spans="1:28" s="9" customFormat="1" ht="20.100000000000001" customHeight="1">
      <c r="A749" s="2"/>
      <c r="B749" s="1">
        <v>744</v>
      </c>
      <c r="C749" s="18"/>
      <c r="D749" s="19" t="s">
        <v>448</v>
      </c>
      <c r="E749" s="36" t="s">
        <v>1677</v>
      </c>
      <c r="F749" s="29"/>
      <c r="G749" s="33"/>
      <c r="H749" s="34" t="str">
        <f t="shared" si="11"/>
        <v/>
      </c>
      <c r="I749" s="15"/>
      <c r="J749" s="15"/>
      <c r="K749" s="16"/>
      <c r="L749" s="16"/>
      <c r="M749" s="17"/>
      <c r="N749" s="31"/>
      <c r="O749" s="31"/>
      <c r="P749" s="31"/>
      <c r="Q749" s="32"/>
      <c r="R749" s="30"/>
      <c r="S749" s="30"/>
      <c r="T749" s="30"/>
      <c r="U749" s="16"/>
      <c r="V749" s="16"/>
      <c r="W749" s="16"/>
      <c r="X749" s="16"/>
      <c r="Y749" s="16"/>
      <c r="Z749" s="30"/>
      <c r="AA749" s="16"/>
      <c r="AB749" s="41"/>
    </row>
    <row r="750" spans="1:28" s="9" customFormat="1" ht="20.100000000000001" customHeight="1">
      <c r="A750" s="2"/>
      <c r="B750" s="1">
        <v>745</v>
      </c>
      <c r="C750" s="18"/>
      <c r="D750" s="19" t="s">
        <v>448</v>
      </c>
      <c r="E750" s="36" t="s">
        <v>1678</v>
      </c>
      <c r="F750" s="29"/>
      <c r="G750" s="33"/>
      <c r="H750" s="34" t="str">
        <f t="shared" si="11"/>
        <v/>
      </c>
      <c r="I750" s="15"/>
      <c r="J750" s="15"/>
      <c r="K750" s="16"/>
      <c r="L750" s="16"/>
      <c r="M750" s="17"/>
      <c r="N750" s="31"/>
      <c r="O750" s="31"/>
      <c r="P750" s="31"/>
      <c r="Q750" s="32"/>
      <c r="R750" s="30"/>
      <c r="S750" s="30"/>
      <c r="T750" s="30"/>
      <c r="U750" s="16"/>
      <c r="V750" s="16"/>
      <c r="W750" s="16"/>
      <c r="X750" s="16"/>
      <c r="Y750" s="16"/>
      <c r="Z750" s="30"/>
      <c r="AA750" s="16"/>
      <c r="AB750" s="41"/>
    </row>
    <row r="751" spans="1:28" s="9" customFormat="1" ht="20.100000000000001" customHeight="1">
      <c r="A751" s="2"/>
      <c r="B751" s="1">
        <v>746</v>
      </c>
      <c r="C751" s="18"/>
      <c r="D751" s="19" t="s">
        <v>448</v>
      </c>
      <c r="E751" s="36" t="s">
        <v>1679</v>
      </c>
      <c r="F751" s="29"/>
      <c r="G751" s="33"/>
      <c r="H751" s="34" t="str">
        <f t="shared" si="11"/>
        <v/>
      </c>
      <c r="I751" s="15"/>
      <c r="J751" s="15"/>
      <c r="K751" s="16"/>
      <c r="L751" s="16"/>
      <c r="M751" s="17"/>
      <c r="N751" s="31"/>
      <c r="O751" s="31"/>
      <c r="P751" s="31"/>
      <c r="Q751" s="32"/>
      <c r="R751" s="30"/>
      <c r="S751" s="30"/>
      <c r="T751" s="30"/>
      <c r="U751" s="16"/>
      <c r="V751" s="16"/>
      <c r="W751" s="16"/>
      <c r="X751" s="16"/>
      <c r="Y751" s="16"/>
      <c r="Z751" s="30"/>
      <c r="AA751" s="16"/>
      <c r="AB751" s="41"/>
    </row>
    <row r="752" spans="1:28" s="9" customFormat="1" ht="20.100000000000001" customHeight="1">
      <c r="A752" s="2"/>
      <c r="B752" s="1">
        <v>747</v>
      </c>
      <c r="C752" s="18"/>
      <c r="D752" s="19" t="s">
        <v>448</v>
      </c>
      <c r="E752" s="36" t="s">
        <v>1680</v>
      </c>
      <c r="F752" s="29"/>
      <c r="G752" s="33"/>
      <c r="H752" s="34" t="str">
        <f t="shared" si="11"/>
        <v/>
      </c>
      <c r="I752" s="15"/>
      <c r="J752" s="15"/>
      <c r="K752" s="16"/>
      <c r="L752" s="16"/>
      <c r="M752" s="17"/>
      <c r="N752" s="31"/>
      <c r="O752" s="31"/>
      <c r="P752" s="31"/>
      <c r="Q752" s="32"/>
      <c r="R752" s="30"/>
      <c r="S752" s="30"/>
      <c r="T752" s="30"/>
      <c r="U752" s="16"/>
      <c r="V752" s="16"/>
      <c r="W752" s="16"/>
      <c r="X752" s="16"/>
      <c r="Y752" s="16"/>
      <c r="Z752" s="30"/>
      <c r="AA752" s="16"/>
      <c r="AB752" s="41"/>
    </row>
    <row r="753" spans="1:28" s="9" customFormat="1" ht="20.100000000000001" customHeight="1">
      <c r="A753" s="2"/>
      <c r="B753" s="1">
        <v>748</v>
      </c>
      <c r="C753" s="18"/>
      <c r="D753" s="19" t="s">
        <v>448</v>
      </c>
      <c r="E753" s="36" t="s">
        <v>1681</v>
      </c>
      <c r="F753" s="29"/>
      <c r="G753" s="33"/>
      <c r="H753" s="34" t="str">
        <f t="shared" si="11"/>
        <v/>
      </c>
      <c r="I753" s="15"/>
      <c r="J753" s="15"/>
      <c r="K753" s="16"/>
      <c r="L753" s="16"/>
      <c r="M753" s="17"/>
      <c r="N753" s="31"/>
      <c r="O753" s="31"/>
      <c r="P753" s="31"/>
      <c r="Q753" s="32"/>
      <c r="R753" s="30"/>
      <c r="S753" s="30"/>
      <c r="T753" s="30"/>
      <c r="U753" s="16"/>
      <c r="V753" s="16"/>
      <c r="W753" s="16"/>
      <c r="X753" s="16"/>
      <c r="Y753" s="16"/>
      <c r="Z753" s="30"/>
      <c r="AA753" s="16"/>
      <c r="AB753" s="41"/>
    </row>
    <row r="754" spans="1:28" s="9" customFormat="1" ht="20.100000000000001" customHeight="1">
      <c r="A754" s="2"/>
      <c r="B754" s="1">
        <v>749</v>
      </c>
      <c r="C754" s="18"/>
      <c r="D754" s="19" t="s">
        <v>448</v>
      </c>
      <c r="E754" s="36" t="s">
        <v>1682</v>
      </c>
      <c r="F754" s="29"/>
      <c r="G754" s="33"/>
      <c r="H754" s="34" t="str">
        <f t="shared" si="11"/>
        <v/>
      </c>
      <c r="I754" s="15"/>
      <c r="J754" s="15"/>
      <c r="K754" s="16"/>
      <c r="L754" s="16"/>
      <c r="M754" s="17"/>
      <c r="N754" s="31"/>
      <c r="O754" s="31"/>
      <c r="P754" s="31"/>
      <c r="Q754" s="32"/>
      <c r="R754" s="30"/>
      <c r="S754" s="30"/>
      <c r="T754" s="30"/>
      <c r="U754" s="16"/>
      <c r="V754" s="16"/>
      <c r="W754" s="16"/>
      <c r="X754" s="16"/>
      <c r="Y754" s="16"/>
      <c r="Z754" s="30"/>
      <c r="AA754" s="16"/>
      <c r="AB754" s="41"/>
    </row>
    <row r="755" spans="1:28" s="9" customFormat="1" ht="20.100000000000001" customHeight="1">
      <c r="A755" s="2"/>
      <c r="B755" s="1">
        <v>750</v>
      </c>
      <c r="C755" s="18"/>
      <c r="D755" s="19" t="s">
        <v>448</v>
      </c>
      <c r="E755" s="36" t="s">
        <v>1683</v>
      </c>
      <c r="F755" s="29"/>
      <c r="G755" s="33"/>
      <c r="H755" s="34" t="str">
        <f t="shared" si="11"/>
        <v/>
      </c>
      <c r="I755" s="15"/>
      <c r="J755" s="15"/>
      <c r="K755" s="16"/>
      <c r="L755" s="16"/>
      <c r="M755" s="17"/>
      <c r="N755" s="31"/>
      <c r="O755" s="31"/>
      <c r="P755" s="31"/>
      <c r="Q755" s="32"/>
      <c r="R755" s="30"/>
      <c r="S755" s="30"/>
      <c r="T755" s="30"/>
      <c r="U755" s="16"/>
      <c r="V755" s="16"/>
      <c r="W755" s="16"/>
      <c r="X755" s="16"/>
      <c r="Y755" s="16"/>
      <c r="Z755" s="30"/>
      <c r="AA755" s="16"/>
      <c r="AB755" s="41"/>
    </row>
    <row r="756" spans="1:28" s="9" customFormat="1" ht="20.100000000000001" customHeight="1">
      <c r="A756" s="2"/>
      <c r="B756" s="1">
        <v>751</v>
      </c>
      <c r="C756" s="18"/>
      <c r="D756" s="19" t="s">
        <v>448</v>
      </c>
      <c r="E756" s="36" t="s">
        <v>1684</v>
      </c>
      <c r="F756" s="29"/>
      <c r="G756" s="33"/>
      <c r="H756" s="34" t="str">
        <f t="shared" si="11"/>
        <v/>
      </c>
      <c r="I756" s="15"/>
      <c r="J756" s="15"/>
      <c r="K756" s="16"/>
      <c r="L756" s="16"/>
      <c r="M756" s="17"/>
      <c r="N756" s="31"/>
      <c r="O756" s="31"/>
      <c r="P756" s="31"/>
      <c r="Q756" s="32"/>
      <c r="R756" s="30"/>
      <c r="S756" s="30"/>
      <c r="T756" s="30"/>
      <c r="U756" s="16"/>
      <c r="V756" s="16"/>
      <c r="W756" s="16"/>
      <c r="X756" s="16"/>
      <c r="Y756" s="16"/>
      <c r="Z756" s="30"/>
      <c r="AA756" s="16"/>
      <c r="AB756" s="41"/>
    </row>
    <row r="757" spans="1:28" s="9" customFormat="1" ht="20.100000000000001" customHeight="1">
      <c r="A757" s="2"/>
      <c r="B757" s="1">
        <v>752</v>
      </c>
      <c r="C757" s="18"/>
      <c r="D757" s="19" t="s">
        <v>448</v>
      </c>
      <c r="E757" s="36" t="s">
        <v>1685</v>
      </c>
      <c r="F757" s="29"/>
      <c r="G757" s="33"/>
      <c r="H757" s="34" t="str">
        <f t="shared" si="11"/>
        <v/>
      </c>
      <c r="I757" s="15"/>
      <c r="J757" s="15"/>
      <c r="K757" s="16"/>
      <c r="L757" s="16"/>
      <c r="M757" s="17"/>
      <c r="N757" s="31"/>
      <c r="O757" s="31"/>
      <c r="P757" s="31"/>
      <c r="Q757" s="32"/>
      <c r="R757" s="30"/>
      <c r="S757" s="30"/>
      <c r="T757" s="30"/>
      <c r="U757" s="16"/>
      <c r="V757" s="16"/>
      <c r="W757" s="16"/>
      <c r="X757" s="16"/>
      <c r="Y757" s="16"/>
      <c r="Z757" s="30"/>
      <c r="AA757" s="16"/>
      <c r="AB757" s="41"/>
    </row>
    <row r="758" spans="1:28" s="9" customFormat="1" ht="20.100000000000001" customHeight="1">
      <c r="A758" s="2"/>
      <c r="B758" s="1">
        <v>753</v>
      </c>
      <c r="C758" s="18"/>
      <c r="D758" s="19" t="s">
        <v>468</v>
      </c>
      <c r="E758" s="36" t="s">
        <v>469</v>
      </c>
      <c r="F758" s="29"/>
      <c r="G758" s="33"/>
      <c r="H758" s="34" t="str">
        <f t="shared" si="11"/>
        <v/>
      </c>
      <c r="I758" s="15"/>
      <c r="J758" s="15"/>
      <c r="K758" s="16"/>
      <c r="L758" s="16"/>
      <c r="M758" s="17"/>
      <c r="N758" s="31"/>
      <c r="O758" s="31"/>
      <c r="P758" s="31"/>
      <c r="Q758" s="32"/>
      <c r="R758" s="30"/>
      <c r="S758" s="30"/>
      <c r="T758" s="30"/>
      <c r="U758" s="16"/>
      <c r="V758" s="16"/>
      <c r="W758" s="16"/>
      <c r="X758" s="16"/>
      <c r="Y758" s="16"/>
      <c r="Z758" s="30"/>
      <c r="AA758" s="16"/>
      <c r="AB758" s="41"/>
    </row>
    <row r="759" spans="1:28" s="9" customFormat="1" ht="20.100000000000001" customHeight="1">
      <c r="A759" s="2"/>
      <c r="B759" s="1">
        <v>754</v>
      </c>
      <c r="C759" s="18"/>
      <c r="D759" s="19" t="s">
        <v>468</v>
      </c>
      <c r="E759" s="36" t="s">
        <v>470</v>
      </c>
      <c r="F759" s="29"/>
      <c r="G759" s="33"/>
      <c r="H759" s="34" t="str">
        <f t="shared" si="11"/>
        <v/>
      </c>
      <c r="I759" s="15"/>
      <c r="J759" s="15"/>
      <c r="K759" s="16"/>
      <c r="L759" s="16"/>
      <c r="M759" s="17"/>
      <c r="N759" s="31"/>
      <c r="O759" s="31"/>
      <c r="P759" s="31"/>
      <c r="Q759" s="32"/>
      <c r="R759" s="30"/>
      <c r="S759" s="30"/>
      <c r="T759" s="30"/>
      <c r="U759" s="16"/>
      <c r="V759" s="16"/>
      <c r="W759" s="16"/>
      <c r="X759" s="16"/>
      <c r="Y759" s="16"/>
      <c r="Z759" s="30"/>
      <c r="AA759" s="16"/>
      <c r="AB759" s="41"/>
    </row>
    <row r="760" spans="1:28" s="9" customFormat="1" ht="20.100000000000001" customHeight="1">
      <c r="A760" s="2"/>
      <c r="B760" s="1">
        <v>755</v>
      </c>
      <c r="C760" s="18"/>
      <c r="D760" s="19" t="s">
        <v>468</v>
      </c>
      <c r="E760" s="36" t="s">
        <v>471</v>
      </c>
      <c r="F760" s="29"/>
      <c r="G760" s="33"/>
      <c r="H760" s="34" t="str">
        <f t="shared" si="11"/>
        <v/>
      </c>
      <c r="I760" s="15"/>
      <c r="J760" s="15"/>
      <c r="K760" s="16"/>
      <c r="L760" s="16"/>
      <c r="M760" s="17"/>
      <c r="N760" s="31"/>
      <c r="O760" s="31"/>
      <c r="P760" s="31"/>
      <c r="Q760" s="32"/>
      <c r="R760" s="30"/>
      <c r="S760" s="30"/>
      <c r="T760" s="30"/>
      <c r="U760" s="16"/>
      <c r="V760" s="16"/>
      <c r="W760" s="16"/>
      <c r="X760" s="16"/>
      <c r="Y760" s="16"/>
      <c r="Z760" s="30"/>
      <c r="AA760" s="16"/>
      <c r="AB760" s="41"/>
    </row>
    <row r="761" spans="1:28" s="9" customFormat="1" ht="20.100000000000001" customHeight="1">
      <c r="A761" s="2"/>
      <c r="B761" s="1">
        <v>756</v>
      </c>
      <c r="C761" s="18"/>
      <c r="D761" s="19" t="s">
        <v>468</v>
      </c>
      <c r="E761" s="36" t="s">
        <v>472</v>
      </c>
      <c r="F761" s="29"/>
      <c r="G761" s="33"/>
      <c r="H761" s="34" t="str">
        <f t="shared" si="11"/>
        <v/>
      </c>
      <c r="I761" s="15"/>
      <c r="J761" s="15"/>
      <c r="K761" s="16"/>
      <c r="L761" s="16"/>
      <c r="M761" s="17"/>
      <c r="N761" s="31"/>
      <c r="O761" s="31"/>
      <c r="P761" s="31"/>
      <c r="Q761" s="32"/>
      <c r="R761" s="30"/>
      <c r="S761" s="30"/>
      <c r="T761" s="30"/>
      <c r="U761" s="16"/>
      <c r="V761" s="16"/>
      <c r="W761" s="16"/>
      <c r="X761" s="16"/>
      <c r="Y761" s="16"/>
      <c r="Z761" s="30"/>
      <c r="AA761" s="16"/>
      <c r="AB761" s="41"/>
    </row>
    <row r="762" spans="1:28" s="9" customFormat="1" ht="20.100000000000001" customHeight="1">
      <c r="A762" s="2"/>
      <c r="B762" s="1">
        <v>757</v>
      </c>
      <c r="C762" s="18"/>
      <c r="D762" s="19" t="s">
        <v>468</v>
      </c>
      <c r="E762" s="36" t="s">
        <v>473</v>
      </c>
      <c r="F762" s="29"/>
      <c r="G762" s="33"/>
      <c r="H762" s="34" t="str">
        <f t="shared" si="11"/>
        <v/>
      </c>
      <c r="I762" s="15"/>
      <c r="J762" s="15"/>
      <c r="K762" s="16"/>
      <c r="L762" s="16"/>
      <c r="M762" s="17"/>
      <c r="N762" s="31"/>
      <c r="O762" s="31"/>
      <c r="P762" s="31"/>
      <c r="Q762" s="32"/>
      <c r="R762" s="30"/>
      <c r="S762" s="30"/>
      <c r="T762" s="30"/>
      <c r="U762" s="16"/>
      <c r="V762" s="16"/>
      <c r="W762" s="16"/>
      <c r="X762" s="16"/>
      <c r="Y762" s="16"/>
      <c r="Z762" s="30"/>
      <c r="AA762" s="16"/>
      <c r="AB762" s="41"/>
    </row>
    <row r="763" spans="1:28" s="9" customFormat="1" ht="20.100000000000001" customHeight="1">
      <c r="A763" s="2"/>
      <c r="B763" s="1">
        <v>758</v>
      </c>
      <c r="C763" s="18"/>
      <c r="D763" s="19" t="s">
        <v>468</v>
      </c>
      <c r="E763" s="36" t="s">
        <v>1686</v>
      </c>
      <c r="F763" s="29"/>
      <c r="G763" s="33"/>
      <c r="H763" s="34" t="str">
        <f t="shared" si="11"/>
        <v/>
      </c>
      <c r="I763" s="15"/>
      <c r="J763" s="15"/>
      <c r="K763" s="16"/>
      <c r="L763" s="16"/>
      <c r="M763" s="17"/>
      <c r="N763" s="31"/>
      <c r="O763" s="31"/>
      <c r="P763" s="31"/>
      <c r="Q763" s="32"/>
      <c r="R763" s="30"/>
      <c r="S763" s="30"/>
      <c r="T763" s="30"/>
      <c r="U763" s="16"/>
      <c r="V763" s="16"/>
      <c r="W763" s="16"/>
      <c r="X763" s="16"/>
      <c r="Y763" s="16"/>
      <c r="Z763" s="30"/>
      <c r="AA763" s="16"/>
      <c r="AB763" s="41"/>
    </row>
    <row r="764" spans="1:28" s="9" customFormat="1" ht="20.100000000000001" customHeight="1">
      <c r="A764" s="2"/>
      <c r="B764" s="1">
        <v>759</v>
      </c>
      <c r="C764" s="18"/>
      <c r="D764" s="19" t="s">
        <v>468</v>
      </c>
      <c r="E764" s="36" t="s">
        <v>474</v>
      </c>
      <c r="F764" s="29"/>
      <c r="G764" s="33"/>
      <c r="H764" s="34" t="str">
        <f t="shared" si="11"/>
        <v/>
      </c>
      <c r="I764" s="15"/>
      <c r="J764" s="15"/>
      <c r="K764" s="16"/>
      <c r="L764" s="16"/>
      <c r="M764" s="17"/>
      <c r="N764" s="31"/>
      <c r="O764" s="31"/>
      <c r="P764" s="31"/>
      <c r="Q764" s="32"/>
      <c r="R764" s="30"/>
      <c r="S764" s="30"/>
      <c r="T764" s="30"/>
      <c r="U764" s="16"/>
      <c r="V764" s="16"/>
      <c r="W764" s="16"/>
      <c r="X764" s="16"/>
      <c r="Y764" s="16"/>
      <c r="Z764" s="30"/>
      <c r="AA764" s="16"/>
      <c r="AB764" s="41"/>
    </row>
    <row r="765" spans="1:28" s="9" customFormat="1" ht="20.100000000000001" customHeight="1">
      <c r="A765" s="2"/>
      <c r="B765" s="1">
        <v>760</v>
      </c>
      <c r="C765" s="18"/>
      <c r="D765" s="19" t="s">
        <v>468</v>
      </c>
      <c r="E765" s="36" t="s">
        <v>475</v>
      </c>
      <c r="F765" s="29"/>
      <c r="G765" s="33"/>
      <c r="H765" s="34" t="str">
        <f t="shared" si="11"/>
        <v/>
      </c>
      <c r="I765" s="15"/>
      <c r="J765" s="15"/>
      <c r="K765" s="16"/>
      <c r="L765" s="16"/>
      <c r="M765" s="17"/>
      <c r="N765" s="31"/>
      <c r="O765" s="31"/>
      <c r="P765" s="31"/>
      <c r="Q765" s="32"/>
      <c r="R765" s="30"/>
      <c r="S765" s="30"/>
      <c r="T765" s="30"/>
      <c r="U765" s="16"/>
      <c r="V765" s="16"/>
      <c r="W765" s="16"/>
      <c r="X765" s="16"/>
      <c r="Y765" s="16"/>
      <c r="Z765" s="30"/>
      <c r="AA765" s="16"/>
      <c r="AB765" s="41"/>
    </row>
    <row r="766" spans="1:28" s="9" customFormat="1" ht="20.100000000000001" customHeight="1">
      <c r="A766" s="2"/>
      <c r="B766" s="1">
        <v>761</v>
      </c>
      <c r="C766" s="18"/>
      <c r="D766" s="19" t="s">
        <v>468</v>
      </c>
      <c r="E766" s="36" t="s">
        <v>476</v>
      </c>
      <c r="F766" s="29"/>
      <c r="G766" s="33"/>
      <c r="H766" s="34" t="str">
        <f t="shared" si="11"/>
        <v/>
      </c>
      <c r="I766" s="15"/>
      <c r="J766" s="15"/>
      <c r="K766" s="16"/>
      <c r="L766" s="16"/>
      <c r="M766" s="17"/>
      <c r="N766" s="31"/>
      <c r="O766" s="31"/>
      <c r="P766" s="31"/>
      <c r="Q766" s="32"/>
      <c r="R766" s="30"/>
      <c r="S766" s="30"/>
      <c r="T766" s="30"/>
      <c r="U766" s="16"/>
      <c r="V766" s="16"/>
      <c r="W766" s="16"/>
      <c r="X766" s="16"/>
      <c r="Y766" s="16"/>
      <c r="Z766" s="30"/>
      <c r="AA766" s="16"/>
      <c r="AB766" s="41"/>
    </row>
    <row r="767" spans="1:28" s="9" customFormat="1" ht="20.100000000000001" customHeight="1">
      <c r="A767" s="2"/>
      <c r="B767" s="1">
        <v>762</v>
      </c>
      <c r="C767" s="18"/>
      <c r="D767" s="19" t="s">
        <v>468</v>
      </c>
      <c r="E767" s="36" t="s">
        <v>477</v>
      </c>
      <c r="F767" s="29"/>
      <c r="G767" s="33"/>
      <c r="H767" s="34" t="str">
        <f t="shared" si="11"/>
        <v/>
      </c>
      <c r="I767" s="15"/>
      <c r="J767" s="15"/>
      <c r="K767" s="16"/>
      <c r="L767" s="16"/>
      <c r="M767" s="17"/>
      <c r="N767" s="31"/>
      <c r="O767" s="31"/>
      <c r="P767" s="31"/>
      <c r="Q767" s="32"/>
      <c r="R767" s="30"/>
      <c r="S767" s="30"/>
      <c r="T767" s="30"/>
      <c r="U767" s="16"/>
      <c r="V767" s="16"/>
      <c r="W767" s="16"/>
      <c r="X767" s="16"/>
      <c r="Y767" s="16"/>
      <c r="Z767" s="30"/>
      <c r="AA767" s="16"/>
      <c r="AB767" s="41"/>
    </row>
    <row r="768" spans="1:28" s="9" customFormat="1" ht="20.100000000000001" customHeight="1">
      <c r="A768" s="2"/>
      <c r="B768" s="1">
        <v>763</v>
      </c>
      <c r="C768" s="18"/>
      <c r="D768" s="19" t="s">
        <v>468</v>
      </c>
      <c r="E768" s="36" t="s">
        <v>478</v>
      </c>
      <c r="F768" s="29"/>
      <c r="G768" s="33"/>
      <c r="H768" s="34" t="str">
        <f t="shared" si="11"/>
        <v/>
      </c>
      <c r="I768" s="15"/>
      <c r="J768" s="15"/>
      <c r="K768" s="16"/>
      <c r="L768" s="16"/>
      <c r="M768" s="17"/>
      <c r="N768" s="31"/>
      <c r="O768" s="31"/>
      <c r="P768" s="31"/>
      <c r="Q768" s="32"/>
      <c r="R768" s="30"/>
      <c r="S768" s="30"/>
      <c r="T768" s="30"/>
      <c r="U768" s="16"/>
      <c r="V768" s="16"/>
      <c r="W768" s="16"/>
      <c r="X768" s="16"/>
      <c r="Y768" s="16"/>
      <c r="Z768" s="30"/>
      <c r="AA768" s="16"/>
      <c r="AB768" s="41"/>
    </row>
    <row r="769" spans="1:28" s="9" customFormat="1" ht="20.100000000000001" customHeight="1">
      <c r="A769" s="2"/>
      <c r="B769" s="1">
        <v>764</v>
      </c>
      <c r="C769" s="18"/>
      <c r="D769" s="19" t="s">
        <v>468</v>
      </c>
      <c r="E769" s="36" t="s">
        <v>479</v>
      </c>
      <c r="F769" s="29"/>
      <c r="G769" s="33"/>
      <c r="H769" s="34" t="str">
        <f t="shared" si="11"/>
        <v/>
      </c>
      <c r="I769" s="15"/>
      <c r="J769" s="15"/>
      <c r="K769" s="16"/>
      <c r="L769" s="16"/>
      <c r="M769" s="17"/>
      <c r="N769" s="31"/>
      <c r="O769" s="31"/>
      <c r="P769" s="31"/>
      <c r="Q769" s="32"/>
      <c r="R769" s="30"/>
      <c r="S769" s="30"/>
      <c r="T769" s="30"/>
      <c r="U769" s="16"/>
      <c r="V769" s="16"/>
      <c r="W769" s="16"/>
      <c r="X769" s="16"/>
      <c r="Y769" s="16"/>
      <c r="Z769" s="30"/>
      <c r="AA769" s="16"/>
      <c r="AB769" s="41"/>
    </row>
    <row r="770" spans="1:28" s="9" customFormat="1" ht="20.100000000000001" customHeight="1">
      <c r="A770" s="2"/>
      <c r="B770" s="1">
        <v>765</v>
      </c>
      <c r="C770" s="18"/>
      <c r="D770" s="19" t="s">
        <v>468</v>
      </c>
      <c r="E770" s="36" t="s">
        <v>480</v>
      </c>
      <c r="F770" s="29"/>
      <c r="G770" s="33"/>
      <c r="H770" s="34" t="str">
        <f t="shared" si="11"/>
        <v/>
      </c>
      <c r="I770" s="15"/>
      <c r="J770" s="15"/>
      <c r="K770" s="16"/>
      <c r="L770" s="16"/>
      <c r="M770" s="17"/>
      <c r="N770" s="31"/>
      <c r="O770" s="31"/>
      <c r="P770" s="31"/>
      <c r="Q770" s="32"/>
      <c r="R770" s="30"/>
      <c r="S770" s="30"/>
      <c r="T770" s="30"/>
      <c r="U770" s="16"/>
      <c r="V770" s="16"/>
      <c r="W770" s="16"/>
      <c r="X770" s="16"/>
      <c r="Y770" s="16"/>
      <c r="Z770" s="30"/>
      <c r="AA770" s="16"/>
      <c r="AB770" s="41"/>
    </row>
    <row r="771" spans="1:28" s="9" customFormat="1" ht="20.100000000000001" customHeight="1">
      <c r="A771" s="2"/>
      <c r="B771" s="1">
        <v>766</v>
      </c>
      <c r="C771" s="18"/>
      <c r="D771" s="19" t="s">
        <v>468</v>
      </c>
      <c r="E771" s="36" t="s">
        <v>481</v>
      </c>
      <c r="F771" s="29"/>
      <c r="G771" s="33"/>
      <c r="H771" s="34" t="str">
        <f t="shared" si="11"/>
        <v/>
      </c>
      <c r="I771" s="15"/>
      <c r="J771" s="15"/>
      <c r="K771" s="16"/>
      <c r="L771" s="16"/>
      <c r="M771" s="17"/>
      <c r="N771" s="31"/>
      <c r="O771" s="31"/>
      <c r="P771" s="31"/>
      <c r="Q771" s="32"/>
      <c r="R771" s="30"/>
      <c r="S771" s="30"/>
      <c r="T771" s="30"/>
      <c r="U771" s="16"/>
      <c r="V771" s="16"/>
      <c r="W771" s="16"/>
      <c r="X771" s="16"/>
      <c r="Y771" s="16"/>
      <c r="Z771" s="30"/>
      <c r="AA771" s="16"/>
      <c r="AB771" s="41"/>
    </row>
    <row r="772" spans="1:28" s="9" customFormat="1" ht="20.100000000000001" customHeight="1">
      <c r="A772" s="2"/>
      <c r="B772" s="1">
        <v>767</v>
      </c>
      <c r="C772" s="18"/>
      <c r="D772" s="19" t="s">
        <v>468</v>
      </c>
      <c r="E772" s="36" t="s">
        <v>482</v>
      </c>
      <c r="F772" s="29"/>
      <c r="G772" s="33"/>
      <c r="H772" s="34" t="str">
        <f t="shared" si="11"/>
        <v/>
      </c>
      <c r="I772" s="15"/>
      <c r="J772" s="15"/>
      <c r="K772" s="16"/>
      <c r="L772" s="16"/>
      <c r="M772" s="17"/>
      <c r="N772" s="31"/>
      <c r="O772" s="31"/>
      <c r="P772" s="31"/>
      <c r="Q772" s="32"/>
      <c r="R772" s="30"/>
      <c r="S772" s="30"/>
      <c r="T772" s="30"/>
      <c r="U772" s="16"/>
      <c r="V772" s="16"/>
      <c r="W772" s="16"/>
      <c r="X772" s="16"/>
      <c r="Y772" s="16"/>
      <c r="Z772" s="30"/>
      <c r="AA772" s="16"/>
      <c r="AB772" s="41"/>
    </row>
    <row r="773" spans="1:28" s="9" customFormat="1" ht="20.100000000000001" customHeight="1">
      <c r="A773" s="2"/>
      <c r="B773" s="1">
        <v>768</v>
      </c>
      <c r="C773" s="18"/>
      <c r="D773" s="19" t="s">
        <v>468</v>
      </c>
      <c r="E773" s="36" t="s">
        <v>483</v>
      </c>
      <c r="F773" s="29"/>
      <c r="G773" s="33"/>
      <c r="H773" s="34" t="str">
        <f t="shared" si="11"/>
        <v/>
      </c>
      <c r="I773" s="15"/>
      <c r="J773" s="15"/>
      <c r="K773" s="16"/>
      <c r="L773" s="16"/>
      <c r="M773" s="17"/>
      <c r="N773" s="31"/>
      <c r="O773" s="31"/>
      <c r="P773" s="31"/>
      <c r="Q773" s="32"/>
      <c r="R773" s="30"/>
      <c r="S773" s="30"/>
      <c r="T773" s="30"/>
      <c r="U773" s="16"/>
      <c r="V773" s="16"/>
      <c r="W773" s="16"/>
      <c r="X773" s="16"/>
      <c r="Y773" s="16"/>
      <c r="Z773" s="30"/>
      <c r="AA773" s="16"/>
      <c r="AB773" s="41"/>
    </row>
    <row r="774" spans="1:28" s="9" customFormat="1" ht="20.100000000000001" customHeight="1">
      <c r="A774" s="2"/>
      <c r="B774" s="1">
        <v>769</v>
      </c>
      <c r="C774" s="18"/>
      <c r="D774" s="19" t="s">
        <v>468</v>
      </c>
      <c r="E774" s="36" t="s">
        <v>484</v>
      </c>
      <c r="F774" s="29"/>
      <c r="G774" s="33"/>
      <c r="H774" s="34" t="str">
        <f t="shared" ref="H774:H837" si="12">IF(O774="","",O774/G774)</f>
        <v/>
      </c>
      <c r="I774" s="15"/>
      <c r="J774" s="15"/>
      <c r="K774" s="16"/>
      <c r="L774" s="16"/>
      <c r="M774" s="17"/>
      <c r="N774" s="31"/>
      <c r="O774" s="31"/>
      <c r="P774" s="31"/>
      <c r="Q774" s="32"/>
      <c r="R774" s="30"/>
      <c r="S774" s="30"/>
      <c r="T774" s="30"/>
      <c r="U774" s="16"/>
      <c r="V774" s="16"/>
      <c r="W774" s="16"/>
      <c r="X774" s="16"/>
      <c r="Y774" s="16"/>
      <c r="Z774" s="30"/>
      <c r="AA774" s="16"/>
      <c r="AB774" s="41"/>
    </row>
    <row r="775" spans="1:28" s="9" customFormat="1" ht="20.100000000000001" customHeight="1">
      <c r="A775" s="2"/>
      <c r="B775" s="1">
        <v>770</v>
      </c>
      <c r="C775" s="18"/>
      <c r="D775" s="19" t="s">
        <v>468</v>
      </c>
      <c r="E775" s="36" t="s">
        <v>485</v>
      </c>
      <c r="F775" s="29"/>
      <c r="G775" s="33"/>
      <c r="H775" s="34" t="str">
        <f t="shared" si="12"/>
        <v/>
      </c>
      <c r="I775" s="15"/>
      <c r="J775" s="15"/>
      <c r="K775" s="16"/>
      <c r="L775" s="16"/>
      <c r="M775" s="17"/>
      <c r="N775" s="31"/>
      <c r="O775" s="31"/>
      <c r="P775" s="31"/>
      <c r="Q775" s="32"/>
      <c r="R775" s="30"/>
      <c r="S775" s="30"/>
      <c r="T775" s="30"/>
      <c r="U775" s="16"/>
      <c r="V775" s="16"/>
      <c r="W775" s="16"/>
      <c r="X775" s="16"/>
      <c r="Y775" s="16"/>
      <c r="Z775" s="30"/>
      <c r="AA775" s="16"/>
      <c r="AB775" s="41"/>
    </row>
    <row r="776" spans="1:28" s="9" customFormat="1" ht="20.100000000000001" customHeight="1">
      <c r="A776" s="2"/>
      <c r="B776" s="1">
        <v>771</v>
      </c>
      <c r="C776" s="18"/>
      <c r="D776" s="19" t="s">
        <v>468</v>
      </c>
      <c r="E776" s="36" t="s">
        <v>486</v>
      </c>
      <c r="F776" s="29"/>
      <c r="G776" s="33"/>
      <c r="H776" s="34" t="str">
        <f t="shared" si="12"/>
        <v/>
      </c>
      <c r="I776" s="15"/>
      <c r="J776" s="15"/>
      <c r="K776" s="16"/>
      <c r="L776" s="16"/>
      <c r="M776" s="17"/>
      <c r="N776" s="31"/>
      <c r="O776" s="31"/>
      <c r="P776" s="31"/>
      <c r="Q776" s="32"/>
      <c r="R776" s="30"/>
      <c r="S776" s="30"/>
      <c r="T776" s="30"/>
      <c r="U776" s="16"/>
      <c r="V776" s="16"/>
      <c r="W776" s="16"/>
      <c r="X776" s="16"/>
      <c r="Y776" s="16"/>
      <c r="Z776" s="30"/>
      <c r="AA776" s="16"/>
      <c r="AB776" s="41"/>
    </row>
    <row r="777" spans="1:28" s="9" customFormat="1" ht="20.100000000000001" customHeight="1">
      <c r="A777" s="2"/>
      <c r="B777" s="1">
        <v>772</v>
      </c>
      <c r="C777" s="18"/>
      <c r="D777" s="19" t="s">
        <v>468</v>
      </c>
      <c r="E777" s="36" t="s">
        <v>487</v>
      </c>
      <c r="F777" s="29"/>
      <c r="G777" s="33"/>
      <c r="H777" s="34" t="str">
        <f t="shared" si="12"/>
        <v/>
      </c>
      <c r="I777" s="15"/>
      <c r="J777" s="15"/>
      <c r="K777" s="16"/>
      <c r="L777" s="16"/>
      <c r="M777" s="17"/>
      <c r="N777" s="31"/>
      <c r="O777" s="31"/>
      <c r="P777" s="31"/>
      <c r="Q777" s="32"/>
      <c r="R777" s="30"/>
      <c r="S777" s="30"/>
      <c r="T777" s="30"/>
      <c r="U777" s="16"/>
      <c r="V777" s="16"/>
      <c r="W777" s="16"/>
      <c r="X777" s="16"/>
      <c r="Y777" s="16"/>
      <c r="Z777" s="30"/>
      <c r="AA777" s="16"/>
      <c r="AB777" s="41"/>
    </row>
    <row r="778" spans="1:28" s="9" customFormat="1" ht="20.100000000000001" customHeight="1">
      <c r="A778" s="2"/>
      <c r="B778" s="1">
        <v>773</v>
      </c>
      <c r="C778" s="18"/>
      <c r="D778" s="19" t="s">
        <v>468</v>
      </c>
      <c r="E778" s="36" t="s">
        <v>488</v>
      </c>
      <c r="F778" s="29"/>
      <c r="G778" s="33"/>
      <c r="H778" s="34" t="str">
        <f t="shared" si="12"/>
        <v/>
      </c>
      <c r="I778" s="15"/>
      <c r="J778" s="15"/>
      <c r="K778" s="16"/>
      <c r="L778" s="16"/>
      <c r="M778" s="17"/>
      <c r="N778" s="31"/>
      <c r="O778" s="31"/>
      <c r="P778" s="31"/>
      <c r="Q778" s="32"/>
      <c r="R778" s="30"/>
      <c r="S778" s="30"/>
      <c r="T778" s="30"/>
      <c r="U778" s="16"/>
      <c r="V778" s="16"/>
      <c r="W778" s="16"/>
      <c r="X778" s="16"/>
      <c r="Y778" s="16"/>
      <c r="Z778" s="30"/>
      <c r="AA778" s="16"/>
      <c r="AB778" s="41"/>
    </row>
    <row r="779" spans="1:28" s="9" customFormat="1" ht="20.100000000000001" customHeight="1">
      <c r="A779" s="2"/>
      <c r="B779" s="1">
        <v>774</v>
      </c>
      <c r="C779" s="18"/>
      <c r="D779" s="19" t="s">
        <v>468</v>
      </c>
      <c r="E779" s="36" t="s">
        <v>1687</v>
      </c>
      <c r="F779" s="29"/>
      <c r="G779" s="33"/>
      <c r="H779" s="34" t="str">
        <f t="shared" si="12"/>
        <v/>
      </c>
      <c r="I779" s="15"/>
      <c r="J779" s="15"/>
      <c r="K779" s="16"/>
      <c r="L779" s="16"/>
      <c r="M779" s="17"/>
      <c r="N779" s="31"/>
      <c r="O779" s="31"/>
      <c r="P779" s="31"/>
      <c r="Q779" s="32"/>
      <c r="R779" s="30"/>
      <c r="S779" s="30"/>
      <c r="T779" s="30"/>
      <c r="U779" s="16"/>
      <c r="V779" s="16"/>
      <c r="W779" s="16"/>
      <c r="X779" s="16"/>
      <c r="Y779" s="16"/>
      <c r="Z779" s="30"/>
      <c r="AA779" s="16"/>
      <c r="AB779" s="41"/>
    </row>
    <row r="780" spans="1:28" s="9" customFormat="1" ht="20.100000000000001" customHeight="1">
      <c r="A780" s="2"/>
      <c r="B780" s="1">
        <v>775</v>
      </c>
      <c r="C780" s="18"/>
      <c r="D780" s="19" t="s">
        <v>468</v>
      </c>
      <c r="E780" s="36" t="s">
        <v>489</v>
      </c>
      <c r="F780" s="29"/>
      <c r="G780" s="33"/>
      <c r="H780" s="34" t="str">
        <f t="shared" si="12"/>
        <v/>
      </c>
      <c r="I780" s="15"/>
      <c r="J780" s="15"/>
      <c r="K780" s="16"/>
      <c r="L780" s="16"/>
      <c r="M780" s="17"/>
      <c r="N780" s="31"/>
      <c r="O780" s="31"/>
      <c r="P780" s="31"/>
      <c r="Q780" s="32"/>
      <c r="R780" s="30"/>
      <c r="S780" s="30"/>
      <c r="T780" s="30"/>
      <c r="U780" s="16"/>
      <c r="V780" s="16"/>
      <c r="W780" s="16"/>
      <c r="X780" s="16"/>
      <c r="Y780" s="16"/>
      <c r="Z780" s="30"/>
      <c r="AA780" s="16"/>
      <c r="AB780" s="41"/>
    </row>
    <row r="781" spans="1:28" s="9" customFormat="1" ht="20.100000000000001" customHeight="1">
      <c r="A781" s="2"/>
      <c r="B781" s="1">
        <v>776</v>
      </c>
      <c r="C781" s="18"/>
      <c r="D781" s="19" t="s">
        <v>468</v>
      </c>
      <c r="E781" s="36" t="s">
        <v>490</v>
      </c>
      <c r="F781" s="29"/>
      <c r="G781" s="33"/>
      <c r="H781" s="34" t="str">
        <f t="shared" si="12"/>
        <v/>
      </c>
      <c r="I781" s="15"/>
      <c r="J781" s="15"/>
      <c r="K781" s="16"/>
      <c r="L781" s="16"/>
      <c r="M781" s="17"/>
      <c r="N781" s="31"/>
      <c r="O781" s="31"/>
      <c r="P781" s="31"/>
      <c r="Q781" s="32"/>
      <c r="R781" s="30"/>
      <c r="S781" s="30"/>
      <c r="T781" s="30"/>
      <c r="U781" s="16"/>
      <c r="V781" s="16"/>
      <c r="W781" s="16"/>
      <c r="X781" s="16"/>
      <c r="Y781" s="16"/>
      <c r="Z781" s="30"/>
      <c r="AA781" s="16"/>
      <c r="AB781" s="41"/>
    </row>
    <row r="782" spans="1:28" s="9" customFormat="1" ht="20.100000000000001" customHeight="1">
      <c r="A782" s="2"/>
      <c r="B782" s="1">
        <v>777</v>
      </c>
      <c r="C782" s="18"/>
      <c r="D782" s="19" t="s">
        <v>468</v>
      </c>
      <c r="E782" s="36" t="s">
        <v>491</v>
      </c>
      <c r="F782" s="29"/>
      <c r="G782" s="33"/>
      <c r="H782" s="34" t="str">
        <f t="shared" si="12"/>
        <v/>
      </c>
      <c r="I782" s="15"/>
      <c r="J782" s="15"/>
      <c r="K782" s="16"/>
      <c r="L782" s="16"/>
      <c r="M782" s="17"/>
      <c r="N782" s="31"/>
      <c r="O782" s="31"/>
      <c r="P782" s="31"/>
      <c r="Q782" s="32"/>
      <c r="R782" s="30"/>
      <c r="S782" s="30"/>
      <c r="T782" s="30"/>
      <c r="U782" s="16"/>
      <c r="V782" s="16"/>
      <c r="W782" s="16"/>
      <c r="X782" s="16"/>
      <c r="Y782" s="16"/>
      <c r="Z782" s="30"/>
      <c r="AA782" s="16"/>
      <c r="AB782" s="41"/>
    </row>
    <row r="783" spans="1:28" s="9" customFormat="1" ht="20.100000000000001" customHeight="1">
      <c r="A783" s="2"/>
      <c r="B783" s="1">
        <v>778</v>
      </c>
      <c r="C783" s="18"/>
      <c r="D783" s="19" t="s">
        <v>468</v>
      </c>
      <c r="E783" s="36" t="s">
        <v>492</v>
      </c>
      <c r="F783" s="29"/>
      <c r="G783" s="33"/>
      <c r="H783" s="34" t="str">
        <f t="shared" si="12"/>
        <v/>
      </c>
      <c r="I783" s="15"/>
      <c r="J783" s="15"/>
      <c r="K783" s="16"/>
      <c r="L783" s="16"/>
      <c r="M783" s="17"/>
      <c r="N783" s="31"/>
      <c r="O783" s="31"/>
      <c r="P783" s="31"/>
      <c r="Q783" s="32"/>
      <c r="R783" s="30"/>
      <c r="S783" s="30"/>
      <c r="T783" s="30"/>
      <c r="U783" s="16"/>
      <c r="V783" s="16"/>
      <c r="W783" s="16"/>
      <c r="X783" s="16"/>
      <c r="Y783" s="16"/>
      <c r="Z783" s="30"/>
      <c r="AA783" s="16"/>
      <c r="AB783" s="41"/>
    </row>
    <row r="784" spans="1:28" s="9" customFormat="1" ht="20.100000000000001" customHeight="1">
      <c r="A784" s="2"/>
      <c r="B784" s="1">
        <v>779</v>
      </c>
      <c r="C784" s="18"/>
      <c r="D784" s="19" t="s">
        <v>468</v>
      </c>
      <c r="E784" s="36" t="s">
        <v>493</v>
      </c>
      <c r="F784" s="29"/>
      <c r="G784" s="33"/>
      <c r="H784" s="34" t="str">
        <f t="shared" si="12"/>
        <v/>
      </c>
      <c r="I784" s="15"/>
      <c r="J784" s="15"/>
      <c r="K784" s="16"/>
      <c r="L784" s="16"/>
      <c r="M784" s="17"/>
      <c r="N784" s="31"/>
      <c r="O784" s="31"/>
      <c r="P784" s="31"/>
      <c r="Q784" s="32"/>
      <c r="R784" s="30"/>
      <c r="S784" s="30"/>
      <c r="T784" s="30"/>
      <c r="U784" s="16"/>
      <c r="V784" s="16"/>
      <c r="W784" s="16"/>
      <c r="X784" s="16"/>
      <c r="Y784" s="16"/>
      <c r="Z784" s="30"/>
      <c r="AA784" s="16"/>
      <c r="AB784" s="41"/>
    </row>
    <row r="785" spans="1:28" s="9" customFormat="1" ht="20.100000000000001" customHeight="1">
      <c r="A785" s="2"/>
      <c r="B785" s="1">
        <v>780</v>
      </c>
      <c r="C785" s="18"/>
      <c r="D785" s="19" t="s">
        <v>468</v>
      </c>
      <c r="E785" s="36" t="s">
        <v>494</v>
      </c>
      <c r="F785" s="29"/>
      <c r="G785" s="33"/>
      <c r="H785" s="34" t="str">
        <f t="shared" si="12"/>
        <v/>
      </c>
      <c r="I785" s="15"/>
      <c r="J785" s="15"/>
      <c r="K785" s="16"/>
      <c r="L785" s="16"/>
      <c r="M785" s="17"/>
      <c r="N785" s="31"/>
      <c r="O785" s="31"/>
      <c r="P785" s="31"/>
      <c r="Q785" s="32"/>
      <c r="R785" s="30"/>
      <c r="S785" s="30"/>
      <c r="T785" s="30"/>
      <c r="U785" s="16"/>
      <c r="V785" s="16"/>
      <c r="W785" s="16"/>
      <c r="X785" s="16"/>
      <c r="Y785" s="16"/>
      <c r="Z785" s="30"/>
      <c r="AA785" s="16"/>
      <c r="AB785" s="41"/>
    </row>
    <row r="786" spans="1:28" s="9" customFormat="1" ht="20.100000000000001" customHeight="1">
      <c r="A786" s="2"/>
      <c r="B786" s="1">
        <v>781</v>
      </c>
      <c r="C786" s="18"/>
      <c r="D786" s="19" t="s">
        <v>468</v>
      </c>
      <c r="E786" s="36" t="s">
        <v>495</v>
      </c>
      <c r="F786" s="29"/>
      <c r="G786" s="33"/>
      <c r="H786" s="34" t="str">
        <f t="shared" si="12"/>
        <v/>
      </c>
      <c r="I786" s="15"/>
      <c r="J786" s="15"/>
      <c r="K786" s="16"/>
      <c r="L786" s="16"/>
      <c r="M786" s="17"/>
      <c r="N786" s="31"/>
      <c r="O786" s="31"/>
      <c r="P786" s="31"/>
      <c r="Q786" s="32"/>
      <c r="R786" s="30"/>
      <c r="S786" s="30"/>
      <c r="T786" s="30"/>
      <c r="U786" s="16"/>
      <c r="V786" s="16"/>
      <c r="W786" s="16"/>
      <c r="X786" s="16"/>
      <c r="Y786" s="16"/>
      <c r="Z786" s="30"/>
      <c r="AA786" s="16"/>
      <c r="AB786" s="41"/>
    </row>
    <row r="787" spans="1:28" s="9" customFormat="1" ht="20.100000000000001" customHeight="1">
      <c r="A787" s="2"/>
      <c r="B787" s="1">
        <v>782</v>
      </c>
      <c r="C787" s="18"/>
      <c r="D787" s="19" t="s">
        <v>468</v>
      </c>
      <c r="E787" s="36" t="s">
        <v>1688</v>
      </c>
      <c r="F787" s="29"/>
      <c r="G787" s="33"/>
      <c r="H787" s="34" t="str">
        <f t="shared" si="12"/>
        <v/>
      </c>
      <c r="I787" s="15"/>
      <c r="J787" s="15"/>
      <c r="K787" s="16"/>
      <c r="L787" s="16"/>
      <c r="M787" s="17"/>
      <c r="N787" s="31"/>
      <c r="O787" s="31"/>
      <c r="P787" s="31"/>
      <c r="Q787" s="32"/>
      <c r="R787" s="30"/>
      <c r="S787" s="30"/>
      <c r="T787" s="30"/>
      <c r="U787" s="16"/>
      <c r="V787" s="16"/>
      <c r="W787" s="16"/>
      <c r="X787" s="16"/>
      <c r="Y787" s="16"/>
      <c r="Z787" s="30"/>
      <c r="AA787" s="16"/>
      <c r="AB787" s="41"/>
    </row>
    <row r="788" spans="1:28" s="9" customFormat="1" ht="20.100000000000001" customHeight="1">
      <c r="A788" s="2"/>
      <c r="B788" s="1">
        <v>783</v>
      </c>
      <c r="C788" s="18"/>
      <c r="D788" s="19" t="s">
        <v>496</v>
      </c>
      <c r="E788" s="36" t="s">
        <v>497</v>
      </c>
      <c r="F788" s="29"/>
      <c r="G788" s="33"/>
      <c r="H788" s="34" t="str">
        <f t="shared" si="12"/>
        <v/>
      </c>
      <c r="I788" s="15"/>
      <c r="J788" s="15"/>
      <c r="K788" s="16"/>
      <c r="L788" s="16"/>
      <c r="M788" s="17"/>
      <c r="N788" s="31"/>
      <c r="O788" s="31"/>
      <c r="P788" s="31"/>
      <c r="Q788" s="32"/>
      <c r="R788" s="30"/>
      <c r="S788" s="30"/>
      <c r="T788" s="30"/>
      <c r="U788" s="16"/>
      <c r="V788" s="16"/>
      <c r="W788" s="16"/>
      <c r="X788" s="16"/>
      <c r="Y788" s="16"/>
      <c r="Z788" s="30"/>
      <c r="AA788" s="16"/>
      <c r="AB788" s="41"/>
    </row>
    <row r="789" spans="1:28" s="9" customFormat="1" ht="20.100000000000001" customHeight="1">
      <c r="A789" s="2"/>
      <c r="B789" s="1">
        <v>784</v>
      </c>
      <c r="C789" s="18"/>
      <c r="D789" s="19" t="s">
        <v>496</v>
      </c>
      <c r="E789" s="36" t="s">
        <v>498</v>
      </c>
      <c r="F789" s="29"/>
      <c r="G789" s="33"/>
      <c r="H789" s="34" t="str">
        <f t="shared" si="12"/>
        <v/>
      </c>
      <c r="I789" s="15"/>
      <c r="J789" s="15"/>
      <c r="K789" s="16"/>
      <c r="L789" s="16"/>
      <c r="M789" s="17"/>
      <c r="N789" s="31"/>
      <c r="O789" s="31"/>
      <c r="P789" s="31"/>
      <c r="Q789" s="32"/>
      <c r="R789" s="30"/>
      <c r="S789" s="30"/>
      <c r="T789" s="30"/>
      <c r="U789" s="16"/>
      <c r="V789" s="16"/>
      <c r="W789" s="16"/>
      <c r="X789" s="16"/>
      <c r="Y789" s="16"/>
      <c r="Z789" s="30"/>
      <c r="AA789" s="16"/>
      <c r="AB789" s="41"/>
    </row>
    <row r="790" spans="1:28" s="9" customFormat="1" ht="20.100000000000001" customHeight="1">
      <c r="A790" s="2"/>
      <c r="B790" s="1">
        <v>785</v>
      </c>
      <c r="C790" s="18"/>
      <c r="D790" s="19" t="s">
        <v>496</v>
      </c>
      <c r="E790" s="36" t="s">
        <v>499</v>
      </c>
      <c r="F790" s="29"/>
      <c r="G790" s="33"/>
      <c r="H790" s="34" t="str">
        <f t="shared" si="12"/>
        <v/>
      </c>
      <c r="I790" s="15"/>
      <c r="J790" s="15"/>
      <c r="K790" s="16"/>
      <c r="L790" s="16"/>
      <c r="M790" s="17"/>
      <c r="N790" s="31"/>
      <c r="O790" s="31"/>
      <c r="P790" s="31"/>
      <c r="Q790" s="32"/>
      <c r="R790" s="30"/>
      <c r="S790" s="30"/>
      <c r="T790" s="30"/>
      <c r="U790" s="16"/>
      <c r="V790" s="16"/>
      <c r="W790" s="16"/>
      <c r="X790" s="16"/>
      <c r="Y790" s="16"/>
      <c r="Z790" s="30"/>
      <c r="AA790" s="16"/>
      <c r="AB790" s="41"/>
    </row>
    <row r="791" spans="1:28" s="9" customFormat="1" ht="20.100000000000001" customHeight="1">
      <c r="A791" s="2"/>
      <c r="B791" s="1">
        <v>786</v>
      </c>
      <c r="C791" s="18"/>
      <c r="D791" s="19" t="s">
        <v>496</v>
      </c>
      <c r="E791" s="36" t="s">
        <v>500</v>
      </c>
      <c r="F791" s="29"/>
      <c r="G791" s="33"/>
      <c r="H791" s="34" t="str">
        <f t="shared" si="12"/>
        <v/>
      </c>
      <c r="I791" s="15"/>
      <c r="J791" s="15"/>
      <c r="K791" s="16"/>
      <c r="L791" s="16"/>
      <c r="M791" s="17"/>
      <c r="N791" s="31"/>
      <c r="O791" s="31"/>
      <c r="P791" s="31"/>
      <c r="Q791" s="32"/>
      <c r="R791" s="30"/>
      <c r="S791" s="30"/>
      <c r="T791" s="30"/>
      <c r="U791" s="16"/>
      <c r="V791" s="16"/>
      <c r="W791" s="16"/>
      <c r="X791" s="16"/>
      <c r="Y791" s="16"/>
      <c r="Z791" s="30"/>
      <c r="AA791" s="16"/>
      <c r="AB791" s="41"/>
    </row>
    <row r="792" spans="1:28" s="9" customFormat="1" ht="20.100000000000001" customHeight="1">
      <c r="A792" s="2"/>
      <c r="B792" s="1">
        <v>787</v>
      </c>
      <c r="C792" s="18"/>
      <c r="D792" s="19" t="s">
        <v>496</v>
      </c>
      <c r="E792" s="36" t="s">
        <v>501</v>
      </c>
      <c r="F792" s="29"/>
      <c r="G792" s="33"/>
      <c r="H792" s="34" t="str">
        <f t="shared" si="12"/>
        <v/>
      </c>
      <c r="I792" s="15"/>
      <c r="J792" s="15"/>
      <c r="K792" s="16"/>
      <c r="L792" s="16"/>
      <c r="M792" s="17"/>
      <c r="N792" s="31"/>
      <c r="O792" s="31"/>
      <c r="P792" s="31"/>
      <c r="Q792" s="32"/>
      <c r="R792" s="30"/>
      <c r="S792" s="30"/>
      <c r="T792" s="30"/>
      <c r="U792" s="16"/>
      <c r="V792" s="16"/>
      <c r="W792" s="16"/>
      <c r="X792" s="16"/>
      <c r="Y792" s="16"/>
      <c r="Z792" s="30"/>
      <c r="AA792" s="16"/>
      <c r="AB792" s="41"/>
    </row>
    <row r="793" spans="1:28" s="9" customFormat="1" ht="20.100000000000001" customHeight="1">
      <c r="A793" s="2"/>
      <c r="B793" s="1">
        <v>788</v>
      </c>
      <c r="C793" s="18"/>
      <c r="D793" s="19" t="s">
        <v>496</v>
      </c>
      <c r="E793" s="36" t="s">
        <v>502</v>
      </c>
      <c r="F793" s="29"/>
      <c r="G793" s="33"/>
      <c r="H793" s="34" t="str">
        <f t="shared" si="12"/>
        <v/>
      </c>
      <c r="I793" s="15"/>
      <c r="J793" s="15"/>
      <c r="K793" s="16"/>
      <c r="L793" s="16"/>
      <c r="M793" s="17"/>
      <c r="N793" s="31"/>
      <c r="O793" s="31"/>
      <c r="P793" s="31"/>
      <c r="Q793" s="32"/>
      <c r="R793" s="30"/>
      <c r="S793" s="30"/>
      <c r="T793" s="30"/>
      <c r="U793" s="16"/>
      <c r="V793" s="16"/>
      <c r="W793" s="16"/>
      <c r="X793" s="16"/>
      <c r="Y793" s="16"/>
      <c r="Z793" s="30"/>
      <c r="AA793" s="16"/>
      <c r="AB793" s="41"/>
    </row>
    <row r="794" spans="1:28" s="9" customFormat="1" ht="20.100000000000001" customHeight="1">
      <c r="A794" s="2"/>
      <c r="B794" s="1">
        <v>789</v>
      </c>
      <c r="C794" s="18"/>
      <c r="D794" s="19" t="s">
        <v>496</v>
      </c>
      <c r="E794" s="36" t="s">
        <v>503</v>
      </c>
      <c r="F794" s="29"/>
      <c r="G794" s="33"/>
      <c r="H794" s="34" t="str">
        <f t="shared" si="12"/>
        <v/>
      </c>
      <c r="I794" s="15"/>
      <c r="J794" s="15"/>
      <c r="K794" s="16"/>
      <c r="L794" s="16"/>
      <c r="M794" s="17"/>
      <c r="N794" s="31"/>
      <c r="O794" s="31"/>
      <c r="P794" s="31"/>
      <c r="Q794" s="32"/>
      <c r="R794" s="30"/>
      <c r="S794" s="30"/>
      <c r="T794" s="30"/>
      <c r="U794" s="16"/>
      <c r="V794" s="16"/>
      <c r="W794" s="16"/>
      <c r="X794" s="16"/>
      <c r="Y794" s="16"/>
      <c r="Z794" s="30"/>
      <c r="AA794" s="16"/>
      <c r="AB794" s="41"/>
    </row>
    <row r="795" spans="1:28" s="9" customFormat="1" ht="20.100000000000001" customHeight="1">
      <c r="A795" s="2"/>
      <c r="B795" s="1">
        <v>790</v>
      </c>
      <c r="C795" s="18"/>
      <c r="D795" s="19" t="s">
        <v>496</v>
      </c>
      <c r="E795" s="36" t="s">
        <v>504</v>
      </c>
      <c r="F795" s="29"/>
      <c r="G795" s="33"/>
      <c r="H795" s="34" t="str">
        <f t="shared" si="12"/>
        <v/>
      </c>
      <c r="I795" s="15"/>
      <c r="J795" s="15"/>
      <c r="K795" s="16"/>
      <c r="L795" s="16"/>
      <c r="M795" s="17"/>
      <c r="N795" s="31"/>
      <c r="O795" s="31"/>
      <c r="P795" s="31"/>
      <c r="Q795" s="32"/>
      <c r="R795" s="30"/>
      <c r="S795" s="30"/>
      <c r="T795" s="30"/>
      <c r="U795" s="16"/>
      <c r="V795" s="16"/>
      <c r="W795" s="16"/>
      <c r="X795" s="16"/>
      <c r="Y795" s="16"/>
      <c r="Z795" s="30"/>
      <c r="AA795" s="16"/>
      <c r="AB795" s="41"/>
    </row>
    <row r="796" spans="1:28" s="9" customFormat="1" ht="20.100000000000001" customHeight="1">
      <c r="A796" s="2"/>
      <c r="B796" s="1">
        <v>791</v>
      </c>
      <c r="C796" s="18"/>
      <c r="D796" s="19" t="s">
        <v>496</v>
      </c>
      <c r="E796" s="36" t="s">
        <v>505</v>
      </c>
      <c r="F796" s="29"/>
      <c r="G796" s="33"/>
      <c r="H796" s="34" t="str">
        <f t="shared" si="12"/>
        <v/>
      </c>
      <c r="I796" s="15"/>
      <c r="J796" s="15"/>
      <c r="K796" s="16"/>
      <c r="L796" s="16"/>
      <c r="M796" s="17"/>
      <c r="N796" s="31"/>
      <c r="O796" s="31"/>
      <c r="P796" s="31"/>
      <c r="Q796" s="32"/>
      <c r="R796" s="30"/>
      <c r="S796" s="30"/>
      <c r="T796" s="30"/>
      <c r="U796" s="16"/>
      <c r="V796" s="16"/>
      <c r="W796" s="16"/>
      <c r="X796" s="16"/>
      <c r="Y796" s="16"/>
      <c r="Z796" s="30"/>
      <c r="AA796" s="16"/>
      <c r="AB796" s="41"/>
    </row>
    <row r="797" spans="1:28" s="9" customFormat="1" ht="20.100000000000001" customHeight="1">
      <c r="A797" s="2"/>
      <c r="B797" s="1">
        <v>792</v>
      </c>
      <c r="C797" s="18"/>
      <c r="D797" s="19" t="s">
        <v>496</v>
      </c>
      <c r="E797" s="36" t="s">
        <v>506</v>
      </c>
      <c r="F797" s="29"/>
      <c r="G797" s="33"/>
      <c r="H797" s="34" t="str">
        <f t="shared" si="12"/>
        <v/>
      </c>
      <c r="I797" s="15"/>
      <c r="J797" s="15"/>
      <c r="K797" s="16"/>
      <c r="L797" s="16"/>
      <c r="M797" s="17"/>
      <c r="N797" s="31"/>
      <c r="O797" s="31"/>
      <c r="P797" s="31"/>
      <c r="Q797" s="32"/>
      <c r="R797" s="30"/>
      <c r="S797" s="30"/>
      <c r="T797" s="30"/>
      <c r="U797" s="16"/>
      <c r="V797" s="16"/>
      <c r="W797" s="16"/>
      <c r="X797" s="16"/>
      <c r="Y797" s="16"/>
      <c r="Z797" s="30"/>
      <c r="AA797" s="16"/>
      <c r="AB797" s="41"/>
    </row>
    <row r="798" spans="1:28" s="9" customFormat="1" ht="20.100000000000001" customHeight="1">
      <c r="A798" s="2"/>
      <c r="B798" s="1">
        <v>793</v>
      </c>
      <c r="C798" s="18"/>
      <c r="D798" s="19" t="s">
        <v>496</v>
      </c>
      <c r="E798" s="36" t="s">
        <v>507</v>
      </c>
      <c r="F798" s="29"/>
      <c r="G798" s="33"/>
      <c r="H798" s="34" t="str">
        <f t="shared" si="12"/>
        <v/>
      </c>
      <c r="I798" s="15"/>
      <c r="J798" s="15"/>
      <c r="K798" s="16"/>
      <c r="L798" s="16"/>
      <c r="M798" s="17"/>
      <c r="N798" s="31"/>
      <c r="O798" s="31"/>
      <c r="P798" s="31"/>
      <c r="Q798" s="32"/>
      <c r="R798" s="30"/>
      <c r="S798" s="30"/>
      <c r="T798" s="30"/>
      <c r="U798" s="16"/>
      <c r="V798" s="16"/>
      <c r="W798" s="16"/>
      <c r="X798" s="16"/>
      <c r="Y798" s="16"/>
      <c r="Z798" s="30"/>
      <c r="AA798" s="16"/>
      <c r="AB798" s="41"/>
    </row>
    <row r="799" spans="1:28" s="9" customFormat="1" ht="20.100000000000001" customHeight="1">
      <c r="A799" s="2"/>
      <c r="B799" s="1">
        <v>794</v>
      </c>
      <c r="C799" s="18"/>
      <c r="D799" s="19" t="s">
        <v>496</v>
      </c>
      <c r="E799" s="36" t="s">
        <v>508</v>
      </c>
      <c r="F799" s="29"/>
      <c r="G799" s="33"/>
      <c r="H799" s="34" t="str">
        <f t="shared" si="12"/>
        <v/>
      </c>
      <c r="I799" s="15"/>
      <c r="J799" s="15"/>
      <c r="K799" s="16"/>
      <c r="L799" s="16"/>
      <c r="M799" s="17"/>
      <c r="N799" s="31"/>
      <c r="O799" s="31"/>
      <c r="P799" s="31"/>
      <c r="Q799" s="32"/>
      <c r="R799" s="30"/>
      <c r="S799" s="30"/>
      <c r="T799" s="30"/>
      <c r="U799" s="16"/>
      <c r="V799" s="16"/>
      <c r="W799" s="16"/>
      <c r="X799" s="16"/>
      <c r="Y799" s="16"/>
      <c r="Z799" s="30"/>
      <c r="AA799" s="16"/>
      <c r="AB799" s="41"/>
    </row>
    <row r="800" spans="1:28" s="9" customFormat="1" ht="20.100000000000001" customHeight="1">
      <c r="A800" s="2"/>
      <c r="B800" s="1">
        <v>795</v>
      </c>
      <c r="C800" s="18"/>
      <c r="D800" s="19" t="s">
        <v>496</v>
      </c>
      <c r="E800" s="36" t="s">
        <v>509</v>
      </c>
      <c r="F800" s="29"/>
      <c r="G800" s="33"/>
      <c r="H800" s="34" t="str">
        <f t="shared" si="12"/>
        <v/>
      </c>
      <c r="I800" s="15"/>
      <c r="J800" s="15"/>
      <c r="K800" s="16"/>
      <c r="L800" s="16"/>
      <c r="M800" s="17"/>
      <c r="N800" s="31"/>
      <c r="O800" s="31"/>
      <c r="P800" s="31"/>
      <c r="Q800" s="32"/>
      <c r="R800" s="30"/>
      <c r="S800" s="30"/>
      <c r="T800" s="30"/>
      <c r="U800" s="16"/>
      <c r="V800" s="16"/>
      <c r="W800" s="16"/>
      <c r="X800" s="16"/>
      <c r="Y800" s="16"/>
      <c r="Z800" s="30"/>
      <c r="AA800" s="16"/>
      <c r="AB800" s="41"/>
    </row>
    <row r="801" spans="1:28" s="9" customFormat="1" ht="20.100000000000001" customHeight="1">
      <c r="A801" s="2"/>
      <c r="B801" s="1">
        <v>796</v>
      </c>
      <c r="C801" s="18"/>
      <c r="D801" s="19" t="s">
        <v>496</v>
      </c>
      <c r="E801" s="36" t="s">
        <v>510</v>
      </c>
      <c r="F801" s="29"/>
      <c r="G801" s="33"/>
      <c r="H801" s="34" t="str">
        <f t="shared" si="12"/>
        <v/>
      </c>
      <c r="I801" s="15"/>
      <c r="J801" s="15"/>
      <c r="K801" s="16"/>
      <c r="L801" s="16"/>
      <c r="M801" s="17"/>
      <c r="N801" s="31"/>
      <c r="O801" s="31"/>
      <c r="P801" s="31"/>
      <c r="Q801" s="32"/>
      <c r="R801" s="30"/>
      <c r="S801" s="30"/>
      <c r="T801" s="30"/>
      <c r="U801" s="16"/>
      <c r="V801" s="16"/>
      <c r="W801" s="16"/>
      <c r="X801" s="16"/>
      <c r="Y801" s="16"/>
      <c r="Z801" s="30"/>
      <c r="AA801" s="16"/>
      <c r="AB801" s="41"/>
    </row>
    <row r="802" spans="1:28" s="9" customFormat="1" ht="20.100000000000001" customHeight="1">
      <c r="A802" s="2"/>
      <c r="B802" s="1">
        <v>797</v>
      </c>
      <c r="C802" s="18"/>
      <c r="D802" s="19" t="s">
        <v>496</v>
      </c>
      <c r="E802" s="36" t="s">
        <v>511</v>
      </c>
      <c r="F802" s="29"/>
      <c r="G802" s="33"/>
      <c r="H802" s="34" t="str">
        <f t="shared" si="12"/>
        <v/>
      </c>
      <c r="I802" s="15"/>
      <c r="J802" s="15"/>
      <c r="K802" s="16"/>
      <c r="L802" s="16"/>
      <c r="M802" s="17"/>
      <c r="N802" s="31"/>
      <c r="O802" s="31"/>
      <c r="P802" s="31"/>
      <c r="Q802" s="32"/>
      <c r="R802" s="30"/>
      <c r="S802" s="30"/>
      <c r="T802" s="30"/>
      <c r="U802" s="16"/>
      <c r="V802" s="16"/>
      <c r="W802" s="16"/>
      <c r="X802" s="16"/>
      <c r="Y802" s="16"/>
      <c r="Z802" s="30"/>
      <c r="AA802" s="16"/>
      <c r="AB802" s="41"/>
    </row>
    <row r="803" spans="1:28" s="9" customFormat="1" ht="20.100000000000001" customHeight="1">
      <c r="A803" s="2"/>
      <c r="B803" s="1">
        <v>798</v>
      </c>
      <c r="C803" s="18"/>
      <c r="D803" s="19" t="s">
        <v>496</v>
      </c>
      <c r="E803" s="36" t="s">
        <v>1689</v>
      </c>
      <c r="F803" s="29"/>
      <c r="G803" s="33"/>
      <c r="H803" s="34" t="str">
        <f t="shared" si="12"/>
        <v/>
      </c>
      <c r="I803" s="15"/>
      <c r="J803" s="15"/>
      <c r="K803" s="16"/>
      <c r="L803" s="16"/>
      <c r="M803" s="17"/>
      <c r="N803" s="31"/>
      <c r="O803" s="31"/>
      <c r="P803" s="31"/>
      <c r="Q803" s="32"/>
      <c r="R803" s="30"/>
      <c r="S803" s="30"/>
      <c r="T803" s="30"/>
      <c r="U803" s="16"/>
      <c r="V803" s="16"/>
      <c r="W803" s="16"/>
      <c r="X803" s="16"/>
      <c r="Y803" s="16"/>
      <c r="Z803" s="30"/>
      <c r="AA803" s="16"/>
      <c r="AB803" s="41"/>
    </row>
    <row r="804" spans="1:28" s="9" customFormat="1" ht="20.100000000000001" customHeight="1">
      <c r="A804" s="2"/>
      <c r="B804" s="1">
        <v>799</v>
      </c>
      <c r="C804" s="18"/>
      <c r="D804" s="19" t="s">
        <v>496</v>
      </c>
      <c r="E804" s="36" t="s">
        <v>512</v>
      </c>
      <c r="F804" s="29"/>
      <c r="G804" s="33"/>
      <c r="H804" s="34" t="str">
        <f t="shared" si="12"/>
        <v/>
      </c>
      <c r="I804" s="15"/>
      <c r="J804" s="15"/>
      <c r="K804" s="16"/>
      <c r="L804" s="16"/>
      <c r="M804" s="17"/>
      <c r="N804" s="31"/>
      <c r="O804" s="31"/>
      <c r="P804" s="31"/>
      <c r="Q804" s="32"/>
      <c r="R804" s="30"/>
      <c r="S804" s="30"/>
      <c r="T804" s="30"/>
      <c r="U804" s="16"/>
      <c r="V804" s="16"/>
      <c r="W804" s="16"/>
      <c r="X804" s="16"/>
      <c r="Y804" s="16"/>
      <c r="Z804" s="30"/>
      <c r="AA804" s="16"/>
      <c r="AB804" s="41"/>
    </row>
    <row r="805" spans="1:28" s="9" customFormat="1" ht="20.100000000000001" customHeight="1">
      <c r="A805" s="2"/>
      <c r="B805" s="1">
        <v>800</v>
      </c>
      <c r="C805" s="18"/>
      <c r="D805" s="19" t="s">
        <v>496</v>
      </c>
      <c r="E805" s="36" t="s">
        <v>513</v>
      </c>
      <c r="F805" s="29"/>
      <c r="G805" s="33"/>
      <c r="H805" s="34" t="str">
        <f t="shared" si="12"/>
        <v/>
      </c>
      <c r="I805" s="15"/>
      <c r="J805" s="15"/>
      <c r="K805" s="16"/>
      <c r="L805" s="16"/>
      <c r="M805" s="17"/>
      <c r="N805" s="31"/>
      <c r="O805" s="31"/>
      <c r="P805" s="31"/>
      <c r="Q805" s="32"/>
      <c r="R805" s="30"/>
      <c r="S805" s="30"/>
      <c r="T805" s="30"/>
      <c r="U805" s="16"/>
      <c r="V805" s="16"/>
      <c r="W805" s="16"/>
      <c r="X805" s="16"/>
      <c r="Y805" s="16"/>
      <c r="Z805" s="30"/>
      <c r="AA805" s="16"/>
      <c r="AB805" s="41"/>
    </row>
    <row r="806" spans="1:28" s="9" customFormat="1" ht="20.100000000000001" customHeight="1">
      <c r="A806" s="2"/>
      <c r="B806" s="1">
        <v>801</v>
      </c>
      <c r="C806" s="18"/>
      <c r="D806" s="19" t="s">
        <v>496</v>
      </c>
      <c r="E806" s="36" t="s">
        <v>514</v>
      </c>
      <c r="F806" s="29"/>
      <c r="G806" s="33"/>
      <c r="H806" s="34" t="str">
        <f t="shared" si="12"/>
        <v/>
      </c>
      <c r="I806" s="15"/>
      <c r="J806" s="15"/>
      <c r="K806" s="16"/>
      <c r="L806" s="16"/>
      <c r="M806" s="17"/>
      <c r="N806" s="31"/>
      <c r="O806" s="31"/>
      <c r="P806" s="31"/>
      <c r="Q806" s="32"/>
      <c r="R806" s="30"/>
      <c r="S806" s="30"/>
      <c r="T806" s="30"/>
      <c r="U806" s="16"/>
      <c r="V806" s="16"/>
      <c r="W806" s="16"/>
      <c r="X806" s="16"/>
      <c r="Y806" s="16"/>
      <c r="Z806" s="30"/>
      <c r="AA806" s="16"/>
      <c r="AB806" s="41"/>
    </row>
    <row r="807" spans="1:28" s="9" customFormat="1" ht="20.100000000000001" customHeight="1">
      <c r="A807" s="2"/>
      <c r="B807" s="1">
        <v>802</v>
      </c>
      <c r="C807" s="18"/>
      <c r="D807" s="19" t="s">
        <v>496</v>
      </c>
      <c r="E807" s="36" t="s">
        <v>1690</v>
      </c>
      <c r="F807" s="29"/>
      <c r="G807" s="33"/>
      <c r="H807" s="34" t="str">
        <f t="shared" si="12"/>
        <v/>
      </c>
      <c r="I807" s="15"/>
      <c r="J807" s="15"/>
      <c r="K807" s="16"/>
      <c r="L807" s="16"/>
      <c r="M807" s="17"/>
      <c r="N807" s="31"/>
      <c r="O807" s="31"/>
      <c r="P807" s="31"/>
      <c r="Q807" s="32"/>
      <c r="R807" s="30"/>
      <c r="S807" s="30"/>
      <c r="T807" s="30"/>
      <c r="U807" s="16"/>
      <c r="V807" s="16"/>
      <c r="W807" s="16"/>
      <c r="X807" s="16"/>
      <c r="Y807" s="16"/>
      <c r="Z807" s="30"/>
      <c r="AA807" s="16"/>
      <c r="AB807" s="41"/>
    </row>
    <row r="808" spans="1:28" s="9" customFormat="1" ht="20.100000000000001" customHeight="1">
      <c r="A808" s="2"/>
      <c r="B808" s="1">
        <v>803</v>
      </c>
      <c r="C808" s="18"/>
      <c r="D808" s="19" t="s">
        <v>496</v>
      </c>
      <c r="E808" s="36" t="s">
        <v>515</v>
      </c>
      <c r="F808" s="29"/>
      <c r="G808" s="33"/>
      <c r="H808" s="34" t="str">
        <f t="shared" si="12"/>
        <v/>
      </c>
      <c r="I808" s="15"/>
      <c r="J808" s="15"/>
      <c r="K808" s="16"/>
      <c r="L808" s="16"/>
      <c r="M808" s="17"/>
      <c r="N808" s="31"/>
      <c r="O808" s="31"/>
      <c r="P808" s="31"/>
      <c r="Q808" s="32"/>
      <c r="R808" s="30"/>
      <c r="S808" s="30"/>
      <c r="T808" s="30"/>
      <c r="U808" s="16"/>
      <c r="V808" s="16"/>
      <c r="W808" s="16"/>
      <c r="X808" s="16"/>
      <c r="Y808" s="16"/>
      <c r="Z808" s="30"/>
      <c r="AA808" s="16"/>
      <c r="AB808" s="41"/>
    </row>
    <row r="809" spans="1:28" s="9" customFormat="1" ht="20.100000000000001" customHeight="1">
      <c r="A809" s="2"/>
      <c r="B809" s="1">
        <v>804</v>
      </c>
      <c r="C809" s="18"/>
      <c r="D809" s="19" t="s">
        <v>496</v>
      </c>
      <c r="E809" s="36" t="s">
        <v>516</v>
      </c>
      <c r="F809" s="29"/>
      <c r="G809" s="33"/>
      <c r="H809" s="34" t="str">
        <f t="shared" si="12"/>
        <v/>
      </c>
      <c r="I809" s="15"/>
      <c r="J809" s="15"/>
      <c r="K809" s="16"/>
      <c r="L809" s="16"/>
      <c r="M809" s="17"/>
      <c r="N809" s="31"/>
      <c r="O809" s="31"/>
      <c r="P809" s="31"/>
      <c r="Q809" s="32"/>
      <c r="R809" s="30"/>
      <c r="S809" s="30"/>
      <c r="T809" s="30"/>
      <c r="U809" s="16"/>
      <c r="V809" s="16"/>
      <c r="W809" s="16"/>
      <c r="X809" s="16"/>
      <c r="Y809" s="16"/>
      <c r="Z809" s="30"/>
      <c r="AA809" s="16"/>
      <c r="AB809" s="41"/>
    </row>
    <row r="810" spans="1:28" s="9" customFormat="1" ht="20.100000000000001" customHeight="1">
      <c r="A810" s="2"/>
      <c r="B810" s="1">
        <v>805</v>
      </c>
      <c r="C810" s="18"/>
      <c r="D810" s="19" t="s">
        <v>496</v>
      </c>
      <c r="E810" s="36" t="s">
        <v>517</v>
      </c>
      <c r="F810" s="29"/>
      <c r="G810" s="33"/>
      <c r="H810" s="34" t="str">
        <f t="shared" si="12"/>
        <v/>
      </c>
      <c r="I810" s="15"/>
      <c r="J810" s="15"/>
      <c r="K810" s="16"/>
      <c r="L810" s="16"/>
      <c r="M810" s="17"/>
      <c r="N810" s="31"/>
      <c r="O810" s="31"/>
      <c r="P810" s="31"/>
      <c r="Q810" s="32"/>
      <c r="R810" s="30"/>
      <c r="S810" s="30"/>
      <c r="T810" s="30"/>
      <c r="U810" s="16"/>
      <c r="V810" s="16"/>
      <c r="W810" s="16"/>
      <c r="X810" s="16"/>
      <c r="Y810" s="16"/>
      <c r="Z810" s="30"/>
      <c r="AA810" s="16"/>
      <c r="AB810" s="41"/>
    </row>
    <row r="811" spans="1:28" s="9" customFormat="1" ht="20.100000000000001" customHeight="1">
      <c r="A811" s="2"/>
      <c r="B811" s="1">
        <v>806</v>
      </c>
      <c r="C811" s="18"/>
      <c r="D811" s="19" t="s">
        <v>496</v>
      </c>
      <c r="E811" s="36" t="s">
        <v>518</v>
      </c>
      <c r="F811" s="29"/>
      <c r="G811" s="33"/>
      <c r="H811" s="34" t="str">
        <f t="shared" si="12"/>
        <v/>
      </c>
      <c r="I811" s="15"/>
      <c r="J811" s="15"/>
      <c r="K811" s="16"/>
      <c r="L811" s="16"/>
      <c r="M811" s="17"/>
      <c r="N811" s="31"/>
      <c r="O811" s="31"/>
      <c r="P811" s="31"/>
      <c r="Q811" s="32"/>
      <c r="R811" s="30"/>
      <c r="S811" s="30"/>
      <c r="T811" s="30"/>
      <c r="U811" s="16"/>
      <c r="V811" s="16"/>
      <c r="W811" s="16"/>
      <c r="X811" s="16"/>
      <c r="Y811" s="16"/>
      <c r="Z811" s="30"/>
      <c r="AA811" s="16"/>
      <c r="AB811" s="41"/>
    </row>
    <row r="812" spans="1:28" s="9" customFormat="1" ht="20.100000000000001" customHeight="1">
      <c r="A812" s="2"/>
      <c r="B812" s="1">
        <v>807</v>
      </c>
      <c r="C812" s="18"/>
      <c r="D812" s="19" t="s">
        <v>496</v>
      </c>
      <c r="E812" s="36" t="s">
        <v>519</v>
      </c>
      <c r="F812" s="29"/>
      <c r="G812" s="33"/>
      <c r="H812" s="34" t="str">
        <f t="shared" si="12"/>
        <v/>
      </c>
      <c r="I812" s="15"/>
      <c r="J812" s="15"/>
      <c r="K812" s="16"/>
      <c r="L812" s="16"/>
      <c r="M812" s="17"/>
      <c r="N812" s="31"/>
      <c r="O812" s="31"/>
      <c r="P812" s="31"/>
      <c r="Q812" s="32"/>
      <c r="R812" s="30"/>
      <c r="S812" s="30"/>
      <c r="T812" s="30"/>
      <c r="U812" s="16"/>
      <c r="V812" s="16"/>
      <c r="W812" s="16"/>
      <c r="X812" s="16"/>
      <c r="Y812" s="16"/>
      <c r="Z812" s="30"/>
      <c r="AA812" s="16"/>
      <c r="AB812" s="41"/>
    </row>
    <row r="813" spans="1:28" s="9" customFormat="1" ht="20.100000000000001" customHeight="1">
      <c r="A813" s="2"/>
      <c r="B813" s="1">
        <v>808</v>
      </c>
      <c r="C813" s="18"/>
      <c r="D813" s="19" t="s">
        <v>496</v>
      </c>
      <c r="E813" s="36" t="s">
        <v>520</v>
      </c>
      <c r="F813" s="29"/>
      <c r="G813" s="33"/>
      <c r="H813" s="34" t="str">
        <f t="shared" si="12"/>
        <v/>
      </c>
      <c r="I813" s="15"/>
      <c r="J813" s="15"/>
      <c r="K813" s="16"/>
      <c r="L813" s="16"/>
      <c r="M813" s="17"/>
      <c r="N813" s="31"/>
      <c r="O813" s="31"/>
      <c r="P813" s="31"/>
      <c r="Q813" s="32"/>
      <c r="R813" s="30"/>
      <c r="S813" s="30"/>
      <c r="T813" s="30"/>
      <c r="U813" s="16"/>
      <c r="V813" s="16"/>
      <c r="W813" s="16"/>
      <c r="X813" s="16"/>
      <c r="Y813" s="16"/>
      <c r="Z813" s="30"/>
      <c r="AA813" s="16"/>
      <c r="AB813" s="41"/>
    </row>
    <row r="814" spans="1:28" s="9" customFormat="1" ht="20.100000000000001" customHeight="1">
      <c r="A814" s="2"/>
      <c r="B814" s="1">
        <v>809</v>
      </c>
      <c r="C814" s="18"/>
      <c r="D814" s="19" t="s">
        <v>496</v>
      </c>
      <c r="E814" s="36" t="s">
        <v>521</v>
      </c>
      <c r="F814" s="29"/>
      <c r="G814" s="33"/>
      <c r="H814" s="34" t="str">
        <f t="shared" si="12"/>
        <v/>
      </c>
      <c r="I814" s="15"/>
      <c r="J814" s="15"/>
      <c r="K814" s="16"/>
      <c r="L814" s="16"/>
      <c r="M814" s="17"/>
      <c r="N814" s="31"/>
      <c r="O814" s="31"/>
      <c r="P814" s="31"/>
      <c r="Q814" s="32"/>
      <c r="R814" s="30"/>
      <c r="S814" s="30"/>
      <c r="T814" s="30"/>
      <c r="U814" s="16"/>
      <c r="V814" s="16"/>
      <c r="W814" s="16"/>
      <c r="X814" s="16"/>
      <c r="Y814" s="16"/>
      <c r="Z814" s="30"/>
      <c r="AA814" s="16"/>
      <c r="AB814" s="41"/>
    </row>
    <row r="815" spans="1:28" s="9" customFormat="1" ht="20.100000000000001" customHeight="1">
      <c r="A815" s="2"/>
      <c r="B815" s="1">
        <v>810</v>
      </c>
      <c r="C815" s="18"/>
      <c r="D815" s="19" t="s">
        <v>496</v>
      </c>
      <c r="E815" s="36" t="s">
        <v>522</v>
      </c>
      <c r="F815" s="29"/>
      <c r="G815" s="33"/>
      <c r="H815" s="34" t="str">
        <f t="shared" si="12"/>
        <v/>
      </c>
      <c r="I815" s="15"/>
      <c r="J815" s="15"/>
      <c r="K815" s="16"/>
      <c r="L815" s="16"/>
      <c r="M815" s="17"/>
      <c r="N815" s="31"/>
      <c r="O815" s="31"/>
      <c r="P815" s="31"/>
      <c r="Q815" s="32"/>
      <c r="R815" s="30"/>
      <c r="S815" s="30"/>
      <c r="T815" s="30"/>
      <c r="U815" s="16"/>
      <c r="V815" s="16"/>
      <c r="W815" s="16"/>
      <c r="X815" s="16"/>
      <c r="Y815" s="16"/>
      <c r="Z815" s="30"/>
      <c r="AA815" s="16"/>
      <c r="AB815" s="41"/>
    </row>
    <row r="816" spans="1:28" s="9" customFormat="1" ht="20.100000000000001" customHeight="1">
      <c r="A816" s="2"/>
      <c r="B816" s="1">
        <v>811</v>
      </c>
      <c r="C816" s="18"/>
      <c r="D816" s="19" t="s">
        <v>496</v>
      </c>
      <c r="E816" s="36" t="s">
        <v>523</v>
      </c>
      <c r="F816" s="29"/>
      <c r="G816" s="33"/>
      <c r="H816" s="34" t="str">
        <f t="shared" si="12"/>
        <v/>
      </c>
      <c r="I816" s="15"/>
      <c r="J816" s="15"/>
      <c r="K816" s="16"/>
      <c r="L816" s="16"/>
      <c r="M816" s="17"/>
      <c r="N816" s="31"/>
      <c r="O816" s="31"/>
      <c r="P816" s="31"/>
      <c r="Q816" s="32"/>
      <c r="R816" s="30"/>
      <c r="S816" s="30"/>
      <c r="T816" s="30"/>
      <c r="U816" s="16"/>
      <c r="V816" s="16"/>
      <c r="W816" s="16"/>
      <c r="X816" s="16"/>
      <c r="Y816" s="16"/>
      <c r="Z816" s="30"/>
      <c r="AA816" s="16"/>
      <c r="AB816" s="41"/>
    </row>
    <row r="817" spans="1:28" s="9" customFormat="1" ht="20.100000000000001" customHeight="1">
      <c r="A817" s="2"/>
      <c r="B817" s="1">
        <v>812</v>
      </c>
      <c r="C817" s="18"/>
      <c r="D817" s="19" t="s">
        <v>524</v>
      </c>
      <c r="E817" s="36" t="s">
        <v>525</v>
      </c>
      <c r="F817" s="29"/>
      <c r="G817" s="33"/>
      <c r="H817" s="34" t="str">
        <f t="shared" si="12"/>
        <v/>
      </c>
      <c r="I817" s="15"/>
      <c r="J817" s="15"/>
      <c r="K817" s="16"/>
      <c r="L817" s="16"/>
      <c r="M817" s="17"/>
      <c r="N817" s="31"/>
      <c r="O817" s="31"/>
      <c r="P817" s="31"/>
      <c r="Q817" s="32"/>
      <c r="R817" s="30"/>
      <c r="S817" s="30"/>
      <c r="T817" s="30"/>
      <c r="U817" s="16"/>
      <c r="V817" s="16"/>
      <c r="W817" s="16"/>
      <c r="X817" s="16"/>
      <c r="Y817" s="16"/>
      <c r="Z817" s="30"/>
      <c r="AA817" s="16"/>
      <c r="AB817" s="41"/>
    </row>
    <row r="818" spans="1:28" s="9" customFormat="1" ht="20.100000000000001" customHeight="1">
      <c r="A818" s="2"/>
      <c r="B818" s="1">
        <v>813</v>
      </c>
      <c r="C818" s="18"/>
      <c r="D818" s="19" t="s">
        <v>524</v>
      </c>
      <c r="E818" s="36" t="s">
        <v>526</v>
      </c>
      <c r="F818" s="29"/>
      <c r="G818" s="33"/>
      <c r="H818" s="34" t="str">
        <f t="shared" si="12"/>
        <v/>
      </c>
      <c r="I818" s="15"/>
      <c r="J818" s="15"/>
      <c r="K818" s="16"/>
      <c r="L818" s="16"/>
      <c r="M818" s="17"/>
      <c r="N818" s="31"/>
      <c r="O818" s="31"/>
      <c r="P818" s="31"/>
      <c r="Q818" s="32"/>
      <c r="R818" s="30"/>
      <c r="S818" s="30"/>
      <c r="T818" s="30"/>
      <c r="U818" s="16"/>
      <c r="V818" s="16"/>
      <c r="W818" s="16"/>
      <c r="X818" s="16"/>
      <c r="Y818" s="16"/>
      <c r="Z818" s="30"/>
      <c r="AA818" s="16"/>
      <c r="AB818" s="41"/>
    </row>
    <row r="819" spans="1:28" s="9" customFormat="1" ht="20.100000000000001" customHeight="1">
      <c r="A819" s="2"/>
      <c r="B819" s="1">
        <v>814</v>
      </c>
      <c r="C819" s="18"/>
      <c r="D819" s="19" t="s">
        <v>524</v>
      </c>
      <c r="E819" s="36" t="s">
        <v>1691</v>
      </c>
      <c r="F819" s="29"/>
      <c r="G819" s="33"/>
      <c r="H819" s="34" t="str">
        <f t="shared" si="12"/>
        <v/>
      </c>
      <c r="I819" s="15"/>
      <c r="J819" s="15"/>
      <c r="K819" s="16"/>
      <c r="L819" s="16"/>
      <c r="M819" s="17"/>
      <c r="N819" s="31"/>
      <c r="O819" s="31"/>
      <c r="P819" s="31"/>
      <c r="Q819" s="32"/>
      <c r="R819" s="30"/>
      <c r="S819" s="30"/>
      <c r="T819" s="30"/>
      <c r="U819" s="16"/>
      <c r="V819" s="16"/>
      <c r="W819" s="16"/>
      <c r="X819" s="16"/>
      <c r="Y819" s="16"/>
      <c r="Z819" s="30"/>
      <c r="AA819" s="16"/>
      <c r="AB819" s="41"/>
    </row>
    <row r="820" spans="1:28" s="9" customFormat="1" ht="20.100000000000001" customHeight="1">
      <c r="A820" s="2"/>
      <c r="B820" s="1">
        <v>815</v>
      </c>
      <c r="C820" s="18"/>
      <c r="D820" s="19" t="s">
        <v>524</v>
      </c>
      <c r="E820" s="36" t="s">
        <v>527</v>
      </c>
      <c r="F820" s="29"/>
      <c r="G820" s="33"/>
      <c r="H820" s="34" t="str">
        <f t="shared" si="12"/>
        <v/>
      </c>
      <c r="I820" s="15"/>
      <c r="J820" s="15"/>
      <c r="K820" s="16"/>
      <c r="L820" s="16"/>
      <c r="M820" s="17"/>
      <c r="N820" s="31"/>
      <c r="O820" s="31"/>
      <c r="P820" s="31"/>
      <c r="Q820" s="32"/>
      <c r="R820" s="30"/>
      <c r="S820" s="30"/>
      <c r="T820" s="30"/>
      <c r="U820" s="16"/>
      <c r="V820" s="16"/>
      <c r="W820" s="16"/>
      <c r="X820" s="16"/>
      <c r="Y820" s="16"/>
      <c r="Z820" s="30"/>
      <c r="AA820" s="16"/>
      <c r="AB820" s="41"/>
    </row>
    <row r="821" spans="1:28" s="9" customFormat="1" ht="20.100000000000001" customHeight="1">
      <c r="A821" s="2"/>
      <c r="B821" s="1">
        <v>816</v>
      </c>
      <c r="C821" s="18"/>
      <c r="D821" s="19" t="s">
        <v>524</v>
      </c>
      <c r="E821" s="36" t="s">
        <v>528</v>
      </c>
      <c r="F821" s="29"/>
      <c r="G821" s="33"/>
      <c r="H821" s="34" t="str">
        <f t="shared" si="12"/>
        <v/>
      </c>
      <c r="I821" s="15"/>
      <c r="J821" s="15"/>
      <c r="K821" s="16"/>
      <c r="L821" s="16"/>
      <c r="M821" s="17"/>
      <c r="N821" s="31"/>
      <c r="O821" s="31"/>
      <c r="P821" s="31"/>
      <c r="Q821" s="32"/>
      <c r="R821" s="30"/>
      <c r="S821" s="30"/>
      <c r="T821" s="30"/>
      <c r="U821" s="16"/>
      <c r="V821" s="16"/>
      <c r="W821" s="16"/>
      <c r="X821" s="16"/>
      <c r="Y821" s="16"/>
      <c r="Z821" s="30"/>
      <c r="AA821" s="16"/>
      <c r="AB821" s="41"/>
    </row>
    <row r="822" spans="1:28" s="9" customFormat="1" ht="20.100000000000001" customHeight="1">
      <c r="A822" s="2"/>
      <c r="B822" s="1">
        <v>817</v>
      </c>
      <c r="C822" s="18"/>
      <c r="D822" s="19" t="s">
        <v>524</v>
      </c>
      <c r="E822" s="36" t="s">
        <v>529</v>
      </c>
      <c r="F822" s="29"/>
      <c r="G822" s="33"/>
      <c r="H822" s="34" t="str">
        <f t="shared" si="12"/>
        <v/>
      </c>
      <c r="I822" s="15"/>
      <c r="J822" s="15"/>
      <c r="K822" s="16"/>
      <c r="L822" s="16"/>
      <c r="M822" s="17"/>
      <c r="N822" s="31"/>
      <c r="O822" s="31"/>
      <c r="P822" s="31"/>
      <c r="Q822" s="32"/>
      <c r="R822" s="30"/>
      <c r="S822" s="30"/>
      <c r="T822" s="30"/>
      <c r="U822" s="16"/>
      <c r="V822" s="16"/>
      <c r="W822" s="16"/>
      <c r="X822" s="16"/>
      <c r="Y822" s="16"/>
      <c r="Z822" s="30"/>
      <c r="AA822" s="16"/>
      <c r="AB822" s="41"/>
    </row>
    <row r="823" spans="1:28" s="9" customFormat="1" ht="20.100000000000001" customHeight="1">
      <c r="A823" s="2"/>
      <c r="B823" s="1">
        <v>818</v>
      </c>
      <c r="C823" s="18"/>
      <c r="D823" s="19" t="s">
        <v>524</v>
      </c>
      <c r="E823" s="36" t="s">
        <v>530</v>
      </c>
      <c r="F823" s="29"/>
      <c r="G823" s="33"/>
      <c r="H823" s="34" t="str">
        <f t="shared" si="12"/>
        <v/>
      </c>
      <c r="I823" s="15"/>
      <c r="J823" s="15"/>
      <c r="K823" s="16"/>
      <c r="L823" s="16"/>
      <c r="M823" s="17"/>
      <c r="N823" s="31"/>
      <c r="O823" s="31"/>
      <c r="P823" s="31"/>
      <c r="Q823" s="32"/>
      <c r="R823" s="30"/>
      <c r="S823" s="30"/>
      <c r="T823" s="30"/>
      <c r="U823" s="16"/>
      <c r="V823" s="16"/>
      <c r="W823" s="16"/>
      <c r="X823" s="16"/>
      <c r="Y823" s="16"/>
      <c r="Z823" s="30"/>
      <c r="AA823" s="16"/>
      <c r="AB823" s="41"/>
    </row>
    <row r="824" spans="1:28" s="9" customFormat="1" ht="20.100000000000001" customHeight="1">
      <c r="A824" s="2"/>
      <c r="B824" s="1">
        <v>819</v>
      </c>
      <c r="C824" s="18"/>
      <c r="D824" s="19" t="s">
        <v>524</v>
      </c>
      <c r="E824" s="36" t="s">
        <v>531</v>
      </c>
      <c r="F824" s="29"/>
      <c r="G824" s="33"/>
      <c r="H824" s="34" t="str">
        <f t="shared" si="12"/>
        <v/>
      </c>
      <c r="I824" s="15"/>
      <c r="J824" s="15"/>
      <c r="K824" s="16"/>
      <c r="L824" s="16"/>
      <c r="M824" s="17"/>
      <c r="N824" s="31"/>
      <c r="O824" s="31"/>
      <c r="P824" s="31"/>
      <c r="Q824" s="32"/>
      <c r="R824" s="30"/>
      <c r="S824" s="30"/>
      <c r="T824" s="30"/>
      <c r="U824" s="16"/>
      <c r="V824" s="16"/>
      <c r="W824" s="16"/>
      <c r="X824" s="16"/>
      <c r="Y824" s="16"/>
      <c r="Z824" s="30"/>
      <c r="AA824" s="16"/>
      <c r="AB824" s="41"/>
    </row>
    <row r="825" spans="1:28" s="9" customFormat="1" ht="20.100000000000001" customHeight="1">
      <c r="A825" s="2"/>
      <c r="B825" s="1">
        <v>820</v>
      </c>
      <c r="C825" s="18"/>
      <c r="D825" s="19" t="s">
        <v>524</v>
      </c>
      <c r="E825" s="36" t="s">
        <v>1692</v>
      </c>
      <c r="F825" s="29"/>
      <c r="G825" s="33"/>
      <c r="H825" s="34" t="str">
        <f t="shared" si="12"/>
        <v/>
      </c>
      <c r="I825" s="15"/>
      <c r="J825" s="15"/>
      <c r="K825" s="16"/>
      <c r="L825" s="16"/>
      <c r="M825" s="17"/>
      <c r="N825" s="31"/>
      <c r="O825" s="31"/>
      <c r="P825" s="31"/>
      <c r="Q825" s="32"/>
      <c r="R825" s="30"/>
      <c r="S825" s="30"/>
      <c r="T825" s="30"/>
      <c r="U825" s="16"/>
      <c r="V825" s="16"/>
      <c r="W825" s="16"/>
      <c r="X825" s="16"/>
      <c r="Y825" s="16"/>
      <c r="Z825" s="30"/>
      <c r="AA825" s="16"/>
      <c r="AB825" s="41"/>
    </row>
    <row r="826" spans="1:28" s="9" customFormat="1" ht="20.100000000000001" customHeight="1">
      <c r="A826" s="2"/>
      <c r="B826" s="1">
        <v>821</v>
      </c>
      <c r="C826" s="18"/>
      <c r="D826" s="19" t="s">
        <v>524</v>
      </c>
      <c r="E826" s="36" t="s">
        <v>532</v>
      </c>
      <c r="F826" s="29"/>
      <c r="G826" s="33"/>
      <c r="H826" s="34" t="str">
        <f t="shared" si="12"/>
        <v/>
      </c>
      <c r="I826" s="15"/>
      <c r="J826" s="15"/>
      <c r="K826" s="16"/>
      <c r="L826" s="16"/>
      <c r="M826" s="17"/>
      <c r="N826" s="31"/>
      <c r="O826" s="31"/>
      <c r="P826" s="31"/>
      <c r="Q826" s="32"/>
      <c r="R826" s="30"/>
      <c r="S826" s="30"/>
      <c r="T826" s="30"/>
      <c r="U826" s="16"/>
      <c r="V826" s="16"/>
      <c r="W826" s="16"/>
      <c r="X826" s="16"/>
      <c r="Y826" s="16"/>
      <c r="Z826" s="30"/>
      <c r="AA826" s="16"/>
      <c r="AB826" s="41"/>
    </row>
    <row r="827" spans="1:28" s="9" customFormat="1" ht="20.100000000000001" customHeight="1">
      <c r="A827" s="2"/>
      <c r="B827" s="1">
        <v>822</v>
      </c>
      <c r="C827" s="18"/>
      <c r="D827" s="19" t="s">
        <v>524</v>
      </c>
      <c r="E827" s="36" t="s">
        <v>533</v>
      </c>
      <c r="F827" s="29"/>
      <c r="G827" s="33"/>
      <c r="H827" s="34" t="str">
        <f t="shared" si="12"/>
        <v/>
      </c>
      <c r="I827" s="15"/>
      <c r="J827" s="15"/>
      <c r="K827" s="16"/>
      <c r="L827" s="16"/>
      <c r="M827" s="17"/>
      <c r="N827" s="31"/>
      <c r="O827" s="31"/>
      <c r="P827" s="31"/>
      <c r="Q827" s="32"/>
      <c r="R827" s="30"/>
      <c r="S827" s="30"/>
      <c r="T827" s="30"/>
      <c r="U827" s="16"/>
      <c r="V827" s="16"/>
      <c r="W827" s="16"/>
      <c r="X827" s="16"/>
      <c r="Y827" s="16"/>
      <c r="Z827" s="30"/>
      <c r="AA827" s="16"/>
      <c r="AB827" s="41"/>
    </row>
    <row r="828" spans="1:28" s="9" customFormat="1" ht="20.100000000000001" customHeight="1">
      <c r="A828" s="2"/>
      <c r="B828" s="1">
        <v>823</v>
      </c>
      <c r="C828" s="18"/>
      <c r="D828" s="19" t="s">
        <v>524</v>
      </c>
      <c r="E828" s="36" t="s">
        <v>534</v>
      </c>
      <c r="F828" s="29"/>
      <c r="G828" s="33"/>
      <c r="H828" s="34" t="str">
        <f t="shared" si="12"/>
        <v/>
      </c>
      <c r="I828" s="15"/>
      <c r="J828" s="15"/>
      <c r="K828" s="16"/>
      <c r="L828" s="16"/>
      <c r="M828" s="17"/>
      <c r="N828" s="31"/>
      <c r="O828" s="31"/>
      <c r="P828" s="31"/>
      <c r="Q828" s="32"/>
      <c r="R828" s="30"/>
      <c r="S828" s="30"/>
      <c r="T828" s="30"/>
      <c r="U828" s="16"/>
      <c r="V828" s="16"/>
      <c r="W828" s="16"/>
      <c r="X828" s="16"/>
      <c r="Y828" s="16"/>
      <c r="Z828" s="30"/>
      <c r="AA828" s="16"/>
      <c r="AB828" s="41"/>
    </row>
    <row r="829" spans="1:28" s="9" customFormat="1" ht="20.100000000000001" customHeight="1">
      <c r="A829" s="2"/>
      <c r="B829" s="1">
        <v>824</v>
      </c>
      <c r="C829" s="18"/>
      <c r="D829" s="19" t="s">
        <v>524</v>
      </c>
      <c r="E829" s="36" t="s">
        <v>1693</v>
      </c>
      <c r="F829" s="29"/>
      <c r="G829" s="33"/>
      <c r="H829" s="34" t="str">
        <f t="shared" si="12"/>
        <v/>
      </c>
      <c r="I829" s="15"/>
      <c r="J829" s="15"/>
      <c r="K829" s="16"/>
      <c r="L829" s="16"/>
      <c r="M829" s="17"/>
      <c r="N829" s="31"/>
      <c r="O829" s="31"/>
      <c r="P829" s="31"/>
      <c r="Q829" s="32"/>
      <c r="R829" s="30"/>
      <c r="S829" s="30"/>
      <c r="T829" s="30"/>
      <c r="U829" s="16"/>
      <c r="V829" s="16"/>
      <c r="W829" s="16"/>
      <c r="X829" s="16"/>
      <c r="Y829" s="16"/>
      <c r="Z829" s="30"/>
      <c r="AA829" s="16"/>
      <c r="AB829" s="41"/>
    </row>
    <row r="830" spans="1:28" s="9" customFormat="1" ht="20.100000000000001" customHeight="1">
      <c r="A830" s="2"/>
      <c r="B830" s="1">
        <v>825</v>
      </c>
      <c r="C830" s="18"/>
      <c r="D830" s="19" t="s">
        <v>524</v>
      </c>
      <c r="E830" s="36" t="s">
        <v>535</v>
      </c>
      <c r="F830" s="29"/>
      <c r="G830" s="33"/>
      <c r="H830" s="34" t="str">
        <f t="shared" si="12"/>
        <v/>
      </c>
      <c r="I830" s="15"/>
      <c r="J830" s="15"/>
      <c r="K830" s="16"/>
      <c r="L830" s="16"/>
      <c r="M830" s="17"/>
      <c r="N830" s="31"/>
      <c r="O830" s="31"/>
      <c r="P830" s="31"/>
      <c r="Q830" s="32"/>
      <c r="R830" s="30"/>
      <c r="S830" s="30"/>
      <c r="T830" s="30"/>
      <c r="U830" s="16"/>
      <c r="V830" s="16"/>
      <c r="W830" s="16"/>
      <c r="X830" s="16"/>
      <c r="Y830" s="16"/>
      <c r="Z830" s="30"/>
      <c r="AA830" s="16"/>
      <c r="AB830" s="41"/>
    </row>
    <row r="831" spans="1:28" s="9" customFormat="1" ht="20.100000000000001" customHeight="1">
      <c r="A831" s="2"/>
      <c r="B831" s="1">
        <v>826</v>
      </c>
      <c r="C831" s="18"/>
      <c r="D831" s="19" t="s">
        <v>524</v>
      </c>
      <c r="E831" s="36" t="s">
        <v>220</v>
      </c>
      <c r="F831" s="29"/>
      <c r="G831" s="33"/>
      <c r="H831" s="34" t="str">
        <f t="shared" si="12"/>
        <v/>
      </c>
      <c r="I831" s="15"/>
      <c r="J831" s="15"/>
      <c r="K831" s="16"/>
      <c r="L831" s="16"/>
      <c r="M831" s="17"/>
      <c r="N831" s="31"/>
      <c r="O831" s="31"/>
      <c r="P831" s="31"/>
      <c r="Q831" s="32"/>
      <c r="R831" s="30"/>
      <c r="S831" s="30"/>
      <c r="T831" s="30"/>
      <c r="U831" s="16"/>
      <c r="V831" s="16"/>
      <c r="W831" s="16"/>
      <c r="X831" s="16"/>
      <c r="Y831" s="16"/>
      <c r="Z831" s="30"/>
      <c r="AA831" s="16"/>
      <c r="AB831" s="41"/>
    </row>
    <row r="832" spans="1:28" s="9" customFormat="1" ht="20.100000000000001" customHeight="1">
      <c r="A832" s="2"/>
      <c r="B832" s="1">
        <v>827</v>
      </c>
      <c r="C832" s="18"/>
      <c r="D832" s="19" t="s">
        <v>538</v>
      </c>
      <c r="E832" s="36" t="s">
        <v>539</v>
      </c>
      <c r="F832" s="29"/>
      <c r="G832" s="33"/>
      <c r="H832" s="34" t="str">
        <f t="shared" si="12"/>
        <v/>
      </c>
      <c r="I832" s="15"/>
      <c r="J832" s="15"/>
      <c r="K832" s="16"/>
      <c r="L832" s="16"/>
      <c r="M832" s="17"/>
      <c r="N832" s="31"/>
      <c r="O832" s="31"/>
      <c r="P832" s="31"/>
      <c r="Q832" s="32"/>
      <c r="R832" s="30"/>
      <c r="S832" s="30"/>
      <c r="T832" s="30"/>
      <c r="U832" s="16"/>
      <c r="V832" s="16"/>
      <c r="W832" s="16"/>
      <c r="X832" s="16"/>
      <c r="Y832" s="16"/>
      <c r="Z832" s="30"/>
      <c r="AA832" s="16"/>
      <c r="AB832" s="41"/>
    </row>
    <row r="833" spans="1:28" s="9" customFormat="1" ht="20.100000000000001" customHeight="1">
      <c r="A833" s="2"/>
      <c r="B833" s="1">
        <v>828</v>
      </c>
      <c r="C833" s="18"/>
      <c r="D833" s="19" t="s">
        <v>538</v>
      </c>
      <c r="E833" s="36" t="s">
        <v>540</v>
      </c>
      <c r="F833" s="29"/>
      <c r="G833" s="33"/>
      <c r="H833" s="34" t="str">
        <f t="shared" si="12"/>
        <v/>
      </c>
      <c r="I833" s="15"/>
      <c r="J833" s="15"/>
      <c r="K833" s="16"/>
      <c r="L833" s="16"/>
      <c r="M833" s="17"/>
      <c r="N833" s="31"/>
      <c r="O833" s="31"/>
      <c r="P833" s="31"/>
      <c r="Q833" s="32"/>
      <c r="R833" s="30"/>
      <c r="S833" s="30"/>
      <c r="T833" s="30"/>
      <c r="U833" s="16"/>
      <c r="V833" s="16"/>
      <c r="W833" s="16"/>
      <c r="X833" s="16"/>
      <c r="Y833" s="16"/>
      <c r="Z833" s="30"/>
      <c r="AA833" s="16"/>
      <c r="AB833" s="41"/>
    </row>
    <row r="834" spans="1:28" s="9" customFormat="1" ht="20.100000000000001" customHeight="1">
      <c r="A834" s="2"/>
      <c r="B834" s="1">
        <v>829</v>
      </c>
      <c r="C834" s="18"/>
      <c r="D834" s="19" t="s">
        <v>538</v>
      </c>
      <c r="E834" s="36" t="s">
        <v>541</v>
      </c>
      <c r="F834" s="29"/>
      <c r="G834" s="33"/>
      <c r="H834" s="34" t="str">
        <f t="shared" si="12"/>
        <v/>
      </c>
      <c r="I834" s="15"/>
      <c r="J834" s="15"/>
      <c r="K834" s="16"/>
      <c r="L834" s="16"/>
      <c r="M834" s="17"/>
      <c r="N834" s="31"/>
      <c r="O834" s="31"/>
      <c r="P834" s="31"/>
      <c r="Q834" s="32"/>
      <c r="R834" s="30"/>
      <c r="S834" s="30"/>
      <c r="T834" s="30"/>
      <c r="U834" s="16"/>
      <c r="V834" s="16"/>
      <c r="W834" s="16"/>
      <c r="X834" s="16"/>
      <c r="Y834" s="16"/>
      <c r="Z834" s="30"/>
      <c r="AA834" s="16"/>
      <c r="AB834" s="41"/>
    </row>
    <row r="835" spans="1:28" s="9" customFormat="1" ht="20.100000000000001" customHeight="1">
      <c r="A835" s="2"/>
      <c r="B835" s="1">
        <v>830</v>
      </c>
      <c r="C835" s="18"/>
      <c r="D835" s="19" t="s">
        <v>538</v>
      </c>
      <c r="E835" s="36" t="s">
        <v>542</v>
      </c>
      <c r="F835" s="29"/>
      <c r="G835" s="33"/>
      <c r="H835" s="34" t="str">
        <f t="shared" si="12"/>
        <v/>
      </c>
      <c r="I835" s="15"/>
      <c r="J835" s="15"/>
      <c r="K835" s="16"/>
      <c r="L835" s="16"/>
      <c r="M835" s="17"/>
      <c r="N835" s="31"/>
      <c r="O835" s="31"/>
      <c r="P835" s="31"/>
      <c r="Q835" s="32"/>
      <c r="R835" s="30"/>
      <c r="S835" s="30"/>
      <c r="T835" s="30"/>
      <c r="U835" s="16"/>
      <c r="V835" s="16"/>
      <c r="W835" s="16"/>
      <c r="X835" s="16"/>
      <c r="Y835" s="16"/>
      <c r="Z835" s="30"/>
      <c r="AA835" s="16"/>
      <c r="AB835" s="41"/>
    </row>
    <row r="836" spans="1:28" s="9" customFormat="1" ht="20.100000000000001" customHeight="1">
      <c r="A836" s="2"/>
      <c r="B836" s="1">
        <v>831</v>
      </c>
      <c r="C836" s="18"/>
      <c r="D836" s="19" t="s">
        <v>538</v>
      </c>
      <c r="E836" s="36" t="s">
        <v>543</v>
      </c>
      <c r="F836" s="29"/>
      <c r="G836" s="33"/>
      <c r="H836" s="34" t="str">
        <f t="shared" si="12"/>
        <v/>
      </c>
      <c r="I836" s="15"/>
      <c r="J836" s="15"/>
      <c r="K836" s="16"/>
      <c r="L836" s="16"/>
      <c r="M836" s="17"/>
      <c r="N836" s="31"/>
      <c r="O836" s="31"/>
      <c r="P836" s="31"/>
      <c r="Q836" s="32"/>
      <c r="R836" s="30"/>
      <c r="S836" s="30"/>
      <c r="T836" s="30"/>
      <c r="U836" s="16"/>
      <c r="V836" s="16"/>
      <c r="W836" s="16"/>
      <c r="X836" s="16"/>
      <c r="Y836" s="16"/>
      <c r="Z836" s="30"/>
      <c r="AA836" s="16"/>
      <c r="AB836" s="41"/>
    </row>
    <row r="837" spans="1:28" s="9" customFormat="1" ht="20.100000000000001" customHeight="1">
      <c r="A837" s="2"/>
      <c r="B837" s="1">
        <v>832</v>
      </c>
      <c r="C837" s="18"/>
      <c r="D837" s="19" t="s">
        <v>538</v>
      </c>
      <c r="E837" s="36" t="s">
        <v>544</v>
      </c>
      <c r="F837" s="29"/>
      <c r="G837" s="33"/>
      <c r="H837" s="34" t="str">
        <f t="shared" si="12"/>
        <v/>
      </c>
      <c r="I837" s="15"/>
      <c r="J837" s="15"/>
      <c r="K837" s="16"/>
      <c r="L837" s="16"/>
      <c r="M837" s="17"/>
      <c r="N837" s="31"/>
      <c r="O837" s="31"/>
      <c r="P837" s="31"/>
      <c r="Q837" s="32"/>
      <c r="R837" s="30"/>
      <c r="S837" s="30"/>
      <c r="T837" s="30"/>
      <c r="U837" s="16"/>
      <c r="V837" s="16"/>
      <c r="W837" s="16"/>
      <c r="X837" s="16"/>
      <c r="Y837" s="16"/>
      <c r="Z837" s="30"/>
      <c r="AA837" s="16"/>
      <c r="AB837" s="41"/>
    </row>
    <row r="838" spans="1:28" s="9" customFormat="1" ht="20.100000000000001" customHeight="1">
      <c r="A838" s="2"/>
      <c r="B838" s="1">
        <v>833</v>
      </c>
      <c r="C838" s="18"/>
      <c r="D838" s="19" t="s">
        <v>538</v>
      </c>
      <c r="E838" s="36" t="s">
        <v>545</v>
      </c>
      <c r="F838" s="29"/>
      <c r="G838" s="33"/>
      <c r="H838" s="34" t="str">
        <f t="shared" ref="H838:H901" si="13">IF(O838="","",O838/G838)</f>
        <v/>
      </c>
      <c r="I838" s="15"/>
      <c r="J838" s="15"/>
      <c r="K838" s="16"/>
      <c r="L838" s="16"/>
      <c r="M838" s="17"/>
      <c r="N838" s="31"/>
      <c r="O838" s="31"/>
      <c r="P838" s="31"/>
      <c r="Q838" s="32"/>
      <c r="R838" s="30"/>
      <c r="S838" s="30"/>
      <c r="T838" s="30"/>
      <c r="U838" s="16"/>
      <c r="V838" s="16"/>
      <c r="W838" s="16"/>
      <c r="X838" s="16"/>
      <c r="Y838" s="16"/>
      <c r="Z838" s="30"/>
      <c r="AA838" s="16"/>
      <c r="AB838" s="41"/>
    </row>
    <row r="839" spans="1:28" s="9" customFormat="1" ht="20.100000000000001" customHeight="1">
      <c r="A839" s="2"/>
      <c r="B839" s="1">
        <v>834</v>
      </c>
      <c r="C839" s="18"/>
      <c r="D839" s="19" t="s">
        <v>538</v>
      </c>
      <c r="E839" s="36" t="s">
        <v>546</v>
      </c>
      <c r="F839" s="29"/>
      <c r="G839" s="33"/>
      <c r="H839" s="34" t="str">
        <f t="shared" si="13"/>
        <v/>
      </c>
      <c r="I839" s="15"/>
      <c r="J839" s="15"/>
      <c r="K839" s="16"/>
      <c r="L839" s="16"/>
      <c r="M839" s="17"/>
      <c r="N839" s="31"/>
      <c r="O839" s="31"/>
      <c r="P839" s="31"/>
      <c r="Q839" s="32"/>
      <c r="R839" s="30"/>
      <c r="S839" s="30"/>
      <c r="T839" s="30"/>
      <c r="U839" s="16"/>
      <c r="V839" s="16"/>
      <c r="W839" s="16"/>
      <c r="X839" s="16"/>
      <c r="Y839" s="16"/>
      <c r="Z839" s="30"/>
      <c r="AA839" s="16"/>
      <c r="AB839" s="41"/>
    </row>
    <row r="840" spans="1:28" s="9" customFormat="1" ht="20.100000000000001" customHeight="1">
      <c r="A840" s="2"/>
      <c r="B840" s="1">
        <v>835</v>
      </c>
      <c r="C840" s="18"/>
      <c r="D840" s="19" t="s">
        <v>538</v>
      </c>
      <c r="E840" s="36" t="s">
        <v>547</v>
      </c>
      <c r="F840" s="29"/>
      <c r="G840" s="33"/>
      <c r="H840" s="34" t="str">
        <f t="shared" si="13"/>
        <v/>
      </c>
      <c r="I840" s="15"/>
      <c r="J840" s="15"/>
      <c r="K840" s="16"/>
      <c r="L840" s="16"/>
      <c r="M840" s="17"/>
      <c r="N840" s="31"/>
      <c r="O840" s="31"/>
      <c r="P840" s="31"/>
      <c r="Q840" s="32"/>
      <c r="R840" s="30"/>
      <c r="S840" s="30"/>
      <c r="T840" s="30"/>
      <c r="U840" s="16"/>
      <c r="V840" s="16"/>
      <c r="W840" s="16"/>
      <c r="X840" s="16"/>
      <c r="Y840" s="16"/>
      <c r="Z840" s="30"/>
      <c r="AA840" s="16"/>
      <c r="AB840" s="41"/>
    </row>
    <row r="841" spans="1:28" s="9" customFormat="1" ht="20.100000000000001" customHeight="1">
      <c r="A841" s="2"/>
      <c r="B841" s="1">
        <v>836</v>
      </c>
      <c r="C841" s="18"/>
      <c r="D841" s="19" t="s">
        <v>538</v>
      </c>
      <c r="E841" s="36" t="s">
        <v>548</v>
      </c>
      <c r="F841" s="29"/>
      <c r="G841" s="33"/>
      <c r="H841" s="34" t="str">
        <f t="shared" si="13"/>
        <v/>
      </c>
      <c r="I841" s="15"/>
      <c r="J841" s="15"/>
      <c r="K841" s="16"/>
      <c r="L841" s="16"/>
      <c r="M841" s="17"/>
      <c r="N841" s="31"/>
      <c r="O841" s="31"/>
      <c r="P841" s="31"/>
      <c r="Q841" s="32"/>
      <c r="R841" s="30"/>
      <c r="S841" s="30"/>
      <c r="T841" s="30"/>
      <c r="U841" s="16"/>
      <c r="V841" s="16"/>
      <c r="W841" s="16"/>
      <c r="X841" s="16"/>
      <c r="Y841" s="16"/>
      <c r="Z841" s="30"/>
      <c r="AA841" s="16"/>
      <c r="AB841" s="41"/>
    </row>
    <row r="842" spans="1:28" s="9" customFormat="1" ht="20.100000000000001" customHeight="1">
      <c r="A842" s="2"/>
      <c r="B842" s="1">
        <v>837</v>
      </c>
      <c r="C842" s="18"/>
      <c r="D842" s="19" t="s">
        <v>538</v>
      </c>
      <c r="E842" s="36" t="s">
        <v>549</v>
      </c>
      <c r="F842" s="29"/>
      <c r="G842" s="33"/>
      <c r="H842" s="34" t="str">
        <f t="shared" si="13"/>
        <v/>
      </c>
      <c r="I842" s="15"/>
      <c r="J842" s="15"/>
      <c r="K842" s="16"/>
      <c r="L842" s="16"/>
      <c r="M842" s="17"/>
      <c r="N842" s="31"/>
      <c r="O842" s="31"/>
      <c r="P842" s="31"/>
      <c r="Q842" s="32"/>
      <c r="R842" s="30"/>
      <c r="S842" s="30"/>
      <c r="T842" s="30"/>
      <c r="U842" s="16"/>
      <c r="V842" s="16"/>
      <c r="W842" s="16"/>
      <c r="X842" s="16"/>
      <c r="Y842" s="16"/>
      <c r="Z842" s="30"/>
      <c r="AA842" s="16"/>
      <c r="AB842" s="41"/>
    </row>
    <row r="843" spans="1:28" s="9" customFormat="1" ht="20.100000000000001" customHeight="1">
      <c r="A843" s="2"/>
      <c r="B843" s="1">
        <v>838</v>
      </c>
      <c r="C843" s="18"/>
      <c r="D843" s="19" t="s">
        <v>538</v>
      </c>
      <c r="E843" s="36" t="s">
        <v>550</v>
      </c>
      <c r="F843" s="29"/>
      <c r="G843" s="33"/>
      <c r="H843" s="34" t="str">
        <f t="shared" si="13"/>
        <v/>
      </c>
      <c r="I843" s="15"/>
      <c r="J843" s="15"/>
      <c r="K843" s="16"/>
      <c r="L843" s="16"/>
      <c r="M843" s="17"/>
      <c r="N843" s="31"/>
      <c r="O843" s="31"/>
      <c r="P843" s="31"/>
      <c r="Q843" s="32"/>
      <c r="R843" s="30"/>
      <c r="S843" s="30"/>
      <c r="T843" s="30"/>
      <c r="U843" s="16"/>
      <c r="V843" s="16"/>
      <c r="W843" s="16"/>
      <c r="X843" s="16"/>
      <c r="Y843" s="16"/>
      <c r="Z843" s="30"/>
      <c r="AA843" s="16"/>
      <c r="AB843" s="41"/>
    </row>
    <row r="844" spans="1:28" s="9" customFormat="1" ht="20.100000000000001" customHeight="1">
      <c r="A844" s="2"/>
      <c r="B844" s="1">
        <v>839</v>
      </c>
      <c r="C844" s="18"/>
      <c r="D844" s="19" t="s">
        <v>538</v>
      </c>
      <c r="E844" s="36" t="s">
        <v>551</v>
      </c>
      <c r="F844" s="29"/>
      <c r="G844" s="33"/>
      <c r="H844" s="34" t="str">
        <f t="shared" si="13"/>
        <v/>
      </c>
      <c r="I844" s="15"/>
      <c r="J844" s="15"/>
      <c r="K844" s="16"/>
      <c r="L844" s="16"/>
      <c r="M844" s="17"/>
      <c r="N844" s="31"/>
      <c r="O844" s="31"/>
      <c r="P844" s="31"/>
      <c r="Q844" s="32"/>
      <c r="R844" s="30"/>
      <c r="S844" s="30"/>
      <c r="T844" s="30"/>
      <c r="U844" s="16"/>
      <c r="V844" s="16"/>
      <c r="W844" s="16"/>
      <c r="X844" s="16"/>
      <c r="Y844" s="16"/>
      <c r="Z844" s="30"/>
      <c r="AA844" s="16"/>
      <c r="AB844" s="41"/>
    </row>
    <row r="845" spans="1:28" s="9" customFormat="1" ht="20.100000000000001" customHeight="1">
      <c r="A845" s="2"/>
      <c r="B845" s="1">
        <v>840</v>
      </c>
      <c r="C845" s="18"/>
      <c r="D845" s="19" t="s">
        <v>538</v>
      </c>
      <c r="E845" s="36" t="s">
        <v>552</v>
      </c>
      <c r="F845" s="29"/>
      <c r="G845" s="33"/>
      <c r="H845" s="34" t="str">
        <f t="shared" si="13"/>
        <v/>
      </c>
      <c r="I845" s="15"/>
      <c r="J845" s="15"/>
      <c r="K845" s="16"/>
      <c r="L845" s="16"/>
      <c r="M845" s="17"/>
      <c r="N845" s="31"/>
      <c r="O845" s="31"/>
      <c r="P845" s="31"/>
      <c r="Q845" s="32"/>
      <c r="R845" s="30"/>
      <c r="S845" s="30"/>
      <c r="T845" s="30"/>
      <c r="U845" s="16"/>
      <c r="V845" s="16"/>
      <c r="W845" s="16"/>
      <c r="X845" s="16"/>
      <c r="Y845" s="16"/>
      <c r="Z845" s="30"/>
      <c r="AA845" s="16"/>
      <c r="AB845" s="41"/>
    </row>
    <row r="846" spans="1:28" s="9" customFormat="1" ht="20.100000000000001" customHeight="1">
      <c r="A846" s="2"/>
      <c r="B846" s="1">
        <v>841</v>
      </c>
      <c r="C846" s="18"/>
      <c r="D846" s="19" t="s">
        <v>538</v>
      </c>
      <c r="E846" s="36" t="s">
        <v>553</v>
      </c>
      <c r="F846" s="29"/>
      <c r="G846" s="33"/>
      <c r="H846" s="34" t="str">
        <f t="shared" si="13"/>
        <v/>
      </c>
      <c r="I846" s="15"/>
      <c r="J846" s="15"/>
      <c r="K846" s="16"/>
      <c r="L846" s="16"/>
      <c r="M846" s="17"/>
      <c r="N846" s="31"/>
      <c r="O846" s="31"/>
      <c r="P846" s="31"/>
      <c r="Q846" s="32"/>
      <c r="R846" s="30"/>
      <c r="S846" s="30"/>
      <c r="T846" s="30"/>
      <c r="U846" s="16"/>
      <c r="V846" s="16"/>
      <c r="W846" s="16"/>
      <c r="X846" s="16"/>
      <c r="Y846" s="16"/>
      <c r="Z846" s="30"/>
      <c r="AA846" s="16"/>
      <c r="AB846" s="41"/>
    </row>
    <row r="847" spans="1:28" s="9" customFormat="1" ht="20.100000000000001" customHeight="1">
      <c r="A847" s="2"/>
      <c r="B847" s="1">
        <v>842</v>
      </c>
      <c r="C847" s="18"/>
      <c r="D847" s="19" t="s">
        <v>538</v>
      </c>
      <c r="E847" s="36" t="s">
        <v>554</v>
      </c>
      <c r="F847" s="29"/>
      <c r="G847" s="33"/>
      <c r="H847" s="34" t="str">
        <f t="shared" si="13"/>
        <v/>
      </c>
      <c r="I847" s="15"/>
      <c r="J847" s="15"/>
      <c r="K847" s="16"/>
      <c r="L847" s="16"/>
      <c r="M847" s="17"/>
      <c r="N847" s="31"/>
      <c r="O847" s="31"/>
      <c r="P847" s="31"/>
      <c r="Q847" s="32"/>
      <c r="R847" s="30"/>
      <c r="S847" s="30"/>
      <c r="T847" s="30"/>
      <c r="U847" s="16"/>
      <c r="V847" s="16"/>
      <c r="W847" s="16"/>
      <c r="X847" s="16"/>
      <c r="Y847" s="16"/>
      <c r="Z847" s="30"/>
      <c r="AA847" s="16"/>
      <c r="AB847" s="41"/>
    </row>
    <row r="848" spans="1:28" s="9" customFormat="1" ht="20.100000000000001" customHeight="1">
      <c r="A848" s="2"/>
      <c r="B848" s="1">
        <v>843</v>
      </c>
      <c r="C848" s="18"/>
      <c r="D848" s="19" t="s">
        <v>538</v>
      </c>
      <c r="E848" s="36" t="s">
        <v>555</v>
      </c>
      <c r="F848" s="29"/>
      <c r="G848" s="33"/>
      <c r="H848" s="34" t="str">
        <f t="shared" si="13"/>
        <v/>
      </c>
      <c r="I848" s="15"/>
      <c r="J848" s="15"/>
      <c r="K848" s="16"/>
      <c r="L848" s="16"/>
      <c r="M848" s="17"/>
      <c r="N848" s="31"/>
      <c r="O848" s="31"/>
      <c r="P848" s="31"/>
      <c r="Q848" s="32"/>
      <c r="R848" s="30"/>
      <c r="S848" s="30"/>
      <c r="T848" s="30"/>
      <c r="U848" s="16"/>
      <c r="V848" s="16"/>
      <c r="W848" s="16"/>
      <c r="X848" s="16"/>
      <c r="Y848" s="16"/>
      <c r="Z848" s="30"/>
      <c r="AA848" s="16"/>
      <c r="AB848" s="41"/>
    </row>
    <row r="849" spans="1:28" s="9" customFormat="1" ht="20.100000000000001" customHeight="1">
      <c r="A849" s="2"/>
      <c r="B849" s="1">
        <v>844</v>
      </c>
      <c r="C849" s="18"/>
      <c r="D849" s="19" t="s">
        <v>538</v>
      </c>
      <c r="E849" s="36" t="s">
        <v>556</v>
      </c>
      <c r="F849" s="29"/>
      <c r="G849" s="33"/>
      <c r="H849" s="34" t="str">
        <f t="shared" si="13"/>
        <v/>
      </c>
      <c r="I849" s="15"/>
      <c r="J849" s="15"/>
      <c r="K849" s="16"/>
      <c r="L849" s="16"/>
      <c r="M849" s="17"/>
      <c r="N849" s="31"/>
      <c r="O849" s="31"/>
      <c r="P849" s="31"/>
      <c r="Q849" s="32"/>
      <c r="R849" s="30"/>
      <c r="S849" s="30"/>
      <c r="T849" s="30"/>
      <c r="U849" s="16"/>
      <c r="V849" s="16"/>
      <c r="W849" s="16"/>
      <c r="X849" s="16"/>
      <c r="Y849" s="16"/>
      <c r="Z849" s="30"/>
      <c r="AA849" s="16"/>
      <c r="AB849" s="41"/>
    </row>
    <row r="850" spans="1:28" s="9" customFormat="1" ht="20.100000000000001" customHeight="1">
      <c r="A850" s="2"/>
      <c r="B850" s="1">
        <v>845</v>
      </c>
      <c r="C850" s="18"/>
      <c r="D850" s="19" t="s">
        <v>538</v>
      </c>
      <c r="E850" s="36" t="s">
        <v>557</v>
      </c>
      <c r="F850" s="29"/>
      <c r="G850" s="33"/>
      <c r="H850" s="34" t="str">
        <f t="shared" si="13"/>
        <v/>
      </c>
      <c r="I850" s="15"/>
      <c r="J850" s="15"/>
      <c r="K850" s="16"/>
      <c r="L850" s="16"/>
      <c r="M850" s="17"/>
      <c r="N850" s="31"/>
      <c r="O850" s="31"/>
      <c r="P850" s="31"/>
      <c r="Q850" s="32"/>
      <c r="R850" s="30"/>
      <c r="S850" s="30"/>
      <c r="T850" s="30"/>
      <c r="U850" s="16"/>
      <c r="V850" s="16"/>
      <c r="W850" s="16"/>
      <c r="X850" s="16"/>
      <c r="Y850" s="16"/>
      <c r="Z850" s="30"/>
      <c r="AA850" s="16"/>
      <c r="AB850" s="41"/>
    </row>
    <row r="851" spans="1:28" s="9" customFormat="1" ht="20.100000000000001" customHeight="1">
      <c r="A851" s="2"/>
      <c r="B851" s="1">
        <v>846</v>
      </c>
      <c r="C851" s="18"/>
      <c r="D851" s="19" t="s">
        <v>558</v>
      </c>
      <c r="E851" s="36" t="s">
        <v>559</v>
      </c>
      <c r="F851" s="29"/>
      <c r="G851" s="33"/>
      <c r="H851" s="34" t="str">
        <f t="shared" si="13"/>
        <v/>
      </c>
      <c r="I851" s="15"/>
      <c r="J851" s="15"/>
      <c r="K851" s="16"/>
      <c r="L851" s="16"/>
      <c r="M851" s="17"/>
      <c r="N851" s="31"/>
      <c r="O851" s="31"/>
      <c r="P851" s="31"/>
      <c r="Q851" s="32"/>
      <c r="R851" s="30"/>
      <c r="S851" s="30"/>
      <c r="T851" s="30"/>
      <c r="U851" s="16"/>
      <c r="V851" s="16"/>
      <c r="W851" s="16"/>
      <c r="X851" s="16"/>
      <c r="Y851" s="16"/>
      <c r="Z851" s="30"/>
      <c r="AA851" s="16"/>
      <c r="AB851" s="41"/>
    </row>
    <row r="852" spans="1:28" s="9" customFormat="1" ht="20.100000000000001" customHeight="1">
      <c r="A852" s="2"/>
      <c r="B852" s="1">
        <v>847</v>
      </c>
      <c r="C852" s="18"/>
      <c r="D852" s="19" t="s">
        <v>558</v>
      </c>
      <c r="E852" s="36" t="s">
        <v>560</v>
      </c>
      <c r="F852" s="29"/>
      <c r="G852" s="33"/>
      <c r="H852" s="34" t="str">
        <f t="shared" si="13"/>
        <v/>
      </c>
      <c r="I852" s="15"/>
      <c r="J852" s="15"/>
      <c r="K852" s="16"/>
      <c r="L852" s="16"/>
      <c r="M852" s="17"/>
      <c r="N852" s="31"/>
      <c r="O852" s="31"/>
      <c r="P852" s="31"/>
      <c r="Q852" s="32"/>
      <c r="R852" s="30"/>
      <c r="S852" s="30"/>
      <c r="T852" s="30"/>
      <c r="U852" s="16"/>
      <c r="V852" s="16"/>
      <c r="W852" s="16"/>
      <c r="X852" s="16"/>
      <c r="Y852" s="16"/>
      <c r="Z852" s="30"/>
      <c r="AA852" s="16"/>
      <c r="AB852" s="41"/>
    </row>
    <row r="853" spans="1:28" s="9" customFormat="1" ht="20.100000000000001" customHeight="1">
      <c r="A853" s="2"/>
      <c r="B853" s="1">
        <v>848</v>
      </c>
      <c r="C853" s="18"/>
      <c r="D853" s="19" t="s">
        <v>558</v>
      </c>
      <c r="E853" s="36" t="s">
        <v>561</v>
      </c>
      <c r="F853" s="29"/>
      <c r="G853" s="33"/>
      <c r="H853" s="34" t="str">
        <f t="shared" si="13"/>
        <v/>
      </c>
      <c r="I853" s="15"/>
      <c r="J853" s="15"/>
      <c r="K853" s="16"/>
      <c r="L853" s="16"/>
      <c r="M853" s="17"/>
      <c r="N853" s="31"/>
      <c r="O853" s="31"/>
      <c r="P853" s="31"/>
      <c r="Q853" s="32"/>
      <c r="R853" s="30"/>
      <c r="S853" s="30"/>
      <c r="T853" s="30"/>
      <c r="U853" s="16"/>
      <c r="V853" s="16"/>
      <c r="W853" s="16"/>
      <c r="X853" s="16"/>
      <c r="Y853" s="16"/>
      <c r="Z853" s="30"/>
      <c r="AA853" s="16"/>
      <c r="AB853" s="41"/>
    </row>
    <row r="854" spans="1:28" s="9" customFormat="1" ht="20.100000000000001" customHeight="1">
      <c r="A854" s="2"/>
      <c r="B854" s="1">
        <v>849</v>
      </c>
      <c r="C854" s="18"/>
      <c r="D854" s="19" t="s">
        <v>558</v>
      </c>
      <c r="E854" s="36" t="s">
        <v>562</v>
      </c>
      <c r="F854" s="29"/>
      <c r="G854" s="33"/>
      <c r="H854" s="34" t="str">
        <f t="shared" si="13"/>
        <v/>
      </c>
      <c r="I854" s="15"/>
      <c r="J854" s="15"/>
      <c r="K854" s="16"/>
      <c r="L854" s="16"/>
      <c r="M854" s="17"/>
      <c r="N854" s="31"/>
      <c r="O854" s="31"/>
      <c r="P854" s="31"/>
      <c r="Q854" s="32"/>
      <c r="R854" s="30"/>
      <c r="S854" s="30"/>
      <c r="T854" s="30"/>
      <c r="U854" s="16"/>
      <c r="V854" s="16"/>
      <c r="W854" s="16"/>
      <c r="X854" s="16"/>
      <c r="Y854" s="16"/>
      <c r="Z854" s="30"/>
      <c r="AA854" s="16"/>
      <c r="AB854" s="41"/>
    </row>
    <row r="855" spans="1:28" s="9" customFormat="1" ht="20.100000000000001" customHeight="1">
      <c r="A855" s="2"/>
      <c r="B855" s="1">
        <v>850</v>
      </c>
      <c r="C855" s="18"/>
      <c r="D855" s="19" t="s">
        <v>558</v>
      </c>
      <c r="E855" s="36" t="s">
        <v>563</v>
      </c>
      <c r="F855" s="29"/>
      <c r="G855" s="33"/>
      <c r="H855" s="34" t="str">
        <f t="shared" si="13"/>
        <v/>
      </c>
      <c r="I855" s="15"/>
      <c r="J855" s="15"/>
      <c r="K855" s="16"/>
      <c r="L855" s="16"/>
      <c r="M855" s="17"/>
      <c r="N855" s="31"/>
      <c r="O855" s="31"/>
      <c r="P855" s="31"/>
      <c r="Q855" s="32"/>
      <c r="R855" s="30"/>
      <c r="S855" s="30"/>
      <c r="T855" s="30"/>
      <c r="U855" s="16"/>
      <c r="V855" s="16"/>
      <c r="W855" s="16"/>
      <c r="X855" s="16"/>
      <c r="Y855" s="16"/>
      <c r="Z855" s="30"/>
      <c r="AA855" s="16"/>
      <c r="AB855" s="41"/>
    </row>
    <row r="856" spans="1:28" s="9" customFormat="1" ht="20.100000000000001" customHeight="1">
      <c r="A856" s="2"/>
      <c r="B856" s="1">
        <v>851</v>
      </c>
      <c r="C856" s="18"/>
      <c r="D856" s="19" t="s">
        <v>558</v>
      </c>
      <c r="E856" s="36" t="s">
        <v>564</v>
      </c>
      <c r="F856" s="29"/>
      <c r="G856" s="33"/>
      <c r="H856" s="34" t="str">
        <f t="shared" si="13"/>
        <v/>
      </c>
      <c r="I856" s="15"/>
      <c r="J856" s="15"/>
      <c r="K856" s="16"/>
      <c r="L856" s="16"/>
      <c r="M856" s="17"/>
      <c r="N856" s="31"/>
      <c r="O856" s="31"/>
      <c r="P856" s="31"/>
      <c r="Q856" s="32"/>
      <c r="R856" s="30"/>
      <c r="S856" s="30"/>
      <c r="T856" s="30"/>
      <c r="U856" s="16"/>
      <c r="V856" s="16"/>
      <c r="W856" s="16"/>
      <c r="X856" s="16"/>
      <c r="Y856" s="16"/>
      <c r="Z856" s="30"/>
      <c r="AA856" s="16"/>
      <c r="AB856" s="41"/>
    </row>
    <row r="857" spans="1:28" s="9" customFormat="1" ht="20.100000000000001" customHeight="1">
      <c r="A857" s="2"/>
      <c r="B857" s="1">
        <v>852</v>
      </c>
      <c r="C857" s="18"/>
      <c r="D857" s="19" t="s">
        <v>558</v>
      </c>
      <c r="E857" s="36" t="s">
        <v>565</v>
      </c>
      <c r="F857" s="29"/>
      <c r="G857" s="33"/>
      <c r="H857" s="34" t="str">
        <f t="shared" si="13"/>
        <v/>
      </c>
      <c r="I857" s="15"/>
      <c r="J857" s="15"/>
      <c r="K857" s="16"/>
      <c r="L857" s="16"/>
      <c r="M857" s="17"/>
      <c r="N857" s="31"/>
      <c r="O857" s="31"/>
      <c r="P857" s="31"/>
      <c r="Q857" s="32"/>
      <c r="R857" s="30"/>
      <c r="S857" s="30"/>
      <c r="T857" s="30"/>
      <c r="U857" s="16"/>
      <c r="V857" s="16"/>
      <c r="W857" s="16"/>
      <c r="X857" s="16"/>
      <c r="Y857" s="16"/>
      <c r="Z857" s="30"/>
      <c r="AA857" s="16"/>
      <c r="AB857" s="41"/>
    </row>
    <row r="858" spans="1:28" s="9" customFormat="1" ht="20.100000000000001" customHeight="1">
      <c r="A858" s="2"/>
      <c r="B858" s="1">
        <v>853</v>
      </c>
      <c r="C858" s="18"/>
      <c r="D858" s="19" t="s">
        <v>558</v>
      </c>
      <c r="E858" s="36" t="s">
        <v>566</v>
      </c>
      <c r="F858" s="29"/>
      <c r="G858" s="33"/>
      <c r="H858" s="34" t="str">
        <f t="shared" si="13"/>
        <v/>
      </c>
      <c r="I858" s="15"/>
      <c r="J858" s="15"/>
      <c r="K858" s="16"/>
      <c r="L858" s="16"/>
      <c r="M858" s="17"/>
      <c r="N858" s="31"/>
      <c r="O858" s="31"/>
      <c r="P858" s="31"/>
      <c r="Q858" s="32"/>
      <c r="R858" s="30"/>
      <c r="S858" s="30"/>
      <c r="T858" s="30"/>
      <c r="U858" s="16"/>
      <c r="V858" s="16"/>
      <c r="W858" s="16"/>
      <c r="X858" s="16"/>
      <c r="Y858" s="16"/>
      <c r="Z858" s="30"/>
      <c r="AA858" s="16"/>
      <c r="AB858" s="41"/>
    </row>
    <row r="859" spans="1:28" s="9" customFormat="1" ht="20.100000000000001" customHeight="1">
      <c r="A859" s="2"/>
      <c r="B859" s="1">
        <v>854</v>
      </c>
      <c r="C859" s="18"/>
      <c r="D859" s="19" t="s">
        <v>558</v>
      </c>
      <c r="E859" s="36" t="s">
        <v>567</v>
      </c>
      <c r="F859" s="29"/>
      <c r="G859" s="33"/>
      <c r="H859" s="34" t="str">
        <f t="shared" si="13"/>
        <v/>
      </c>
      <c r="I859" s="15"/>
      <c r="J859" s="15"/>
      <c r="K859" s="16"/>
      <c r="L859" s="16"/>
      <c r="M859" s="17"/>
      <c r="N859" s="31"/>
      <c r="O859" s="31"/>
      <c r="P859" s="31"/>
      <c r="Q859" s="32"/>
      <c r="R859" s="30"/>
      <c r="S859" s="30"/>
      <c r="T859" s="30"/>
      <c r="U859" s="16"/>
      <c r="V859" s="16"/>
      <c r="W859" s="16"/>
      <c r="X859" s="16"/>
      <c r="Y859" s="16"/>
      <c r="Z859" s="30"/>
      <c r="AA859" s="16"/>
      <c r="AB859" s="41"/>
    </row>
    <row r="860" spans="1:28" s="9" customFormat="1" ht="20.100000000000001" customHeight="1">
      <c r="A860" s="2"/>
      <c r="B860" s="1">
        <v>855</v>
      </c>
      <c r="C860" s="18"/>
      <c r="D860" s="19" t="s">
        <v>558</v>
      </c>
      <c r="E860" s="36" t="s">
        <v>568</v>
      </c>
      <c r="F860" s="29"/>
      <c r="G860" s="33"/>
      <c r="H860" s="34" t="str">
        <f t="shared" si="13"/>
        <v/>
      </c>
      <c r="I860" s="15"/>
      <c r="J860" s="15"/>
      <c r="K860" s="16"/>
      <c r="L860" s="16"/>
      <c r="M860" s="17"/>
      <c r="N860" s="31"/>
      <c r="O860" s="31"/>
      <c r="P860" s="31"/>
      <c r="Q860" s="32"/>
      <c r="R860" s="30"/>
      <c r="S860" s="30"/>
      <c r="T860" s="30"/>
      <c r="U860" s="16"/>
      <c r="V860" s="16"/>
      <c r="W860" s="16"/>
      <c r="X860" s="16"/>
      <c r="Y860" s="16"/>
      <c r="Z860" s="30"/>
      <c r="AA860" s="16"/>
      <c r="AB860" s="41"/>
    </row>
    <row r="861" spans="1:28" s="9" customFormat="1" ht="20.100000000000001" customHeight="1">
      <c r="A861" s="2"/>
      <c r="B861" s="1">
        <v>856</v>
      </c>
      <c r="C861" s="18"/>
      <c r="D861" s="19" t="s">
        <v>558</v>
      </c>
      <c r="E861" s="36" t="s">
        <v>119</v>
      </c>
      <c r="F861" s="29"/>
      <c r="G861" s="33"/>
      <c r="H861" s="34" t="str">
        <f t="shared" si="13"/>
        <v/>
      </c>
      <c r="I861" s="15"/>
      <c r="J861" s="15"/>
      <c r="K861" s="16"/>
      <c r="L861" s="16"/>
      <c r="M861" s="17"/>
      <c r="N861" s="31"/>
      <c r="O861" s="31"/>
      <c r="P861" s="31"/>
      <c r="Q861" s="32"/>
      <c r="R861" s="30"/>
      <c r="S861" s="30"/>
      <c r="T861" s="30"/>
      <c r="U861" s="16"/>
      <c r="V861" s="16"/>
      <c r="W861" s="16"/>
      <c r="X861" s="16"/>
      <c r="Y861" s="16"/>
      <c r="Z861" s="30"/>
      <c r="AA861" s="16"/>
      <c r="AB861" s="41"/>
    </row>
    <row r="862" spans="1:28" s="9" customFormat="1" ht="20.100000000000001" customHeight="1">
      <c r="A862" s="2"/>
      <c r="B862" s="1">
        <v>857</v>
      </c>
      <c r="C862" s="18"/>
      <c r="D862" s="19" t="s">
        <v>558</v>
      </c>
      <c r="E862" s="36" t="s">
        <v>569</v>
      </c>
      <c r="F862" s="29"/>
      <c r="G862" s="33"/>
      <c r="H862" s="34" t="str">
        <f t="shared" si="13"/>
        <v/>
      </c>
      <c r="I862" s="15"/>
      <c r="J862" s="15"/>
      <c r="K862" s="16"/>
      <c r="L862" s="16"/>
      <c r="M862" s="17"/>
      <c r="N862" s="31"/>
      <c r="O862" s="31"/>
      <c r="P862" s="31"/>
      <c r="Q862" s="32"/>
      <c r="R862" s="30"/>
      <c r="S862" s="30"/>
      <c r="T862" s="30"/>
      <c r="U862" s="16"/>
      <c r="V862" s="16"/>
      <c r="W862" s="16"/>
      <c r="X862" s="16"/>
      <c r="Y862" s="16"/>
      <c r="Z862" s="30"/>
      <c r="AA862" s="16"/>
      <c r="AB862" s="41"/>
    </row>
    <row r="863" spans="1:28" s="9" customFormat="1" ht="20.100000000000001" customHeight="1">
      <c r="A863" s="2"/>
      <c r="B863" s="1">
        <v>858</v>
      </c>
      <c r="C863" s="18"/>
      <c r="D863" s="19" t="s">
        <v>558</v>
      </c>
      <c r="E863" s="36" t="s">
        <v>570</v>
      </c>
      <c r="F863" s="29"/>
      <c r="G863" s="33"/>
      <c r="H863" s="34" t="str">
        <f t="shared" si="13"/>
        <v/>
      </c>
      <c r="I863" s="15"/>
      <c r="J863" s="15"/>
      <c r="K863" s="16"/>
      <c r="L863" s="16"/>
      <c r="M863" s="17"/>
      <c r="N863" s="31"/>
      <c r="O863" s="31"/>
      <c r="P863" s="31"/>
      <c r="Q863" s="32"/>
      <c r="R863" s="30"/>
      <c r="S863" s="30"/>
      <c r="T863" s="30"/>
      <c r="U863" s="16"/>
      <c r="V863" s="16"/>
      <c r="W863" s="16"/>
      <c r="X863" s="16"/>
      <c r="Y863" s="16"/>
      <c r="Z863" s="30"/>
      <c r="AA863" s="16"/>
      <c r="AB863" s="41"/>
    </row>
    <row r="864" spans="1:28" s="9" customFormat="1" ht="20.100000000000001" customHeight="1">
      <c r="A864" s="2"/>
      <c r="B864" s="1">
        <v>859</v>
      </c>
      <c r="C864" s="18"/>
      <c r="D864" s="19" t="s">
        <v>558</v>
      </c>
      <c r="E864" s="36" t="s">
        <v>571</v>
      </c>
      <c r="F864" s="29"/>
      <c r="G864" s="33"/>
      <c r="H864" s="34" t="str">
        <f t="shared" si="13"/>
        <v/>
      </c>
      <c r="I864" s="15"/>
      <c r="J864" s="15"/>
      <c r="K864" s="16"/>
      <c r="L864" s="16"/>
      <c r="M864" s="17"/>
      <c r="N864" s="31"/>
      <c r="O864" s="31"/>
      <c r="P864" s="31"/>
      <c r="Q864" s="32"/>
      <c r="R864" s="30"/>
      <c r="S864" s="30"/>
      <c r="T864" s="30"/>
      <c r="U864" s="16"/>
      <c r="V864" s="16"/>
      <c r="W864" s="16"/>
      <c r="X864" s="16"/>
      <c r="Y864" s="16"/>
      <c r="Z864" s="30"/>
      <c r="AA864" s="16"/>
      <c r="AB864" s="41"/>
    </row>
    <row r="865" spans="1:28" s="9" customFormat="1" ht="20.100000000000001" customHeight="1">
      <c r="A865" s="2"/>
      <c r="B865" s="1">
        <v>860</v>
      </c>
      <c r="C865" s="18"/>
      <c r="D865" s="19" t="s">
        <v>558</v>
      </c>
      <c r="E865" s="36" t="s">
        <v>1694</v>
      </c>
      <c r="F865" s="29"/>
      <c r="G865" s="33"/>
      <c r="H865" s="34" t="str">
        <f t="shared" si="13"/>
        <v/>
      </c>
      <c r="I865" s="15"/>
      <c r="J865" s="15"/>
      <c r="K865" s="16"/>
      <c r="L865" s="16"/>
      <c r="M865" s="17"/>
      <c r="N865" s="31"/>
      <c r="O865" s="31"/>
      <c r="P865" s="31"/>
      <c r="Q865" s="32"/>
      <c r="R865" s="30"/>
      <c r="S865" s="30"/>
      <c r="T865" s="30"/>
      <c r="U865" s="16"/>
      <c r="V865" s="16"/>
      <c r="W865" s="16"/>
      <c r="X865" s="16"/>
      <c r="Y865" s="16"/>
      <c r="Z865" s="30"/>
      <c r="AA865" s="16"/>
      <c r="AB865" s="41"/>
    </row>
    <row r="866" spans="1:28" s="9" customFormat="1" ht="20.100000000000001" customHeight="1">
      <c r="A866" s="2"/>
      <c r="B866" s="1">
        <v>861</v>
      </c>
      <c r="C866" s="18"/>
      <c r="D866" s="19" t="s">
        <v>558</v>
      </c>
      <c r="E866" s="36" t="s">
        <v>572</v>
      </c>
      <c r="F866" s="29"/>
      <c r="G866" s="33"/>
      <c r="H866" s="34" t="str">
        <f t="shared" si="13"/>
        <v/>
      </c>
      <c r="I866" s="15"/>
      <c r="J866" s="15"/>
      <c r="K866" s="16"/>
      <c r="L866" s="16"/>
      <c r="M866" s="17"/>
      <c r="N866" s="31"/>
      <c r="O866" s="31"/>
      <c r="P866" s="31"/>
      <c r="Q866" s="32"/>
      <c r="R866" s="30"/>
      <c r="S866" s="30"/>
      <c r="T866" s="30"/>
      <c r="U866" s="16"/>
      <c r="V866" s="16"/>
      <c r="W866" s="16"/>
      <c r="X866" s="16"/>
      <c r="Y866" s="16"/>
      <c r="Z866" s="30"/>
      <c r="AA866" s="16"/>
      <c r="AB866" s="41"/>
    </row>
    <row r="867" spans="1:28" s="9" customFormat="1" ht="20.100000000000001" customHeight="1">
      <c r="A867" s="2"/>
      <c r="B867" s="1">
        <v>862</v>
      </c>
      <c r="C867" s="18"/>
      <c r="D867" s="19" t="s">
        <v>558</v>
      </c>
      <c r="E867" s="36" t="s">
        <v>573</v>
      </c>
      <c r="F867" s="29"/>
      <c r="G867" s="33"/>
      <c r="H867" s="34" t="str">
        <f t="shared" si="13"/>
        <v/>
      </c>
      <c r="I867" s="15"/>
      <c r="J867" s="15"/>
      <c r="K867" s="16"/>
      <c r="L867" s="16"/>
      <c r="M867" s="17"/>
      <c r="N867" s="31"/>
      <c r="O867" s="31"/>
      <c r="P867" s="31"/>
      <c r="Q867" s="32"/>
      <c r="R867" s="30"/>
      <c r="S867" s="30"/>
      <c r="T867" s="30"/>
      <c r="U867" s="16"/>
      <c r="V867" s="16"/>
      <c r="W867" s="16"/>
      <c r="X867" s="16"/>
      <c r="Y867" s="16"/>
      <c r="Z867" s="30"/>
      <c r="AA867" s="16"/>
      <c r="AB867" s="41"/>
    </row>
    <row r="868" spans="1:28" s="9" customFormat="1" ht="20.100000000000001" customHeight="1">
      <c r="A868" s="2"/>
      <c r="B868" s="1">
        <v>863</v>
      </c>
      <c r="C868" s="18"/>
      <c r="D868" s="19" t="s">
        <v>574</v>
      </c>
      <c r="E868" s="36" t="s">
        <v>1695</v>
      </c>
      <c r="F868" s="29"/>
      <c r="G868" s="33"/>
      <c r="H868" s="34" t="str">
        <f t="shared" si="13"/>
        <v/>
      </c>
      <c r="I868" s="15"/>
      <c r="J868" s="15"/>
      <c r="K868" s="16"/>
      <c r="L868" s="16"/>
      <c r="M868" s="17"/>
      <c r="N868" s="31"/>
      <c r="O868" s="31"/>
      <c r="P868" s="31"/>
      <c r="Q868" s="32"/>
      <c r="R868" s="30"/>
      <c r="S868" s="30"/>
      <c r="T868" s="30"/>
      <c r="U868" s="16"/>
      <c r="V868" s="16"/>
      <c r="W868" s="16"/>
      <c r="X868" s="16"/>
      <c r="Y868" s="16"/>
      <c r="Z868" s="30"/>
      <c r="AA868" s="16"/>
      <c r="AB868" s="41"/>
    </row>
    <row r="869" spans="1:28" s="9" customFormat="1" ht="20.100000000000001" customHeight="1">
      <c r="A869" s="2"/>
      <c r="B869" s="1">
        <v>864</v>
      </c>
      <c r="C869" s="18"/>
      <c r="D869" s="19" t="s">
        <v>574</v>
      </c>
      <c r="E869" s="36" t="s">
        <v>575</v>
      </c>
      <c r="F869" s="29"/>
      <c r="G869" s="33"/>
      <c r="H869" s="34" t="str">
        <f t="shared" si="13"/>
        <v/>
      </c>
      <c r="I869" s="15"/>
      <c r="J869" s="15"/>
      <c r="K869" s="16"/>
      <c r="L869" s="16"/>
      <c r="M869" s="17"/>
      <c r="N869" s="31"/>
      <c r="O869" s="31"/>
      <c r="P869" s="31"/>
      <c r="Q869" s="32"/>
      <c r="R869" s="30"/>
      <c r="S869" s="30"/>
      <c r="T869" s="30"/>
      <c r="U869" s="16"/>
      <c r="V869" s="16"/>
      <c r="W869" s="16"/>
      <c r="X869" s="16"/>
      <c r="Y869" s="16"/>
      <c r="Z869" s="30"/>
      <c r="AA869" s="16"/>
      <c r="AB869" s="41"/>
    </row>
    <row r="870" spans="1:28" s="9" customFormat="1" ht="20.100000000000001" customHeight="1">
      <c r="A870" s="2"/>
      <c r="B870" s="1">
        <v>865</v>
      </c>
      <c r="C870" s="18"/>
      <c r="D870" s="19" t="s">
        <v>574</v>
      </c>
      <c r="E870" s="36" t="s">
        <v>576</v>
      </c>
      <c r="F870" s="29"/>
      <c r="G870" s="33"/>
      <c r="H870" s="34" t="str">
        <f t="shared" si="13"/>
        <v/>
      </c>
      <c r="I870" s="15"/>
      <c r="J870" s="15"/>
      <c r="K870" s="16"/>
      <c r="L870" s="16"/>
      <c r="M870" s="17"/>
      <c r="N870" s="31"/>
      <c r="O870" s="31"/>
      <c r="P870" s="31"/>
      <c r="Q870" s="32"/>
      <c r="R870" s="30"/>
      <c r="S870" s="30"/>
      <c r="T870" s="30"/>
      <c r="U870" s="16"/>
      <c r="V870" s="16"/>
      <c r="W870" s="16"/>
      <c r="X870" s="16"/>
      <c r="Y870" s="16"/>
      <c r="Z870" s="30"/>
      <c r="AA870" s="16"/>
      <c r="AB870" s="41"/>
    </row>
    <row r="871" spans="1:28" s="9" customFormat="1" ht="20.100000000000001" customHeight="1">
      <c r="A871" s="2"/>
      <c r="B871" s="1">
        <v>866</v>
      </c>
      <c r="C871" s="18"/>
      <c r="D871" s="19" t="s">
        <v>574</v>
      </c>
      <c r="E871" s="36" t="s">
        <v>577</v>
      </c>
      <c r="F871" s="29"/>
      <c r="G871" s="33"/>
      <c r="H871" s="34" t="str">
        <f t="shared" si="13"/>
        <v/>
      </c>
      <c r="I871" s="15"/>
      <c r="J871" s="15"/>
      <c r="K871" s="16"/>
      <c r="L871" s="16"/>
      <c r="M871" s="17"/>
      <c r="N871" s="31"/>
      <c r="O871" s="31"/>
      <c r="P871" s="31"/>
      <c r="Q871" s="32"/>
      <c r="R871" s="30"/>
      <c r="S871" s="30"/>
      <c r="T871" s="30"/>
      <c r="U871" s="16"/>
      <c r="V871" s="16"/>
      <c r="W871" s="16"/>
      <c r="X871" s="16"/>
      <c r="Y871" s="16"/>
      <c r="Z871" s="30"/>
      <c r="AA871" s="16"/>
      <c r="AB871" s="41"/>
    </row>
    <row r="872" spans="1:28" s="9" customFormat="1" ht="20.100000000000001" customHeight="1">
      <c r="A872" s="2"/>
      <c r="B872" s="1">
        <v>867</v>
      </c>
      <c r="C872" s="18"/>
      <c r="D872" s="19" t="s">
        <v>574</v>
      </c>
      <c r="E872" s="36" t="s">
        <v>578</v>
      </c>
      <c r="F872" s="29"/>
      <c r="G872" s="33"/>
      <c r="H872" s="34" t="str">
        <f t="shared" si="13"/>
        <v/>
      </c>
      <c r="I872" s="15"/>
      <c r="J872" s="15"/>
      <c r="K872" s="16"/>
      <c r="L872" s="16"/>
      <c r="M872" s="17"/>
      <c r="N872" s="31"/>
      <c r="O872" s="31"/>
      <c r="P872" s="31"/>
      <c r="Q872" s="32"/>
      <c r="R872" s="30"/>
      <c r="S872" s="30"/>
      <c r="T872" s="30"/>
      <c r="U872" s="16"/>
      <c r="V872" s="16"/>
      <c r="W872" s="16"/>
      <c r="X872" s="16"/>
      <c r="Y872" s="16"/>
      <c r="Z872" s="30"/>
      <c r="AA872" s="16"/>
      <c r="AB872" s="41"/>
    </row>
    <row r="873" spans="1:28" s="9" customFormat="1" ht="20.100000000000001" customHeight="1">
      <c r="A873" s="2"/>
      <c r="B873" s="1">
        <v>868</v>
      </c>
      <c r="C873" s="18"/>
      <c r="D873" s="19" t="s">
        <v>574</v>
      </c>
      <c r="E873" s="36" t="s">
        <v>579</v>
      </c>
      <c r="F873" s="29"/>
      <c r="G873" s="33"/>
      <c r="H873" s="34" t="str">
        <f t="shared" si="13"/>
        <v/>
      </c>
      <c r="I873" s="15"/>
      <c r="J873" s="15"/>
      <c r="K873" s="16"/>
      <c r="L873" s="16"/>
      <c r="M873" s="17"/>
      <c r="N873" s="31"/>
      <c r="O873" s="31"/>
      <c r="P873" s="31"/>
      <c r="Q873" s="32"/>
      <c r="R873" s="30"/>
      <c r="S873" s="30"/>
      <c r="T873" s="30"/>
      <c r="U873" s="16"/>
      <c r="V873" s="16"/>
      <c r="W873" s="16"/>
      <c r="X873" s="16"/>
      <c r="Y873" s="16"/>
      <c r="Z873" s="30"/>
      <c r="AA873" s="16"/>
      <c r="AB873" s="41"/>
    </row>
    <row r="874" spans="1:28" s="9" customFormat="1" ht="20.100000000000001" customHeight="1">
      <c r="A874" s="2"/>
      <c r="B874" s="1">
        <v>869</v>
      </c>
      <c r="C874" s="18"/>
      <c r="D874" s="19" t="s">
        <v>574</v>
      </c>
      <c r="E874" s="36" t="s">
        <v>580</v>
      </c>
      <c r="F874" s="29"/>
      <c r="G874" s="33"/>
      <c r="H874" s="34" t="str">
        <f t="shared" si="13"/>
        <v/>
      </c>
      <c r="I874" s="15"/>
      <c r="J874" s="15"/>
      <c r="K874" s="16"/>
      <c r="L874" s="16"/>
      <c r="M874" s="17"/>
      <c r="N874" s="31"/>
      <c r="O874" s="31"/>
      <c r="P874" s="31"/>
      <c r="Q874" s="32"/>
      <c r="R874" s="30"/>
      <c r="S874" s="30"/>
      <c r="T874" s="30"/>
      <c r="U874" s="16"/>
      <c r="V874" s="16"/>
      <c r="W874" s="16"/>
      <c r="X874" s="16"/>
      <c r="Y874" s="16"/>
      <c r="Z874" s="30"/>
      <c r="AA874" s="16"/>
      <c r="AB874" s="41"/>
    </row>
    <row r="875" spans="1:28" s="9" customFormat="1" ht="20.100000000000001" customHeight="1">
      <c r="A875" s="2"/>
      <c r="B875" s="1">
        <v>870</v>
      </c>
      <c r="C875" s="18"/>
      <c r="D875" s="19" t="s">
        <v>574</v>
      </c>
      <c r="E875" s="36" t="s">
        <v>581</v>
      </c>
      <c r="F875" s="29"/>
      <c r="G875" s="33"/>
      <c r="H875" s="34" t="str">
        <f t="shared" si="13"/>
        <v/>
      </c>
      <c r="I875" s="15"/>
      <c r="J875" s="15"/>
      <c r="K875" s="16"/>
      <c r="L875" s="16"/>
      <c r="M875" s="17"/>
      <c r="N875" s="31"/>
      <c r="O875" s="31"/>
      <c r="P875" s="31"/>
      <c r="Q875" s="32"/>
      <c r="R875" s="30"/>
      <c r="S875" s="30"/>
      <c r="T875" s="30"/>
      <c r="U875" s="16"/>
      <c r="V875" s="16"/>
      <c r="W875" s="16"/>
      <c r="X875" s="16"/>
      <c r="Y875" s="16"/>
      <c r="Z875" s="30"/>
      <c r="AA875" s="16"/>
      <c r="AB875" s="41"/>
    </row>
    <row r="876" spans="1:28" s="9" customFormat="1" ht="20.100000000000001" customHeight="1">
      <c r="A876" s="2"/>
      <c r="B876" s="1">
        <v>871</v>
      </c>
      <c r="C876" s="18"/>
      <c r="D876" s="19" t="s">
        <v>574</v>
      </c>
      <c r="E876" s="36" t="s">
        <v>582</v>
      </c>
      <c r="F876" s="29"/>
      <c r="G876" s="33"/>
      <c r="H876" s="34" t="str">
        <f t="shared" si="13"/>
        <v/>
      </c>
      <c r="I876" s="15"/>
      <c r="J876" s="15"/>
      <c r="K876" s="16"/>
      <c r="L876" s="16"/>
      <c r="M876" s="17"/>
      <c r="N876" s="31"/>
      <c r="O876" s="31"/>
      <c r="P876" s="31"/>
      <c r="Q876" s="32"/>
      <c r="R876" s="30"/>
      <c r="S876" s="30"/>
      <c r="T876" s="30"/>
      <c r="U876" s="16"/>
      <c r="V876" s="16"/>
      <c r="W876" s="16"/>
      <c r="X876" s="16"/>
      <c r="Y876" s="16"/>
      <c r="Z876" s="30"/>
      <c r="AA876" s="16"/>
      <c r="AB876" s="41"/>
    </row>
    <row r="877" spans="1:28" s="9" customFormat="1" ht="20.100000000000001" customHeight="1">
      <c r="A877" s="2"/>
      <c r="B877" s="1">
        <v>872</v>
      </c>
      <c r="C877" s="18"/>
      <c r="D877" s="19" t="s">
        <v>574</v>
      </c>
      <c r="E877" s="36" t="s">
        <v>583</v>
      </c>
      <c r="F877" s="29"/>
      <c r="G877" s="33"/>
      <c r="H877" s="34" t="str">
        <f t="shared" si="13"/>
        <v/>
      </c>
      <c r="I877" s="15"/>
      <c r="J877" s="15"/>
      <c r="K877" s="16"/>
      <c r="L877" s="16"/>
      <c r="M877" s="17"/>
      <c r="N877" s="31"/>
      <c r="O877" s="31"/>
      <c r="P877" s="31"/>
      <c r="Q877" s="32"/>
      <c r="R877" s="30"/>
      <c r="S877" s="30"/>
      <c r="T877" s="30"/>
      <c r="U877" s="16"/>
      <c r="V877" s="16"/>
      <c r="W877" s="16"/>
      <c r="X877" s="16"/>
      <c r="Y877" s="16"/>
      <c r="Z877" s="30"/>
      <c r="AA877" s="16"/>
      <c r="AB877" s="41"/>
    </row>
    <row r="878" spans="1:28" s="9" customFormat="1" ht="20.100000000000001" customHeight="1">
      <c r="A878" s="2"/>
      <c r="B878" s="1">
        <v>873</v>
      </c>
      <c r="C878" s="18"/>
      <c r="D878" s="19" t="s">
        <v>574</v>
      </c>
      <c r="E878" s="36" t="s">
        <v>584</v>
      </c>
      <c r="F878" s="29"/>
      <c r="G878" s="33"/>
      <c r="H878" s="34" t="str">
        <f t="shared" si="13"/>
        <v/>
      </c>
      <c r="I878" s="15"/>
      <c r="J878" s="15"/>
      <c r="K878" s="16"/>
      <c r="L878" s="16"/>
      <c r="M878" s="17"/>
      <c r="N878" s="31"/>
      <c r="O878" s="31"/>
      <c r="P878" s="31"/>
      <c r="Q878" s="32"/>
      <c r="R878" s="30"/>
      <c r="S878" s="30"/>
      <c r="T878" s="30"/>
      <c r="U878" s="16"/>
      <c r="V878" s="16"/>
      <c r="W878" s="16"/>
      <c r="X878" s="16"/>
      <c r="Y878" s="16"/>
      <c r="Z878" s="30"/>
      <c r="AA878" s="16"/>
      <c r="AB878" s="41"/>
    </row>
    <row r="879" spans="1:28" s="9" customFormat="1" ht="20.100000000000001" customHeight="1">
      <c r="A879" s="2"/>
      <c r="B879" s="1">
        <v>874</v>
      </c>
      <c r="C879" s="18"/>
      <c r="D879" s="19" t="s">
        <v>574</v>
      </c>
      <c r="E879" s="36" t="s">
        <v>585</v>
      </c>
      <c r="F879" s="29"/>
      <c r="G879" s="33"/>
      <c r="H879" s="34" t="str">
        <f t="shared" si="13"/>
        <v/>
      </c>
      <c r="I879" s="15"/>
      <c r="J879" s="15"/>
      <c r="K879" s="16"/>
      <c r="L879" s="16"/>
      <c r="M879" s="17"/>
      <c r="N879" s="31"/>
      <c r="O879" s="31"/>
      <c r="P879" s="31"/>
      <c r="Q879" s="32"/>
      <c r="R879" s="30"/>
      <c r="S879" s="30"/>
      <c r="T879" s="30"/>
      <c r="U879" s="16"/>
      <c r="V879" s="16"/>
      <c r="W879" s="16"/>
      <c r="X879" s="16"/>
      <c r="Y879" s="16"/>
      <c r="Z879" s="30"/>
      <c r="AA879" s="16"/>
      <c r="AB879" s="41"/>
    </row>
    <row r="880" spans="1:28" s="9" customFormat="1" ht="20.100000000000001" customHeight="1">
      <c r="A880" s="2"/>
      <c r="B880" s="1">
        <v>875</v>
      </c>
      <c r="C880" s="18"/>
      <c r="D880" s="19" t="s">
        <v>574</v>
      </c>
      <c r="E880" s="36" t="s">
        <v>586</v>
      </c>
      <c r="F880" s="29"/>
      <c r="G880" s="33"/>
      <c r="H880" s="34" t="str">
        <f t="shared" si="13"/>
        <v/>
      </c>
      <c r="I880" s="15"/>
      <c r="J880" s="15"/>
      <c r="K880" s="16"/>
      <c r="L880" s="16"/>
      <c r="M880" s="17"/>
      <c r="N880" s="31"/>
      <c r="O880" s="31"/>
      <c r="P880" s="31"/>
      <c r="Q880" s="32"/>
      <c r="R880" s="30"/>
      <c r="S880" s="30"/>
      <c r="T880" s="30"/>
      <c r="U880" s="16"/>
      <c r="V880" s="16"/>
      <c r="W880" s="16"/>
      <c r="X880" s="16"/>
      <c r="Y880" s="16"/>
      <c r="Z880" s="30"/>
      <c r="AA880" s="16"/>
      <c r="AB880" s="41"/>
    </row>
    <row r="881" spans="1:28" s="9" customFormat="1" ht="20.100000000000001" customHeight="1">
      <c r="A881" s="2"/>
      <c r="B881" s="1">
        <v>876</v>
      </c>
      <c r="C881" s="18"/>
      <c r="D881" s="19" t="s">
        <v>574</v>
      </c>
      <c r="E881" s="36" t="s">
        <v>1696</v>
      </c>
      <c r="F881" s="29"/>
      <c r="G881" s="33"/>
      <c r="H881" s="34" t="str">
        <f t="shared" si="13"/>
        <v/>
      </c>
      <c r="I881" s="15"/>
      <c r="J881" s="15"/>
      <c r="K881" s="16"/>
      <c r="L881" s="16"/>
      <c r="M881" s="17"/>
      <c r="N881" s="31"/>
      <c r="O881" s="31"/>
      <c r="P881" s="31"/>
      <c r="Q881" s="32"/>
      <c r="R881" s="30"/>
      <c r="S881" s="30"/>
      <c r="T881" s="30"/>
      <c r="U881" s="16"/>
      <c r="V881" s="16"/>
      <c r="W881" s="16"/>
      <c r="X881" s="16"/>
      <c r="Y881" s="16"/>
      <c r="Z881" s="30"/>
      <c r="AA881" s="16"/>
      <c r="AB881" s="41"/>
    </row>
    <row r="882" spans="1:28" s="9" customFormat="1" ht="20.100000000000001" customHeight="1">
      <c r="A882" s="2"/>
      <c r="B882" s="1">
        <v>877</v>
      </c>
      <c r="C882" s="18"/>
      <c r="D882" s="19" t="s">
        <v>574</v>
      </c>
      <c r="E882" s="36" t="s">
        <v>587</v>
      </c>
      <c r="F882" s="29"/>
      <c r="G882" s="33"/>
      <c r="H882" s="34" t="str">
        <f t="shared" si="13"/>
        <v/>
      </c>
      <c r="I882" s="15"/>
      <c r="J882" s="15"/>
      <c r="K882" s="16"/>
      <c r="L882" s="16"/>
      <c r="M882" s="17"/>
      <c r="N882" s="31"/>
      <c r="O882" s="31"/>
      <c r="P882" s="31"/>
      <c r="Q882" s="32"/>
      <c r="R882" s="30"/>
      <c r="S882" s="30"/>
      <c r="T882" s="30"/>
      <c r="U882" s="16"/>
      <c r="V882" s="16"/>
      <c r="W882" s="16"/>
      <c r="X882" s="16"/>
      <c r="Y882" s="16"/>
      <c r="Z882" s="30"/>
      <c r="AA882" s="16"/>
      <c r="AB882" s="41"/>
    </row>
    <row r="883" spans="1:28" s="9" customFormat="1" ht="20.100000000000001" customHeight="1">
      <c r="A883" s="2"/>
      <c r="B883" s="1">
        <v>878</v>
      </c>
      <c r="C883" s="18"/>
      <c r="D883" s="19" t="s">
        <v>574</v>
      </c>
      <c r="E883" s="36" t="s">
        <v>588</v>
      </c>
      <c r="F883" s="29"/>
      <c r="G883" s="33"/>
      <c r="H883" s="34" t="str">
        <f t="shared" si="13"/>
        <v/>
      </c>
      <c r="I883" s="15"/>
      <c r="J883" s="15"/>
      <c r="K883" s="16"/>
      <c r="L883" s="16"/>
      <c r="M883" s="17"/>
      <c r="N883" s="31"/>
      <c r="O883" s="31"/>
      <c r="P883" s="31"/>
      <c r="Q883" s="32"/>
      <c r="R883" s="30"/>
      <c r="S883" s="30"/>
      <c r="T883" s="30"/>
      <c r="U883" s="16"/>
      <c r="V883" s="16"/>
      <c r="W883" s="16"/>
      <c r="X883" s="16"/>
      <c r="Y883" s="16"/>
      <c r="Z883" s="30"/>
      <c r="AA883" s="16"/>
      <c r="AB883" s="41"/>
    </row>
    <row r="884" spans="1:28" s="9" customFormat="1" ht="20.100000000000001" customHeight="1">
      <c r="A884" s="2"/>
      <c r="B884" s="1">
        <v>879</v>
      </c>
      <c r="C884" s="18"/>
      <c r="D884" s="19" t="s">
        <v>574</v>
      </c>
      <c r="E884" s="36" t="s">
        <v>170</v>
      </c>
      <c r="F884" s="29"/>
      <c r="G884" s="33"/>
      <c r="H884" s="34" t="str">
        <f t="shared" si="13"/>
        <v/>
      </c>
      <c r="I884" s="15"/>
      <c r="J884" s="15"/>
      <c r="K884" s="16"/>
      <c r="L884" s="16"/>
      <c r="M884" s="17"/>
      <c r="N884" s="31"/>
      <c r="O884" s="31"/>
      <c r="P884" s="31"/>
      <c r="Q884" s="32"/>
      <c r="R884" s="30"/>
      <c r="S884" s="30"/>
      <c r="T884" s="30"/>
      <c r="U884" s="16"/>
      <c r="V884" s="16"/>
      <c r="W884" s="16"/>
      <c r="X884" s="16"/>
      <c r="Y884" s="16"/>
      <c r="Z884" s="30"/>
      <c r="AA884" s="16"/>
      <c r="AB884" s="41"/>
    </row>
    <row r="885" spans="1:28" s="9" customFormat="1" ht="20.100000000000001" customHeight="1">
      <c r="A885" s="2"/>
      <c r="B885" s="1">
        <v>880</v>
      </c>
      <c r="C885" s="18"/>
      <c r="D885" s="19" t="s">
        <v>574</v>
      </c>
      <c r="E885" s="36" t="s">
        <v>589</v>
      </c>
      <c r="F885" s="29"/>
      <c r="G885" s="33"/>
      <c r="H885" s="34" t="str">
        <f t="shared" si="13"/>
        <v/>
      </c>
      <c r="I885" s="15"/>
      <c r="J885" s="15"/>
      <c r="K885" s="16"/>
      <c r="L885" s="16"/>
      <c r="M885" s="17"/>
      <c r="N885" s="31"/>
      <c r="O885" s="31"/>
      <c r="P885" s="31"/>
      <c r="Q885" s="32"/>
      <c r="R885" s="30"/>
      <c r="S885" s="30"/>
      <c r="T885" s="30"/>
      <c r="U885" s="16"/>
      <c r="V885" s="16"/>
      <c r="W885" s="16"/>
      <c r="X885" s="16"/>
      <c r="Y885" s="16"/>
      <c r="Z885" s="30"/>
      <c r="AA885" s="16"/>
      <c r="AB885" s="41"/>
    </row>
    <row r="886" spans="1:28" s="9" customFormat="1" ht="20.100000000000001" customHeight="1">
      <c r="A886" s="2"/>
      <c r="B886" s="1">
        <v>881</v>
      </c>
      <c r="C886" s="18"/>
      <c r="D886" s="19" t="s">
        <v>574</v>
      </c>
      <c r="E886" s="36" t="s">
        <v>590</v>
      </c>
      <c r="F886" s="29"/>
      <c r="G886" s="33"/>
      <c r="H886" s="34" t="str">
        <f t="shared" si="13"/>
        <v/>
      </c>
      <c r="I886" s="15"/>
      <c r="J886" s="15"/>
      <c r="K886" s="16"/>
      <c r="L886" s="16"/>
      <c r="M886" s="17"/>
      <c r="N886" s="31"/>
      <c r="O886" s="31"/>
      <c r="P886" s="31"/>
      <c r="Q886" s="32"/>
      <c r="R886" s="30"/>
      <c r="S886" s="30"/>
      <c r="T886" s="30"/>
      <c r="U886" s="16"/>
      <c r="V886" s="16"/>
      <c r="W886" s="16"/>
      <c r="X886" s="16"/>
      <c r="Y886" s="16"/>
      <c r="Z886" s="30"/>
      <c r="AA886" s="16"/>
      <c r="AB886" s="41"/>
    </row>
    <row r="887" spans="1:28" s="9" customFormat="1" ht="20.100000000000001" customHeight="1">
      <c r="A887" s="2"/>
      <c r="B887" s="1">
        <v>882</v>
      </c>
      <c r="C887" s="18"/>
      <c r="D887" s="19" t="s">
        <v>574</v>
      </c>
      <c r="E887" s="36" t="s">
        <v>591</v>
      </c>
      <c r="F887" s="29"/>
      <c r="G887" s="33"/>
      <c r="H887" s="34" t="str">
        <f t="shared" si="13"/>
        <v/>
      </c>
      <c r="I887" s="15"/>
      <c r="J887" s="15"/>
      <c r="K887" s="16"/>
      <c r="L887" s="16"/>
      <c r="M887" s="17"/>
      <c r="N887" s="31"/>
      <c r="O887" s="31"/>
      <c r="P887" s="31"/>
      <c r="Q887" s="32"/>
      <c r="R887" s="30"/>
      <c r="S887" s="30"/>
      <c r="T887" s="30"/>
      <c r="U887" s="16"/>
      <c r="V887" s="16"/>
      <c r="W887" s="16"/>
      <c r="X887" s="16"/>
      <c r="Y887" s="16"/>
      <c r="Z887" s="30"/>
      <c r="AA887" s="16"/>
      <c r="AB887" s="41"/>
    </row>
    <row r="888" spans="1:28" s="9" customFormat="1" ht="20.100000000000001" customHeight="1">
      <c r="A888" s="2"/>
      <c r="B888" s="1">
        <v>883</v>
      </c>
      <c r="C888" s="18"/>
      <c r="D888" s="19" t="s">
        <v>574</v>
      </c>
      <c r="E888" s="36" t="s">
        <v>592</v>
      </c>
      <c r="F888" s="29"/>
      <c r="G888" s="33"/>
      <c r="H888" s="34" t="str">
        <f t="shared" si="13"/>
        <v/>
      </c>
      <c r="I888" s="15"/>
      <c r="J888" s="15"/>
      <c r="K888" s="16"/>
      <c r="L888" s="16"/>
      <c r="M888" s="17"/>
      <c r="N888" s="31"/>
      <c r="O888" s="31"/>
      <c r="P888" s="31"/>
      <c r="Q888" s="32"/>
      <c r="R888" s="30"/>
      <c r="S888" s="30"/>
      <c r="T888" s="30"/>
      <c r="U888" s="16"/>
      <c r="V888" s="16"/>
      <c r="W888" s="16"/>
      <c r="X888" s="16"/>
      <c r="Y888" s="16"/>
      <c r="Z888" s="30"/>
      <c r="AA888" s="16"/>
      <c r="AB888" s="41"/>
    </row>
    <row r="889" spans="1:28" s="9" customFormat="1" ht="20.100000000000001" customHeight="1">
      <c r="A889" s="2"/>
      <c r="B889" s="1">
        <v>884</v>
      </c>
      <c r="C889" s="18"/>
      <c r="D889" s="19" t="s">
        <v>574</v>
      </c>
      <c r="E889" s="36" t="s">
        <v>593</v>
      </c>
      <c r="F889" s="29"/>
      <c r="G889" s="33"/>
      <c r="H889" s="34" t="str">
        <f t="shared" si="13"/>
        <v/>
      </c>
      <c r="I889" s="15"/>
      <c r="J889" s="15"/>
      <c r="K889" s="16"/>
      <c r="L889" s="16"/>
      <c r="M889" s="17"/>
      <c r="N889" s="31"/>
      <c r="O889" s="31"/>
      <c r="P889" s="31"/>
      <c r="Q889" s="32"/>
      <c r="R889" s="30"/>
      <c r="S889" s="30"/>
      <c r="T889" s="30"/>
      <c r="U889" s="16"/>
      <c r="V889" s="16"/>
      <c r="W889" s="16"/>
      <c r="X889" s="16"/>
      <c r="Y889" s="16"/>
      <c r="Z889" s="30"/>
      <c r="AA889" s="16"/>
      <c r="AB889" s="41"/>
    </row>
    <row r="890" spans="1:28" s="9" customFormat="1" ht="20.100000000000001" customHeight="1">
      <c r="A890" s="2"/>
      <c r="B890" s="1">
        <v>885</v>
      </c>
      <c r="C890" s="18"/>
      <c r="D890" s="19" t="s">
        <v>574</v>
      </c>
      <c r="E890" s="36" t="s">
        <v>594</v>
      </c>
      <c r="F890" s="29"/>
      <c r="G890" s="33"/>
      <c r="H890" s="34" t="str">
        <f t="shared" si="13"/>
        <v/>
      </c>
      <c r="I890" s="15"/>
      <c r="J890" s="15"/>
      <c r="K890" s="16"/>
      <c r="L890" s="16"/>
      <c r="M890" s="17"/>
      <c r="N890" s="31"/>
      <c r="O890" s="31"/>
      <c r="P890" s="31"/>
      <c r="Q890" s="32"/>
      <c r="R890" s="30"/>
      <c r="S890" s="30"/>
      <c r="T890" s="30"/>
      <c r="U890" s="16"/>
      <c r="V890" s="16"/>
      <c r="W890" s="16"/>
      <c r="X890" s="16"/>
      <c r="Y890" s="16"/>
      <c r="Z890" s="30"/>
      <c r="AA890" s="16"/>
      <c r="AB890" s="41"/>
    </row>
    <row r="891" spans="1:28" s="9" customFormat="1" ht="20.100000000000001" customHeight="1">
      <c r="A891" s="2"/>
      <c r="B891" s="1">
        <v>886</v>
      </c>
      <c r="C891" s="18"/>
      <c r="D891" s="19" t="s">
        <v>574</v>
      </c>
      <c r="E891" s="36" t="s">
        <v>595</v>
      </c>
      <c r="F891" s="29"/>
      <c r="G891" s="33"/>
      <c r="H891" s="34" t="str">
        <f t="shared" si="13"/>
        <v/>
      </c>
      <c r="I891" s="15"/>
      <c r="J891" s="15"/>
      <c r="K891" s="16"/>
      <c r="L891" s="16"/>
      <c r="M891" s="17"/>
      <c r="N891" s="31"/>
      <c r="O891" s="31"/>
      <c r="P891" s="31"/>
      <c r="Q891" s="32"/>
      <c r="R891" s="30"/>
      <c r="S891" s="30"/>
      <c r="T891" s="30"/>
      <c r="U891" s="16"/>
      <c r="V891" s="16"/>
      <c r="W891" s="16"/>
      <c r="X891" s="16"/>
      <c r="Y891" s="16"/>
      <c r="Z891" s="30"/>
      <c r="AA891" s="16"/>
      <c r="AB891" s="41"/>
    </row>
    <row r="892" spans="1:28" s="9" customFormat="1" ht="20.100000000000001" customHeight="1">
      <c r="A892" s="2"/>
      <c r="B892" s="1">
        <v>887</v>
      </c>
      <c r="C892" s="18"/>
      <c r="D892" s="19" t="s">
        <v>574</v>
      </c>
      <c r="E892" s="36" t="s">
        <v>596</v>
      </c>
      <c r="F892" s="29"/>
      <c r="G892" s="33"/>
      <c r="H892" s="34" t="str">
        <f t="shared" si="13"/>
        <v/>
      </c>
      <c r="I892" s="15"/>
      <c r="J892" s="15"/>
      <c r="K892" s="16"/>
      <c r="L892" s="16"/>
      <c r="M892" s="17"/>
      <c r="N892" s="31"/>
      <c r="O892" s="31"/>
      <c r="P892" s="31"/>
      <c r="Q892" s="32"/>
      <c r="R892" s="30"/>
      <c r="S892" s="30"/>
      <c r="T892" s="30"/>
      <c r="U892" s="16"/>
      <c r="V892" s="16"/>
      <c r="W892" s="16"/>
      <c r="X892" s="16"/>
      <c r="Y892" s="16"/>
      <c r="Z892" s="30"/>
      <c r="AA892" s="16"/>
      <c r="AB892" s="41"/>
    </row>
    <row r="893" spans="1:28" s="9" customFormat="1" ht="20.100000000000001" customHeight="1">
      <c r="A893" s="2"/>
      <c r="B893" s="1">
        <v>888</v>
      </c>
      <c r="C893" s="18"/>
      <c r="D893" s="19" t="s">
        <v>574</v>
      </c>
      <c r="E893" s="36" t="s">
        <v>597</v>
      </c>
      <c r="F893" s="29"/>
      <c r="G893" s="33"/>
      <c r="H893" s="34" t="str">
        <f t="shared" si="13"/>
        <v/>
      </c>
      <c r="I893" s="15"/>
      <c r="J893" s="15"/>
      <c r="K893" s="16"/>
      <c r="L893" s="16"/>
      <c r="M893" s="17"/>
      <c r="N893" s="31"/>
      <c r="O893" s="31"/>
      <c r="P893" s="31"/>
      <c r="Q893" s="32"/>
      <c r="R893" s="30"/>
      <c r="S893" s="30"/>
      <c r="T893" s="30"/>
      <c r="U893" s="16"/>
      <c r="V893" s="16"/>
      <c r="W893" s="16"/>
      <c r="X893" s="16"/>
      <c r="Y893" s="16"/>
      <c r="Z893" s="30"/>
      <c r="AA893" s="16"/>
      <c r="AB893" s="41"/>
    </row>
    <row r="894" spans="1:28" s="9" customFormat="1" ht="20.100000000000001" customHeight="1">
      <c r="A894" s="2"/>
      <c r="B894" s="1">
        <v>889</v>
      </c>
      <c r="C894" s="18"/>
      <c r="D894" s="19" t="s">
        <v>574</v>
      </c>
      <c r="E894" s="36" t="s">
        <v>598</v>
      </c>
      <c r="F894" s="29"/>
      <c r="G894" s="33"/>
      <c r="H894" s="34" t="str">
        <f t="shared" si="13"/>
        <v/>
      </c>
      <c r="I894" s="15"/>
      <c r="J894" s="15"/>
      <c r="K894" s="16"/>
      <c r="L894" s="16"/>
      <c r="M894" s="17"/>
      <c r="N894" s="31"/>
      <c r="O894" s="31"/>
      <c r="P894" s="31"/>
      <c r="Q894" s="32"/>
      <c r="R894" s="30"/>
      <c r="S894" s="30"/>
      <c r="T894" s="30"/>
      <c r="U894" s="16"/>
      <c r="V894" s="16"/>
      <c r="W894" s="16"/>
      <c r="X894" s="16"/>
      <c r="Y894" s="16"/>
      <c r="Z894" s="30"/>
      <c r="AA894" s="16"/>
      <c r="AB894" s="41"/>
    </row>
    <row r="895" spans="1:28" s="9" customFormat="1" ht="20.100000000000001" customHeight="1">
      <c r="A895" s="2"/>
      <c r="B895" s="1">
        <v>890</v>
      </c>
      <c r="C895" s="18"/>
      <c r="D895" s="19" t="s">
        <v>600</v>
      </c>
      <c r="E895" s="36" t="s">
        <v>599</v>
      </c>
      <c r="F895" s="29"/>
      <c r="G895" s="33"/>
      <c r="H895" s="34" t="str">
        <f t="shared" si="13"/>
        <v/>
      </c>
      <c r="I895" s="15"/>
      <c r="J895" s="15"/>
      <c r="K895" s="16"/>
      <c r="L895" s="16"/>
      <c r="M895" s="17"/>
      <c r="N895" s="31"/>
      <c r="O895" s="31"/>
      <c r="P895" s="31"/>
      <c r="Q895" s="32"/>
      <c r="R895" s="30"/>
      <c r="S895" s="30"/>
      <c r="T895" s="30"/>
      <c r="U895" s="16"/>
      <c r="V895" s="16"/>
      <c r="W895" s="16"/>
      <c r="X895" s="16"/>
      <c r="Y895" s="16"/>
      <c r="Z895" s="30"/>
      <c r="AA895" s="16"/>
      <c r="AB895" s="41"/>
    </row>
    <row r="896" spans="1:28" s="9" customFormat="1" ht="20.100000000000001" customHeight="1">
      <c r="A896" s="2"/>
      <c r="B896" s="1">
        <v>891</v>
      </c>
      <c r="C896" s="18"/>
      <c r="D896" s="19" t="s">
        <v>600</v>
      </c>
      <c r="E896" s="36" t="s">
        <v>601</v>
      </c>
      <c r="F896" s="29"/>
      <c r="G896" s="33"/>
      <c r="H896" s="34" t="str">
        <f t="shared" si="13"/>
        <v/>
      </c>
      <c r="I896" s="15"/>
      <c r="J896" s="15"/>
      <c r="K896" s="16"/>
      <c r="L896" s="16"/>
      <c r="M896" s="17"/>
      <c r="N896" s="31"/>
      <c r="O896" s="31"/>
      <c r="P896" s="31"/>
      <c r="Q896" s="32"/>
      <c r="R896" s="30"/>
      <c r="S896" s="30"/>
      <c r="T896" s="30"/>
      <c r="U896" s="16"/>
      <c r="V896" s="16"/>
      <c r="W896" s="16"/>
      <c r="X896" s="16"/>
      <c r="Y896" s="16"/>
      <c r="Z896" s="30"/>
      <c r="AA896" s="16"/>
      <c r="AB896" s="41"/>
    </row>
    <row r="897" spans="1:28" s="9" customFormat="1" ht="20.100000000000001" customHeight="1">
      <c r="A897" s="2"/>
      <c r="B897" s="1">
        <v>892</v>
      </c>
      <c r="C897" s="18"/>
      <c r="D897" s="19" t="s">
        <v>600</v>
      </c>
      <c r="E897" s="36" t="s">
        <v>1697</v>
      </c>
      <c r="F897" s="29"/>
      <c r="G897" s="33"/>
      <c r="H897" s="34" t="str">
        <f t="shared" si="13"/>
        <v/>
      </c>
      <c r="I897" s="15"/>
      <c r="J897" s="15"/>
      <c r="K897" s="16"/>
      <c r="L897" s="16"/>
      <c r="M897" s="17"/>
      <c r="N897" s="31"/>
      <c r="O897" s="31"/>
      <c r="P897" s="31"/>
      <c r="Q897" s="32"/>
      <c r="R897" s="30"/>
      <c r="S897" s="30"/>
      <c r="T897" s="30"/>
      <c r="U897" s="16"/>
      <c r="V897" s="16"/>
      <c r="W897" s="16"/>
      <c r="X897" s="16"/>
      <c r="Y897" s="16"/>
      <c r="Z897" s="30"/>
      <c r="AA897" s="16"/>
      <c r="AB897" s="41"/>
    </row>
    <row r="898" spans="1:28" s="9" customFormat="1" ht="20.100000000000001" customHeight="1">
      <c r="A898" s="2"/>
      <c r="B898" s="1">
        <v>893</v>
      </c>
      <c r="C898" s="18"/>
      <c r="D898" s="19" t="s">
        <v>600</v>
      </c>
      <c r="E898" s="36" t="s">
        <v>602</v>
      </c>
      <c r="F898" s="29"/>
      <c r="G898" s="33"/>
      <c r="H898" s="34" t="str">
        <f t="shared" si="13"/>
        <v/>
      </c>
      <c r="I898" s="15"/>
      <c r="J898" s="15"/>
      <c r="K898" s="16"/>
      <c r="L898" s="16"/>
      <c r="M898" s="17"/>
      <c r="N898" s="31"/>
      <c r="O898" s="31"/>
      <c r="P898" s="31"/>
      <c r="Q898" s="32"/>
      <c r="R898" s="30"/>
      <c r="S898" s="30"/>
      <c r="T898" s="30"/>
      <c r="U898" s="16"/>
      <c r="V898" s="16"/>
      <c r="W898" s="16"/>
      <c r="X898" s="16"/>
      <c r="Y898" s="16"/>
      <c r="Z898" s="30"/>
      <c r="AA898" s="16"/>
      <c r="AB898" s="41"/>
    </row>
    <row r="899" spans="1:28" s="9" customFormat="1" ht="20.100000000000001" customHeight="1">
      <c r="A899" s="2"/>
      <c r="B899" s="1">
        <v>894</v>
      </c>
      <c r="C899" s="18"/>
      <c r="D899" s="19" t="s">
        <v>600</v>
      </c>
      <c r="E899" s="36" t="s">
        <v>603</v>
      </c>
      <c r="F899" s="29"/>
      <c r="G899" s="33"/>
      <c r="H899" s="34" t="str">
        <f t="shared" si="13"/>
        <v/>
      </c>
      <c r="I899" s="15"/>
      <c r="J899" s="15"/>
      <c r="K899" s="16"/>
      <c r="L899" s="16"/>
      <c r="M899" s="17"/>
      <c r="N899" s="31"/>
      <c r="O899" s="31"/>
      <c r="P899" s="31"/>
      <c r="Q899" s="32"/>
      <c r="R899" s="30"/>
      <c r="S899" s="30"/>
      <c r="T899" s="30"/>
      <c r="U899" s="16"/>
      <c r="V899" s="16"/>
      <c r="W899" s="16"/>
      <c r="X899" s="16"/>
      <c r="Y899" s="16"/>
      <c r="Z899" s="30"/>
      <c r="AA899" s="16"/>
      <c r="AB899" s="41"/>
    </row>
    <row r="900" spans="1:28" s="9" customFormat="1" ht="20.100000000000001" customHeight="1">
      <c r="A900" s="2"/>
      <c r="B900" s="1">
        <v>895</v>
      </c>
      <c r="C900" s="18"/>
      <c r="D900" s="19" t="s">
        <v>600</v>
      </c>
      <c r="E900" s="36" t="s">
        <v>1698</v>
      </c>
      <c r="F900" s="29"/>
      <c r="G900" s="33"/>
      <c r="H900" s="34" t="str">
        <f t="shared" si="13"/>
        <v/>
      </c>
      <c r="I900" s="15"/>
      <c r="J900" s="15"/>
      <c r="K900" s="16"/>
      <c r="L900" s="16"/>
      <c r="M900" s="17"/>
      <c r="N900" s="31"/>
      <c r="O900" s="31"/>
      <c r="P900" s="31"/>
      <c r="Q900" s="32"/>
      <c r="R900" s="30"/>
      <c r="S900" s="30"/>
      <c r="T900" s="30"/>
      <c r="U900" s="16"/>
      <c r="V900" s="16"/>
      <c r="W900" s="16"/>
      <c r="X900" s="16"/>
      <c r="Y900" s="16"/>
      <c r="Z900" s="30"/>
      <c r="AA900" s="16"/>
      <c r="AB900" s="41"/>
    </row>
    <row r="901" spans="1:28" s="9" customFormat="1" ht="20.100000000000001" customHeight="1">
      <c r="A901" s="2"/>
      <c r="B901" s="1">
        <v>896</v>
      </c>
      <c r="C901" s="18"/>
      <c r="D901" s="19" t="s">
        <v>600</v>
      </c>
      <c r="E901" s="36" t="s">
        <v>604</v>
      </c>
      <c r="F901" s="29"/>
      <c r="G901" s="33"/>
      <c r="H901" s="34" t="str">
        <f t="shared" si="13"/>
        <v/>
      </c>
      <c r="I901" s="15"/>
      <c r="J901" s="15"/>
      <c r="K901" s="16"/>
      <c r="L901" s="16"/>
      <c r="M901" s="17"/>
      <c r="N901" s="31"/>
      <c r="O901" s="31"/>
      <c r="P901" s="31"/>
      <c r="Q901" s="32"/>
      <c r="R901" s="30"/>
      <c r="S901" s="30"/>
      <c r="T901" s="30"/>
      <c r="U901" s="16"/>
      <c r="V901" s="16"/>
      <c r="W901" s="16"/>
      <c r="X901" s="16"/>
      <c r="Y901" s="16"/>
      <c r="Z901" s="30"/>
      <c r="AA901" s="16"/>
      <c r="AB901" s="41"/>
    </row>
    <row r="902" spans="1:28" s="9" customFormat="1" ht="20.100000000000001" customHeight="1">
      <c r="A902" s="2"/>
      <c r="B902" s="1">
        <v>897</v>
      </c>
      <c r="C902" s="18"/>
      <c r="D902" s="19" t="s">
        <v>600</v>
      </c>
      <c r="E902" s="36" t="s">
        <v>605</v>
      </c>
      <c r="F902" s="29"/>
      <c r="G902" s="33"/>
      <c r="H902" s="34" t="str">
        <f t="shared" ref="H902:H965" si="14">IF(O902="","",O902/G902)</f>
        <v/>
      </c>
      <c r="I902" s="15"/>
      <c r="J902" s="15"/>
      <c r="K902" s="16"/>
      <c r="L902" s="16"/>
      <c r="M902" s="17"/>
      <c r="N902" s="31"/>
      <c r="O902" s="31"/>
      <c r="P902" s="31"/>
      <c r="Q902" s="32"/>
      <c r="R902" s="30"/>
      <c r="S902" s="30"/>
      <c r="T902" s="30"/>
      <c r="U902" s="16"/>
      <c r="V902" s="16"/>
      <c r="W902" s="16"/>
      <c r="X902" s="16"/>
      <c r="Y902" s="16"/>
      <c r="Z902" s="30"/>
      <c r="AA902" s="16"/>
      <c r="AB902" s="41"/>
    </row>
    <row r="903" spans="1:28" s="9" customFormat="1" ht="20.100000000000001" customHeight="1">
      <c r="A903" s="2"/>
      <c r="B903" s="1">
        <v>898</v>
      </c>
      <c r="C903" s="18"/>
      <c r="D903" s="19" t="s">
        <v>600</v>
      </c>
      <c r="E903" s="36" t="s">
        <v>606</v>
      </c>
      <c r="F903" s="29"/>
      <c r="G903" s="33"/>
      <c r="H903" s="34" t="str">
        <f t="shared" si="14"/>
        <v/>
      </c>
      <c r="I903" s="15"/>
      <c r="J903" s="15"/>
      <c r="K903" s="16"/>
      <c r="L903" s="16"/>
      <c r="M903" s="17"/>
      <c r="N903" s="31"/>
      <c r="O903" s="31"/>
      <c r="P903" s="31"/>
      <c r="Q903" s="32"/>
      <c r="R903" s="30"/>
      <c r="S903" s="30"/>
      <c r="T903" s="30"/>
      <c r="U903" s="16"/>
      <c r="V903" s="16"/>
      <c r="W903" s="16"/>
      <c r="X903" s="16"/>
      <c r="Y903" s="16"/>
      <c r="Z903" s="30"/>
      <c r="AA903" s="16"/>
      <c r="AB903" s="41"/>
    </row>
    <row r="904" spans="1:28" s="9" customFormat="1" ht="20.100000000000001" customHeight="1">
      <c r="A904" s="2"/>
      <c r="B904" s="1">
        <v>899</v>
      </c>
      <c r="C904" s="18"/>
      <c r="D904" s="19" t="s">
        <v>600</v>
      </c>
      <c r="E904" s="36" t="s">
        <v>607</v>
      </c>
      <c r="F904" s="29"/>
      <c r="G904" s="33"/>
      <c r="H904" s="34" t="str">
        <f t="shared" si="14"/>
        <v/>
      </c>
      <c r="I904" s="15"/>
      <c r="J904" s="15"/>
      <c r="K904" s="16"/>
      <c r="L904" s="16"/>
      <c r="M904" s="17"/>
      <c r="N904" s="31"/>
      <c r="O904" s="31"/>
      <c r="P904" s="31"/>
      <c r="Q904" s="32"/>
      <c r="R904" s="30"/>
      <c r="S904" s="30"/>
      <c r="T904" s="30"/>
      <c r="U904" s="16"/>
      <c r="V904" s="16"/>
      <c r="W904" s="16"/>
      <c r="X904" s="16"/>
      <c r="Y904" s="16"/>
      <c r="Z904" s="30"/>
      <c r="AA904" s="16"/>
      <c r="AB904" s="41"/>
    </row>
    <row r="905" spans="1:28" s="9" customFormat="1" ht="20.100000000000001" customHeight="1">
      <c r="A905" s="2"/>
      <c r="B905" s="1">
        <v>900</v>
      </c>
      <c r="C905" s="18"/>
      <c r="D905" s="19" t="s">
        <v>600</v>
      </c>
      <c r="E905" s="36" t="s">
        <v>608</v>
      </c>
      <c r="F905" s="29"/>
      <c r="G905" s="33"/>
      <c r="H905" s="34" t="str">
        <f t="shared" si="14"/>
        <v/>
      </c>
      <c r="I905" s="15"/>
      <c r="J905" s="15"/>
      <c r="K905" s="16"/>
      <c r="L905" s="16"/>
      <c r="M905" s="17"/>
      <c r="N905" s="31"/>
      <c r="O905" s="31"/>
      <c r="P905" s="31"/>
      <c r="Q905" s="32"/>
      <c r="R905" s="30"/>
      <c r="S905" s="30"/>
      <c r="T905" s="30"/>
      <c r="U905" s="16"/>
      <c r="V905" s="16"/>
      <c r="W905" s="16"/>
      <c r="X905" s="16"/>
      <c r="Y905" s="16"/>
      <c r="Z905" s="30"/>
      <c r="AA905" s="16"/>
      <c r="AB905" s="41"/>
    </row>
    <row r="906" spans="1:28" s="9" customFormat="1" ht="20.100000000000001" customHeight="1">
      <c r="A906" s="2"/>
      <c r="B906" s="1">
        <v>901</v>
      </c>
      <c r="C906" s="18"/>
      <c r="D906" s="19" t="s">
        <v>600</v>
      </c>
      <c r="E906" s="36" t="s">
        <v>609</v>
      </c>
      <c r="F906" s="29"/>
      <c r="G906" s="33"/>
      <c r="H906" s="34" t="str">
        <f t="shared" si="14"/>
        <v/>
      </c>
      <c r="I906" s="15"/>
      <c r="J906" s="15"/>
      <c r="K906" s="16"/>
      <c r="L906" s="16"/>
      <c r="M906" s="17"/>
      <c r="N906" s="31"/>
      <c r="O906" s="31"/>
      <c r="P906" s="31"/>
      <c r="Q906" s="32"/>
      <c r="R906" s="30"/>
      <c r="S906" s="30"/>
      <c r="T906" s="30"/>
      <c r="U906" s="16"/>
      <c r="V906" s="16"/>
      <c r="W906" s="16"/>
      <c r="X906" s="16"/>
      <c r="Y906" s="16"/>
      <c r="Z906" s="30"/>
      <c r="AA906" s="16"/>
      <c r="AB906" s="41"/>
    </row>
    <row r="907" spans="1:28" s="9" customFormat="1" ht="20.100000000000001" customHeight="1">
      <c r="A907" s="2"/>
      <c r="B907" s="1">
        <v>902</v>
      </c>
      <c r="C907" s="18"/>
      <c r="D907" s="19" t="s">
        <v>600</v>
      </c>
      <c r="E907" s="36" t="s">
        <v>610</v>
      </c>
      <c r="F907" s="29"/>
      <c r="G907" s="33"/>
      <c r="H907" s="34" t="str">
        <f t="shared" si="14"/>
        <v/>
      </c>
      <c r="I907" s="15"/>
      <c r="J907" s="15"/>
      <c r="K907" s="16"/>
      <c r="L907" s="16"/>
      <c r="M907" s="17"/>
      <c r="N907" s="31"/>
      <c r="O907" s="31"/>
      <c r="P907" s="31"/>
      <c r="Q907" s="32"/>
      <c r="R907" s="30"/>
      <c r="S907" s="30"/>
      <c r="T907" s="30"/>
      <c r="U907" s="16"/>
      <c r="V907" s="16"/>
      <c r="W907" s="16"/>
      <c r="X907" s="16"/>
      <c r="Y907" s="16"/>
      <c r="Z907" s="30"/>
      <c r="AA907" s="16"/>
      <c r="AB907" s="41"/>
    </row>
    <row r="908" spans="1:28" s="9" customFormat="1" ht="20.100000000000001" customHeight="1">
      <c r="A908" s="2"/>
      <c r="B908" s="1">
        <v>903</v>
      </c>
      <c r="C908" s="18"/>
      <c r="D908" s="19" t="s">
        <v>600</v>
      </c>
      <c r="E908" s="36" t="s">
        <v>611</v>
      </c>
      <c r="F908" s="29"/>
      <c r="G908" s="33"/>
      <c r="H908" s="34" t="str">
        <f t="shared" si="14"/>
        <v/>
      </c>
      <c r="I908" s="15"/>
      <c r="J908" s="15"/>
      <c r="K908" s="16"/>
      <c r="L908" s="16"/>
      <c r="M908" s="17"/>
      <c r="N908" s="31"/>
      <c r="O908" s="31"/>
      <c r="P908" s="31"/>
      <c r="Q908" s="32"/>
      <c r="R908" s="30"/>
      <c r="S908" s="30"/>
      <c r="T908" s="30"/>
      <c r="U908" s="16"/>
      <c r="V908" s="16"/>
      <c r="W908" s="16"/>
      <c r="X908" s="16"/>
      <c r="Y908" s="16"/>
      <c r="Z908" s="30"/>
      <c r="AA908" s="16"/>
      <c r="AB908" s="41"/>
    </row>
    <row r="909" spans="1:28" s="9" customFormat="1" ht="20.100000000000001" customHeight="1">
      <c r="A909" s="2"/>
      <c r="B909" s="1">
        <v>904</v>
      </c>
      <c r="C909" s="18"/>
      <c r="D909" s="19" t="s">
        <v>600</v>
      </c>
      <c r="E909" s="36" t="s">
        <v>612</v>
      </c>
      <c r="F909" s="29"/>
      <c r="G909" s="33"/>
      <c r="H909" s="34" t="str">
        <f t="shared" si="14"/>
        <v/>
      </c>
      <c r="I909" s="15"/>
      <c r="J909" s="15"/>
      <c r="K909" s="16"/>
      <c r="L909" s="16"/>
      <c r="M909" s="17"/>
      <c r="N909" s="31"/>
      <c r="O909" s="31"/>
      <c r="P909" s="31"/>
      <c r="Q909" s="32"/>
      <c r="R909" s="30"/>
      <c r="S909" s="30"/>
      <c r="T909" s="30"/>
      <c r="U909" s="16"/>
      <c r="V909" s="16"/>
      <c r="W909" s="16"/>
      <c r="X909" s="16"/>
      <c r="Y909" s="16"/>
      <c r="Z909" s="30"/>
      <c r="AA909" s="16"/>
      <c r="AB909" s="41"/>
    </row>
    <row r="910" spans="1:28" s="9" customFormat="1" ht="20.100000000000001" customHeight="1">
      <c r="A910" s="2"/>
      <c r="B910" s="1">
        <v>905</v>
      </c>
      <c r="C910" s="18"/>
      <c r="D910" s="19" t="s">
        <v>600</v>
      </c>
      <c r="E910" s="36" t="s">
        <v>613</v>
      </c>
      <c r="F910" s="29"/>
      <c r="G910" s="33"/>
      <c r="H910" s="34" t="str">
        <f t="shared" si="14"/>
        <v/>
      </c>
      <c r="I910" s="15"/>
      <c r="J910" s="15"/>
      <c r="K910" s="16"/>
      <c r="L910" s="16"/>
      <c r="M910" s="17"/>
      <c r="N910" s="31"/>
      <c r="O910" s="31"/>
      <c r="P910" s="31"/>
      <c r="Q910" s="32"/>
      <c r="R910" s="30"/>
      <c r="S910" s="30"/>
      <c r="T910" s="30"/>
      <c r="U910" s="16"/>
      <c r="V910" s="16"/>
      <c r="W910" s="16"/>
      <c r="X910" s="16"/>
      <c r="Y910" s="16"/>
      <c r="Z910" s="30"/>
      <c r="AA910" s="16"/>
      <c r="AB910" s="41"/>
    </row>
    <row r="911" spans="1:28" s="9" customFormat="1" ht="20.100000000000001" customHeight="1">
      <c r="A911" s="2"/>
      <c r="B911" s="1">
        <v>906</v>
      </c>
      <c r="C911" s="18"/>
      <c r="D911" s="19" t="s">
        <v>600</v>
      </c>
      <c r="E911" s="36" t="s">
        <v>614</v>
      </c>
      <c r="F911" s="29"/>
      <c r="G911" s="33"/>
      <c r="H911" s="34" t="str">
        <f t="shared" si="14"/>
        <v/>
      </c>
      <c r="I911" s="15"/>
      <c r="J911" s="15"/>
      <c r="K911" s="16"/>
      <c r="L911" s="16"/>
      <c r="M911" s="17"/>
      <c r="N911" s="31"/>
      <c r="O911" s="31"/>
      <c r="P911" s="31"/>
      <c r="Q911" s="32"/>
      <c r="R911" s="30"/>
      <c r="S911" s="30"/>
      <c r="T911" s="30"/>
      <c r="U911" s="16"/>
      <c r="V911" s="16"/>
      <c r="W911" s="16"/>
      <c r="X911" s="16"/>
      <c r="Y911" s="16"/>
      <c r="Z911" s="30"/>
      <c r="AA911" s="16"/>
      <c r="AB911" s="41"/>
    </row>
    <row r="912" spans="1:28" s="9" customFormat="1" ht="20.100000000000001" customHeight="1">
      <c r="A912" s="2"/>
      <c r="B912" s="1">
        <v>907</v>
      </c>
      <c r="C912" s="18"/>
      <c r="D912" s="19" t="s">
        <v>600</v>
      </c>
      <c r="E912" s="36" t="s">
        <v>615</v>
      </c>
      <c r="F912" s="29"/>
      <c r="G912" s="33"/>
      <c r="H912" s="34" t="str">
        <f t="shared" si="14"/>
        <v/>
      </c>
      <c r="I912" s="15"/>
      <c r="J912" s="15"/>
      <c r="K912" s="16"/>
      <c r="L912" s="16"/>
      <c r="M912" s="17"/>
      <c r="N912" s="31"/>
      <c r="O912" s="31"/>
      <c r="P912" s="31"/>
      <c r="Q912" s="32"/>
      <c r="R912" s="30"/>
      <c r="S912" s="30"/>
      <c r="T912" s="30"/>
      <c r="U912" s="16"/>
      <c r="V912" s="16"/>
      <c r="W912" s="16"/>
      <c r="X912" s="16"/>
      <c r="Y912" s="16"/>
      <c r="Z912" s="30"/>
      <c r="AA912" s="16"/>
      <c r="AB912" s="41"/>
    </row>
    <row r="913" spans="1:28" s="9" customFormat="1" ht="20.100000000000001" customHeight="1">
      <c r="A913" s="2"/>
      <c r="B913" s="1">
        <v>908</v>
      </c>
      <c r="C913" s="18"/>
      <c r="D913" s="19" t="s">
        <v>600</v>
      </c>
      <c r="E913" s="36" t="s">
        <v>616</v>
      </c>
      <c r="F913" s="29"/>
      <c r="G913" s="33"/>
      <c r="H913" s="34" t="str">
        <f t="shared" si="14"/>
        <v/>
      </c>
      <c r="I913" s="15"/>
      <c r="J913" s="15"/>
      <c r="K913" s="16"/>
      <c r="L913" s="16"/>
      <c r="M913" s="17"/>
      <c r="N913" s="31"/>
      <c r="O913" s="31"/>
      <c r="P913" s="31"/>
      <c r="Q913" s="32"/>
      <c r="R913" s="30"/>
      <c r="S913" s="30"/>
      <c r="T913" s="30"/>
      <c r="U913" s="16"/>
      <c r="V913" s="16"/>
      <c r="W913" s="16"/>
      <c r="X913" s="16"/>
      <c r="Y913" s="16"/>
      <c r="Z913" s="30"/>
      <c r="AA913" s="16"/>
      <c r="AB913" s="41"/>
    </row>
    <row r="914" spans="1:28" s="9" customFormat="1" ht="20.100000000000001" customHeight="1">
      <c r="A914" s="2"/>
      <c r="B914" s="1">
        <v>909</v>
      </c>
      <c r="C914" s="18"/>
      <c r="D914" s="19" t="s">
        <v>600</v>
      </c>
      <c r="E914" s="36" t="s">
        <v>617</v>
      </c>
      <c r="F914" s="29"/>
      <c r="G914" s="33"/>
      <c r="H914" s="34" t="str">
        <f t="shared" si="14"/>
        <v/>
      </c>
      <c r="I914" s="15"/>
      <c r="J914" s="15"/>
      <c r="K914" s="16"/>
      <c r="L914" s="16"/>
      <c r="M914" s="17"/>
      <c r="N914" s="31"/>
      <c r="O914" s="31"/>
      <c r="P914" s="31"/>
      <c r="Q914" s="32"/>
      <c r="R914" s="30"/>
      <c r="S914" s="30"/>
      <c r="T914" s="30"/>
      <c r="U914" s="16"/>
      <c r="V914" s="16"/>
      <c r="W914" s="16"/>
      <c r="X914" s="16"/>
      <c r="Y914" s="16"/>
      <c r="Z914" s="30"/>
      <c r="AA914" s="16"/>
      <c r="AB914" s="41"/>
    </row>
    <row r="915" spans="1:28" s="9" customFormat="1" ht="20.100000000000001" customHeight="1">
      <c r="A915" s="2"/>
      <c r="B915" s="1">
        <v>910</v>
      </c>
      <c r="C915" s="18"/>
      <c r="D915" s="19" t="s">
        <v>600</v>
      </c>
      <c r="E915" s="36" t="s">
        <v>618</v>
      </c>
      <c r="F915" s="29"/>
      <c r="G915" s="33"/>
      <c r="H915" s="34" t="str">
        <f t="shared" si="14"/>
        <v/>
      </c>
      <c r="I915" s="15"/>
      <c r="J915" s="15"/>
      <c r="K915" s="16"/>
      <c r="L915" s="16"/>
      <c r="M915" s="17"/>
      <c r="N915" s="31"/>
      <c r="O915" s="31"/>
      <c r="P915" s="31"/>
      <c r="Q915" s="32"/>
      <c r="R915" s="30"/>
      <c r="S915" s="30"/>
      <c r="T915" s="30"/>
      <c r="U915" s="16"/>
      <c r="V915" s="16"/>
      <c r="W915" s="16"/>
      <c r="X915" s="16"/>
      <c r="Y915" s="16"/>
      <c r="Z915" s="30"/>
      <c r="AA915" s="16"/>
      <c r="AB915" s="41"/>
    </row>
    <row r="916" spans="1:28" s="9" customFormat="1" ht="20.100000000000001" customHeight="1">
      <c r="A916" s="2"/>
      <c r="B916" s="1">
        <v>911</v>
      </c>
      <c r="C916" s="18"/>
      <c r="D916" s="19" t="s">
        <v>600</v>
      </c>
      <c r="E916" s="36" t="s">
        <v>328</v>
      </c>
      <c r="F916" s="29"/>
      <c r="G916" s="33"/>
      <c r="H916" s="34" t="str">
        <f t="shared" si="14"/>
        <v/>
      </c>
      <c r="I916" s="15"/>
      <c r="J916" s="15"/>
      <c r="K916" s="16"/>
      <c r="L916" s="16"/>
      <c r="M916" s="17"/>
      <c r="N916" s="31"/>
      <c r="O916" s="31"/>
      <c r="P916" s="31"/>
      <c r="Q916" s="32"/>
      <c r="R916" s="30"/>
      <c r="S916" s="30"/>
      <c r="T916" s="30"/>
      <c r="U916" s="16"/>
      <c r="V916" s="16"/>
      <c r="W916" s="16"/>
      <c r="X916" s="16"/>
      <c r="Y916" s="16"/>
      <c r="Z916" s="30"/>
      <c r="AA916" s="16"/>
      <c r="AB916" s="41"/>
    </row>
    <row r="917" spans="1:28" s="9" customFormat="1" ht="20.100000000000001" customHeight="1">
      <c r="A917" s="2"/>
      <c r="B917" s="1">
        <v>912</v>
      </c>
      <c r="C917" s="18"/>
      <c r="D917" s="19" t="s">
        <v>600</v>
      </c>
      <c r="E917" s="36" t="s">
        <v>619</v>
      </c>
      <c r="F917" s="29"/>
      <c r="G917" s="33"/>
      <c r="H917" s="34" t="str">
        <f t="shared" si="14"/>
        <v/>
      </c>
      <c r="I917" s="15"/>
      <c r="J917" s="15"/>
      <c r="K917" s="16"/>
      <c r="L917" s="16"/>
      <c r="M917" s="17"/>
      <c r="N917" s="31"/>
      <c r="O917" s="31"/>
      <c r="P917" s="31"/>
      <c r="Q917" s="32"/>
      <c r="R917" s="30"/>
      <c r="S917" s="30"/>
      <c r="T917" s="30"/>
      <c r="U917" s="16"/>
      <c r="V917" s="16"/>
      <c r="W917" s="16"/>
      <c r="X917" s="16"/>
      <c r="Y917" s="16"/>
      <c r="Z917" s="30"/>
      <c r="AA917" s="16"/>
      <c r="AB917" s="41"/>
    </row>
    <row r="918" spans="1:28" s="9" customFormat="1" ht="20.100000000000001" customHeight="1">
      <c r="A918" s="2"/>
      <c r="B918" s="1">
        <v>913</v>
      </c>
      <c r="C918" s="18"/>
      <c r="D918" s="19" t="s">
        <v>600</v>
      </c>
      <c r="E918" s="36" t="s">
        <v>620</v>
      </c>
      <c r="F918" s="29"/>
      <c r="G918" s="33"/>
      <c r="H918" s="34" t="str">
        <f t="shared" si="14"/>
        <v/>
      </c>
      <c r="I918" s="15"/>
      <c r="J918" s="15"/>
      <c r="K918" s="16"/>
      <c r="L918" s="16"/>
      <c r="M918" s="17"/>
      <c r="N918" s="31"/>
      <c r="O918" s="31"/>
      <c r="P918" s="31"/>
      <c r="Q918" s="32"/>
      <c r="R918" s="30"/>
      <c r="S918" s="30"/>
      <c r="T918" s="30"/>
      <c r="U918" s="16"/>
      <c r="V918" s="16"/>
      <c r="W918" s="16"/>
      <c r="X918" s="16"/>
      <c r="Y918" s="16"/>
      <c r="Z918" s="30"/>
      <c r="AA918" s="16"/>
      <c r="AB918" s="41"/>
    </row>
    <row r="919" spans="1:28" s="9" customFormat="1" ht="20.100000000000001" customHeight="1">
      <c r="A919" s="2"/>
      <c r="B919" s="1">
        <v>914</v>
      </c>
      <c r="C919" s="18"/>
      <c r="D919" s="19" t="s">
        <v>600</v>
      </c>
      <c r="E919" s="36" t="s">
        <v>621</v>
      </c>
      <c r="F919" s="29"/>
      <c r="G919" s="33"/>
      <c r="H919" s="34" t="str">
        <f t="shared" si="14"/>
        <v/>
      </c>
      <c r="I919" s="15"/>
      <c r="J919" s="15"/>
      <c r="K919" s="16"/>
      <c r="L919" s="16"/>
      <c r="M919" s="17"/>
      <c r="N919" s="31"/>
      <c r="O919" s="31"/>
      <c r="P919" s="31"/>
      <c r="Q919" s="32"/>
      <c r="R919" s="30"/>
      <c r="S919" s="30"/>
      <c r="T919" s="30"/>
      <c r="U919" s="16"/>
      <c r="V919" s="16"/>
      <c r="W919" s="16"/>
      <c r="X919" s="16"/>
      <c r="Y919" s="16"/>
      <c r="Z919" s="30"/>
      <c r="AA919" s="16"/>
      <c r="AB919" s="41"/>
    </row>
    <row r="920" spans="1:28" s="9" customFormat="1" ht="20.100000000000001" customHeight="1">
      <c r="A920" s="2"/>
      <c r="B920" s="1">
        <v>915</v>
      </c>
      <c r="C920" s="18"/>
      <c r="D920" s="19" t="s">
        <v>600</v>
      </c>
      <c r="E920" s="36" t="s">
        <v>622</v>
      </c>
      <c r="F920" s="29"/>
      <c r="G920" s="33"/>
      <c r="H920" s="34" t="str">
        <f t="shared" si="14"/>
        <v/>
      </c>
      <c r="I920" s="15"/>
      <c r="J920" s="15"/>
      <c r="K920" s="16"/>
      <c r="L920" s="16"/>
      <c r="M920" s="17"/>
      <c r="N920" s="31"/>
      <c r="O920" s="31"/>
      <c r="P920" s="31"/>
      <c r="Q920" s="32"/>
      <c r="R920" s="30"/>
      <c r="S920" s="30"/>
      <c r="T920" s="30"/>
      <c r="U920" s="16"/>
      <c r="V920" s="16"/>
      <c r="W920" s="16"/>
      <c r="X920" s="16"/>
      <c r="Y920" s="16"/>
      <c r="Z920" s="30"/>
      <c r="AA920" s="16"/>
      <c r="AB920" s="41"/>
    </row>
    <row r="921" spans="1:28" s="9" customFormat="1" ht="20.100000000000001" customHeight="1">
      <c r="A921" s="2"/>
      <c r="B921" s="1">
        <v>916</v>
      </c>
      <c r="C921" s="18"/>
      <c r="D921" s="19" t="s">
        <v>600</v>
      </c>
      <c r="E921" s="36" t="s">
        <v>623</v>
      </c>
      <c r="F921" s="29"/>
      <c r="G921" s="33"/>
      <c r="H921" s="34" t="str">
        <f t="shared" si="14"/>
        <v/>
      </c>
      <c r="I921" s="15"/>
      <c r="J921" s="15"/>
      <c r="K921" s="16"/>
      <c r="L921" s="16"/>
      <c r="M921" s="17"/>
      <c r="N921" s="31"/>
      <c r="O921" s="31"/>
      <c r="P921" s="31"/>
      <c r="Q921" s="32"/>
      <c r="R921" s="30"/>
      <c r="S921" s="30"/>
      <c r="T921" s="30"/>
      <c r="U921" s="16"/>
      <c r="V921" s="16"/>
      <c r="W921" s="16"/>
      <c r="X921" s="16"/>
      <c r="Y921" s="16"/>
      <c r="Z921" s="30"/>
      <c r="AA921" s="16"/>
      <c r="AB921" s="41"/>
    </row>
    <row r="922" spans="1:28" s="9" customFormat="1" ht="20.100000000000001" customHeight="1">
      <c r="A922" s="2"/>
      <c r="B922" s="1">
        <v>917</v>
      </c>
      <c r="C922" s="18"/>
      <c r="D922" s="19" t="s">
        <v>600</v>
      </c>
      <c r="E922" s="36" t="s">
        <v>624</v>
      </c>
      <c r="F922" s="29"/>
      <c r="G922" s="33"/>
      <c r="H922" s="34" t="str">
        <f t="shared" si="14"/>
        <v/>
      </c>
      <c r="I922" s="15"/>
      <c r="J922" s="15"/>
      <c r="K922" s="16"/>
      <c r="L922" s="16"/>
      <c r="M922" s="17"/>
      <c r="N922" s="31"/>
      <c r="O922" s="31"/>
      <c r="P922" s="31"/>
      <c r="Q922" s="32"/>
      <c r="R922" s="30"/>
      <c r="S922" s="30"/>
      <c r="T922" s="30"/>
      <c r="U922" s="16"/>
      <c r="V922" s="16"/>
      <c r="W922" s="16"/>
      <c r="X922" s="16"/>
      <c r="Y922" s="16"/>
      <c r="Z922" s="30"/>
      <c r="AA922" s="16"/>
      <c r="AB922" s="41"/>
    </row>
    <row r="923" spans="1:28" s="9" customFormat="1" ht="20.100000000000001" customHeight="1">
      <c r="A923" s="2"/>
      <c r="B923" s="1">
        <v>918</v>
      </c>
      <c r="C923" s="18"/>
      <c r="D923" s="19" t="s">
        <v>600</v>
      </c>
      <c r="E923" s="36" t="s">
        <v>625</v>
      </c>
      <c r="F923" s="29"/>
      <c r="G923" s="33"/>
      <c r="H923" s="34" t="str">
        <f t="shared" si="14"/>
        <v/>
      </c>
      <c r="I923" s="15"/>
      <c r="J923" s="15"/>
      <c r="K923" s="16"/>
      <c r="L923" s="16"/>
      <c r="M923" s="17"/>
      <c r="N923" s="31"/>
      <c r="O923" s="31"/>
      <c r="P923" s="31"/>
      <c r="Q923" s="32"/>
      <c r="R923" s="30"/>
      <c r="S923" s="30"/>
      <c r="T923" s="30"/>
      <c r="U923" s="16"/>
      <c r="V923" s="16"/>
      <c r="W923" s="16"/>
      <c r="X923" s="16"/>
      <c r="Y923" s="16"/>
      <c r="Z923" s="30"/>
      <c r="AA923" s="16"/>
      <c r="AB923" s="41"/>
    </row>
    <row r="924" spans="1:28" s="9" customFormat="1" ht="20.100000000000001" customHeight="1">
      <c r="A924" s="2"/>
      <c r="B924" s="1">
        <v>919</v>
      </c>
      <c r="C924" s="18"/>
      <c r="D924" s="19" t="s">
        <v>600</v>
      </c>
      <c r="E924" s="36" t="s">
        <v>626</v>
      </c>
      <c r="F924" s="29"/>
      <c r="G924" s="33"/>
      <c r="H924" s="34" t="str">
        <f t="shared" si="14"/>
        <v/>
      </c>
      <c r="I924" s="15"/>
      <c r="J924" s="15"/>
      <c r="K924" s="16"/>
      <c r="L924" s="16"/>
      <c r="M924" s="17"/>
      <c r="N924" s="31"/>
      <c r="O924" s="31"/>
      <c r="P924" s="31"/>
      <c r="Q924" s="32"/>
      <c r="R924" s="30"/>
      <c r="S924" s="30"/>
      <c r="T924" s="30"/>
      <c r="U924" s="16"/>
      <c r="V924" s="16"/>
      <c r="W924" s="16"/>
      <c r="X924" s="16"/>
      <c r="Y924" s="16"/>
      <c r="Z924" s="30"/>
      <c r="AA924" s="16"/>
      <c r="AB924" s="41"/>
    </row>
    <row r="925" spans="1:28" s="9" customFormat="1" ht="20.100000000000001" customHeight="1">
      <c r="A925" s="2"/>
      <c r="B925" s="1">
        <v>920</v>
      </c>
      <c r="C925" s="18"/>
      <c r="D925" s="19" t="s">
        <v>600</v>
      </c>
      <c r="E925" s="36" t="s">
        <v>627</v>
      </c>
      <c r="F925" s="29"/>
      <c r="G925" s="33"/>
      <c r="H925" s="34" t="str">
        <f t="shared" si="14"/>
        <v/>
      </c>
      <c r="I925" s="15"/>
      <c r="J925" s="15"/>
      <c r="K925" s="16"/>
      <c r="L925" s="16"/>
      <c r="M925" s="17"/>
      <c r="N925" s="31"/>
      <c r="O925" s="31"/>
      <c r="P925" s="31"/>
      <c r="Q925" s="32"/>
      <c r="R925" s="30"/>
      <c r="S925" s="30"/>
      <c r="T925" s="30"/>
      <c r="U925" s="16"/>
      <c r="V925" s="16"/>
      <c r="W925" s="16"/>
      <c r="X925" s="16"/>
      <c r="Y925" s="16"/>
      <c r="Z925" s="30"/>
      <c r="AA925" s="16"/>
      <c r="AB925" s="41"/>
    </row>
    <row r="926" spans="1:28" s="9" customFormat="1" ht="20.100000000000001" customHeight="1">
      <c r="A926" s="2"/>
      <c r="B926" s="1">
        <v>921</v>
      </c>
      <c r="C926" s="18"/>
      <c r="D926" s="19" t="s">
        <v>600</v>
      </c>
      <c r="E926" s="36" t="s">
        <v>628</v>
      </c>
      <c r="F926" s="29"/>
      <c r="G926" s="33"/>
      <c r="H926" s="34" t="str">
        <f t="shared" si="14"/>
        <v/>
      </c>
      <c r="I926" s="15"/>
      <c r="J926" s="15"/>
      <c r="K926" s="16"/>
      <c r="L926" s="16"/>
      <c r="M926" s="17"/>
      <c r="N926" s="31"/>
      <c r="O926" s="31"/>
      <c r="P926" s="31"/>
      <c r="Q926" s="32"/>
      <c r="R926" s="30"/>
      <c r="S926" s="30"/>
      <c r="T926" s="30"/>
      <c r="U926" s="16"/>
      <c r="V926" s="16"/>
      <c r="W926" s="16"/>
      <c r="X926" s="16"/>
      <c r="Y926" s="16"/>
      <c r="Z926" s="30"/>
      <c r="AA926" s="16"/>
      <c r="AB926" s="41"/>
    </row>
    <row r="927" spans="1:28" s="9" customFormat="1" ht="20.100000000000001" customHeight="1">
      <c r="A927" s="2"/>
      <c r="B927" s="1">
        <v>922</v>
      </c>
      <c r="C927" s="18"/>
      <c r="D927" s="19" t="s">
        <v>600</v>
      </c>
      <c r="E927" s="36" t="s">
        <v>629</v>
      </c>
      <c r="F927" s="29"/>
      <c r="G927" s="33"/>
      <c r="H927" s="34" t="str">
        <f t="shared" si="14"/>
        <v/>
      </c>
      <c r="I927" s="15"/>
      <c r="J927" s="15"/>
      <c r="K927" s="16"/>
      <c r="L927" s="16"/>
      <c r="M927" s="17"/>
      <c r="N927" s="31"/>
      <c r="O927" s="31"/>
      <c r="P927" s="31"/>
      <c r="Q927" s="32"/>
      <c r="R927" s="30"/>
      <c r="S927" s="30"/>
      <c r="T927" s="30"/>
      <c r="U927" s="16"/>
      <c r="V927" s="16"/>
      <c r="W927" s="16"/>
      <c r="X927" s="16"/>
      <c r="Y927" s="16"/>
      <c r="Z927" s="30"/>
      <c r="AA927" s="16"/>
      <c r="AB927" s="41"/>
    </row>
    <row r="928" spans="1:28" s="9" customFormat="1" ht="20.100000000000001" customHeight="1">
      <c r="A928" s="2"/>
      <c r="B928" s="1">
        <v>923</v>
      </c>
      <c r="C928" s="18"/>
      <c r="D928" s="19" t="s">
        <v>600</v>
      </c>
      <c r="E928" s="36" t="s">
        <v>630</v>
      </c>
      <c r="F928" s="29"/>
      <c r="G928" s="33"/>
      <c r="H928" s="34" t="str">
        <f t="shared" si="14"/>
        <v/>
      </c>
      <c r="I928" s="15"/>
      <c r="J928" s="15"/>
      <c r="K928" s="16"/>
      <c r="L928" s="16"/>
      <c r="M928" s="17"/>
      <c r="N928" s="31"/>
      <c r="O928" s="31"/>
      <c r="P928" s="31"/>
      <c r="Q928" s="32"/>
      <c r="R928" s="30"/>
      <c r="S928" s="30"/>
      <c r="T928" s="30"/>
      <c r="U928" s="16"/>
      <c r="V928" s="16"/>
      <c r="W928" s="16"/>
      <c r="X928" s="16"/>
      <c r="Y928" s="16"/>
      <c r="Z928" s="30"/>
      <c r="AA928" s="16"/>
      <c r="AB928" s="41"/>
    </row>
    <row r="929" spans="1:28" s="9" customFormat="1" ht="20.100000000000001" customHeight="1">
      <c r="A929" s="2"/>
      <c r="B929" s="1">
        <v>924</v>
      </c>
      <c r="C929" s="18"/>
      <c r="D929" s="19" t="s">
        <v>600</v>
      </c>
      <c r="E929" s="36" t="s">
        <v>631</v>
      </c>
      <c r="F929" s="29"/>
      <c r="G929" s="33"/>
      <c r="H929" s="34" t="str">
        <f t="shared" si="14"/>
        <v/>
      </c>
      <c r="I929" s="15"/>
      <c r="J929" s="15"/>
      <c r="K929" s="16"/>
      <c r="L929" s="16"/>
      <c r="M929" s="17"/>
      <c r="N929" s="31"/>
      <c r="O929" s="31"/>
      <c r="P929" s="31"/>
      <c r="Q929" s="32"/>
      <c r="R929" s="30"/>
      <c r="S929" s="30"/>
      <c r="T929" s="30"/>
      <c r="U929" s="16"/>
      <c r="V929" s="16"/>
      <c r="W929" s="16"/>
      <c r="X929" s="16"/>
      <c r="Y929" s="16"/>
      <c r="Z929" s="30"/>
      <c r="AA929" s="16"/>
      <c r="AB929" s="41"/>
    </row>
    <row r="930" spans="1:28" s="9" customFormat="1" ht="20.100000000000001" customHeight="1">
      <c r="A930" s="2"/>
      <c r="B930" s="1">
        <v>925</v>
      </c>
      <c r="C930" s="18"/>
      <c r="D930" s="19" t="s">
        <v>600</v>
      </c>
      <c r="E930" s="36" t="s">
        <v>1699</v>
      </c>
      <c r="F930" s="29"/>
      <c r="G930" s="33"/>
      <c r="H930" s="34" t="str">
        <f t="shared" si="14"/>
        <v/>
      </c>
      <c r="I930" s="15"/>
      <c r="J930" s="15"/>
      <c r="K930" s="16"/>
      <c r="L930" s="16"/>
      <c r="M930" s="17"/>
      <c r="N930" s="31"/>
      <c r="O930" s="31"/>
      <c r="P930" s="31"/>
      <c r="Q930" s="32"/>
      <c r="R930" s="30"/>
      <c r="S930" s="30"/>
      <c r="T930" s="30"/>
      <c r="U930" s="16"/>
      <c r="V930" s="16"/>
      <c r="W930" s="16"/>
      <c r="X930" s="16"/>
      <c r="Y930" s="16"/>
      <c r="Z930" s="30"/>
      <c r="AA930" s="16"/>
      <c r="AB930" s="41"/>
    </row>
    <row r="931" spans="1:28" s="9" customFormat="1" ht="20.100000000000001" customHeight="1">
      <c r="A931" s="2"/>
      <c r="B931" s="1">
        <v>926</v>
      </c>
      <c r="C931" s="18"/>
      <c r="D931" s="19" t="s">
        <v>600</v>
      </c>
      <c r="E931" s="36" t="s">
        <v>1700</v>
      </c>
      <c r="F931" s="29"/>
      <c r="G931" s="33"/>
      <c r="H931" s="34" t="str">
        <f t="shared" si="14"/>
        <v/>
      </c>
      <c r="I931" s="15"/>
      <c r="J931" s="15"/>
      <c r="K931" s="16"/>
      <c r="L931" s="16"/>
      <c r="M931" s="17"/>
      <c r="N931" s="31"/>
      <c r="O931" s="31"/>
      <c r="P931" s="31"/>
      <c r="Q931" s="32"/>
      <c r="R931" s="30"/>
      <c r="S931" s="30"/>
      <c r="T931" s="30"/>
      <c r="U931" s="16"/>
      <c r="V931" s="16"/>
      <c r="W931" s="16"/>
      <c r="X931" s="16"/>
      <c r="Y931" s="16"/>
      <c r="Z931" s="30"/>
      <c r="AA931" s="16"/>
      <c r="AB931" s="41"/>
    </row>
    <row r="932" spans="1:28" s="9" customFormat="1" ht="20.100000000000001" customHeight="1">
      <c r="A932" s="2"/>
      <c r="B932" s="1">
        <v>927</v>
      </c>
      <c r="C932" s="18"/>
      <c r="D932" s="19" t="s">
        <v>600</v>
      </c>
      <c r="E932" s="36" t="s">
        <v>1701</v>
      </c>
      <c r="F932" s="29"/>
      <c r="G932" s="33"/>
      <c r="H932" s="34" t="str">
        <f t="shared" si="14"/>
        <v/>
      </c>
      <c r="I932" s="15"/>
      <c r="J932" s="15"/>
      <c r="K932" s="16"/>
      <c r="L932" s="16"/>
      <c r="M932" s="17"/>
      <c r="N932" s="31"/>
      <c r="O932" s="31"/>
      <c r="P932" s="31"/>
      <c r="Q932" s="32"/>
      <c r="R932" s="30"/>
      <c r="S932" s="30"/>
      <c r="T932" s="30"/>
      <c r="U932" s="16"/>
      <c r="V932" s="16"/>
      <c r="W932" s="16"/>
      <c r="X932" s="16"/>
      <c r="Y932" s="16"/>
      <c r="Z932" s="30"/>
      <c r="AA932" s="16"/>
      <c r="AB932" s="41"/>
    </row>
    <row r="933" spans="1:28" s="9" customFormat="1" ht="20.100000000000001" customHeight="1">
      <c r="A933" s="2"/>
      <c r="B933" s="1">
        <v>928</v>
      </c>
      <c r="C933" s="18"/>
      <c r="D933" s="19" t="s">
        <v>600</v>
      </c>
      <c r="E933" s="36" t="s">
        <v>1702</v>
      </c>
      <c r="F933" s="29"/>
      <c r="G933" s="33"/>
      <c r="H933" s="34" t="str">
        <f t="shared" si="14"/>
        <v/>
      </c>
      <c r="I933" s="15"/>
      <c r="J933" s="15"/>
      <c r="K933" s="16"/>
      <c r="L933" s="16"/>
      <c r="M933" s="17"/>
      <c r="N933" s="31"/>
      <c r="O933" s="31"/>
      <c r="P933" s="31"/>
      <c r="Q933" s="32"/>
      <c r="R933" s="30"/>
      <c r="S933" s="30"/>
      <c r="T933" s="30"/>
      <c r="U933" s="16"/>
      <c r="V933" s="16"/>
      <c r="W933" s="16"/>
      <c r="X933" s="16"/>
      <c r="Y933" s="16"/>
      <c r="Z933" s="30"/>
      <c r="AA933" s="16"/>
      <c r="AB933" s="41"/>
    </row>
    <row r="934" spans="1:28" s="9" customFormat="1" ht="20.100000000000001" customHeight="1">
      <c r="A934" s="2"/>
      <c r="B934" s="1">
        <v>929</v>
      </c>
      <c r="C934" s="18"/>
      <c r="D934" s="19" t="s">
        <v>600</v>
      </c>
      <c r="E934" s="36" t="s">
        <v>632</v>
      </c>
      <c r="F934" s="29"/>
      <c r="G934" s="33"/>
      <c r="H934" s="34" t="str">
        <f t="shared" si="14"/>
        <v/>
      </c>
      <c r="I934" s="15"/>
      <c r="J934" s="15"/>
      <c r="K934" s="16"/>
      <c r="L934" s="16"/>
      <c r="M934" s="17"/>
      <c r="N934" s="31"/>
      <c r="O934" s="31"/>
      <c r="P934" s="31"/>
      <c r="Q934" s="32"/>
      <c r="R934" s="30"/>
      <c r="S934" s="30"/>
      <c r="T934" s="30"/>
      <c r="U934" s="16"/>
      <c r="V934" s="16"/>
      <c r="W934" s="16"/>
      <c r="X934" s="16"/>
      <c r="Y934" s="16"/>
      <c r="Z934" s="30"/>
      <c r="AA934" s="16"/>
      <c r="AB934" s="41"/>
    </row>
    <row r="935" spans="1:28" s="9" customFormat="1" ht="20.100000000000001" customHeight="1">
      <c r="A935" s="2"/>
      <c r="B935" s="1">
        <v>930</v>
      </c>
      <c r="C935" s="18"/>
      <c r="D935" s="19" t="s">
        <v>600</v>
      </c>
      <c r="E935" s="36" t="s">
        <v>1289</v>
      </c>
      <c r="F935" s="29"/>
      <c r="G935" s="33"/>
      <c r="H935" s="34" t="str">
        <f t="shared" si="14"/>
        <v/>
      </c>
      <c r="I935" s="15"/>
      <c r="J935" s="15"/>
      <c r="K935" s="16"/>
      <c r="L935" s="16"/>
      <c r="M935" s="17"/>
      <c r="N935" s="31"/>
      <c r="O935" s="31"/>
      <c r="P935" s="31"/>
      <c r="Q935" s="32"/>
      <c r="R935" s="30"/>
      <c r="S935" s="30"/>
      <c r="T935" s="30"/>
      <c r="U935" s="16"/>
      <c r="V935" s="16"/>
      <c r="W935" s="16"/>
      <c r="X935" s="16"/>
      <c r="Y935" s="16"/>
      <c r="Z935" s="30"/>
      <c r="AA935" s="16"/>
      <c r="AB935" s="41"/>
    </row>
    <row r="936" spans="1:28" s="9" customFormat="1" ht="20.100000000000001" customHeight="1">
      <c r="A936" s="2"/>
      <c r="B936" s="1">
        <v>931</v>
      </c>
      <c r="C936" s="18"/>
      <c r="D936" s="19" t="s">
        <v>600</v>
      </c>
      <c r="E936" s="36" t="s">
        <v>1703</v>
      </c>
      <c r="F936" s="29"/>
      <c r="G936" s="33"/>
      <c r="H936" s="34" t="str">
        <f t="shared" si="14"/>
        <v/>
      </c>
      <c r="I936" s="15"/>
      <c r="J936" s="15"/>
      <c r="K936" s="16"/>
      <c r="L936" s="16"/>
      <c r="M936" s="17"/>
      <c r="N936" s="31"/>
      <c r="O936" s="31"/>
      <c r="P936" s="31"/>
      <c r="Q936" s="32"/>
      <c r="R936" s="30"/>
      <c r="S936" s="30"/>
      <c r="T936" s="30"/>
      <c r="U936" s="16"/>
      <c r="V936" s="16"/>
      <c r="W936" s="16"/>
      <c r="X936" s="16"/>
      <c r="Y936" s="16"/>
      <c r="Z936" s="30"/>
      <c r="AA936" s="16"/>
      <c r="AB936" s="41"/>
    </row>
    <row r="937" spans="1:28" s="9" customFormat="1" ht="20.100000000000001" customHeight="1">
      <c r="A937" s="2"/>
      <c r="B937" s="1">
        <v>932</v>
      </c>
      <c r="C937" s="18"/>
      <c r="D937" s="19" t="s">
        <v>600</v>
      </c>
      <c r="E937" s="36" t="s">
        <v>1704</v>
      </c>
      <c r="F937" s="29"/>
      <c r="G937" s="33"/>
      <c r="H937" s="34" t="str">
        <f t="shared" si="14"/>
        <v/>
      </c>
      <c r="I937" s="15"/>
      <c r="J937" s="15"/>
      <c r="K937" s="16"/>
      <c r="L937" s="16"/>
      <c r="M937" s="17"/>
      <c r="N937" s="31"/>
      <c r="O937" s="31"/>
      <c r="P937" s="31"/>
      <c r="Q937" s="32"/>
      <c r="R937" s="30"/>
      <c r="S937" s="30"/>
      <c r="T937" s="30"/>
      <c r="U937" s="16"/>
      <c r="V937" s="16"/>
      <c r="W937" s="16"/>
      <c r="X937" s="16"/>
      <c r="Y937" s="16"/>
      <c r="Z937" s="30"/>
      <c r="AA937" s="16"/>
      <c r="AB937" s="41"/>
    </row>
    <row r="938" spans="1:28" s="9" customFormat="1" ht="20.100000000000001" customHeight="1">
      <c r="A938" s="2"/>
      <c r="B938" s="1">
        <v>933</v>
      </c>
      <c r="C938" s="18"/>
      <c r="D938" s="19" t="s">
        <v>600</v>
      </c>
      <c r="E938" s="36" t="s">
        <v>1705</v>
      </c>
      <c r="F938" s="29"/>
      <c r="G938" s="33"/>
      <c r="H938" s="34" t="str">
        <f t="shared" si="14"/>
        <v/>
      </c>
      <c r="I938" s="15"/>
      <c r="J938" s="15"/>
      <c r="K938" s="16"/>
      <c r="L938" s="16"/>
      <c r="M938" s="17"/>
      <c r="N938" s="31"/>
      <c r="O938" s="31"/>
      <c r="P938" s="31"/>
      <c r="Q938" s="32"/>
      <c r="R938" s="30"/>
      <c r="S938" s="30"/>
      <c r="T938" s="30"/>
      <c r="U938" s="16"/>
      <c r="V938" s="16"/>
      <c r="W938" s="16"/>
      <c r="X938" s="16"/>
      <c r="Y938" s="16"/>
      <c r="Z938" s="30"/>
      <c r="AA938" s="16"/>
      <c r="AB938" s="41"/>
    </row>
    <row r="939" spans="1:28" s="9" customFormat="1" ht="20.100000000000001" customHeight="1">
      <c r="A939" s="2"/>
      <c r="B939" s="1">
        <v>934</v>
      </c>
      <c r="C939" s="18"/>
      <c r="D939" s="19" t="s">
        <v>600</v>
      </c>
      <c r="E939" s="36" t="s">
        <v>1706</v>
      </c>
      <c r="F939" s="29"/>
      <c r="G939" s="33"/>
      <c r="H939" s="34" t="str">
        <f t="shared" si="14"/>
        <v/>
      </c>
      <c r="I939" s="15"/>
      <c r="J939" s="15"/>
      <c r="K939" s="16"/>
      <c r="L939" s="16"/>
      <c r="M939" s="17"/>
      <c r="N939" s="31"/>
      <c r="O939" s="31"/>
      <c r="P939" s="31"/>
      <c r="Q939" s="32"/>
      <c r="R939" s="30"/>
      <c r="S939" s="30"/>
      <c r="T939" s="30"/>
      <c r="U939" s="16"/>
      <c r="V939" s="16"/>
      <c r="W939" s="16"/>
      <c r="X939" s="16"/>
      <c r="Y939" s="16"/>
      <c r="Z939" s="30"/>
      <c r="AA939" s="16"/>
      <c r="AB939" s="41"/>
    </row>
    <row r="940" spans="1:28" s="9" customFormat="1" ht="20.100000000000001" customHeight="1">
      <c r="A940" s="2"/>
      <c r="B940" s="1">
        <v>935</v>
      </c>
      <c r="C940" s="18"/>
      <c r="D940" s="19" t="s">
        <v>600</v>
      </c>
      <c r="E940" s="36" t="s">
        <v>633</v>
      </c>
      <c r="F940" s="29"/>
      <c r="G940" s="33"/>
      <c r="H940" s="34" t="str">
        <f t="shared" si="14"/>
        <v/>
      </c>
      <c r="I940" s="15"/>
      <c r="J940" s="15"/>
      <c r="K940" s="16"/>
      <c r="L940" s="16"/>
      <c r="M940" s="17"/>
      <c r="N940" s="31"/>
      <c r="O940" s="31"/>
      <c r="P940" s="31"/>
      <c r="Q940" s="32"/>
      <c r="R940" s="30"/>
      <c r="S940" s="30"/>
      <c r="T940" s="30"/>
      <c r="U940" s="16"/>
      <c r="V940" s="16"/>
      <c r="W940" s="16"/>
      <c r="X940" s="16"/>
      <c r="Y940" s="16"/>
      <c r="Z940" s="30"/>
      <c r="AA940" s="16"/>
      <c r="AB940" s="41"/>
    </row>
    <row r="941" spans="1:28" s="9" customFormat="1" ht="20.100000000000001" customHeight="1">
      <c r="A941" s="2"/>
      <c r="B941" s="1">
        <v>936</v>
      </c>
      <c r="C941" s="18"/>
      <c r="D941" s="19" t="s">
        <v>600</v>
      </c>
      <c r="E941" s="36" t="s">
        <v>1707</v>
      </c>
      <c r="F941" s="29"/>
      <c r="G941" s="33"/>
      <c r="H941" s="34" t="str">
        <f t="shared" si="14"/>
        <v/>
      </c>
      <c r="I941" s="15"/>
      <c r="J941" s="15"/>
      <c r="K941" s="16"/>
      <c r="L941" s="16"/>
      <c r="M941" s="17"/>
      <c r="N941" s="31"/>
      <c r="O941" s="31"/>
      <c r="P941" s="31"/>
      <c r="Q941" s="32"/>
      <c r="R941" s="30"/>
      <c r="S941" s="30"/>
      <c r="T941" s="30"/>
      <c r="U941" s="16"/>
      <c r="V941" s="16"/>
      <c r="W941" s="16"/>
      <c r="X941" s="16"/>
      <c r="Y941" s="16"/>
      <c r="Z941" s="30"/>
      <c r="AA941" s="16"/>
      <c r="AB941" s="41"/>
    </row>
    <row r="942" spans="1:28" s="9" customFormat="1" ht="20.100000000000001" customHeight="1">
      <c r="A942" s="2"/>
      <c r="B942" s="1">
        <v>937</v>
      </c>
      <c r="C942" s="18"/>
      <c r="D942" s="19" t="s">
        <v>600</v>
      </c>
      <c r="E942" s="36" t="s">
        <v>1708</v>
      </c>
      <c r="F942" s="29"/>
      <c r="G942" s="33"/>
      <c r="H942" s="34" t="str">
        <f t="shared" si="14"/>
        <v/>
      </c>
      <c r="I942" s="15"/>
      <c r="J942" s="15"/>
      <c r="K942" s="16"/>
      <c r="L942" s="16"/>
      <c r="M942" s="17"/>
      <c r="N942" s="31"/>
      <c r="O942" s="31"/>
      <c r="P942" s="31"/>
      <c r="Q942" s="32"/>
      <c r="R942" s="30"/>
      <c r="S942" s="30"/>
      <c r="T942" s="30"/>
      <c r="U942" s="16"/>
      <c r="V942" s="16"/>
      <c r="W942" s="16"/>
      <c r="X942" s="16"/>
      <c r="Y942" s="16"/>
      <c r="Z942" s="30"/>
      <c r="AA942" s="16"/>
      <c r="AB942" s="41"/>
    </row>
    <row r="943" spans="1:28" s="9" customFormat="1" ht="20.100000000000001" customHeight="1">
      <c r="A943" s="2"/>
      <c r="B943" s="1">
        <v>938</v>
      </c>
      <c r="C943" s="18"/>
      <c r="D943" s="19" t="s">
        <v>600</v>
      </c>
      <c r="E943" s="36" t="s">
        <v>634</v>
      </c>
      <c r="F943" s="29"/>
      <c r="G943" s="33"/>
      <c r="H943" s="34" t="str">
        <f t="shared" si="14"/>
        <v/>
      </c>
      <c r="I943" s="15"/>
      <c r="J943" s="15"/>
      <c r="K943" s="16"/>
      <c r="L943" s="16"/>
      <c r="M943" s="17"/>
      <c r="N943" s="31"/>
      <c r="O943" s="31"/>
      <c r="P943" s="31"/>
      <c r="Q943" s="32"/>
      <c r="R943" s="30"/>
      <c r="S943" s="30"/>
      <c r="T943" s="30"/>
      <c r="U943" s="16"/>
      <c r="V943" s="16"/>
      <c r="W943" s="16"/>
      <c r="X943" s="16"/>
      <c r="Y943" s="16"/>
      <c r="Z943" s="30"/>
      <c r="AA943" s="16"/>
      <c r="AB943" s="41"/>
    </row>
    <row r="944" spans="1:28" s="9" customFormat="1" ht="20.100000000000001" customHeight="1">
      <c r="A944" s="2"/>
      <c r="B944" s="1">
        <v>939</v>
      </c>
      <c r="C944" s="18"/>
      <c r="D944" s="19" t="s">
        <v>600</v>
      </c>
      <c r="E944" s="36" t="s">
        <v>635</v>
      </c>
      <c r="F944" s="29"/>
      <c r="G944" s="33"/>
      <c r="H944" s="34" t="str">
        <f t="shared" si="14"/>
        <v/>
      </c>
      <c r="I944" s="15"/>
      <c r="J944" s="15"/>
      <c r="K944" s="16"/>
      <c r="L944" s="16"/>
      <c r="M944" s="17"/>
      <c r="N944" s="31"/>
      <c r="O944" s="31"/>
      <c r="P944" s="31"/>
      <c r="Q944" s="32"/>
      <c r="R944" s="30"/>
      <c r="S944" s="30"/>
      <c r="T944" s="30"/>
      <c r="U944" s="16"/>
      <c r="V944" s="16"/>
      <c r="W944" s="16"/>
      <c r="X944" s="16"/>
      <c r="Y944" s="16"/>
      <c r="Z944" s="30"/>
      <c r="AA944" s="16"/>
      <c r="AB944" s="41"/>
    </row>
    <row r="945" spans="1:28" s="9" customFormat="1" ht="20.100000000000001" customHeight="1">
      <c r="A945" s="2"/>
      <c r="B945" s="1">
        <v>940</v>
      </c>
      <c r="C945" s="18"/>
      <c r="D945" s="19" t="s">
        <v>600</v>
      </c>
      <c r="E945" s="36" t="s">
        <v>636</v>
      </c>
      <c r="F945" s="29"/>
      <c r="G945" s="33"/>
      <c r="H945" s="34" t="str">
        <f t="shared" si="14"/>
        <v/>
      </c>
      <c r="I945" s="15"/>
      <c r="J945" s="15"/>
      <c r="K945" s="16"/>
      <c r="L945" s="16"/>
      <c r="M945" s="17"/>
      <c r="N945" s="31"/>
      <c r="O945" s="31"/>
      <c r="P945" s="31"/>
      <c r="Q945" s="32"/>
      <c r="R945" s="30"/>
      <c r="S945" s="30"/>
      <c r="T945" s="30"/>
      <c r="U945" s="16"/>
      <c r="V945" s="16"/>
      <c r="W945" s="16"/>
      <c r="X945" s="16"/>
      <c r="Y945" s="16"/>
      <c r="Z945" s="30"/>
      <c r="AA945" s="16"/>
      <c r="AB945" s="41"/>
    </row>
    <row r="946" spans="1:28" s="9" customFormat="1" ht="20.100000000000001" customHeight="1">
      <c r="A946" s="2"/>
      <c r="B946" s="1">
        <v>941</v>
      </c>
      <c r="C946" s="18"/>
      <c r="D946" s="19" t="s">
        <v>600</v>
      </c>
      <c r="E946" s="36" t="s">
        <v>637</v>
      </c>
      <c r="F946" s="29"/>
      <c r="G946" s="33"/>
      <c r="H946" s="34" t="str">
        <f t="shared" si="14"/>
        <v/>
      </c>
      <c r="I946" s="15"/>
      <c r="J946" s="15"/>
      <c r="K946" s="16"/>
      <c r="L946" s="16"/>
      <c r="M946" s="17"/>
      <c r="N946" s="31"/>
      <c r="O946" s="31"/>
      <c r="P946" s="31"/>
      <c r="Q946" s="32"/>
      <c r="R946" s="30"/>
      <c r="S946" s="30"/>
      <c r="T946" s="30"/>
      <c r="U946" s="16"/>
      <c r="V946" s="16"/>
      <c r="W946" s="16"/>
      <c r="X946" s="16"/>
      <c r="Y946" s="16"/>
      <c r="Z946" s="30"/>
      <c r="AA946" s="16"/>
      <c r="AB946" s="41"/>
    </row>
    <row r="947" spans="1:28" s="9" customFormat="1" ht="20.100000000000001" customHeight="1">
      <c r="A947" s="2"/>
      <c r="B947" s="1">
        <v>942</v>
      </c>
      <c r="C947" s="18"/>
      <c r="D947" s="19" t="s">
        <v>600</v>
      </c>
      <c r="E947" s="36" t="s">
        <v>638</v>
      </c>
      <c r="F947" s="29"/>
      <c r="G947" s="33"/>
      <c r="H947" s="34" t="str">
        <f t="shared" si="14"/>
        <v/>
      </c>
      <c r="I947" s="15"/>
      <c r="J947" s="15"/>
      <c r="K947" s="16"/>
      <c r="L947" s="16"/>
      <c r="M947" s="17"/>
      <c r="N947" s="31"/>
      <c r="O947" s="31"/>
      <c r="P947" s="31"/>
      <c r="Q947" s="32"/>
      <c r="R947" s="30"/>
      <c r="S947" s="30"/>
      <c r="T947" s="30"/>
      <c r="U947" s="16"/>
      <c r="V947" s="16"/>
      <c r="W947" s="16"/>
      <c r="X947" s="16"/>
      <c r="Y947" s="16"/>
      <c r="Z947" s="30"/>
      <c r="AA947" s="16"/>
      <c r="AB947" s="41"/>
    </row>
    <row r="948" spans="1:28" s="9" customFormat="1" ht="20.100000000000001" customHeight="1">
      <c r="A948" s="2"/>
      <c r="B948" s="1">
        <v>943</v>
      </c>
      <c r="C948" s="18"/>
      <c r="D948" s="19" t="s">
        <v>600</v>
      </c>
      <c r="E948" s="36" t="s">
        <v>639</v>
      </c>
      <c r="F948" s="29"/>
      <c r="G948" s="33"/>
      <c r="H948" s="34" t="str">
        <f t="shared" si="14"/>
        <v/>
      </c>
      <c r="I948" s="15"/>
      <c r="J948" s="15"/>
      <c r="K948" s="16"/>
      <c r="L948" s="16"/>
      <c r="M948" s="17"/>
      <c r="N948" s="31"/>
      <c r="O948" s="31"/>
      <c r="P948" s="31"/>
      <c r="Q948" s="32"/>
      <c r="R948" s="30"/>
      <c r="S948" s="30"/>
      <c r="T948" s="30"/>
      <c r="U948" s="16"/>
      <c r="V948" s="16"/>
      <c r="W948" s="16"/>
      <c r="X948" s="16"/>
      <c r="Y948" s="16"/>
      <c r="Z948" s="30"/>
      <c r="AA948" s="16"/>
      <c r="AB948" s="41"/>
    </row>
    <row r="949" spans="1:28" s="9" customFormat="1" ht="20.100000000000001" customHeight="1">
      <c r="A949" s="2"/>
      <c r="B949" s="1">
        <v>944</v>
      </c>
      <c r="C949" s="18"/>
      <c r="D949" s="19" t="s">
        <v>600</v>
      </c>
      <c r="E949" s="36" t="s">
        <v>640</v>
      </c>
      <c r="F949" s="29"/>
      <c r="G949" s="33"/>
      <c r="H949" s="34" t="str">
        <f t="shared" si="14"/>
        <v/>
      </c>
      <c r="I949" s="15"/>
      <c r="J949" s="15"/>
      <c r="K949" s="16"/>
      <c r="L949" s="16"/>
      <c r="M949" s="17"/>
      <c r="N949" s="31"/>
      <c r="O949" s="31"/>
      <c r="P949" s="31"/>
      <c r="Q949" s="32"/>
      <c r="R949" s="30"/>
      <c r="S949" s="30"/>
      <c r="T949" s="30"/>
      <c r="U949" s="16"/>
      <c r="V949" s="16"/>
      <c r="W949" s="16"/>
      <c r="X949" s="16"/>
      <c r="Y949" s="16"/>
      <c r="Z949" s="30"/>
      <c r="AA949" s="16"/>
      <c r="AB949" s="41"/>
    </row>
    <row r="950" spans="1:28" s="9" customFormat="1" ht="20.100000000000001" customHeight="1">
      <c r="A950" s="2"/>
      <c r="B950" s="1">
        <v>945</v>
      </c>
      <c r="C950" s="18"/>
      <c r="D950" s="19" t="s">
        <v>600</v>
      </c>
      <c r="E950" s="36" t="s">
        <v>1709</v>
      </c>
      <c r="F950" s="29"/>
      <c r="G950" s="33"/>
      <c r="H950" s="34" t="str">
        <f t="shared" si="14"/>
        <v/>
      </c>
      <c r="I950" s="15"/>
      <c r="J950" s="15"/>
      <c r="K950" s="16"/>
      <c r="L950" s="16"/>
      <c r="M950" s="17"/>
      <c r="N950" s="31"/>
      <c r="O950" s="31"/>
      <c r="P950" s="31"/>
      <c r="Q950" s="32"/>
      <c r="R950" s="30"/>
      <c r="S950" s="30"/>
      <c r="T950" s="30"/>
      <c r="U950" s="16"/>
      <c r="V950" s="16"/>
      <c r="W950" s="16"/>
      <c r="X950" s="16"/>
      <c r="Y950" s="16"/>
      <c r="Z950" s="30"/>
      <c r="AA950" s="16"/>
      <c r="AB950" s="41"/>
    </row>
    <row r="951" spans="1:28" s="9" customFormat="1" ht="20.100000000000001" customHeight="1">
      <c r="A951" s="2"/>
      <c r="B951" s="1">
        <v>946</v>
      </c>
      <c r="C951" s="18"/>
      <c r="D951" s="19" t="s">
        <v>600</v>
      </c>
      <c r="E951" s="36" t="s">
        <v>641</v>
      </c>
      <c r="F951" s="29"/>
      <c r="G951" s="33"/>
      <c r="H951" s="34" t="str">
        <f t="shared" si="14"/>
        <v/>
      </c>
      <c r="I951" s="15"/>
      <c r="J951" s="15"/>
      <c r="K951" s="16"/>
      <c r="L951" s="16"/>
      <c r="M951" s="17"/>
      <c r="N951" s="31"/>
      <c r="O951" s="31"/>
      <c r="P951" s="31"/>
      <c r="Q951" s="32"/>
      <c r="R951" s="30"/>
      <c r="S951" s="30"/>
      <c r="T951" s="30"/>
      <c r="U951" s="16"/>
      <c r="V951" s="16"/>
      <c r="W951" s="16"/>
      <c r="X951" s="16"/>
      <c r="Y951" s="16"/>
      <c r="Z951" s="30"/>
      <c r="AA951" s="16"/>
      <c r="AB951" s="41"/>
    </row>
    <row r="952" spans="1:28" s="9" customFormat="1" ht="20.100000000000001" customHeight="1">
      <c r="A952" s="2"/>
      <c r="B952" s="1">
        <v>947</v>
      </c>
      <c r="C952" s="18"/>
      <c r="D952" s="19" t="s">
        <v>600</v>
      </c>
      <c r="E952" s="36" t="s">
        <v>642</v>
      </c>
      <c r="F952" s="29"/>
      <c r="G952" s="33"/>
      <c r="H952" s="34" t="str">
        <f t="shared" si="14"/>
        <v/>
      </c>
      <c r="I952" s="15"/>
      <c r="J952" s="15"/>
      <c r="K952" s="16"/>
      <c r="L952" s="16"/>
      <c r="M952" s="17"/>
      <c r="N952" s="31"/>
      <c r="O952" s="31"/>
      <c r="P952" s="31"/>
      <c r="Q952" s="32"/>
      <c r="R952" s="30"/>
      <c r="S952" s="30"/>
      <c r="T952" s="30"/>
      <c r="U952" s="16"/>
      <c r="V952" s="16"/>
      <c r="W952" s="16"/>
      <c r="X952" s="16"/>
      <c r="Y952" s="16"/>
      <c r="Z952" s="30"/>
      <c r="AA952" s="16"/>
      <c r="AB952" s="41"/>
    </row>
    <row r="953" spans="1:28" s="9" customFormat="1" ht="20.100000000000001" customHeight="1">
      <c r="A953" s="2"/>
      <c r="B953" s="1">
        <v>948</v>
      </c>
      <c r="C953" s="18"/>
      <c r="D953" s="19" t="s">
        <v>600</v>
      </c>
      <c r="E953" s="36" t="s">
        <v>643</v>
      </c>
      <c r="F953" s="29"/>
      <c r="G953" s="33"/>
      <c r="H953" s="34" t="str">
        <f t="shared" si="14"/>
        <v/>
      </c>
      <c r="I953" s="15"/>
      <c r="J953" s="15"/>
      <c r="K953" s="16"/>
      <c r="L953" s="16"/>
      <c r="M953" s="17"/>
      <c r="N953" s="31"/>
      <c r="O953" s="31"/>
      <c r="P953" s="31"/>
      <c r="Q953" s="32"/>
      <c r="R953" s="30"/>
      <c r="S953" s="30"/>
      <c r="T953" s="30"/>
      <c r="U953" s="16"/>
      <c r="V953" s="16"/>
      <c r="W953" s="16"/>
      <c r="X953" s="16"/>
      <c r="Y953" s="16"/>
      <c r="Z953" s="30"/>
      <c r="AA953" s="16"/>
      <c r="AB953" s="41"/>
    </row>
    <row r="954" spans="1:28" s="9" customFormat="1" ht="20.100000000000001" customHeight="1">
      <c r="A954" s="2"/>
      <c r="B954" s="1">
        <v>949</v>
      </c>
      <c r="C954" s="18"/>
      <c r="D954" s="19" t="s">
        <v>600</v>
      </c>
      <c r="E954" s="36" t="s">
        <v>644</v>
      </c>
      <c r="F954" s="29"/>
      <c r="G954" s="33"/>
      <c r="H954" s="34" t="str">
        <f t="shared" si="14"/>
        <v/>
      </c>
      <c r="I954" s="15"/>
      <c r="J954" s="15"/>
      <c r="K954" s="16"/>
      <c r="L954" s="16"/>
      <c r="M954" s="17"/>
      <c r="N954" s="31"/>
      <c r="O954" s="31"/>
      <c r="P954" s="31"/>
      <c r="Q954" s="32"/>
      <c r="R954" s="30"/>
      <c r="S954" s="30"/>
      <c r="T954" s="30"/>
      <c r="U954" s="16"/>
      <c r="V954" s="16"/>
      <c r="W954" s="16"/>
      <c r="X954" s="16"/>
      <c r="Y954" s="16"/>
      <c r="Z954" s="30"/>
      <c r="AA954" s="16"/>
      <c r="AB954" s="41"/>
    </row>
    <row r="955" spans="1:28" s="9" customFormat="1" ht="20.100000000000001" customHeight="1">
      <c r="A955" s="2"/>
      <c r="B955" s="1">
        <v>950</v>
      </c>
      <c r="C955" s="18"/>
      <c r="D955" s="19" t="s">
        <v>600</v>
      </c>
      <c r="E955" s="36" t="s">
        <v>645</v>
      </c>
      <c r="F955" s="29"/>
      <c r="G955" s="33"/>
      <c r="H955" s="34" t="str">
        <f t="shared" si="14"/>
        <v/>
      </c>
      <c r="I955" s="15"/>
      <c r="J955" s="15"/>
      <c r="K955" s="16"/>
      <c r="L955" s="16"/>
      <c r="M955" s="17"/>
      <c r="N955" s="31"/>
      <c r="O955" s="31"/>
      <c r="P955" s="31"/>
      <c r="Q955" s="32"/>
      <c r="R955" s="30"/>
      <c r="S955" s="30"/>
      <c r="T955" s="30"/>
      <c r="U955" s="16"/>
      <c r="V955" s="16"/>
      <c r="W955" s="16"/>
      <c r="X955" s="16"/>
      <c r="Y955" s="16"/>
      <c r="Z955" s="30"/>
      <c r="AA955" s="16"/>
      <c r="AB955" s="41"/>
    </row>
    <row r="956" spans="1:28" s="9" customFormat="1" ht="20.100000000000001" customHeight="1">
      <c r="A956" s="2"/>
      <c r="B956" s="1">
        <v>951</v>
      </c>
      <c r="C956" s="18"/>
      <c r="D956" s="19" t="s">
        <v>600</v>
      </c>
      <c r="E956" s="36" t="s">
        <v>646</v>
      </c>
      <c r="F956" s="29"/>
      <c r="G956" s="33"/>
      <c r="H956" s="34" t="str">
        <f t="shared" si="14"/>
        <v/>
      </c>
      <c r="I956" s="15"/>
      <c r="J956" s="15"/>
      <c r="K956" s="16"/>
      <c r="L956" s="16"/>
      <c r="M956" s="17"/>
      <c r="N956" s="31"/>
      <c r="O956" s="31"/>
      <c r="P956" s="31"/>
      <c r="Q956" s="32"/>
      <c r="R956" s="30"/>
      <c r="S956" s="30"/>
      <c r="T956" s="30"/>
      <c r="U956" s="16"/>
      <c r="V956" s="16"/>
      <c r="W956" s="16"/>
      <c r="X956" s="16"/>
      <c r="Y956" s="16"/>
      <c r="Z956" s="30"/>
      <c r="AA956" s="16"/>
      <c r="AB956" s="41"/>
    </row>
    <row r="957" spans="1:28" s="9" customFormat="1" ht="20.100000000000001" customHeight="1">
      <c r="A957" s="2"/>
      <c r="B957" s="1">
        <v>952</v>
      </c>
      <c r="C957" s="18"/>
      <c r="D957" s="19" t="s">
        <v>600</v>
      </c>
      <c r="E957" s="36" t="s">
        <v>647</v>
      </c>
      <c r="F957" s="29"/>
      <c r="G957" s="33"/>
      <c r="H957" s="34" t="str">
        <f t="shared" si="14"/>
        <v/>
      </c>
      <c r="I957" s="15"/>
      <c r="J957" s="15"/>
      <c r="K957" s="16"/>
      <c r="L957" s="16"/>
      <c r="M957" s="17"/>
      <c r="N957" s="31"/>
      <c r="O957" s="31"/>
      <c r="P957" s="31"/>
      <c r="Q957" s="32"/>
      <c r="R957" s="30"/>
      <c r="S957" s="30"/>
      <c r="T957" s="30"/>
      <c r="U957" s="16"/>
      <c r="V957" s="16"/>
      <c r="W957" s="16"/>
      <c r="X957" s="16"/>
      <c r="Y957" s="16"/>
      <c r="Z957" s="30"/>
      <c r="AA957" s="16"/>
      <c r="AB957" s="41"/>
    </row>
    <row r="958" spans="1:28" s="9" customFormat="1" ht="20.100000000000001" customHeight="1">
      <c r="A958" s="2"/>
      <c r="B958" s="1">
        <v>953</v>
      </c>
      <c r="C958" s="18"/>
      <c r="D958" s="19" t="s">
        <v>600</v>
      </c>
      <c r="E958" s="36" t="s">
        <v>119</v>
      </c>
      <c r="F958" s="29"/>
      <c r="G958" s="33"/>
      <c r="H958" s="34" t="str">
        <f t="shared" si="14"/>
        <v/>
      </c>
      <c r="I958" s="15"/>
      <c r="J958" s="15"/>
      <c r="K958" s="16"/>
      <c r="L958" s="16"/>
      <c r="M958" s="17"/>
      <c r="N958" s="31"/>
      <c r="O958" s="31"/>
      <c r="P958" s="31"/>
      <c r="Q958" s="32"/>
      <c r="R958" s="30"/>
      <c r="S958" s="30"/>
      <c r="T958" s="30"/>
      <c r="U958" s="16"/>
      <c r="V958" s="16"/>
      <c r="W958" s="16"/>
      <c r="X958" s="16"/>
      <c r="Y958" s="16"/>
      <c r="Z958" s="30"/>
      <c r="AA958" s="16"/>
      <c r="AB958" s="41"/>
    </row>
    <row r="959" spans="1:28" s="9" customFormat="1" ht="20.100000000000001" customHeight="1">
      <c r="A959" s="2"/>
      <c r="B959" s="1">
        <v>954</v>
      </c>
      <c r="C959" s="18"/>
      <c r="D959" s="19" t="s">
        <v>600</v>
      </c>
      <c r="E959" s="36" t="s">
        <v>1710</v>
      </c>
      <c r="F959" s="29"/>
      <c r="G959" s="33"/>
      <c r="H959" s="34" t="str">
        <f t="shared" si="14"/>
        <v/>
      </c>
      <c r="I959" s="15"/>
      <c r="J959" s="15"/>
      <c r="K959" s="16"/>
      <c r="L959" s="16"/>
      <c r="M959" s="17"/>
      <c r="N959" s="31"/>
      <c r="O959" s="31"/>
      <c r="P959" s="31"/>
      <c r="Q959" s="32"/>
      <c r="R959" s="30"/>
      <c r="S959" s="30"/>
      <c r="T959" s="30"/>
      <c r="U959" s="16"/>
      <c r="V959" s="16"/>
      <c r="W959" s="16"/>
      <c r="X959" s="16"/>
      <c r="Y959" s="16"/>
      <c r="Z959" s="30"/>
      <c r="AA959" s="16"/>
      <c r="AB959" s="41"/>
    </row>
    <row r="960" spans="1:28" s="9" customFormat="1" ht="20.100000000000001" customHeight="1">
      <c r="A960" s="2"/>
      <c r="B960" s="1">
        <v>955</v>
      </c>
      <c r="C960" s="18"/>
      <c r="D960" s="19" t="s">
        <v>600</v>
      </c>
      <c r="E960" s="36" t="s">
        <v>648</v>
      </c>
      <c r="F960" s="29"/>
      <c r="G960" s="33"/>
      <c r="H960" s="34" t="str">
        <f t="shared" si="14"/>
        <v/>
      </c>
      <c r="I960" s="15"/>
      <c r="J960" s="15"/>
      <c r="K960" s="16"/>
      <c r="L960" s="16"/>
      <c r="M960" s="17"/>
      <c r="N960" s="31"/>
      <c r="O960" s="31"/>
      <c r="P960" s="31"/>
      <c r="Q960" s="32"/>
      <c r="R960" s="30"/>
      <c r="S960" s="30"/>
      <c r="T960" s="30"/>
      <c r="U960" s="16"/>
      <c r="V960" s="16"/>
      <c r="W960" s="16"/>
      <c r="X960" s="16"/>
      <c r="Y960" s="16"/>
      <c r="Z960" s="30"/>
      <c r="AA960" s="16"/>
      <c r="AB960" s="41"/>
    </row>
    <row r="961" spans="1:28" s="9" customFormat="1" ht="20.100000000000001" customHeight="1">
      <c r="A961" s="2"/>
      <c r="B961" s="1">
        <v>956</v>
      </c>
      <c r="C961" s="18"/>
      <c r="D961" s="19" t="s">
        <v>600</v>
      </c>
      <c r="E961" s="36" t="s">
        <v>649</v>
      </c>
      <c r="F961" s="29"/>
      <c r="G961" s="33"/>
      <c r="H961" s="34" t="str">
        <f t="shared" si="14"/>
        <v/>
      </c>
      <c r="I961" s="15"/>
      <c r="J961" s="15"/>
      <c r="K961" s="16"/>
      <c r="L961" s="16"/>
      <c r="M961" s="17"/>
      <c r="N961" s="31"/>
      <c r="O961" s="31"/>
      <c r="P961" s="31"/>
      <c r="Q961" s="32"/>
      <c r="R961" s="30"/>
      <c r="S961" s="30"/>
      <c r="T961" s="30"/>
      <c r="U961" s="16"/>
      <c r="V961" s="16"/>
      <c r="W961" s="16"/>
      <c r="X961" s="16"/>
      <c r="Y961" s="16"/>
      <c r="Z961" s="30"/>
      <c r="AA961" s="16"/>
      <c r="AB961" s="41"/>
    </row>
    <row r="962" spans="1:28" s="9" customFormat="1" ht="20.100000000000001" customHeight="1">
      <c r="A962" s="2"/>
      <c r="B962" s="1">
        <v>957</v>
      </c>
      <c r="C962" s="18"/>
      <c r="D962" s="19" t="s">
        <v>600</v>
      </c>
      <c r="E962" s="36" t="s">
        <v>650</v>
      </c>
      <c r="F962" s="29"/>
      <c r="G962" s="33"/>
      <c r="H962" s="34" t="str">
        <f t="shared" si="14"/>
        <v/>
      </c>
      <c r="I962" s="15"/>
      <c r="J962" s="15"/>
      <c r="K962" s="16"/>
      <c r="L962" s="16"/>
      <c r="M962" s="17"/>
      <c r="N962" s="31"/>
      <c r="O962" s="31"/>
      <c r="P962" s="31"/>
      <c r="Q962" s="32"/>
      <c r="R962" s="30"/>
      <c r="S962" s="30"/>
      <c r="T962" s="30"/>
      <c r="U962" s="16"/>
      <c r="V962" s="16"/>
      <c r="W962" s="16"/>
      <c r="X962" s="16"/>
      <c r="Y962" s="16"/>
      <c r="Z962" s="30"/>
      <c r="AA962" s="16"/>
      <c r="AB962" s="41"/>
    </row>
    <row r="963" spans="1:28" s="9" customFormat="1" ht="20.100000000000001" customHeight="1">
      <c r="A963" s="2"/>
      <c r="B963" s="1">
        <v>958</v>
      </c>
      <c r="C963" s="18"/>
      <c r="D963" s="19" t="s">
        <v>600</v>
      </c>
      <c r="E963" s="36" t="s">
        <v>651</v>
      </c>
      <c r="F963" s="29"/>
      <c r="G963" s="33"/>
      <c r="H963" s="34" t="str">
        <f t="shared" si="14"/>
        <v/>
      </c>
      <c r="I963" s="15"/>
      <c r="J963" s="15"/>
      <c r="K963" s="16"/>
      <c r="L963" s="16"/>
      <c r="M963" s="17"/>
      <c r="N963" s="31"/>
      <c r="O963" s="31"/>
      <c r="P963" s="31"/>
      <c r="Q963" s="32"/>
      <c r="R963" s="30"/>
      <c r="S963" s="30"/>
      <c r="T963" s="30"/>
      <c r="U963" s="16"/>
      <c r="V963" s="16"/>
      <c r="W963" s="16"/>
      <c r="X963" s="16"/>
      <c r="Y963" s="16"/>
      <c r="Z963" s="30"/>
      <c r="AA963" s="16"/>
      <c r="AB963" s="41"/>
    </row>
    <row r="964" spans="1:28" s="9" customFormat="1" ht="20.100000000000001" customHeight="1">
      <c r="A964" s="2"/>
      <c r="B964" s="1">
        <v>959</v>
      </c>
      <c r="C964" s="18"/>
      <c r="D964" s="19" t="s">
        <v>600</v>
      </c>
      <c r="E964" s="36" t="s">
        <v>652</v>
      </c>
      <c r="F964" s="29"/>
      <c r="G964" s="33"/>
      <c r="H964" s="34" t="str">
        <f t="shared" si="14"/>
        <v/>
      </c>
      <c r="I964" s="15"/>
      <c r="J964" s="15"/>
      <c r="K964" s="16"/>
      <c r="L964" s="16"/>
      <c r="M964" s="17"/>
      <c r="N964" s="31"/>
      <c r="O964" s="31"/>
      <c r="P964" s="31"/>
      <c r="Q964" s="32"/>
      <c r="R964" s="30"/>
      <c r="S964" s="30"/>
      <c r="T964" s="30"/>
      <c r="U964" s="16"/>
      <c r="V964" s="16"/>
      <c r="W964" s="16"/>
      <c r="X964" s="16"/>
      <c r="Y964" s="16"/>
      <c r="Z964" s="30"/>
      <c r="AA964" s="16"/>
      <c r="AB964" s="41"/>
    </row>
    <row r="965" spans="1:28" s="9" customFormat="1" ht="20.100000000000001" customHeight="1">
      <c r="A965" s="2"/>
      <c r="B965" s="1">
        <v>960</v>
      </c>
      <c r="C965" s="18"/>
      <c r="D965" s="19" t="s">
        <v>600</v>
      </c>
      <c r="E965" s="36" t="s">
        <v>653</v>
      </c>
      <c r="F965" s="29"/>
      <c r="G965" s="33"/>
      <c r="H965" s="34" t="str">
        <f t="shared" si="14"/>
        <v/>
      </c>
      <c r="I965" s="15"/>
      <c r="J965" s="15"/>
      <c r="K965" s="16"/>
      <c r="L965" s="16"/>
      <c r="M965" s="17"/>
      <c r="N965" s="31"/>
      <c r="O965" s="31"/>
      <c r="P965" s="31"/>
      <c r="Q965" s="32"/>
      <c r="R965" s="30"/>
      <c r="S965" s="30"/>
      <c r="T965" s="30"/>
      <c r="U965" s="16"/>
      <c r="V965" s="16"/>
      <c r="W965" s="16"/>
      <c r="X965" s="16"/>
      <c r="Y965" s="16"/>
      <c r="Z965" s="30"/>
      <c r="AA965" s="16"/>
      <c r="AB965" s="41"/>
    </row>
    <row r="966" spans="1:28" s="9" customFormat="1" ht="20.100000000000001" customHeight="1">
      <c r="A966" s="2"/>
      <c r="B966" s="1">
        <v>961</v>
      </c>
      <c r="C966" s="18"/>
      <c r="D966" s="19" t="s">
        <v>600</v>
      </c>
      <c r="E966" s="36" t="s">
        <v>654</v>
      </c>
      <c r="F966" s="29"/>
      <c r="G966" s="33"/>
      <c r="H966" s="34" t="str">
        <f t="shared" ref="H966:H1029" si="15">IF(O966="","",O966/G966)</f>
        <v/>
      </c>
      <c r="I966" s="15"/>
      <c r="J966" s="15"/>
      <c r="K966" s="16"/>
      <c r="L966" s="16"/>
      <c r="M966" s="17"/>
      <c r="N966" s="31"/>
      <c r="O966" s="31"/>
      <c r="P966" s="31"/>
      <c r="Q966" s="32"/>
      <c r="R966" s="30"/>
      <c r="S966" s="30"/>
      <c r="T966" s="30"/>
      <c r="U966" s="16"/>
      <c r="V966" s="16"/>
      <c r="W966" s="16"/>
      <c r="X966" s="16"/>
      <c r="Y966" s="16"/>
      <c r="Z966" s="30"/>
      <c r="AA966" s="16"/>
      <c r="AB966" s="41"/>
    </row>
    <row r="967" spans="1:28" s="9" customFormat="1" ht="20.100000000000001" customHeight="1">
      <c r="A967" s="2"/>
      <c r="B967" s="1">
        <v>962</v>
      </c>
      <c r="C967" s="18"/>
      <c r="D967" s="19" t="s">
        <v>600</v>
      </c>
      <c r="E967" s="36" t="s">
        <v>655</v>
      </c>
      <c r="F967" s="29"/>
      <c r="G967" s="33"/>
      <c r="H967" s="34" t="str">
        <f t="shared" si="15"/>
        <v/>
      </c>
      <c r="I967" s="15"/>
      <c r="J967" s="15"/>
      <c r="K967" s="16"/>
      <c r="L967" s="16"/>
      <c r="M967" s="17"/>
      <c r="N967" s="31"/>
      <c r="O967" s="31"/>
      <c r="P967" s="31"/>
      <c r="Q967" s="32"/>
      <c r="R967" s="30"/>
      <c r="S967" s="30"/>
      <c r="T967" s="30"/>
      <c r="U967" s="16"/>
      <c r="V967" s="16"/>
      <c r="W967" s="16"/>
      <c r="X967" s="16"/>
      <c r="Y967" s="16"/>
      <c r="Z967" s="30"/>
      <c r="AA967" s="16"/>
      <c r="AB967" s="41"/>
    </row>
    <row r="968" spans="1:28" s="9" customFormat="1" ht="20.100000000000001" customHeight="1">
      <c r="A968" s="2"/>
      <c r="B968" s="1">
        <v>963</v>
      </c>
      <c r="C968" s="18"/>
      <c r="D968" s="19" t="s">
        <v>600</v>
      </c>
      <c r="E968" s="36" t="s">
        <v>656</v>
      </c>
      <c r="F968" s="29"/>
      <c r="G968" s="33"/>
      <c r="H968" s="34" t="str">
        <f t="shared" si="15"/>
        <v/>
      </c>
      <c r="I968" s="15"/>
      <c r="J968" s="15"/>
      <c r="K968" s="16"/>
      <c r="L968" s="16"/>
      <c r="M968" s="17"/>
      <c r="N968" s="31"/>
      <c r="O968" s="31"/>
      <c r="P968" s="31"/>
      <c r="Q968" s="32"/>
      <c r="R968" s="30"/>
      <c r="S968" s="30"/>
      <c r="T968" s="30"/>
      <c r="U968" s="16"/>
      <c r="V968" s="16"/>
      <c r="W968" s="16"/>
      <c r="X968" s="16"/>
      <c r="Y968" s="16"/>
      <c r="Z968" s="30"/>
      <c r="AA968" s="16"/>
      <c r="AB968" s="41"/>
    </row>
    <row r="969" spans="1:28" s="9" customFormat="1" ht="20.100000000000001" customHeight="1">
      <c r="A969" s="2"/>
      <c r="B969" s="1">
        <v>964</v>
      </c>
      <c r="C969" s="18"/>
      <c r="D969" s="19" t="s">
        <v>600</v>
      </c>
      <c r="E969" s="36" t="s">
        <v>657</v>
      </c>
      <c r="F969" s="29"/>
      <c r="G969" s="33"/>
      <c r="H969" s="34" t="str">
        <f t="shared" si="15"/>
        <v/>
      </c>
      <c r="I969" s="15"/>
      <c r="J969" s="15"/>
      <c r="K969" s="16"/>
      <c r="L969" s="16"/>
      <c r="M969" s="17"/>
      <c r="N969" s="31"/>
      <c r="O969" s="31"/>
      <c r="P969" s="31"/>
      <c r="Q969" s="32"/>
      <c r="R969" s="30"/>
      <c r="S969" s="30"/>
      <c r="T969" s="30"/>
      <c r="U969" s="16"/>
      <c r="V969" s="16"/>
      <c r="W969" s="16"/>
      <c r="X969" s="16"/>
      <c r="Y969" s="16"/>
      <c r="Z969" s="30"/>
      <c r="AA969" s="16"/>
      <c r="AB969" s="41"/>
    </row>
    <row r="970" spans="1:28" s="9" customFormat="1" ht="20.100000000000001" customHeight="1">
      <c r="A970" s="2"/>
      <c r="B970" s="1">
        <v>965</v>
      </c>
      <c r="C970" s="18"/>
      <c r="D970" s="19" t="s">
        <v>600</v>
      </c>
      <c r="E970" s="36" t="s">
        <v>658</v>
      </c>
      <c r="F970" s="29"/>
      <c r="G970" s="33"/>
      <c r="H970" s="34" t="str">
        <f t="shared" si="15"/>
        <v/>
      </c>
      <c r="I970" s="15"/>
      <c r="J970" s="15"/>
      <c r="K970" s="16"/>
      <c r="L970" s="16"/>
      <c r="M970" s="17"/>
      <c r="N970" s="31"/>
      <c r="O970" s="31"/>
      <c r="P970" s="31"/>
      <c r="Q970" s="32"/>
      <c r="R970" s="30"/>
      <c r="S970" s="30"/>
      <c r="T970" s="30"/>
      <c r="U970" s="16"/>
      <c r="V970" s="16"/>
      <c r="W970" s="16"/>
      <c r="X970" s="16"/>
      <c r="Y970" s="16"/>
      <c r="Z970" s="30"/>
      <c r="AA970" s="16"/>
      <c r="AB970" s="41"/>
    </row>
    <row r="971" spans="1:28" s="9" customFormat="1" ht="20.100000000000001" customHeight="1">
      <c r="A971" s="2"/>
      <c r="B971" s="1">
        <v>966</v>
      </c>
      <c r="C971" s="18"/>
      <c r="D971" s="19" t="s">
        <v>600</v>
      </c>
      <c r="E971" s="36" t="s">
        <v>659</v>
      </c>
      <c r="F971" s="29"/>
      <c r="G971" s="33"/>
      <c r="H971" s="34" t="str">
        <f t="shared" si="15"/>
        <v/>
      </c>
      <c r="I971" s="15"/>
      <c r="J971" s="15"/>
      <c r="K971" s="16"/>
      <c r="L971" s="16"/>
      <c r="M971" s="17"/>
      <c r="N971" s="31"/>
      <c r="O971" s="31"/>
      <c r="P971" s="31"/>
      <c r="Q971" s="32"/>
      <c r="R971" s="30"/>
      <c r="S971" s="30"/>
      <c r="T971" s="30"/>
      <c r="U971" s="16"/>
      <c r="V971" s="16"/>
      <c r="W971" s="16"/>
      <c r="X971" s="16"/>
      <c r="Y971" s="16"/>
      <c r="Z971" s="30"/>
      <c r="AA971" s="16"/>
      <c r="AB971" s="41"/>
    </row>
    <row r="972" spans="1:28" s="9" customFormat="1" ht="20.100000000000001" customHeight="1">
      <c r="A972" s="2"/>
      <c r="B972" s="1">
        <v>967</v>
      </c>
      <c r="C972" s="18"/>
      <c r="D972" s="19" t="s">
        <v>660</v>
      </c>
      <c r="E972" s="36" t="s">
        <v>661</v>
      </c>
      <c r="F972" s="29"/>
      <c r="G972" s="33"/>
      <c r="H972" s="34" t="str">
        <f t="shared" si="15"/>
        <v/>
      </c>
      <c r="I972" s="15"/>
      <c r="J972" s="15"/>
      <c r="K972" s="16"/>
      <c r="L972" s="16"/>
      <c r="M972" s="17"/>
      <c r="N972" s="31"/>
      <c r="O972" s="31"/>
      <c r="P972" s="31"/>
      <c r="Q972" s="32"/>
      <c r="R972" s="30"/>
      <c r="S972" s="30"/>
      <c r="T972" s="30"/>
      <c r="U972" s="16"/>
      <c r="V972" s="16"/>
      <c r="W972" s="16"/>
      <c r="X972" s="16"/>
      <c r="Y972" s="16"/>
      <c r="Z972" s="30"/>
      <c r="AA972" s="16"/>
      <c r="AB972" s="41"/>
    </row>
    <row r="973" spans="1:28" s="9" customFormat="1" ht="20.100000000000001" customHeight="1">
      <c r="A973" s="2"/>
      <c r="B973" s="1">
        <v>968</v>
      </c>
      <c r="C973" s="18"/>
      <c r="D973" s="19" t="s">
        <v>660</v>
      </c>
      <c r="E973" s="36" t="s">
        <v>662</v>
      </c>
      <c r="F973" s="29"/>
      <c r="G973" s="33"/>
      <c r="H973" s="34" t="str">
        <f t="shared" si="15"/>
        <v/>
      </c>
      <c r="I973" s="15"/>
      <c r="J973" s="15"/>
      <c r="K973" s="16"/>
      <c r="L973" s="16"/>
      <c r="M973" s="17"/>
      <c r="N973" s="31"/>
      <c r="O973" s="31"/>
      <c r="P973" s="31"/>
      <c r="Q973" s="32"/>
      <c r="R973" s="30"/>
      <c r="S973" s="30"/>
      <c r="T973" s="30"/>
      <c r="U973" s="16"/>
      <c r="V973" s="16"/>
      <c r="W973" s="16"/>
      <c r="X973" s="16"/>
      <c r="Y973" s="16"/>
      <c r="Z973" s="30"/>
      <c r="AA973" s="16"/>
      <c r="AB973" s="41"/>
    </row>
    <row r="974" spans="1:28" s="9" customFormat="1" ht="20.100000000000001" customHeight="1">
      <c r="A974" s="2"/>
      <c r="B974" s="1">
        <v>969</v>
      </c>
      <c r="C974" s="18"/>
      <c r="D974" s="19" t="s">
        <v>660</v>
      </c>
      <c r="E974" s="36" t="s">
        <v>1711</v>
      </c>
      <c r="F974" s="29"/>
      <c r="G974" s="33"/>
      <c r="H974" s="34" t="str">
        <f t="shared" si="15"/>
        <v/>
      </c>
      <c r="I974" s="15"/>
      <c r="J974" s="15"/>
      <c r="K974" s="16"/>
      <c r="L974" s="16"/>
      <c r="M974" s="17"/>
      <c r="N974" s="31"/>
      <c r="O974" s="31"/>
      <c r="P974" s="31"/>
      <c r="Q974" s="32"/>
      <c r="R974" s="30"/>
      <c r="S974" s="30"/>
      <c r="T974" s="30"/>
      <c r="U974" s="16"/>
      <c r="V974" s="16"/>
      <c r="W974" s="16"/>
      <c r="X974" s="16"/>
      <c r="Y974" s="16"/>
      <c r="Z974" s="30"/>
      <c r="AA974" s="16"/>
      <c r="AB974" s="41"/>
    </row>
    <row r="975" spans="1:28" s="9" customFormat="1" ht="20.100000000000001" customHeight="1">
      <c r="A975" s="2"/>
      <c r="B975" s="1">
        <v>970</v>
      </c>
      <c r="C975" s="18"/>
      <c r="D975" s="19" t="s">
        <v>660</v>
      </c>
      <c r="E975" s="36" t="s">
        <v>663</v>
      </c>
      <c r="F975" s="29"/>
      <c r="G975" s="33"/>
      <c r="H975" s="34" t="str">
        <f t="shared" si="15"/>
        <v/>
      </c>
      <c r="I975" s="15"/>
      <c r="J975" s="15"/>
      <c r="K975" s="16"/>
      <c r="L975" s="16"/>
      <c r="M975" s="17"/>
      <c r="N975" s="31"/>
      <c r="O975" s="31"/>
      <c r="P975" s="31"/>
      <c r="Q975" s="32"/>
      <c r="R975" s="30"/>
      <c r="S975" s="30"/>
      <c r="T975" s="30"/>
      <c r="U975" s="16"/>
      <c r="V975" s="16"/>
      <c r="W975" s="16"/>
      <c r="X975" s="16"/>
      <c r="Y975" s="16"/>
      <c r="Z975" s="30"/>
      <c r="AA975" s="16"/>
      <c r="AB975" s="41"/>
    </row>
    <row r="976" spans="1:28" s="9" customFormat="1" ht="20.100000000000001" customHeight="1">
      <c r="A976" s="2"/>
      <c r="B976" s="1">
        <v>971</v>
      </c>
      <c r="C976" s="18"/>
      <c r="D976" s="19" t="s">
        <v>660</v>
      </c>
      <c r="E976" s="36" t="s">
        <v>664</v>
      </c>
      <c r="F976" s="29"/>
      <c r="G976" s="33"/>
      <c r="H976" s="34" t="str">
        <f t="shared" si="15"/>
        <v/>
      </c>
      <c r="I976" s="15"/>
      <c r="J976" s="15"/>
      <c r="K976" s="16"/>
      <c r="L976" s="16"/>
      <c r="M976" s="17"/>
      <c r="N976" s="31"/>
      <c r="O976" s="31"/>
      <c r="P976" s="31"/>
      <c r="Q976" s="32"/>
      <c r="R976" s="30"/>
      <c r="S976" s="30"/>
      <c r="T976" s="30"/>
      <c r="U976" s="16"/>
      <c r="V976" s="16"/>
      <c r="W976" s="16"/>
      <c r="X976" s="16"/>
      <c r="Y976" s="16"/>
      <c r="Z976" s="30"/>
      <c r="AA976" s="16"/>
      <c r="AB976" s="41"/>
    </row>
    <row r="977" spans="1:28" s="9" customFormat="1" ht="20.100000000000001" customHeight="1">
      <c r="A977" s="2"/>
      <c r="B977" s="1">
        <v>972</v>
      </c>
      <c r="C977" s="18"/>
      <c r="D977" s="19" t="s">
        <v>660</v>
      </c>
      <c r="E977" s="36" t="s">
        <v>665</v>
      </c>
      <c r="F977" s="29"/>
      <c r="G977" s="33"/>
      <c r="H977" s="34" t="str">
        <f t="shared" si="15"/>
        <v/>
      </c>
      <c r="I977" s="15"/>
      <c r="J977" s="15"/>
      <c r="K977" s="16"/>
      <c r="L977" s="16"/>
      <c r="M977" s="17"/>
      <c r="N977" s="31"/>
      <c r="O977" s="31"/>
      <c r="P977" s="31"/>
      <c r="Q977" s="32"/>
      <c r="R977" s="30"/>
      <c r="S977" s="30"/>
      <c r="T977" s="30"/>
      <c r="U977" s="16"/>
      <c r="V977" s="16"/>
      <c r="W977" s="16"/>
      <c r="X977" s="16"/>
      <c r="Y977" s="16"/>
      <c r="Z977" s="30"/>
      <c r="AA977" s="16"/>
      <c r="AB977" s="41"/>
    </row>
    <row r="978" spans="1:28" s="9" customFormat="1" ht="20.100000000000001" customHeight="1">
      <c r="A978" s="2"/>
      <c r="B978" s="1">
        <v>973</v>
      </c>
      <c r="C978" s="18"/>
      <c r="D978" s="19" t="s">
        <v>660</v>
      </c>
      <c r="E978" s="36" t="s">
        <v>666</v>
      </c>
      <c r="F978" s="29"/>
      <c r="G978" s="33"/>
      <c r="H978" s="34" t="str">
        <f t="shared" si="15"/>
        <v/>
      </c>
      <c r="I978" s="15"/>
      <c r="J978" s="15"/>
      <c r="K978" s="16"/>
      <c r="L978" s="16"/>
      <c r="M978" s="17"/>
      <c r="N978" s="31"/>
      <c r="O978" s="31"/>
      <c r="P978" s="31"/>
      <c r="Q978" s="32"/>
      <c r="R978" s="30"/>
      <c r="S978" s="30"/>
      <c r="T978" s="30"/>
      <c r="U978" s="16"/>
      <c r="V978" s="16"/>
      <c r="W978" s="16"/>
      <c r="X978" s="16"/>
      <c r="Y978" s="16"/>
      <c r="Z978" s="30"/>
      <c r="AA978" s="16"/>
      <c r="AB978" s="41"/>
    </row>
    <row r="979" spans="1:28" s="9" customFormat="1" ht="20.100000000000001" customHeight="1">
      <c r="A979" s="2"/>
      <c r="B979" s="1">
        <v>974</v>
      </c>
      <c r="C979" s="18"/>
      <c r="D979" s="19" t="s">
        <v>660</v>
      </c>
      <c r="E979" s="36" t="s">
        <v>667</v>
      </c>
      <c r="F979" s="29"/>
      <c r="G979" s="33"/>
      <c r="H979" s="34" t="str">
        <f t="shared" si="15"/>
        <v/>
      </c>
      <c r="I979" s="15"/>
      <c r="J979" s="15"/>
      <c r="K979" s="16"/>
      <c r="L979" s="16"/>
      <c r="M979" s="17"/>
      <c r="N979" s="31"/>
      <c r="O979" s="31"/>
      <c r="P979" s="31"/>
      <c r="Q979" s="32"/>
      <c r="R979" s="30"/>
      <c r="S979" s="30"/>
      <c r="T979" s="30"/>
      <c r="U979" s="16"/>
      <c r="V979" s="16"/>
      <c r="W979" s="16"/>
      <c r="X979" s="16"/>
      <c r="Y979" s="16"/>
      <c r="Z979" s="30"/>
      <c r="AA979" s="16"/>
      <c r="AB979" s="41"/>
    </row>
    <row r="980" spans="1:28" s="9" customFormat="1" ht="20.100000000000001" customHeight="1">
      <c r="A980" s="2"/>
      <c r="B980" s="1">
        <v>975</v>
      </c>
      <c r="C980" s="18"/>
      <c r="D980" s="19" t="s">
        <v>660</v>
      </c>
      <c r="E980" s="36" t="s">
        <v>668</v>
      </c>
      <c r="F980" s="29"/>
      <c r="G980" s="33"/>
      <c r="H980" s="34" t="str">
        <f t="shared" si="15"/>
        <v/>
      </c>
      <c r="I980" s="15"/>
      <c r="J980" s="15"/>
      <c r="K980" s="16"/>
      <c r="L980" s="16"/>
      <c r="M980" s="17"/>
      <c r="N980" s="31"/>
      <c r="O980" s="31"/>
      <c r="P980" s="31"/>
      <c r="Q980" s="32"/>
      <c r="R980" s="30"/>
      <c r="S980" s="30"/>
      <c r="T980" s="30"/>
      <c r="U980" s="16"/>
      <c r="V980" s="16"/>
      <c r="W980" s="16"/>
      <c r="X980" s="16"/>
      <c r="Y980" s="16"/>
      <c r="Z980" s="30"/>
      <c r="AA980" s="16"/>
      <c r="AB980" s="41"/>
    </row>
    <row r="981" spans="1:28" s="9" customFormat="1" ht="20.100000000000001" customHeight="1">
      <c r="A981" s="2"/>
      <c r="B981" s="1">
        <v>976</v>
      </c>
      <c r="C981" s="18"/>
      <c r="D981" s="19" t="s">
        <v>660</v>
      </c>
      <c r="E981" s="36" t="s">
        <v>669</v>
      </c>
      <c r="F981" s="29"/>
      <c r="G981" s="33"/>
      <c r="H981" s="34" t="str">
        <f t="shared" si="15"/>
        <v/>
      </c>
      <c r="I981" s="15"/>
      <c r="J981" s="15"/>
      <c r="K981" s="16"/>
      <c r="L981" s="16"/>
      <c r="M981" s="17"/>
      <c r="N981" s="31"/>
      <c r="O981" s="31"/>
      <c r="P981" s="31"/>
      <c r="Q981" s="32"/>
      <c r="R981" s="30"/>
      <c r="S981" s="30"/>
      <c r="T981" s="30"/>
      <c r="U981" s="16"/>
      <c r="V981" s="16"/>
      <c r="W981" s="16"/>
      <c r="X981" s="16"/>
      <c r="Y981" s="16"/>
      <c r="Z981" s="30"/>
      <c r="AA981" s="16"/>
      <c r="AB981" s="41"/>
    </row>
    <row r="982" spans="1:28" s="9" customFormat="1" ht="20.100000000000001" customHeight="1">
      <c r="A982" s="2"/>
      <c r="B982" s="1">
        <v>977</v>
      </c>
      <c r="C982" s="18"/>
      <c r="D982" s="19" t="s">
        <v>660</v>
      </c>
      <c r="E982" s="36" t="s">
        <v>670</v>
      </c>
      <c r="F982" s="29"/>
      <c r="G982" s="33"/>
      <c r="H982" s="34" t="str">
        <f t="shared" si="15"/>
        <v/>
      </c>
      <c r="I982" s="15"/>
      <c r="J982" s="15"/>
      <c r="K982" s="16"/>
      <c r="L982" s="16"/>
      <c r="M982" s="17"/>
      <c r="N982" s="31"/>
      <c r="O982" s="31"/>
      <c r="P982" s="31"/>
      <c r="Q982" s="32"/>
      <c r="R982" s="30"/>
      <c r="S982" s="30"/>
      <c r="T982" s="30"/>
      <c r="U982" s="16"/>
      <c r="V982" s="16"/>
      <c r="W982" s="16"/>
      <c r="X982" s="16"/>
      <c r="Y982" s="16"/>
      <c r="Z982" s="30"/>
      <c r="AA982" s="16"/>
      <c r="AB982" s="41"/>
    </row>
    <row r="983" spans="1:28" s="9" customFormat="1" ht="20.100000000000001" customHeight="1">
      <c r="A983" s="2"/>
      <c r="B983" s="1">
        <v>978</v>
      </c>
      <c r="C983" s="18"/>
      <c r="D983" s="19" t="s">
        <v>660</v>
      </c>
      <c r="E983" s="36" t="s">
        <v>671</v>
      </c>
      <c r="F983" s="29"/>
      <c r="G983" s="33"/>
      <c r="H983" s="34" t="str">
        <f t="shared" si="15"/>
        <v/>
      </c>
      <c r="I983" s="15"/>
      <c r="J983" s="15"/>
      <c r="K983" s="16"/>
      <c r="L983" s="16"/>
      <c r="M983" s="17"/>
      <c r="N983" s="31"/>
      <c r="O983" s="31"/>
      <c r="P983" s="31"/>
      <c r="Q983" s="32"/>
      <c r="R983" s="30"/>
      <c r="S983" s="30"/>
      <c r="T983" s="30"/>
      <c r="U983" s="16"/>
      <c r="V983" s="16"/>
      <c r="W983" s="16"/>
      <c r="X983" s="16"/>
      <c r="Y983" s="16"/>
      <c r="Z983" s="30"/>
      <c r="AA983" s="16"/>
      <c r="AB983" s="41"/>
    </row>
    <row r="984" spans="1:28" s="9" customFormat="1" ht="20.100000000000001" customHeight="1">
      <c r="A984" s="2"/>
      <c r="B984" s="1">
        <v>979</v>
      </c>
      <c r="C984" s="18"/>
      <c r="D984" s="19" t="s">
        <v>660</v>
      </c>
      <c r="E984" s="36" t="s">
        <v>672</v>
      </c>
      <c r="F984" s="29"/>
      <c r="G984" s="33"/>
      <c r="H984" s="34" t="str">
        <f t="shared" si="15"/>
        <v/>
      </c>
      <c r="I984" s="15"/>
      <c r="J984" s="15"/>
      <c r="K984" s="16"/>
      <c r="L984" s="16"/>
      <c r="M984" s="17"/>
      <c r="N984" s="31"/>
      <c r="O984" s="31"/>
      <c r="P984" s="31"/>
      <c r="Q984" s="32"/>
      <c r="R984" s="30"/>
      <c r="S984" s="30"/>
      <c r="T984" s="30"/>
      <c r="U984" s="16"/>
      <c r="V984" s="16"/>
      <c r="W984" s="16"/>
      <c r="X984" s="16"/>
      <c r="Y984" s="16"/>
      <c r="Z984" s="30"/>
      <c r="AA984" s="16"/>
      <c r="AB984" s="41"/>
    </row>
    <row r="985" spans="1:28" s="9" customFormat="1" ht="20.100000000000001" customHeight="1">
      <c r="A985" s="2"/>
      <c r="B985" s="1">
        <v>980</v>
      </c>
      <c r="C985" s="18"/>
      <c r="D985" s="19" t="s">
        <v>660</v>
      </c>
      <c r="E985" s="36" t="s">
        <v>673</v>
      </c>
      <c r="F985" s="29"/>
      <c r="G985" s="33"/>
      <c r="H985" s="34" t="str">
        <f t="shared" si="15"/>
        <v/>
      </c>
      <c r="I985" s="15"/>
      <c r="J985" s="15"/>
      <c r="K985" s="16"/>
      <c r="L985" s="16"/>
      <c r="M985" s="17"/>
      <c r="N985" s="31"/>
      <c r="O985" s="31"/>
      <c r="P985" s="31"/>
      <c r="Q985" s="32"/>
      <c r="R985" s="30"/>
      <c r="S985" s="30"/>
      <c r="T985" s="30"/>
      <c r="U985" s="16"/>
      <c r="V985" s="16"/>
      <c r="W985" s="16"/>
      <c r="X985" s="16"/>
      <c r="Y985" s="16"/>
      <c r="Z985" s="30"/>
      <c r="AA985" s="16"/>
      <c r="AB985" s="41"/>
    </row>
    <row r="986" spans="1:28" s="9" customFormat="1" ht="20.100000000000001" customHeight="1">
      <c r="A986" s="2"/>
      <c r="B986" s="1">
        <v>981</v>
      </c>
      <c r="C986" s="18"/>
      <c r="D986" s="19" t="s">
        <v>660</v>
      </c>
      <c r="E986" s="36" t="s">
        <v>674</v>
      </c>
      <c r="F986" s="29"/>
      <c r="G986" s="33"/>
      <c r="H986" s="34" t="str">
        <f t="shared" si="15"/>
        <v/>
      </c>
      <c r="I986" s="15"/>
      <c r="J986" s="15"/>
      <c r="K986" s="16"/>
      <c r="L986" s="16"/>
      <c r="M986" s="17"/>
      <c r="N986" s="31"/>
      <c r="O986" s="31"/>
      <c r="P986" s="31"/>
      <c r="Q986" s="32"/>
      <c r="R986" s="30"/>
      <c r="S986" s="30"/>
      <c r="T986" s="30"/>
      <c r="U986" s="16"/>
      <c r="V986" s="16"/>
      <c r="W986" s="16"/>
      <c r="X986" s="16"/>
      <c r="Y986" s="16"/>
      <c r="Z986" s="30"/>
      <c r="AA986" s="16"/>
      <c r="AB986" s="41"/>
    </row>
    <row r="987" spans="1:28" s="9" customFormat="1" ht="20.100000000000001" customHeight="1">
      <c r="A987" s="2"/>
      <c r="B987" s="1">
        <v>982</v>
      </c>
      <c r="C987" s="18"/>
      <c r="D987" s="19" t="s">
        <v>660</v>
      </c>
      <c r="E987" s="36" t="s">
        <v>675</v>
      </c>
      <c r="F987" s="29"/>
      <c r="G987" s="33"/>
      <c r="H987" s="34" t="str">
        <f t="shared" si="15"/>
        <v/>
      </c>
      <c r="I987" s="15"/>
      <c r="J987" s="15"/>
      <c r="K987" s="16"/>
      <c r="L987" s="16"/>
      <c r="M987" s="17"/>
      <c r="N987" s="31"/>
      <c r="O987" s="31"/>
      <c r="P987" s="31"/>
      <c r="Q987" s="32"/>
      <c r="R987" s="30"/>
      <c r="S987" s="30"/>
      <c r="T987" s="30"/>
      <c r="U987" s="16"/>
      <c r="V987" s="16"/>
      <c r="W987" s="16"/>
      <c r="X987" s="16"/>
      <c r="Y987" s="16"/>
      <c r="Z987" s="30"/>
      <c r="AA987" s="16"/>
      <c r="AB987" s="41"/>
    </row>
    <row r="988" spans="1:28" s="9" customFormat="1" ht="20.100000000000001" customHeight="1">
      <c r="A988" s="2"/>
      <c r="B988" s="1">
        <v>983</v>
      </c>
      <c r="C988" s="18"/>
      <c r="D988" s="19" t="s">
        <v>660</v>
      </c>
      <c r="E988" s="36" t="s">
        <v>676</v>
      </c>
      <c r="F988" s="29"/>
      <c r="G988" s="33"/>
      <c r="H988" s="34" t="str">
        <f t="shared" si="15"/>
        <v/>
      </c>
      <c r="I988" s="15"/>
      <c r="J988" s="15"/>
      <c r="K988" s="16"/>
      <c r="L988" s="16"/>
      <c r="M988" s="17"/>
      <c r="N988" s="31"/>
      <c r="O988" s="31"/>
      <c r="P988" s="31"/>
      <c r="Q988" s="32"/>
      <c r="R988" s="30"/>
      <c r="S988" s="30"/>
      <c r="T988" s="30"/>
      <c r="U988" s="16"/>
      <c r="V988" s="16"/>
      <c r="W988" s="16"/>
      <c r="X988" s="16"/>
      <c r="Y988" s="16"/>
      <c r="Z988" s="30"/>
      <c r="AA988" s="16"/>
      <c r="AB988" s="41"/>
    </row>
    <row r="989" spans="1:28" s="9" customFormat="1" ht="20.100000000000001" customHeight="1">
      <c r="A989" s="2"/>
      <c r="B989" s="1">
        <v>984</v>
      </c>
      <c r="C989" s="18"/>
      <c r="D989" s="19" t="s">
        <v>660</v>
      </c>
      <c r="E989" s="36" t="s">
        <v>677</v>
      </c>
      <c r="F989" s="29"/>
      <c r="G989" s="33"/>
      <c r="H989" s="34" t="str">
        <f t="shared" si="15"/>
        <v/>
      </c>
      <c r="I989" s="15"/>
      <c r="J989" s="15"/>
      <c r="K989" s="16"/>
      <c r="L989" s="16"/>
      <c r="M989" s="17"/>
      <c r="N989" s="31"/>
      <c r="O989" s="31"/>
      <c r="P989" s="31"/>
      <c r="Q989" s="32"/>
      <c r="R989" s="30"/>
      <c r="S989" s="30"/>
      <c r="T989" s="30"/>
      <c r="U989" s="16"/>
      <c r="V989" s="16"/>
      <c r="W989" s="16"/>
      <c r="X989" s="16"/>
      <c r="Y989" s="16"/>
      <c r="Z989" s="30"/>
      <c r="AA989" s="16"/>
      <c r="AB989" s="41"/>
    </row>
    <row r="990" spans="1:28" s="9" customFormat="1" ht="20.100000000000001" customHeight="1">
      <c r="A990" s="2"/>
      <c r="B990" s="1">
        <v>985</v>
      </c>
      <c r="C990" s="18"/>
      <c r="D990" s="19" t="s">
        <v>660</v>
      </c>
      <c r="E990" s="36" t="s">
        <v>678</v>
      </c>
      <c r="F990" s="29"/>
      <c r="G990" s="33"/>
      <c r="H990" s="34" t="str">
        <f t="shared" si="15"/>
        <v/>
      </c>
      <c r="I990" s="15"/>
      <c r="J990" s="15"/>
      <c r="K990" s="16"/>
      <c r="L990" s="16"/>
      <c r="M990" s="17"/>
      <c r="N990" s="31"/>
      <c r="O990" s="31"/>
      <c r="P990" s="31"/>
      <c r="Q990" s="32"/>
      <c r="R990" s="30"/>
      <c r="S990" s="30"/>
      <c r="T990" s="30"/>
      <c r="U990" s="16"/>
      <c r="V990" s="16"/>
      <c r="W990" s="16"/>
      <c r="X990" s="16"/>
      <c r="Y990" s="16"/>
      <c r="Z990" s="30"/>
      <c r="AA990" s="16"/>
      <c r="AB990" s="41"/>
    </row>
    <row r="991" spans="1:28" s="9" customFormat="1" ht="20.100000000000001" customHeight="1">
      <c r="A991" s="2"/>
      <c r="B991" s="1">
        <v>986</v>
      </c>
      <c r="C991" s="18"/>
      <c r="D991" s="19" t="s">
        <v>660</v>
      </c>
      <c r="E991" s="36" t="s">
        <v>679</v>
      </c>
      <c r="F991" s="29"/>
      <c r="G991" s="33"/>
      <c r="H991" s="34" t="str">
        <f t="shared" si="15"/>
        <v/>
      </c>
      <c r="I991" s="15"/>
      <c r="J991" s="15"/>
      <c r="K991" s="16"/>
      <c r="L991" s="16"/>
      <c r="M991" s="17"/>
      <c r="N991" s="31"/>
      <c r="O991" s="31"/>
      <c r="P991" s="31"/>
      <c r="Q991" s="32"/>
      <c r="R991" s="30"/>
      <c r="S991" s="30"/>
      <c r="T991" s="30"/>
      <c r="U991" s="16"/>
      <c r="V991" s="16"/>
      <c r="W991" s="16"/>
      <c r="X991" s="16"/>
      <c r="Y991" s="16"/>
      <c r="Z991" s="30"/>
      <c r="AA991" s="16"/>
      <c r="AB991" s="41"/>
    </row>
    <row r="992" spans="1:28" s="9" customFormat="1" ht="20.100000000000001" customHeight="1">
      <c r="A992" s="2"/>
      <c r="B992" s="1">
        <v>987</v>
      </c>
      <c r="C992" s="18"/>
      <c r="D992" s="19" t="s">
        <v>660</v>
      </c>
      <c r="E992" s="36" t="s">
        <v>680</v>
      </c>
      <c r="F992" s="29"/>
      <c r="G992" s="33"/>
      <c r="H992" s="34" t="str">
        <f t="shared" si="15"/>
        <v/>
      </c>
      <c r="I992" s="15"/>
      <c r="J992" s="15"/>
      <c r="K992" s="16"/>
      <c r="L992" s="16"/>
      <c r="M992" s="17"/>
      <c r="N992" s="31"/>
      <c r="O992" s="31"/>
      <c r="P992" s="31"/>
      <c r="Q992" s="32"/>
      <c r="R992" s="30"/>
      <c r="S992" s="30"/>
      <c r="T992" s="30"/>
      <c r="U992" s="16"/>
      <c r="V992" s="16"/>
      <c r="W992" s="16"/>
      <c r="X992" s="16"/>
      <c r="Y992" s="16"/>
      <c r="Z992" s="30"/>
      <c r="AA992" s="16"/>
      <c r="AB992" s="41"/>
    </row>
    <row r="993" spans="1:28" s="9" customFormat="1" ht="20.100000000000001" customHeight="1">
      <c r="A993" s="2"/>
      <c r="B993" s="1">
        <v>988</v>
      </c>
      <c r="C993" s="18"/>
      <c r="D993" s="19" t="s">
        <v>660</v>
      </c>
      <c r="E993" s="36" t="s">
        <v>681</v>
      </c>
      <c r="F993" s="29"/>
      <c r="G993" s="33"/>
      <c r="H993" s="34" t="str">
        <f t="shared" si="15"/>
        <v/>
      </c>
      <c r="I993" s="15"/>
      <c r="J993" s="15"/>
      <c r="K993" s="16"/>
      <c r="L993" s="16"/>
      <c r="M993" s="17"/>
      <c r="N993" s="31"/>
      <c r="O993" s="31"/>
      <c r="P993" s="31"/>
      <c r="Q993" s="32"/>
      <c r="R993" s="30"/>
      <c r="S993" s="30"/>
      <c r="T993" s="30"/>
      <c r="U993" s="16"/>
      <c r="V993" s="16"/>
      <c r="W993" s="16"/>
      <c r="X993" s="16"/>
      <c r="Y993" s="16"/>
      <c r="Z993" s="30"/>
      <c r="AA993" s="16"/>
      <c r="AB993" s="41"/>
    </row>
    <row r="994" spans="1:28" s="9" customFormat="1" ht="20.100000000000001" customHeight="1">
      <c r="A994" s="2"/>
      <c r="B994" s="1">
        <v>989</v>
      </c>
      <c r="C994" s="18"/>
      <c r="D994" s="19" t="s">
        <v>660</v>
      </c>
      <c r="E994" s="36" t="s">
        <v>682</v>
      </c>
      <c r="F994" s="29"/>
      <c r="G994" s="33"/>
      <c r="H994" s="34" t="str">
        <f t="shared" si="15"/>
        <v/>
      </c>
      <c r="I994" s="15"/>
      <c r="J994" s="15"/>
      <c r="K994" s="16"/>
      <c r="L994" s="16"/>
      <c r="M994" s="17"/>
      <c r="N994" s="31"/>
      <c r="O994" s="31"/>
      <c r="P994" s="31"/>
      <c r="Q994" s="32"/>
      <c r="R994" s="30"/>
      <c r="S994" s="30"/>
      <c r="T994" s="30"/>
      <c r="U994" s="16"/>
      <c r="V994" s="16"/>
      <c r="W994" s="16"/>
      <c r="X994" s="16"/>
      <c r="Y994" s="16"/>
      <c r="Z994" s="30"/>
      <c r="AA994" s="16"/>
      <c r="AB994" s="41"/>
    </row>
    <row r="995" spans="1:28" s="9" customFormat="1" ht="20.100000000000001" customHeight="1">
      <c r="A995" s="2"/>
      <c r="B995" s="1">
        <v>990</v>
      </c>
      <c r="C995" s="18"/>
      <c r="D995" s="19" t="s">
        <v>660</v>
      </c>
      <c r="E995" s="36" t="s">
        <v>1712</v>
      </c>
      <c r="F995" s="29"/>
      <c r="G995" s="33"/>
      <c r="H995" s="34" t="str">
        <f t="shared" si="15"/>
        <v/>
      </c>
      <c r="I995" s="15"/>
      <c r="J995" s="15"/>
      <c r="K995" s="16"/>
      <c r="L995" s="16"/>
      <c r="M995" s="17"/>
      <c r="N995" s="31"/>
      <c r="O995" s="31"/>
      <c r="P995" s="31"/>
      <c r="Q995" s="32"/>
      <c r="R995" s="30"/>
      <c r="S995" s="30"/>
      <c r="T995" s="30"/>
      <c r="U995" s="16"/>
      <c r="V995" s="16"/>
      <c r="W995" s="16"/>
      <c r="X995" s="16"/>
      <c r="Y995" s="16"/>
      <c r="Z995" s="30"/>
      <c r="AA995" s="16"/>
      <c r="AB995" s="41"/>
    </row>
    <row r="996" spans="1:28" s="9" customFormat="1" ht="20.100000000000001" customHeight="1">
      <c r="A996" s="2"/>
      <c r="B996" s="1">
        <v>991</v>
      </c>
      <c r="C996" s="18"/>
      <c r="D996" s="19" t="s">
        <v>660</v>
      </c>
      <c r="E996" s="36" t="s">
        <v>683</v>
      </c>
      <c r="F996" s="29"/>
      <c r="G996" s="33"/>
      <c r="H996" s="34" t="str">
        <f t="shared" si="15"/>
        <v/>
      </c>
      <c r="I996" s="15"/>
      <c r="J996" s="15"/>
      <c r="K996" s="16"/>
      <c r="L996" s="16"/>
      <c r="M996" s="17"/>
      <c r="N996" s="31"/>
      <c r="O996" s="31"/>
      <c r="P996" s="31"/>
      <c r="Q996" s="32"/>
      <c r="R996" s="30"/>
      <c r="S996" s="30"/>
      <c r="T996" s="30"/>
      <c r="U996" s="16"/>
      <c r="V996" s="16"/>
      <c r="W996" s="16"/>
      <c r="X996" s="16"/>
      <c r="Y996" s="16"/>
      <c r="Z996" s="30"/>
      <c r="AA996" s="16"/>
      <c r="AB996" s="41"/>
    </row>
    <row r="997" spans="1:28" s="9" customFormat="1" ht="20.100000000000001" customHeight="1">
      <c r="A997" s="2"/>
      <c r="B997" s="1">
        <v>992</v>
      </c>
      <c r="C997" s="18"/>
      <c r="D997" s="19" t="s">
        <v>660</v>
      </c>
      <c r="E997" s="36" t="s">
        <v>684</v>
      </c>
      <c r="F997" s="29"/>
      <c r="G997" s="33"/>
      <c r="H997" s="34" t="str">
        <f t="shared" si="15"/>
        <v/>
      </c>
      <c r="I997" s="15"/>
      <c r="J997" s="15"/>
      <c r="K997" s="16"/>
      <c r="L997" s="16"/>
      <c r="M997" s="17"/>
      <c r="N997" s="31"/>
      <c r="O997" s="31"/>
      <c r="P997" s="31"/>
      <c r="Q997" s="32"/>
      <c r="R997" s="30"/>
      <c r="S997" s="30"/>
      <c r="T997" s="30"/>
      <c r="U997" s="16"/>
      <c r="V997" s="16"/>
      <c r="W997" s="16"/>
      <c r="X997" s="16"/>
      <c r="Y997" s="16"/>
      <c r="Z997" s="30"/>
      <c r="AA997" s="16"/>
      <c r="AB997" s="41"/>
    </row>
    <row r="998" spans="1:28" s="9" customFormat="1" ht="20.100000000000001" customHeight="1">
      <c r="A998" s="2"/>
      <c r="B998" s="1">
        <v>993</v>
      </c>
      <c r="C998" s="18"/>
      <c r="D998" s="19" t="s">
        <v>660</v>
      </c>
      <c r="E998" s="36" t="s">
        <v>685</v>
      </c>
      <c r="F998" s="29"/>
      <c r="G998" s="33"/>
      <c r="H998" s="34" t="str">
        <f t="shared" si="15"/>
        <v/>
      </c>
      <c r="I998" s="15"/>
      <c r="J998" s="15"/>
      <c r="K998" s="16"/>
      <c r="L998" s="16"/>
      <c r="M998" s="17"/>
      <c r="N998" s="31"/>
      <c r="O998" s="31"/>
      <c r="P998" s="31"/>
      <c r="Q998" s="32"/>
      <c r="R998" s="30"/>
      <c r="S998" s="30"/>
      <c r="T998" s="30"/>
      <c r="U998" s="16"/>
      <c r="V998" s="16"/>
      <c r="W998" s="16"/>
      <c r="X998" s="16"/>
      <c r="Y998" s="16"/>
      <c r="Z998" s="30"/>
      <c r="AA998" s="16"/>
      <c r="AB998" s="41"/>
    </row>
    <row r="999" spans="1:28" s="9" customFormat="1" ht="20.100000000000001" customHeight="1">
      <c r="A999" s="2"/>
      <c r="B999" s="1">
        <v>994</v>
      </c>
      <c r="C999" s="18"/>
      <c r="D999" s="19" t="s">
        <v>660</v>
      </c>
      <c r="E999" s="36" t="s">
        <v>686</v>
      </c>
      <c r="F999" s="29"/>
      <c r="G999" s="33"/>
      <c r="H999" s="34" t="str">
        <f t="shared" si="15"/>
        <v/>
      </c>
      <c r="I999" s="15"/>
      <c r="J999" s="15"/>
      <c r="K999" s="16"/>
      <c r="L999" s="16"/>
      <c r="M999" s="17"/>
      <c r="N999" s="31"/>
      <c r="O999" s="31"/>
      <c r="P999" s="31"/>
      <c r="Q999" s="32"/>
      <c r="R999" s="30"/>
      <c r="S999" s="30"/>
      <c r="T999" s="30"/>
      <c r="U999" s="16"/>
      <c r="V999" s="16"/>
      <c r="W999" s="16"/>
      <c r="X999" s="16"/>
      <c r="Y999" s="16"/>
      <c r="Z999" s="30"/>
      <c r="AA999" s="16"/>
      <c r="AB999" s="41"/>
    </row>
    <row r="1000" spans="1:28" s="9" customFormat="1" ht="20.100000000000001" customHeight="1">
      <c r="A1000" s="2"/>
      <c r="B1000" s="1">
        <v>995</v>
      </c>
      <c r="C1000" s="18"/>
      <c r="D1000" s="19" t="s">
        <v>660</v>
      </c>
      <c r="E1000" s="36" t="s">
        <v>687</v>
      </c>
      <c r="F1000" s="29"/>
      <c r="G1000" s="33"/>
      <c r="H1000" s="34" t="str">
        <f t="shared" si="15"/>
        <v/>
      </c>
      <c r="I1000" s="15"/>
      <c r="J1000" s="15"/>
      <c r="K1000" s="16"/>
      <c r="L1000" s="16"/>
      <c r="M1000" s="17"/>
      <c r="N1000" s="31"/>
      <c r="O1000" s="31"/>
      <c r="P1000" s="31"/>
      <c r="Q1000" s="32"/>
      <c r="R1000" s="30"/>
      <c r="S1000" s="30"/>
      <c r="T1000" s="30"/>
      <c r="U1000" s="16"/>
      <c r="V1000" s="16"/>
      <c r="W1000" s="16"/>
      <c r="X1000" s="16"/>
      <c r="Y1000" s="16"/>
      <c r="Z1000" s="30"/>
      <c r="AA1000" s="16"/>
      <c r="AB1000" s="41"/>
    </row>
    <row r="1001" spans="1:28" s="9" customFormat="1" ht="20.100000000000001" customHeight="1">
      <c r="A1001" s="2"/>
      <c r="B1001" s="1">
        <v>996</v>
      </c>
      <c r="C1001" s="18"/>
      <c r="D1001" s="19" t="s">
        <v>660</v>
      </c>
      <c r="E1001" s="36" t="s">
        <v>688</v>
      </c>
      <c r="F1001" s="29"/>
      <c r="G1001" s="33"/>
      <c r="H1001" s="34" t="str">
        <f t="shared" si="15"/>
        <v/>
      </c>
      <c r="I1001" s="15"/>
      <c r="J1001" s="15"/>
      <c r="K1001" s="16"/>
      <c r="L1001" s="16"/>
      <c r="M1001" s="17"/>
      <c r="N1001" s="31"/>
      <c r="O1001" s="31"/>
      <c r="P1001" s="31"/>
      <c r="Q1001" s="32"/>
      <c r="R1001" s="30"/>
      <c r="S1001" s="30"/>
      <c r="T1001" s="30"/>
      <c r="U1001" s="16"/>
      <c r="V1001" s="16"/>
      <c r="W1001" s="16"/>
      <c r="X1001" s="16"/>
      <c r="Y1001" s="16"/>
      <c r="Z1001" s="30"/>
      <c r="AA1001" s="16"/>
      <c r="AB1001" s="41"/>
    </row>
    <row r="1002" spans="1:28" s="9" customFormat="1" ht="20.100000000000001" customHeight="1">
      <c r="A1002" s="2"/>
      <c r="B1002" s="1">
        <v>997</v>
      </c>
      <c r="C1002" s="18"/>
      <c r="D1002" s="19" t="s">
        <v>660</v>
      </c>
      <c r="E1002" s="36" t="s">
        <v>689</v>
      </c>
      <c r="F1002" s="29"/>
      <c r="G1002" s="33"/>
      <c r="H1002" s="34" t="str">
        <f t="shared" si="15"/>
        <v/>
      </c>
      <c r="I1002" s="15"/>
      <c r="J1002" s="15"/>
      <c r="K1002" s="16"/>
      <c r="L1002" s="16"/>
      <c r="M1002" s="17"/>
      <c r="N1002" s="31"/>
      <c r="O1002" s="31"/>
      <c r="P1002" s="31"/>
      <c r="Q1002" s="32"/>
      <c r="R1002" s="30"/>
      <c r="S1002" s="30"/>
      <c r="T1002" s="30"/>
      <c r="U1002" s="16"/>
      <c r="V1002" s="16"/>
      <c r="W1002" s="16"/>
      <c r="X1002" s="16"/>
      <c r="Y1002" s="16"/>
      <c r="Z1002" s="30"/>
      <c r="AA1002" s="16"/>
      <c r="AB1002" s="41"/>
    </row>
    <row r="1003" spans="1:28" s="9" customFormat="1" ht="20.100000000000001" customHeight="1">
      <c r="A1003" s="2"/>
      <c r="B1003" s="1">
        <v>998</v>
      </c>
      <c r="C1003" s="18"/>
      <c r="D1003" s="19" t="s">
        <v>660</v>
      </c>
      <c r="E1003" s="36" t="s">
        <v>119</v>
      </c>
      <c r="F1003" s="29"/>
      <c r="G1003" s="33"/>
      <c r="H1003" s="34" t="str">
        <f t="shared" si="15"/>
        <v/>
      </c>
      <c r="I1003" s="15"/>
      <c r="J1003" s="15"/>
      <c r="K1003" s="16"/>
      <c r="L1003" s="16"/>
      <c r="M1003" s="17"/>
      <c r="N1003" s="31"/>
      <c r="O1003" s="31"/>
      <c r="P1003" s="31"/>
      <c r="Q1003" s="32"/>
      <c r="R1003" s="30"/>
      <c r="S1003" s="30"/>
      <c r="T1003" s="30"/>
      <c r="U1003" s="16"/>
      <c r="V1003" s="16"/>
      <c r="W1003" s="16"/>
      <c r="X1003" s="16"/>
      <c r="Y1003" s="16"/>
      <c r="Z1003" s="30"/>
      <c r="AA1003" s="16"/>
      <c r="AB1003" s="41"/>
    </row>
    <row r="1004" spans="1:28" s="9" customFormat="1" ht="20.100000000000001" customHeight="1">
      <c r="A1004" s="2"/>
      <c r="B1004" s="1">
        <v>999</v>
      </c>
      <c r="C1004" s="18"/>
      <c r="D1004" s="19" t="s">
        <v>660</v>
      </c>
      <c r="E1004" s="36" t="s">
        <v>690</v>
      </c>
      <c r="F1004" s="29"/>
      <c r="G1004" s="33"/>
      <c r="H1004" s="34" t="str">
        <f t="shared" si="15"/>
        <v/>
      </c>
      <c r="I1004" s="15"/>
      <c r="J1004" s="15"/>
      <c r="K1004" s="16"/>
      <c r="L1004" s="16"/>
      <c r="M1004" s="17"/>
      <c r="N1004" s="31"/>
      <c r="O1004" s="31"/>
      <c r="P1004" s="31"/>
      <c r="Q1004" s="32"/>
      <c r="R1004" s="30"/>
      <c r="S1004" s="30"/>
      <c r="T1004" s="30"/>
      <c r="U1004" s="16"/>
      <c r="V1004" s="16"/>
      <c r="W1004" s="16"/>
      <c r="X1004" s="16"/>
      <c r="Y1004" s="16"/>
      <c r="Z1004" s="30"/>
      <c r="AA1004" s="16"/>
      <c r="AB1004" s="41"/>
    </row>
    <row r="1005" spans="1:28" s="9" customFormat="1" ht="20.100000000000001" customHeight="1">
      <c r="A1005" s="2"/>
      <c r="B1005" s="1">
        <v>1000</v>
      </c>
      <c r="C1005" s="18"/>
      <c r="D1005" s="19" t="s">
        <v>660</v>
      </c>
      <c r="E1005" s="36" t="s">
        <v>691</v>
      </c>
      <c r="F1005" s="29"/>
      <c r="G1005" s="33"/>
      <c r="H1005" s="34" t="str">
        <f t="shared" si="15"/>
        <v/>
      </c>
      <c r="I1005" s="15"/>
      <c r="J1005" s="15"/>
      <c r="K1005" s="16"/>
      <c r="L1005" s="16"/>
      <c r="M1005" s="17"/>
      <c r="N1005" s="31"/>
      <c r="O1005" s="31"/>
      <c r="P1005" s="31"/>
      <c r="Q1005" s="32"/>
      <c r="R1005" s="30"/>
      <c r="S1005" s="30"/>
      <c r="T1005" s="30"/>
      <c r="U1005" s="16"/>
      <c r="V1005" s="16"/>
      <c r="W1005" s="16"/>
      <c r="X1005" s="16"/>
      <c r="Y1005" s="16"/>
      <c r="Z1005" s="30"/>
      <c r="AA1005" s="16"/>
      <c r="AB1005" s="41"/>
    </row>
    <row r="1006" spans="1:28" s="9" customFormat="1" ht="20.100000000000001" customHeight="1">
      <c r="A1006" s="2"/>
      <c r="B1006" s="1">
        <v>1001</v>
      </c>
      <c r="C1006" s="18"/>
      <c r="D1006" s="19" t="s">
        <v>660</v>
      </c>
      <c r="E1006" s="36" t="s">
        <v>692</v>
      </c>
      <c r="F1006" s="29"/>
      <c r="G1006" s="33"/>
      <c r="H1006" s="34" t="str">
        <f t="shared" si="15"/>
        <v/>
      </c>
      <c r="I1006" s="15"/>
      <c r="J1006" s="15"/>
      <c r="K1006" s="16"/>
      <c r="L1006" s="16"/>
      <c r="M1006" s="17"/>
      <c r="N1006" s="31"/>
      <c r="O1006" s="31"/>
      <c r="P1006" s="31"/>
      <c r="Q1006" s="32"/>
      <c r="R1006" s="30"/>
      <c r="S1006" s="30"/>
      <c r="T1006" s="30"/>
      <c r="U1006" s="16"/>
      <c r="V1006" s="16"/>
      <c r="W1006" s="16"/>
      <c r="X1006" s="16"/>
      <c r="Y1006" s="16"/>
      <c r="Z1006" s="30"/>
      <c r="AA1006" s="16"/>
      <c r="AB1006" s="41"/>
    </row>
    <row r="1007" spans="1:28" s="9" customFormat="1" ht="20.100000000000001" customHeight="1">
      <c r="A1007" s="2"/>
      <c r="B1007" s="1">
        <v>1002</v>
      </c>
      <c r="C1007" s="18"/>
      <c r="D1007" s="19" t="s">
        <v>660</v>
      </c>
      <c r="E1007" s="36" t="s">
        <v>693</v>
      </c>
      <c r="F1007" s="29"/>
      <c r="G1007" s="33"/>
      <c r="H1007" s="34" t="str">
        <f t="shared" si="15"/>
        <v/>
      </c>
      <c r="I1007" s="15"/>
      <c r="J1007" s="15"/>
      <c r="K1007" s="16"/>
      <c r="L1007" s="16"/>
      <c r="M1007" s="17"/>
      <c r="N1007" s="31"/>
      <c r="O1007" s="31"/>
      <c r="P1007" s="31"/>
      <c r="Q1007" s="32"/>
      <c r="R1007" s="30"/>
      <c r="S1007" s="30"/>
      <c r="T1007" s="30"/>
      <c r="U1007" s="16"/>
      <c r="V1007" s="16"/>
      <c r="W1007" s="16"/>
      <c r="X1007" s="16"/>
      <c r="Y1007" s="16"/>
      <c r="Z1007" s="30"/>
      <c r="AA1007" s="16"/>
      <c r="AB1007" s="41"/>
    </row>
    <row r="1008" spans="1:28" s="9" customFormat="1" ht="20.100000000000001" customHeight="1">
      <c r="A1008" s="2"/>
      <c r="B1008" s="1">
        <v>1003</v>
      </c>
      <c r="C1008" s="18"/>
      <c r="D1008" s="19" t="s">
        <v>660</v>
      </c>
      <c r="E1008" s="36" t="s">
        <v>694</v>
      </c>
      <c r="F1008" s="29"/>
      <c r="G1008" s="33"/>
      <c r="H1008" s="34" t="str">
        <f t="shared" si="15"/>
        <v/>
      </c>
      <c r="I1008" s="15"/>
      <c r="J1008" s="15"/>
      <c r="K1008" s="16"/>
      <c r="L1008" s="16"/>
      <c r="M1008" s="17"/>
      <c r="N1008" s="31"/>
      <c r="O1008" s="31"/>
      <c r="P1008" s="31"/>
      <c r="Q1008" s="32"/>
      <c r="R1008" s="30"/>
      <c r="S1008" s="30"/>
      <c r="T1008" s="30"/>
      <c r="U1008" s="16"/>
      <c r="V1008" s="16"/>
      <c r="W1008" s="16"/>
      <c r="X1008" s="16"/>
      <c r="Y1008" s="16"/>
      <c r="Z1008" s="30"/>
      <c r="AA1008" s="16"/>
      <c r="AB1008" s="41"/>
    </row>
    <row r="1009" spans="1:28" s="9" customFormat="1" ht="20.100000000000001" customHeight="1">
      <c r="A1009" s="2"/>
      <c r="B1009" s="1">
        <v>1004</v>
      </c>
      <c r="C1009" s="18"/>
      <c r="D1009" s="19" t="s">
        <v>660</v>
      </c>
      <c r="E1009" s="36" t="s">
        <v>695</v>
      </c>
      <c r="F1009" s="29"/>
      <c r="G1009" s="33"/>
      <c r="H1009" s="34" t="str">
        <f t="shared" si="15"/>
        <v/>
      </c>
      <c r="I1009" s="15"/>
      <c r="J1009" s="15"/>
      <c r="K1009" s="16"/>
      <c r="L1009" s="16"/>
      <c r="M1009" s="17"/>
      <c r="N1009" s="31"/>
      <c r="O1009" s="31"/>
      <c r="P1009" s="31"/>
      <c r="Q1009" s="32"/>
      <c r="R1009" s="30"/>
      <c r="S1009" s="30"/>
      <c r="T1009" s="30"/>
      <c r="U1009" s="16"/>
      <c r="V1009" s="16"/>
      <c r="W1009" s="16"/>
      <c r="X1009" s="16"/>
      <c r="Y1009" s="16"/>
      <c r="Z1009" s="30"/>
      <c r="AA1009" s="16"/>
      <c r="AB1009" s="41"/>
    </row>
    <row r="1010" spans="1:28" s="9" customFormat="1" ht="20.100000000000001" customHeight="1">
      <c r="A1010" s="2"/>
      <c r="B1010" s="1">
        <v>1005</v>
      </c>
      <c r="C1010" s="18"/>
      <c r="D1010" s="19" t="s">
        <v>660</v>
      </c>
      <c r="E1010" s="36" t="s">
        <v>696</v>
      </c>
      <c r="F1010" s="29"/>
      <c r="G1010" s="33"/>
      <c r="H1010" s="34" t="str">
        <f t="shared" si="15"/>
        <v/>
      </c>
      <c r="I1010" s="15"/>
      <c r="J1010" s="15"/>
      <c r="K1010" s="16"/>
      <c r="L1010" s="16"/>
      <c r="M1010" s="17"/>
      <c r="N1010" s="31"/>
      <c r="O1010" s="31"/>
      <c r="P1010" s="31"/>
      <c r="Q1010" s="32"/>
      <c r="R1010" s="30"/>
      <c r="S1010" s="30"/>
      <c r="T1010" s="30"/>
      <c r="U1010" s="16"/>
      <c r="V1010" s="16"/>
      <c r="W1010" s="16"/>
      <c r="X1010" s="16"/>
      <c r="Y1010" s="16"/>
      <c r="Z1010" s="30"/>
      <c r="AA1010" s="16"/>
      <c r="AB1010" s="41"/>
    </row>
    <row r="1011" spans="1:28" s="9" customFormat="1" ht="20.100000000000001" customHeight="1">
      <c r="A1011" s="2"/>
      <c r="B1011" s="1">
        <v>1006</v>
      </c>
      <c r="C1011" s="18"/>
      <c r="D1011" s="19" t="s">
        <v>660</v>
      </c>
      <c r="E1011" s="36" t="s">
        <v>697</v>
      </c>
      <c r="F1011" s="29"/>
      <c r="G1011" s="33"/>
      <c r="H1011" s="34" t="str">
        <f t="shared" si="15"/>
        <v/>
      </c>
      <c r="I1011" s="15"/>
      <c r="J1011" s="15"/>
      <c r="K1011" s="16"/>
      <c r="L1011" s="16"/>
      <c r="M1011" s="17"/>
      <c r="N1011" s="31"/>
      <c r="O1011" s="31"/>
      <c r="P1011" s="31"/>
      <c r="Q1011" s="32"/>
      <c r="R1011" s="30"/>
      <c r="S1011" s="30"/>
      <c r="T1011" s="30"/>
      <c r="U1011" s="16"/>
      <c r="V1011" s="16"/>
      <c r="W1011" s="16"/>
      <c r="X1011" s="16"/>
      <c r="Y1011" s="16"/>
      <c r="Z1011" s="30"/>
      <c r="AA1011" s="16"/>
      <c r="AB1011" s="41"/>
    </row>
    <row r="1012" spans="1:28" s="9" customFormat="1" ht="20.100000000000001" customHeight="1">
      <c r="A1012" s="2"/>
      <c r="B1012" s="1">
        <v>1007</v>
      </c>
      <c r="C1012" s="18"/>
      <c r="D1012" s="19" t="s">
        <v>660</v>
      </c>
      <c r="E1012" s="36" t="s">
        <v>698</v>
      </c>
      <c r="F1012" s="29"/>
      <c r="G1012" s="33"/>
      <c r="H1012" s="34" t="str">
        <f t="shared" si="15"/>
        <v/>
      </c>
      <c r="I1012" s="15"/>
      <c r="J1012" s="15"/>
      <c r="K1012" s="16"/>
      <c r="L1012" s="16"/>
      <c r="M1012" s="17"/>
      <c r="N1012" s="31"/>
      <c r="O1012" s="31"/>
      <c r="P1012" s="31"/>
      <c r="Q1012" s="32"/>
      <c r="R1012" s="30"/>
      <c r="S1012" s="30"/>
      <c r="T1012" s="30"/>
      <c r="U1012" s="16"/>
      <c r="V1012" s="16"/>
      <c r="W1012" s="16"/>
      <c r="X1012" s="16"/>
      <c r="Y1012" s="16"/>
      <c r="Z1012" s="30"/>
      <c r="AA1012" s="16"/>
      <c r="AB1012" s="41"/>
    </row>
    <row r="1013" spans="1:28" s="9" customFormat="1" ht="20.100000000000001" customHeight="1">
      <c r="A1013" s="2"/>
      <c r="B1013" s="1">
        <v>1008</v>
      </c>
      <c r="C1013" s="18"/>
      <c r="D1013" s="19" t="s">
        <v>660</v>
      </c>
      <c r="E1013" s="36" t="s">
        <v>699</v>
      </c>
      <c r="F1013" s="29"/>
      <c r="G1013" s="33"/>
      <c r="H1013" s="34" t="str">
        <f t="shared" si="15"/>
        <v/>
      </c>
      <c r="I1013" s="15"/>
      <c r="J1013" s="15"/>
      <c r="K1013" s="16"/>
      <c r="L1013" s="16"/>
      <c r="M1013" s="17"/>
      <c r="N1013" s="31"/>
      <c r="O1013" s="31"/>
      <c r="P1013" s="31"/>
      <c r="Q1013" s="32"/>
      <c r="R1013" s="30"/>
      <c r="S1013" s="30"/>
      <c r="T1013" s="30"/>
      <c r="U1013" s="16"/>
      <c r="V1013" s="16"/>
      <c r="W1013" s="16"/>
      <c r="X1013" s="16"/>
      <c r="Y1013" s="16"/>
      <c r="Z1013" s="30"/>
      <c r="AA1013" s="16"/>
      <c r="AB1013" s="41"/>
    </row>
    <row r="1014" spans="1:28" s="9" customFormat="1" ht="20.100000000000001" customHeight="1">
      <c r="A1014" s="2"/>
      <c r="B1014" s="1">
        <v>1009</v>
      </c>
      <c r="C1014" s="18"/>
      <c r="D1014" s="19" t="s">
        <v>700</v>
      </c>
      <c r="E1014" s="36" t="s">
        <v>701</v>
      </c>
      <c r="F1014" s="29"/>
      <c r="G1014" s="33"/>
      <c r="H1014" s="34" t="str">
        <f t="shared" si="15"/>
        <v/>
      </c>
      <c r="I1014" s="15"/>
      <c r="J1014" s="15"/>
      <c r="K1014" s="16"/>
      <c r="L1014" s="16"/>
      <c r="M1014" s="17"/>
      <c r="N1014" s="31"/>
      <c r="O1014" s="31"/>
      <c r="P1014" s="31"/>
      <c r="Q1014" s="32"/>
      <c r="R1014" s="30"/>
      <c r="S1014" s="30"/>
      <c r="T1014" s="30"/>
      <c r="U1014" s="16"/>
      <c r="V1014" s="16"/>
      <c r="W1014" s="16"/>
      <c r="X1014" s="16"/>
      <c r="Y1014" s="16"/>
      <c r="Z1014" s="30"/>
      <c r="AA1014" s="16"/>
      <c r="AB1014" s="41"/>
    </row>
    <row r="1015" spans="1:28" s="9" customFormat="1" ht="20.100000000000001" customHeight="1">
      <c r="A1015" s="2"/>
      <c r="B1015" s="1">
        <v>1010</v>
      </c>
      <c r="C1015" s="18"/>
      <c r="D1015" s="19" t="s">
        <v>700</v>
      </c>
      <c r="E1015" s="36" t="s">
        <v>702</v>
      </c>
      <c r="F1015" s="29"/>
      <c r="G1015" s="33"/>
      <c r="H1015" s="34" t="str">
        <f t="shared" si="15"/>
        <v/>
      </c>
      <c r="I1015" s="15"/>
      <c r="J1015" s="15"/>
      <c r="K1015" s="16"/>
      <c r="L1015" s="16"/>
      <c r="M1015" s="17"/>
      <c r="N1015" s="31"/>
      <c r="O1015" s="31"/>
      <c r="P1015" s="31"/>
      <c r="Q1015" s="32"/>
      <c r="R1015" s="30"/>
      <c r="S1015" s="30"/>
      <c r="T1015" s="30"/>
      <c r="U1015" s="16"/>
      <c r="V1015" s="16"/>
      <c r="W1015" s="16"/>
      <c r="X1015" s="16"/>
      <c r="Y1015" s="16"/>
      <c r="Z1015" s="30"/>
      <c r="AA1015" s="16"/>
      <c r="AB1015" s="41"/>
    </row>
    <row r="1016" spans="1:28" s="9" customFormat="1" ht="20.100000000000001" customHeight="1">
      <c r="A1016" s="2"/>
      <c r="B1016" s="1">
        <v>1011</v>
      </c>
      <c r="C1016" s="18"/>
      <c r="D1016" s="19" t="s">
        <v>700</v>
      </c>
      <c r="E1016" s="36" t="s">
        <v>703</v>
      </c>
      <c r="F1016" s="29"/>
      <c r="G1016" s="33"/>
      <c r="H1016" s="34" t="str">
        <f t="shared" si="15"/>
        <v/>
      </c>
      <c r="I1016" s="15"/>
      <c r="J1016" s="15"/>
      <c r="K1016" s="16"/>
      <c r="L1016" s="16"/>
      <c r="M1016" s="17"/>
      <c r="N1016" s="31"/>
      <c r="O1016" s="31"/>
      <c r="P1016" s="31"/>
      <c r="Q1016" s="32"/>
      <c r="R1016" s="30"/>
      <c r="S1016" s="30"/>
      <c r="T1016" s="30"/>
      <c r="U1016" s="16"/>
      <c r="V1016" s="16"/>
      <c r="W1016" s="16"/>
      <c r="X1016" s="16"/>
      <c r="Y1016" s="16"/>
      <c r="Z1016" s="30"/>
      <c r="AA1016" s="16"/>
      <c r="AB1016" s="41"/>
    </row>
    <row r="1017" spans="1:28" s="9" customFormat="1" ht="20.100000000000001" customHeight="1">
      <c r="A1017" s="2"/>
      <c r="B1017" s="1">
        <v>1012</v>
      </c>
      <c r="C1017" s="18"/>
      <c r="D1017" s="19" t="s">
        <v>700</v>
      </c>
      <c r="E1017" s="36" t="s">
        <v>704</v>
      </c>
      <c r="F1017" s="29"/>
      <c r="G1017" s="33"/>
      <c r="H1017" s="34" t="str">
        <f t="shared" si="15"/>
        <v/>
      </c>
      <c r="I1017" s="15"/>
      <c r="J1017" s="15"/>
      <c r="K1017" s="16"/>
      <c r="L1017" s="16"/>
      <c r="M1017" s="17"/>
      <c r="N1017" s="31"/>
      <c r="O1017" s="31"/>
      <c r="P1017" s="31"/>
      <c r="Q1017" s="32"/>
      <c r="R1017" s="30"/>
      <c r="S1017" s="30"/>
      <c r="T1017" s="30"/>
      <c r="U1017" s="16"/>
      <c r="V1017" s="16"/>
      <c r="W1017" s="16"/>
      <c r="X1017" s="16"/>
      <c r="Y1017" s="16"/>
      <c r="Z1017" s="30"/>
      <c r="AA1017" s="16"/>
      <c r="AB1017" s="41"/>
    </row>
    <row r="1018" spans="1:28" s="9" customFormat="1" ht="20.100000000000001" customHeight="1">
      <c r="A1018" s="2"/>
      <c r="B1018" s="1">
        <v>1013</v>
      </c>
      <c r="C1018" s="18"/>
      <c r="D1018" s="19" t="s">
        <v>700</v>
      </c>
      <c r="E1018" s="36" t="s">
        <v>705</v>
      </c>
      <c r="F1018" s="29"/>
      <c r="G1018" s="33"/>
      <c r="H1018" s="34" t="str">
        <f t="shared" si="15"/>
        <v/>
      </c>
      <c r="I1018" s="15"/>
      <c r="J1018" s="15"/>
      <c r="K1018" s="16"/>
      <c r="L1018" s="16"/>
      <c r="M1018" s="17"/>
      <c r="N1018" s="31"/>
      <c r="O1018" s="31"/>
      <c r="P1018" s="31"/>
      <c r="Q1018" s="32"/>
      <c r="R1018" s="30"/>
      <c r="S1018" s="30"/>
      <c r="T1018" s="30"/>
      <c r="U1018" s="16"/>
      <c r="V1018" s="16"/>
      <c r="W1018" s="16"/>
      <c r="X1018" s="16"/>
      <c r="Y1018" s="16"/>
      <c r="Z1018" s="30"/>
      <c r="AA1018" s="16"/>
      <c r="AB1018" s="41"/>
    </row>
    <row r="1019" spans="1:28" s="9" customFormat="1" ht="20.100000000000001" customHeight="1">
      <c r="A1019" s="2"/>
      <c r="B1019" s="1">
        <v>1014</v>
      </c>
      <c r="C1019" s="18"/>
      <c r="D1019" s="19" t="s">
        <v>700</v>
      </c>
      <c r="E1019" s="36" t="s">
        <v>706</v>
      </c>
      <c r="F1019" s="29"/>
      <c r="G1019" s="33"/>
      <c r="H1019" s="34" t="str">
        <f t="shared" si="15"/>
        <v/>
      </c>
      <c r="I1019" s="15"/>
      <c r="J1019" s="15"/>
      <c r="K1019" s="16"/>
      <c r="L1019" s="16"/>
      <c r="M1019" s="17"/>
      <c r="N1019" s="31"/>
      <c r="O1019" s="31"/>
      <c r="P1019" s="31"/>
      <c r="Q1019" s="32"/>
      <c r="R1019" s="30"/>
      <c r="S1019" s="30"/>
      <c r="T1019" s="30"/>
      <c r="U1019" s="16"/>
      <c r="V1019" s="16"/>
      <c r="W1019" s="16"/>
      <c r="X1019" s="16"/>
      <c r="Y1019" s="16"/>
      <c r="Z1019" s="30"/>
      <c r="AA1019" s="16"/>
      <c r="AB1019" s="41"/>
    </row>
    <row r="1020" spans="1:28" s="9" customFormat="1" ht="20.100000000000001" customHeight="1">
      <c r="A1020" s="2"/>
      <c r="B1020" s="1">
        <v>1015</v>
      </c>
      <c r="C1020" s="18"/>
      <c r="D1020" s="19" t="s">
        <v>700</v>
      </c>
      <c r="E1020" s="36" t="s">
        <v>707</v>
      </c>
      <c r="F1020" s="29"/>
      <c r="G1020" s="33"/>
      <c r="H1020" s="34" t="str">
        <f t="shared" si="15"/>
        <v/>
      </c>
      <c r="I1020" s="15"/>
      <c r="J1020" s="15"/>
      <c r="K1020" s="16"/>
      <c r="L1020" s="16"/>
      <c r="M1020" s="17"/>
      <c r="N1020" s="31"/>
      <c r="O1020" s="31"/>
      <c r="P1020" s="31"/>
      <c r="Q1020" s="32"/>
      <c r="R1020" s="30"/>
      <c r="S1020" s="30"/>
      <c r="T1020" s="30"/>
      <c r="U1020" s="16"/>
      <c r="V1020" s="16"/>
      <c r="W1020" s="16"/>
      <c r="X1020" s="16"/>
      <c r="Y1020" s="16"/>
      <c r="Z1020" s="30"/>
      <c r="AA1020" s="16"/>
      <c r="AB1020" s="41"/>
    </row>
    <row r="1021" spans="1:28" s="9" customFormat="1" ht="20.100000000000001" customHeight="1">
      <c r="A1021" s="2"/>
      <c r="B1021" s="1">
        <v>1016</v>
      </c>
      <c r="C1021" s="18"/>
      <c r="D1021" s="19" t="s">
        <v>700</v>
      </c>
      <c r="E1021" s="36" t="s">
        <v>708</v>
      </c>
      <c r="F1021" s="29"/>
      <c r="G1021" s="33"/>
      <c r="H1021" s="34" t="str">
        <f t="shared" si="15"/>
        <v/>
      </c>
      <c r="I1021" s="15"/>
      <c r="J1021" s="15"/>
      <c r="K1021" s="16"/>
      <c r="L1021" s="16"/>
      <c r="M1021" s="17"/>
      <c r="N1021" s="31"/>
      <c r="O1021" s="31"/>
      <c r="P1021" s="31"/>
      <c r="Q1021" s="32"/>
      <c r="R1021" s="30"/>
      <c r="S1021" s="30"/>
      <c r="T1021" s="30"/>
      <c r="U1021" s="16"/>
      <c r="V1021" s="16"/>
      <c r="W1021" s="16"/>
      <c r="X1021" s="16"/>
      <c r="Y1021" s="16"/>
      <c r="Z1021" s="30"/>
      <c r="AA1021" s="16"/>
      <c r="AB1021" s="41"/>
    </row>
    <row r="1022" spans="1:28" s="9" customFormat="1" ht="20.100000000000001" customHeight="1">
      <c r="A1022" s="2"/>
      <c r="B1022" s="1">
        <v>1017</v>
      </c>
      <c r="C1022" s="18"/>
      <c r="D1022" s="19" t="s">
        <v>700</v>
      </c>
      <c r="E1022" s="36" t="s">
        <v>709</v>
      </c>
      <c r="F1022" s="29"/>
      <c r="G1022" s="33"/>
      <c r="H1022" s="34" t="str">
        <f t="shared" si="15"/>
        <v/>
      </c>
      <c r="I1022" s="15"/>
      <c r="J1022" s="15"/>
      <c r="K1022" s="16"/>
      <c r="L1022" s="16"/>
      <c r="M1022" s="17"/>
      <c r="N1022" s="31"/>
      <c r="O1022" s="31"/>
      <c r="P1022" s="31"/>
      <c r="Q1022" s="32"/>
      <c r="R1022" s="30"/>
      <c r="S1022" s="30"/>
      <c r="T1022" s="30"/>
      <c r="U1022" s="16"/>
      <c r="V1022" s="16"/>
      <c r="W1022" s="16"/>
      <c r="X1022" s="16"/>
      <c r="Y1022" s="16"/>
      <c r="Z1022" s="30"/>
      <c r="AA1022" s="16"/>
      <c r="AB1022" s="41"/>
    </row>
    <row r="1023" spans="1:28" s="9" customFormat="1" ht="20.100000000000001" customHeight="1">
      <c r="A1023" s="2"/>
      <c r="B1023" s="1">
        <v>1018</v>
      </c>
      <c r="C1023" s="18"/>
      <c r="D1023" s="19" t="s">
        <v>700</v>
      </c>
      <c r="E1023" s="36" t="s">
        <v>710</v>
      </c>
      <c r="F1023" s="29"/>
      <c r="G1023" s="33"/>
      <c r="H1023" s="34" t="str">
        <f t="shared" si="15"/>
        <v/>
      </c>
      <c r="I1023" s="15"/>
      <c r="J1023" s="15"/>
      <c r="K1023" s="16"/>
      <c r="L1023" s="16"/>
      <c r="M1023" s="17"/>
      <c r="N1023" s="31"/>
      <c r="O1023" s="31"/>
      <c r="P1023" s="31"/>
      <c r="Q1023" s="32"/>
      <c r="R1023" s="30"/>
      <c r="S1023" s="30"/>
      <c r="T1023" s="30"/>
      <c r="U1023" s="16"/>
      <c r="V1023" s="16"/>
      <c r="W1023" s="16"/>
      <c r="X1023" s="16"/>
      <c r="Y1023" s="16"/>
      <c r="Z1023" s="30"/>
      <c r="AA1023" s="16"/>
      <c r="AB1023" s="41"/>
    </row>
    <row r="1024" spans="1:28" s="9" customFormat="1" ht="20.100000000000001" customHeight="1">
      <c r="A1024" s="2"/>
      <c r="B1024" s="1">
        <v>1019</v>
      </c>
      <c r="C1024" s="18"/>
      <c r="D1024" s="19" t="s">
        <v>700</v>
      </c>
      <c r="E1024" s="36" t="s">
        <v>711</v>
      </c>
      <c r="F1024" s="29"/>
      <c r="G1024" s="33"/>
      <c r="H1024" s="34" t="str">
        <f t="shared" si="15"/>
        <v/>
      </c>
      <c r="I1024" s="15"/>
      <c r="J1024" s="15"/>
      <c r="K1024" s="16"/>
      <c r="L1024" s="16"/>
      <c r="M1024" s="17"/>
      <c r="N1024" s="31"/>
      <c r="O1024" s="31"/>
      <c r="P1024" s="31"/>
      <c r="Q1024" s="32"/>
      <c r="R1024" s="30"/>
      <c r="S1024" s="30"/>
      <c r="T1024" s="30"/>
      <c r="U1024" s="16"/>
      <c r="V1024" s="16"/>
      <c r="W1024" s="16"/>
      <c r="X1024" s="16"/>
      <c r="Y1024" s="16"/>
      <c r="Z1024" s="30"/>
      <c r="AA1024" s="16"/>
      <c r="AB1024" s="41"/>
    </row>
    <row r="1025" spans="1:28" s="9" customFormat="1" ht="20.100000000000001" customHeight="1">
      <c r="A1025" s="2"/>
      <c r="B1025" s="1">
        <v>1020</v>
      </c>
      <c r="C1025" s="18"/>
      <c r="D1025" s="19" t="s">
        <v>700</v>
      </c>
      <c r="E1025" s="36" t="s">
        <v>1713</v>
      </c>
      <c r="F1025" s="29"/>
      <c r="G1025" s="33"/>
      <c r="H1025" s="34" t="str">
        <f t="shared" si="15"/>
        <v/>
      </c>
      <c r="I1025" s="15"/>
      <c r="J1025" s="15"/>
      <c r="K1025" s="16"/>
      <c r="L1025" s="16"/>
      <c r="M1025" s="17"/>
      <c r="N1025" s="31"/>
      <c r="O1025" s="31"/>
      <c r="P1025" s="31"/>
      <c r="Q1025" s="32"/>
      <c r="R1025" s="30"/>
      <c r="S1025" s="30"/>
      <c r="T1025" s="30"/>
      <c r="U1025" s="16"/>
      <c r="V1025" s="16"/>
      <c r="W1025" s="16"/>
      <c r="X1025" s="16"/>
      <c r="Y1025" s="16"/>
      <c r="Z1025" s="30"/>
      <c r="AA1025" s="16"/>
      <c r="AB1025" s="41"/>
    </row>
    <row r="1026" spans="1:28" s="9" customFormat="1" ht="20.100000000000001" customHeight="1">
      <c r="A1026" s="2"/>
      <c r="B1026" s="1">
        <v>1021</v>
      </c>
      <c r="C1026" s="18"/>
      <c r="D1026" s="19" t="s">
        <v>700</v>
      </c>
      <c r="E1026" s="36" t="s">
        <v>1714</v>
      </c>
      <c r="F1026" s="29"/>
      <c r="G1026" s="33"/>
      <c r="H1026" s="34" t="str">
        <f t="shared" si="15"/>
        <v/>
      </c>
      <c r="I1026" s="15"/>
      <c r="J1026" s="15"/>
      <c r="K1026" s="16"/>
      <c r="L1026" s="16"/>
      <c r="M1026" s="17"/>
      <c r="N1026" s="31"/>
      <c r="O1026" s="31"/>
      <c r="P1026" s="31"/>
      <c r="Q1026" s="32"/>
      <c r="R1026" s="30"/>
      <c r="S1026" s="30"/>
      <c r="T1026" s="30"/>
      <c r="U1026" s="16"/>
      <c r="V1026" s="16"/>
      <c r="W1026" s="16"/>
      <c r="X1026" s="16"/>
      <c r="Y1026" s="16"/>
      <c r="Z1026" s="30"/>
      <c r="AA1026" s="16"/>
      <c r="AB1026" s="41"/>
    </row>
    <row r="1027" spans="1:28" s="9" customFormat="1" ht="20.100000000000001" customHeight="1">
      <c r="A1027" s="2"/>
      <c r="B1027" s="1">
        <v>1022</v>
      </c>
      <c r="C1027" s="18"/>
      <c r="D1027" s="19" t="s">
        <v>700</v>
      </c>
      <c r="E1027" s="36" t="s">
        <v>712</v>
      </c>
      <c r="F1027" s="29"/>
      <c r="G1027" s="33"/>
      <c r="H1027" s="34" t="str">
        <f t="shared" si="15"/>
        <v/>
      </c>
      <c r="I1027" s="15"/>
      <c r="J1027" s="15"/>
      <c r="K1027" s="16"/>
      <c r="L1027" s="16"/>
      <c r="M1027" s="17"/>
      <c r="N1027" s="31"/>
      <c r="O1027" s="31"/>
      <c r="P1027" s="31"/>
      <c r="Q1027" s="32"/>
      <c r="R1027" s="30"/>
      <c r="S1027" s="30"/>
      <c r="T1027" s="30"/>
      <c r="U1027" s="16"/>
      <c r="V1027" s="16"/>
      <c r="W1027" s="16"/>
      <c r="X1027" s="16"/>
      <c r="Y1027" s="16"/>
      <c r="Z1027" s="30"/>
      <c r="AA1027" s="16"/>
      <c r="AB1027" s="41"/>
    </row>
    <row r="1028" spans="1:28" s="9" customFormat="1" ht="20.100000000000001" customHeight="1">
      <c r="A1028" s="2"/>
      <c r="B1028" s="1">
        <v>1023</v>
      </c>
      <c r="C1028" s="18"/>
      <c r="D1028" s="19" t="s">
        <v>700</v>
      </c>
      <c r="E1028" s="36" t="s">
        <v>713</v>
      </c>
      <c r="F1028" s="29"/>
      <c r="G1028" s="33"/>
      <c r="H1028" s="34" t="str">
        <f t="shared" si="15"/>
        <v/>
      </c>
      <c r="I1028" s="15"/>
      <c r="J1028" s="15"/>
      <c r="K1028" s="16"/>
      <c r="L1028" s="16"/>
      <c r="M1028" s="17"/>
      <c r="N1028" s="31"/>
      <c r="O1028" s="31"/>
      <c r="P1028" s="31"/>
      <c r="Q1028" s="32"/>
      <c r="R1028" s="30"/>
      <c r="S1028" s="30"/>
      <c r="T1028" s="30"/>
      <c r="U1028" s="16"/>
      <c r="V1028" s="16"/>
      <c r="W1028" s="16"/>
      <c r="X1028" s="16"/>
      <c r="Y1028" s="16"/>
      <c r="Z1028" s="30"/>
      <c r="AA1028" s="16"/>
      <c r="AB1028" s="41"/>
    </row>
    <row r="1029" spans="1:28" s="11" customFormat="1" ht="20.100000000000001" customHeight="1">
      <c r="A1029" s="5"/>
      <c r="B1029" s="1">
        <v>1024</v>
      </c>
      <c r="C1029" s="18"/>
      <c r="D1029" s="20" t="s">
        <v>700</v>
      </c>
      <c r="E1029" s="37" t="s">
        <v>714</v>
      </c>
      <c r="F1029" s="29"/>
      <c r="G1029" s="33"/>
      <c r="H1029" s="34" t="str">
        <f t="shared" si="15"/>
        <v/>
      </c>
      <c r="I1029" s="15"/>
      <c r="J1029" s="15"/>
      <c r="K1029" s="16"/>
      <c r="L1029" s="16"/>
      <c r="M1029" s="17"/>
      <c r="N1029" s="31"/>
      <c r="O1029" s="31"/>
      <c r="P1029" s="31"/>
      <c r="Q1029" s="32"/>
      <c r="R1029" s="30"/>
      <c r="S1029" s="30"/>
      <c r="T1029" s="30"/>
      <c r="U1029" s="16"/>
      <c r="V1029" s="16"/>
      <c r="W1029" s="16"/>
      <c r="X1029" s="16"/>
      <c r="Y1029" s="16"/>
      <c r="Z1029" s="30"/>
      <c r="AA1029" s="16"/>
      <c r="AB1029" s="43"/>
    </row>
    <row r="1030" spans="1:28" s="11" customFormat="1" ht="20.100000000000001" customHeight="1">
      <c r="A1030" s="5"/>
      <c r="B1030" s="1">
        <v>1025</v>
      </c>
      <c r="C1030" s="18"/>
      <c r="D1030" s="20" t="s">
        <v>700</v>
      </c>
      <c r="E1030" s="37" t="s">
        <v>715</v>
      </c>
      <c r="F1030" s="29"/>
      <c r="G1030" s="33"/>
      <c r="H1030" s="34" t="str">
        <f t="shared" ref="H1030:H1093" si="16">IF(O1030="","",O1030/G1030)</f>
        <v/>
      </c>
      <c r="I1030" s="15"/>
      <c r="J1030" s="15"/>
      <c r="K1030" s="16"/>
      <c r="L1030" s="16"/>
      <c r="M1030" s="17"/>
      <c r="N1030" s="31"/>
      <c r="O1030" s="31"/>
      <c r="P1030" s="31"/>
      <c r="Q1030" s="32"/>
      <c r="R1030" s="30"/>
      <c r="S1030" s="30"/>
      <c r="T1030" s="30"/>
      <c r="U1030" s="16"/>
      <c r="V1030" s="16"/>
      <c r="W1030" s="16"/>
      <c r="X1030" s="16"/>
      <c r="Y1030" s="16"/>
      <c r="Z1030" s="30"/>
      <c r="AA1030" s="16"/>
      <c r="AB1030" s="43"/>
    </row>
    <row r="1031" spans="1:28" s="11" customFormat="1" ht="20.100000000000001" customHeight="1">
      <c r="A1031" s="5"/>
      <c r="B1031" s="1">
        <v>1026</v>
      </c>
      <c r="C1031" s="18"/>
      <c r="D1031" s="20" t="s">
        <v>700</v>
      </c>
      <c r="E1031" s="37" t="s">
        <v>716</v>
      </c>
      <c r="F1031" s="29"/>
      <c r="G1031" s="33"/>
      <c r="H1031" s="34" t="str">
        <f t="shared" si="16"/>
        <v/>
      </c>
      <c r="I1031" s="15"/>
      <c r="J1031" s="15"/>
      <c r="K1031" s="16"/>
      <c r="L1031" s="16"/>
      <c r="M1031" s="17"/>
      <c r="N1031" s="31"/>
      <c r="O1031" s="31"/>
      <c r="P1031" s="31"/>
      <c r="Q1031" s="32"/>
      <c r="R1031" s="30"/>
      <c r="S1031" s="30"/>
      <c r="T1031" s="30"/>
      <c r="U1031" s="16"/>
      <c r="V1031" s="16"/>
      <c r="W1031" s="16"/>
      <c r="X1031" s="16"/>
      <c r="Y1031" s="16"/>
      <c r="Z1031" s="30"/>
      <c r="AA1031" s="16"/>
      <c r="AB1031" s="43"/>
    </row>
    <row r="1032" spans="1:28" s="11" customFormat="1" ht="20.100000000000001" customHeight="1">
      <c r="A1032" s="5"/>
      <c r="B1032" s="1">
        <v>1027</v>
      </c>
      <c r="C1032" s="18"/>
      <c r="D1032" s="20" t="s">
        <v>700</v>
      </c>
      <c r="E1032" s="37" t="s">
        <v>717</v>
      </c>
      <c r="F1032" s="29"/>
      <c r="G1032" s="33"/>
      <c r="H1032" s="34" t="str">
        <f t="shared" si="16"/>
        <v/>
      </c>
      <c r="I1032" s="15"/>
      <c r="J1032" s="15"/>
      <c r="K1032" s="16"/>
      <c r="L1032" s="16"/>
      <c r="M1032" s="17"/>
      <c r="N1032" s="31"/>
      <c r="O1032" s="31"/>
      <c r="P1032" s="31"/>
      <c r="Q1032" s="32"/>
      <c r="R1032" s="30"/>
      <c r="S1032" s="30"/>
      <c r="T1032" s="30"/>
      <c r="U1032" s="16"/>
      <c r="V1032" s="16"/>
      <c r="W1032" s="16"/>
      <c r="X1032" s="16"/>
      <c r="Y1032" s="16"/>
      <c r="Z1032" s="30"/>
      <c r="AA1032" s="16"/>
      <c r="AB1032" s="43"/>
    </row>
    <row r="1033" spans="1:28" s="11" customFormat="1" ht="20.100000000000001" customHeight="1">
      <c r="A1033" s="5"/>
      <c r="B1033" s="1">
        <v>1028</v>
      </c>
      <c r="C1033" s="18"/>
      <c r="D1033" s="20" t="s">
        <v>700</v>
      </c>
      <c r="E1033" s="37" t="s">
        <v>718</v>
      </c>
      <c r="F1033" s="29"/>
      <c r="G1033" s="33"/>
      <c r="H1033" s="34" t="str">
        <f t="shared" si="16"/>
        <v/>
      </c>
      <c r="I1033" s="15"/>
      <c r="J1033" s="15"/>
      <c r="K1033" s="16"/>
      <c r="L1033" s="16"/>
      <c r="M1033" s="17"/>
      <c r="N1033" s="31"/>
      <c r="O1033" s="31"/>
      <c r="P1033" s="31"/>
      <c r="Q1033" s="32"/>
      <c r="R1033" s="30"/>
      <c r="S1033" s="30"/>
      <c r="T1033" s="30"/>
      <c r="U1033" s="16"/>
      <c r="V1033" s="16"/>
      <c r="W1033" s="16"/>
      <c r="X1033" s="16"/>
      <c r="Y1033" s="16"/>
      <c r="Z1033" s="30"/>
      <c r="AA1033" s="16"/>
      <c r="AB1033" s="43"/>
    </row>
    <row r="1034" spans="1:28" s="11" customFormat="1" ht="20.100000000000001" customHeight="1">
      <c r="A1034" s="5"/>
      <c r="B1034" s="1">
        <v>1029</v>
      </c>
      <c r="C1034" s="18"/>
      <c r="D1034" s="20" t="s">
        <v>700</v>
      </c>
      <c r="E1034" s="37" t="s">
        <v>719</v>
      </c>
      <c r="F1034" s="29"/>
      <c r="G1034" s="33"/>
      <c r="H1034" s="34" t="str">
        <f t="shared" si="16"/>
        <v/>
      </c>
      <c r="I1034" s="15"/>
      <c r="J1034" s="15"/>
      <c r="K1034" s="16"/>
      <c r="L1034" s="16"/>
      <c r="M1034" s="17"/>
      <c r="N1034" s="31"/>
      <c r="O1034" s="31"/>
      <c r="P1034" s="31"/>
      <c r="Q1034" s="32"/>
      <c r="R1034" s="30"/>
      <c r="S1034" s="30"/>
      <c r="T1034" s="30"/>
      <c r="U1034" s="16"/>
      <c r="V1034" s="16"/>
      <c r="W1034" s="16"/>
      <c r="X1034" s="16"/>
      <c r="Y1034" s="16"/>
      <c r="Z1034" s="30"/>
      <c r="AA1034" s="16"/>
      <c r="AB1034" s="43"/>
    </row>
    <row r="1035" spans="1:28" s="11" customFormat="1" ht="20.100000000000001" customHeight="1">
      <c r="A1035" s="5"/>
      <c r="B1035" s="1">
        <v>1030</v>
      </c>
      <c r="C1035" s="18"/>
      <c r="D1035" s="20" t="s">
        <v>700</v>
      </c>
      <c r="E1035" s="37" t="s">
        <v>720</v>
      </c>
      <c r="F1035" s="29"/>
      <c r="G1035" s="33"/>
      <c r="H1035" s="34" t="str">
        <f t="shared" si="16"/>
        <v/>
      </c>
      <c r="I1035" s="15"/>
      <c r="J1035" s="15"/>
      <c r="K1035" s="16"/>
      <c r="L1035" s="16"/>
      <c r="M1035" s="17"/>
      <c r="N1035" s="31"/>
      <c r="O1035" s="31"/>
      <c r="P1035" s="31"/>
      <c r="Q1035" s="32"/>
      <c r="R1035" s="30"/>
      <c r="S1035" s="30"/>
      <c r="T1035" s="30"/>
      <c r="U1035" s="16"/>
      <c r="V1035" s="16"/>
      <c r="W1035" s="16"/>
      <c r="X1035" s="16"/>
      <c r="Y1035" s="16"/>
      <c r="Z1035" s="30"/>
      <c r="AA1035" s="16"/>
      <c r="AB1035" s="43"/>
    </row>
    <row r="1036" spans="1:28" s="11" customFormat="1" ht="20.100000000000001" customHeight="1">
      <c r="A1036" s="5"/>
      <c r="B1036" s="1">
        <v>1031</v>
      </c>
      <c r="C1036" s="18"/>
      <c r="D1036" s="20" t="s">
        <v>700</v>
      </c>
      <c r="E1036" s="37" t="s">
        <v>721</v>
      </c>
      <c r="F1036" s="29"/>
      <c r="G1036" s="33"/>
      <c r="H1036" s="34" t="str">
        <f t="shared" si="16"/>
        <v/>
      </c>
      <c r="I1036" s="15"/>
      <c r="J1036" s="15"/>
      <c r="K1036" s="16"/>
      <c r="L1036" s="16"/>
      <c r="M1036" s="17"/>
      <c r="N1036" s="31"/>
      <c r="O1036" s="31"/>
      <c r="P1036" s="31"/>
      <c r="Q1036" s="32"/>
      <c r="R1036" s="30"/>
      <c r="S1036" s="30"/>
      <c r="T1036" s="30"/>
      <c r="U1036" s="16"/>
      <c r="V1036" s="16"/>
      <c r="W1036" s="16"/>
      <c r="X1036" s="16"/>
      <c r="Y1036" s="16"/>
      <c r="Z1036" s="30"/>
      <c r="AA1036" s="16"/>
      <c r="AB1036" s="43"/>
    </row>
    <row r="1037" spans="1:28" s="11" customFormat="1" ht="20.100000000000001" customHeight="1">
      <c r="A1037" s="5"/>
      <c r="B1037" s="1">
        <v>1032</v>
      </c>
      <c r="C1037" s="18"/>
      <c r="D1037" s="20" t="s">
        <v>700</v>
      </c>
      <c r="E1037" s="37" t="s">
        <v>722</v>
      </c>
      <c r="F1037" s="29"/>
      <c r="G1037" s="33"/>
      <c r="H1037" s="34" t="str">
        <f t="shared" si="16"/>
        <v/>
      </c>
      <c r="I1037" s="15"/>
      <c r="J1037" s="15"/>
      <c r="K1037" s="16"/>
      <c r="L1037" s="16"/>
      <c r="M1037" s="17"/>
      <c r="N1037" s="31"/>
      <c r="O1037" s="31"/>
      <c r="P1037" s="31"/>
      <c r="Q1037" s="32"/>
      <c r="R1037" s="30"/>
      <c r="S1037" s="30"/>
      <c r="T1037" s="30"/>
      <c r="U1037" s="16"/>
      <c r="V1037" s="16"/>
      <c r="W1037" s="16"/>
      <c r="X1037" s="16"/>
      <c r="Y1037" s="16"/>
      <c r="Z1037" s="30"/>
      <c r="AA1037" s="16"/>
      <c r="AB1037" s="43"/>
    </row>
    <row r="1038" spans="1:28" s="11" customFormat="1" ht="20.100000000000001" customHeight="1">
      <c r="A1038" s="5"/>
      <c r="B1038" s="1">
        <v>1033</v>
      </c>
      <c r="C1038" s="18"/>
      <c r="D1038" s="20" t="s">
        <v>700</v>
      </c>
      <c r="E1038" s="37" t="s">
        <v>1715</v>
      </c>
      <c r="F1038" s="29"/>
      <c r="G1038" s="33"/>
      <c r="H1038" s="34" t="str">
        <f t="shared" si="16"/>
        <v/>
      </c>
      <c r="I1038" s="15"/>
      <c r="J1038" s="15"/>
      <c r="K1038" s="16"/>
      <c r="L1038" s="16"/>
      <c r="M1038" s="17"/>
      <c r="N1038" s="31"/>
      <c r="O1038" s="31"/>
      <c r="P1038" s="31"/>
      <c r="Q1038" s="32"/>
      <c r="R1038" s="30"/>
      <c r="S1038" s="30"/>
      <c r="T1038" s="30"/>
      <c r="U1038" s="16"/>
      <c r="V1038" s="16"/>
      <c r="W1038" s="16"/>
      <c r="X1038" s="16"/>
      <c r="Y1038" s="16"/>
      <c r="Z1038" s="30"/>
      <c r="AA1038" s="16"/>
      <c r="AB1038" s="43"/>
    </row>
    <row r="1039" spans="1:28" s="11" customFormat="1" ht="20.100000000000001" customHeight="1">
      <c r="A1039" s="5"/>
      <c r="B1039" s="1">
        <v>1034</v>
      </c>
      <c r="C1039" s="18"/>
      <c r="D1039" s="20" t="s">
        <v>700</v>
      </c>
      <c r="E1039" s="37" t="s">
        <v>723</v>
      </c>
      <c r="F1039" s="29"/>
      <c r="G1039" s="33"/>
      <c r="H1039" s="34" t="str">
        <f t="shared" si="16"/>
        <v/>
      </c>
      <c r="I1039" s="15"/>
      <c r="J1039" s="15"/>
      <c r="K1039" s="16"/>
      <c r="L1039" s="16"/>
      <c r="M1039" s="17"/>
      <c r="N1039" s="31"/>
      <c r="O1039" s="31"/>
      <c r="P1039" s="31"/>
      <c r="Q1039" s="32"/>
      <c r="R1039" s="30"/>
      <c r="S1039" s="30"/>
      <c r="T1039" s="30"/>
      <c r="U1039" s="16"/>
      <c r="V1039" s="16"/>
      <c r="W1039" s="16"/>
      <c r="X1039" s="16"/>
      <c r="Y1039" s="16"/>
      <c r="Z1039" s="30"/>
      <c r="AA1039" s="16"/>
      <c r="AB1039" s="43"/>
    </row>
    <row r="1040" spans="1:28" s="11" customFormat="1" ht="20.100000000000001" customHeight="1">
      <c r="A1040" s="5"/>
      <c r="B1040" s="1">
        <v>1035</v>
      </c>
      <c r="C1040" s="18"/>
      <c r="D1040" s="20" t="s">
        <v>700</v>
      </c>
      <c r="E1040" s="37" t="s">
        <v>724</v>
      </c>
      <c r="F1040" s="29"/>
      <c r="G1040" s="33"/>
      <c r="H1040" s="34" t="str">
        <f t="shared" si="16"/>
        <v/>
      </c>
      <c r="I1040" s="15"/>
      <c r="J1040" s="15"/>
      <c r="K1040" s="16"/>
      <c r="L1040" s="16"/>
      <c r="M1040" s="17"/>
      <c r="N1040" s="31"/>
      <c r="O1040" s="31"/>
      <c r="P1040" s="31"/>
      <c r="Q1040" s="32"/>
      <c r="R1040" s="30"/>
      <c r="S1040" s="30"/>
      <c r="T1040" s="30"/>
      <c r="U1040" s="16"/>
      <c r="V1040" s="16"/>
      <c r="W1040" s="16"/>
      <c r="X1040" s="16"/>
      <c r="Y1040" s="16"/>
      <c r="Z1040" s="30"/>
      <c r="AA1040" s="16"/>
      <c r="AB1040" s="43"/>
    </row>
    <row r="1041" spans="1:28" s="11" customFormat="1" ht="20.100000000000001" customHeight="1">
      <c r="A1041" s="5"/>
      <c r="B1041" s="1">
        <v>1036</v>
      </c>
      <c r="C1041" s="18"/>
      <c r="D1041" s="20" t="s">
        <v>700</v>
      </c>
      <c r="E1041" s="37" t="s">
        <v>114</v>
      </c>
      <c r="F1041" s="29"/>
      <c r="G1041" s="33"/>
      <c r="H1041" s="34" t="str">
        <f t="shared" si="16"/>
        <v/>
      </c>
      <c r="I1041" s="15"/>
      <c r="J1041" s="15"/>
      <c r="K1041" s="16"/>
      <c r="L1041" s="16"/>
      <c r="M1041" s="17"/>
      <c r="N1041" s="31"/>
      <c r="O1041" s="31"/>
      <c r="P1041" s="31"/>
      <c r="Q1041" s="32"/>
      <c r="R1041" s="30"/>
      <c r="S1041" s="30"/>
      <c r="T1041" s="30"/>
      <c r="U1041" s="16"/>
      <c r="V1041" s="16"/>
      <c r="W1041" s="16"/>
      <c r="X1041" s="16"/>
      <c r="Y1041" s="16"/>
      <c r="Z1041" s="30"/>
      <c r="AA1041" s="16"/>
      <c r="AB1041" s="43"/>
    </row>
    <row r="1042" spans="1:28" s="11" customFormat="1" ht="20.100000000000001" customHeight="1">
      <c r="A1042" s="5"/>
      <c r="B1042" s="1">
        <v>1037</v>
      </c>
      <c r="C1042" s="18"/>
      <c r="D1042" s="20" t="s">
        <v>700</v>
      </c>
      <c r="E1042" s="37" t="s">
        <v>725</v>
      </c>
      <c r="F1042" s="29"/>
      <c r="G1042" s="33"/>
      <c r="H1042" s="34" t="str">
        <f t="shared" si="16"/>
        <v/>
      </c>
      <c r="I1042" s="15"/>
      <c r="J1042" s="15"/>
      <c r="K1042" s="16"/>
      <c r="L1042" s="16"/>
      <c r="M1042" s="17"/>
      <c r="N1042" s="31"/>
      <c r="O1042" s="31"/>
      <c r="P1042" s="31"/>
      <c r="Q1042" s="32"/>
      <c r="R1042" s="30"/>
      <c r="S1042" s="30"/>
      <c r="T1042" s="30"/>
      <c r="U1042" s="16"/>
      <c r="V1042" s="16"/>
      <c r="W1042" s="16"/>
      <c r="X1042" s="16"/>
      <c r="Y1042" s="16"/>
      <c r="Z1042" s="30"/>
      <c r="AA1042" s="16"/>
      <c r="AB1042" s="43"/>
    </row>
    <row r="1043" spans="1:28" s="11" customFormat="1" ht="20.100000000000001" customHeight="1">
      <c r="A1043" s="5"/>
      <c r="B1043" s="1">
        <v>1038</v>
      </c>
      <c r="C1043" s="18"/>
      <c r="D1043" s="20" t="s">
        <v>700</v>
      </c>
      <c r="E1043" s="37" t="s">
        <v>726</v>
      </c>
      <c r="F1043" s="29"/>
      <c r="G1043" s="33"/>
      <c r="H1043" s="34" t="str">
        <f t="shared" si="16"/>
        <v/>
      </c>
      <c r="I1043" s="15"/>
      <c r="J1043" s="15"/>
      <c r="K1043" s="16"/>
      <c r="L1043" s="16"/>
      <c r="M1043" s="17"/>
      <c r="N1043" s="31"/>
      <c r="O1043" s="31"/>
      <c r="P1043" s="31"/>
      <c r="Q1043" s="32"/>
      <c r="R1043" s="30"/>
      <c r="S1043" s="30"/>
      <c r="T1043" s="30"/>
      <c r="U1043" s="16"/>
      <c r="V1043" s="16"/>
      <c r="W1043" s="16"/>
      <c r="X1043" s="16"/>
      <c r="Y1043" s="16"/>
      <c r="Z1043" s="30"/>
      <c r="AA1043" s="16"/>
      <c r="AB1043" s="43"/>
    </row>
    <row r="1044" spans="1:28" s="11" customFormat="1" ht="20.100000000000001" customHeight="1">
      <c r="A1044" s="5"/>
      <c r="B1044" s="1">
        <v>1039</v>
      </c>
      <c r="C1044" s="18"/>
      <c r="D1044" s="20" t="s">
        <v>700</v>
      </c>
      <c r="E1044" s="37" t="s">
        <v>727</v>
      </c>
      <c r="F1044" s="29"/>
      <c r="G1044" s="33"/>
      <c r="H1044" s="34" t="str">
        <f t="shared" si="16"/>
        <v/>
      </c>
      <c r="I1044" s="15"/>
      <c r="J1044" s="15"/>
      <c r="K1044" s="16"/>
      <c r="L1044" s="16"/>
      <c r="M1044" s="17"/>
      <c r="N1044" s="31"/>
      <c r="O1044" s="31"/>
      <c r="P1044" s="31"/>
      <c r="Q1044" s="32"/>
      <c r="R1044" s="30"/>
      <c r="S1044" s="30"/>
      <c r="T1044" s="30"/>
      <c r="U1044" s="16"/>
      <c r="V1044" s="16"/>
      <c r="W1044" s="16"/>
      <c r="X1044" s="16"/>
      <c r="Y1044" s="16"/>
      <c r="Z1044" s="30"/>
      <c r="AA1044" s="16"/>
      <c r="AB1044" s="43"/>
    </row>
    <row r="1045" spans="1:28" s="11" customFormat="1" ht="20.100000000000001" customHeight="1">
      <c r="A1045" s="5"/>
      <c r="B1045" s="1">
        <v>1040</v>
      </c>
      <c r="C1045" s="18"/>
      <c r="D1045" s="20" t="s">
        <v>700</v>
      </c>
      <c r="E1045" s="37" t="s">
        <v>728</v>
      </c>
      <c r="F1045" s="29"/>
      <c r="G1045" s="33"/>
      <c r="H1045" s="34" t="str">
        <f t="shared" si="16"/>
        <v/>
      </c>
      <c r="I1045" s="15"/>
      <c r="J1045" s="15"/>
      <c r="K1045" s="16"/>
      <c r="L1045" s="16"/>
      <c r="M1045" s="17"/>
      <c r="N1045" s="31"/>
      <c r="O1045" s="31"/>
      <c r="P1045" s="31"/>
      <c r="Q1045" s="32"/>
      <c r="R1045" s="30"/>
      <c r="S1045" s="30"/>
      <c r="T1045" s="30"/>
      <c r="U1045" s="16"/>
      <c r="V1045" s="16"/>
      <c r="W1045" s="16"/>
      <c r="X1045" s="16"/>
      <c r="Y1045" s="16"/>
      <c r="Z1045" s="30"/>
      <c r="AA1045" s="16"/>
      <c r="AB1045" s="43"/>
    </row>
    <row r="1046" spans="1:28" s="11" customFormat="1" ht="20.100000000000001" customHeight="1">
      <c r="A1046" s="5"/>
      <c r="B1046" s="1">
        <v>1041</v>
      </c>
      <c r="C1046" s="18"/>
      <c r="D1046" s="20" t="s">
        <v>700</v>
      </c>
      <c r="E1046" s="37" t="s">
        <v>33</v>
      </c>
      <c r="F1046" s="29"/>
      <c r="G1046" s="33"/>
      <c r="H1046" s="34" t="str">
        <f t="shared" si="16"/>
        <v/>
      </c>
      <c r="I1046" s="15"/>
      <c r="J1046" s="15"/>
      <c r="K1046" s="16"/>
      <c r="L1046" s="16"/>
      <c r="M1046" s="17"/>
      <c r="N1046" s="31"/>
      <c r="O1046" s="31"/>
      <c r="P1046" s="31"/>
      <c r="Q1046" s="32"/>
      <c r="R1046" s="30"/>
      <c r="S1046" s="30"/>
      <c r="T1046" s="30"/>
      <c r="U1046" s="16"/>
      <c r="V1046" s="16"/>
      <c r="W1046" s="16"/>
      <c r="X1046" s="16"/>
      <c r="Y1046" s="16"/>
      <c r="Z1046" s="30"/>
      <c r="AA1046" s="16"/>
      <c r="AB1046" s="43"/>
    </row>
    <row r="1047" spans="1:28" s="11" customFormat="1" ht="20.100000000000001" customHeight="1">
      <c r="A1047" s="5"/>
      <c r="B1047" s="1">
        <v>1042</v>
      </c>
      <c r="C1047" s="18"/>
      <c r="D1047" s="20" t="s">
        <v>729</v>
      </c>
      <c r="E1047" s="37" t="s">
        <v>730</v>
      </c>
      <c r="F1047" s="29"/>
      <c r="G1047" s="33"/>
      <c r="H1047" s="34" t="str">
        <f t="shared" si="16"/>
        <v/>
      </c>
      <c r="I1047" s="15"/>
      <c r="J1047" s="15"/>
      <c r="K1047" s="16"/>
      <c r="L1047" s="16"/>
      <c r="M1047" s="17"/>
      <c r="N1047" s="31"/>
      <c r="O1047" s="31"/>
      <c r="P1047" s="31"/>
      <c r="Q1047" s="32"/>
      <c r="R1047" s="30"/>
      <c r="S1047" s="30"/>
      <c r="T1047" s="30"/>
      <c r="U1047" s="16"/>
      <c r="V1047" s="16"/>
      <c r="W1047" s="16"/>
      <c r="X1047" s="16"/>
      <c r="Y1047" s="16"/>
      <c r="Z1047" s="30"/>
      <c r="AA1047" s="16"/>
      <c r="AB1047" s="43"/>
    </row>
    <row r="1048" spans="1:28" s="11" customFormat="1" ht="20.100000000000001" customHeight="1">
      <c r="A1048" s="5"/>
      <c r="B1048" s="1">
        <v>1043</v>
      </c>
      <c r="C1048" s="18"/>
      <c r="D1048" s="20" t="s">
        <v>729</v>
      </c>
      <c r="E1048" s="37" t="s">
        <v>731</v>
      </c>
      <c r="F1048" s="29"/>
      <c r="G1048" s="33"/>
      <c r="H1048" s="34" t="str">
        <f t="shared" si="16"/>
        <v/>
      </c>
      <c r="I1048" s="15"/>
      <c r="J1048" s="15"/>
      <c r="K1048" s="16"/>
      <c r="L1048" s="16"/>
      <c r="M1048" s="17"/>
      <c r="N1048" s="31"/>
      <c r="O1048" s="31"/>
      <c r="P1048" s="31"/>
      <c r="Q1048" s="32"/>
      <c r="R1048" s="30"/>
      <c r="S1048" s="30"/>
      <c r="T1048" s="30"/>
      <c r="U1048" s="16"/>
      <c r="V1048" s="16"/>
      <c r="W1048" s="16"/>
      <c r="X1048" s="16"/>
      <c r="Y1048" s="16"/>
      <c r="Z1048" s="30"/>
      <c r="AA1048" s="16"/>
      <c r="AB1048" s="43"/>
    </row>
    <row r="1049" spans="1:28" s="11" customFormat="1" ht="20.100000000000001" customHeight="1">
      <c r="A1049" s="5"/>
      <c r="B1049" s="1">
        <v>1044</v>
      </c>
      <c r="C1049" s="18"/>
      <c r="D1049" s="20" t="s">
        <v>729</v>
      </c>
      <c r="E1049" s="37" t="s">
        <v>732</v>
      </c>
      <c r="F1049" s="29"/>
      <c r="G1049" s="33"/>
      <c r="H1049" s="34" t="str">
        <f t="shared" si="16"/>
        <v/>
      </c>
      <c r="I1049" s="15"/>
      <c r="J1049" s="15"/>
      <c r="K1049" s="16"/>
      <c r="L1049" s="16"/>
      <c r="M1049" s="17"/>
      <c r="N1049" s="31"/>
      <c r="O1049" s="31"/>
      <c r="P1049" s="31"/>
      <c r="Q1049" s="32"/>
      <c r="R1049" s="30"/>
      <c r="S1049" s="30"/>
      <c r="T1049" s="30"/>
      <c r="U1049" s="16"/>
      <c r="V1049" s="16"/>
      <c r="W1049" s="16"/>
      <c r="X1049" s="16"/>
      <c r="Y1049" s="16"/>
      <c r="Z1049" s="30"/>
      <c r="AA1049" s="16"/>
      <c r="AB1049" s="43"/>
    </row>
    <row r="1050" spans="1:28" s="11" customFormat="1" ht="20.100000000000001" customHeight="1">
      <c r="A1050" s="5"/>
      <c r="B1050" s="1">
        <v>1045</v>
      </c>
      <c r="C1050" s="18"/>
      <c r="D1050" s="20" t="s">
        <v>729</v>
      </c>
      <c r="E1050" s="37" t="s">
        <v>733</v>
      </c>
      <c r="F1050" s="29"/>
      <c r="G1050" s="33"/>
      <c r="H1050" s="34" t="str">
        <f t="shared" si="16"/>
        <v/>
      </c>
      <c r="I1050" s="15"/>
      <c r="J1050" s="15"/>
      <c r="K1050" s="16"/>
      <c r="L1050" s="16"/>
      <c r="M1050" s="17"/>
      <c r="N1050" s="31"/>
      <c r="O1050" s="31"/>
      <c r="P1050" s="31"/>
      <c r="Q1050" s="32"/>
      <c r="R1050" s="30"/>
      <c r="S1050" s="30"/>
      <c r="T1050" s="30"/>
      <c r="U1050" s="16"/>
      <c r="V1050" s="16"/>
      <c r="W1050" s="16"/>
      <c r="X1050" s="16"/>
      <c r="Y1050" s="16"/>
      <c r="Z1050" s="30"/>
      <c r="AA1050" s="16"/>
      <c r="AB1050" s="43"/>
    </row>
    <row r="1051" spans="1:28" s="11" customFormat="1" ht="20.100000000000001" customHeight="1">
      <c r="A1051" s="5"/>
      <c r="B1051" s="1">
        <v>1046</v>
      </c>
      <c r="C1051" s="18"/>
      <c r="D1051" s="20" t="s">
        <v>729</v>
      </c>
      <c r="E1051" s="37" t="s">
        <v>734</v>
      </c>
      <c r="F1051" s="29"/>
      <c r="G1051" s="33"/>
      <c r="H1051" s="34" t="str">
        <f t="shared" si="16"/>
        <v/>
      </c>
      <c r="I1051" s="15"/>
      <c r="J1051" s="15"/>
      <c r="K1051" s="16"/>
      <c r="L1051" s="16"/>
      <c r="M1051" s="17"/>
      <c r="N1051" s="31"/>
      <c r="O1051" s="31"/>
      <c r="P1051" s="31"/>
      <c r="Q1051" s="32"/>
      <c r="R1051" s="30"/>
      <c r="S1051" s="30"/>
      <c r="T1051" s="30"/>
      <c r="U1051" s="16"/>
      <c r="V1051" s="16"/>
      <c r="W1051" s="16"/>
      <c r="X1051" s="16"/>
      <c r="Y1051" s="16"/>
      <c r="Z1051" s="30"/>
      <c r="AA1051" s="16"/>
      <c r="AB1051" s="43"/>
    </row>
    <row r="1052" spans="1:28" s="11" customFormat="1" ht="20.100000000000001" customHeight="1">
      <c r="A1052" s="5"/>
      <c r="B1052" s="1">
        <v>1047</v>
      </c>
      <c r="C1052" s="18"/>
      <c r="D1052" s="20" t="s">
        <v>729</v>
      </c>
      <c r="E1052" s="37" t="s">
        <v>735</v>
      </c>
      <c r="F1052" s="29"/>
      <c r="G1052" s="33"/>
      <c r="H1052" s="34" t="str">
        <f t="shared" si="16"/>
        <v/>
      </c>
      <c r="I1052" s="15"/>
      <c r="J1052" s="15"/>
      <c r="K1052" s="16"/>
      <c r="L1052" s="16"/>
      <c r="M1052" s="17"/>
      <c r="N1052" s="31"/>
      <c r="O1052" s="31"/>
      <c r="P1052" s="31"/>
      <c r="Q1052" s="32"/>
      <c r="R1052" s="30"/>
      <c r="S1052" s="30"/>
      <c r="T1052" s="30"/>
      <c r="U1052" s="16"/>
      <c r="V1052" s="16"/>
      <c r="W1052" s="16"/>
      <c r="X1052" s="16"/>
      <c r="Y1052" s="16"/>
      <c r="Z1052" s="30"/>
      <c r="AA1052" s="16"/>
      <c r="AB1052" s="43"/>
    </row>
    <row r="1053" spans="1:28" s="11" customFormat="1" ht="20.100000000000001" customHeight="1">
      <c r="A1053" s="5"/>
      <c r="B1053" s="1">
        <v>1048</v>
      </c>
      <c r="C1053" s="18"/>
      <c r="D1053" s="20" t="s">
        <v>729</v>
      </c>
      <c r="E1053" s="37" t="s">
        <v>736</v>
      </c>
      <c r="F1053" s="29"/>
      <c r="G1053" s="33"/>
      <c r="H1053" s="34" t="str">
        <f t="shared" si="16"/>
        <v/>
      </c>
      <c r="I1053" s="15"/>
      <c r="J1053" s="15"/>
      <c r="K1053" s="16"/>
      <c r="L1053" s="16"/>
      <c r="M1053" s="17"/>
      <c r="N1053" s="31"/>
      <c r="O1053" s="31"/>
      <c r="P1053" s="31"/>
      <c r="Q1053" s="32"/>
      <c r="R1053" s="30"/>
      <c r="S1053" s="30"/>
      <c r="T1053" s="30"/>
      <c r="U1053" s="16"/>
      <c r="V1053" s="16"/>
      <c r="W1053" s="16"/>
      <c r="X1053" s="16"/>
      <c r="Y1053" s="16"/>
      <c r="Z1053" s="30"/>
      <c r="AA1053" s="16"/>
      <c r="AB1053" s="43"/>
    </row>
    <row r="1054" spans="1:28" s="11" customFormat="1" ht="20.100000000000001" customHeight="1">
      <c r="A1054" s="5"/>
      <c r="B1054" s="1">
        <v>1049</v>
      </c>
      <c r="C1054" s="18"/>
      <c r="D1054" s="20" t="s">
        <v>729</v>
      </c>
      <c r="E1054" s="37" t="s">
        <v>737</v>
      </c>
      <c r="F1054" s="29"/>
      <c r="G1054" s="33"/>
      <c r="H1054" s="34" t="str">
        <f t="shared" si="16"/>
        <v/>
      </c>
      <c r="I1054" s="15"/>
      <c r="J1054" s="15"/>
      <c r="K1054" s="16"/>
      <c r="L1054" s="16"/>
      <c r="M1054" s="17"/>
      <c r="N1054" s="31"/>
      <c r="O1054" s="31"/>
      <c r="P1054" s="31"/>
      <c r="Q1054" s="32"/>
      <c r="R1054" s="30"/>
      <c r="S1054" s="30"/>
      <c r="T1054" s="30"/>
      <c r="U1054" s="16"/>
      <c r="V1054" s="16"/>
      <c r="W1054" s="16"/>
      <c r="X1054" s="16"/>
      <c r="Y1054" s="16"/>
      <c r="Z1054" s="30"/>
      <c r="AA1054" s="16"/>
      <c r="AB1054" s="43"/>
    </row>
    <row r="1055" spans="1:28" s="11" customFormat="1" ht="20.100000000000001" customHeight="1">
      <c r="A1055" s="5"/>
      <c r="B1055" s="1">
        <v>1050</v>
      </c>
      <c r="C1055" s="18"/>
      <c r="D1055" s="20" t="s">
        <v>729</v>
      </c>
      <c r="E1055" s="37" t="s">
        <v>738</v>
      </c>
      <c r="F1055" s="29"/>
      <c r="G1055" s="33"/>
      <c r="H1055" s="34" t="str">
        <f t="shared" si="16"/>
        <v/>
      </c>
      <c r="I1055" s="15"/>
      <c r="J1055" s="15"/>
      <c r="K1055" s="16"/>
      <c r="L1055" s="16"/>
      <c r="M1055" s="17"/>
      <c r="N1055" s="31"/>
      <c r="O1055" s="31"/>
      <c r="P1055" s="31"/>
      <c r="Q1055" s="32"/>
      <c r="R1055" s="30"/>
      <c r="S1055" s="30"/>
      <c r="T1055" s="30"/>
      <c r="U1055" s="16"/>
      <c r="V1055" s="16"/>
      <c r="W1055" s="16"/>
      <c r="X1055" s="16"/>
      <c r="Y1055" s="16"/>
      <c r="Z1055" s="30"/>
      <c r="AA1055" s="16"/>
      <c r="AB1055" s="43"/>
    </row>
    <row r="1056" spans="1:28" s="11" customFormat="1" ht="20.100000000000001" customHeight="1">
      <c r="A1056" s="5"/>
      <c r="B1056" s="1">
        <v>1051</v>
      </c>
      <c r="C1056" s="18"/>
      <c r="D1056" s="20" t="s">
        <v>729</v>
      </c>
      <c r="E1056" s="37" t="s">
        <v>739</v>
      </c>
      <c r="F1056" s="29"/>
      <c r="G1056" s="33"/>
      <c r="H1056" s="34" t="str">
        <f t="shared" si="16"/>
        <v/>
      </c>
      <c r="I1056" s="15"/>
      <c r="J1056" s="15"/>
      <c r="K1056" s="16"/>
      <c r="L1056" s="16"/>
      <c r="M1056" s="17"/>
      <c r="N1056" s="31"/>
      <c r="O1056" s="31"/>
      <c r="P1056" s="31"/>
      <c r="Q1056" s="32"/>
      <c r="R1056" s="30"/>
      <c r="S1056" s="30"/>
      <c r="T1056" s="30"/>
      <c r="U1056" s="16"/>
      <c r="V1056" s="16"/>
      <c r="W1056" s="16"/>
      <c r="X1056" s="16"/>
      <c r="Y1056" s="16"/>
      <c r="Z1056" s="30"/>
      <c r="AA1056" s="16"/>
      <c r="AB1056" s="43"/>
    </row>
    <row r="1057" spans="1:28" s="11" customFormat="1" ht="20.100000000000001" customHeight="1">
      <c r="A1057" s="5"/>
      <c r="B1057" s="1">
        <v>1052</v>
      </c>
      <c r="C1057" s="18"/>
      <c r="D1057" s="20" t="s">
        <v>729</v>
      </c>
      <c r="E1057" s="37" t="s">
        <v>740</v>
      </c>
      <c r="F1057" s="29"/>
      <c r="G1057" s="33"/>
      <c r="H1057" s="34" t="str">
        <f t="shared" si="16"/>
        <v/>
      </c>
      <c r="I1057" s="15"/>
      <c r="J1057" s="15"/>
      <c r="K1057" s="16"/>
      <c r="L1057" s="16"/>
      <c r="M1057" s="17"/>
      <c r="N1057" s="31"/>
      <c r="O1057" s="31"/>
      <c r="P1057" s="31"/>
      <c r="Q1057" s="32"/>
      <c r="R1057" s="30"/>
      <c r="S1057" s="30"/>
      <c r="T1057" s="30"/>
      <c r="U1057" s="16"/>
      <c r="V1057" s="16"/>
      <c r="W1057" s="16"/>
      <c r="X1057" s="16"/>
      <c r="Y1057" s="16"/>
      <c r="Z1057" s="30"/>
      <c r="AA1057" s="16"/>
      <c r="AB1057" s="43"/>
    </row>
    <row r="1058" spans="1:28" s="11" customFormat="1" ht="20.100000000000001" customHeight="1">
      <c r="A1058" s="5"/>
      <c r="B1058" s="1">
        <v>1053</v>
      </c>
      <c r="C1058" s="18"/>
      <c r="D1058" s="20" t="s">
        <v>729</v>
      </c>
      <c r="E1058" s="37" t="s">
        <v>741</v>
      </c>
      <c r="F1058" s="29"/>
      <c r="G1058" s="33"/>
      <c r="H1058" s="34" t="str">
        <f t="shared" si="16"/>
        <v/>
      </c>
      <c r="I1058" s="15"/>
      <c r="J1058" s="15"/>
      <c r="K1058" s="16"/>
      <c r="L1058" s="16"/>
      <c r="M1058" s="17"/>
      <c r="N1058" s="31"/>
      <c r="O1058" s="31"/>
      <c r="P1058" s="31"/>
      <c r="Q1058" s="32"/>
      <c r="R1058" s="30"/>
      <c r="S1058" s="30"/>
      <c r="T1058" s="30"/>
      <c r="U1058" s="16"/>
      <c r="V1058" s="16"/>
      <c r="W1058" s="16"/>
      <c r="X1058" s="16"/>
      <c r="Y1058" s="16"/>
      <c r="Z1058" s="30"/>
      <c r="AA1058" s="16"/>
      <c r="AB1058" s="43"/>
    </row>
    <row r="1059" spans="1:28" s="11" customFormat="1" ht="20.100000000000001" customHeight="1">
      <c r="A1059" s="5"/>
      <c r="B1059" s="1">
        <v>1054</v>
      </c>
      <c r="C1059" s="18"/>
      <c r="D1059" s="20" t="s">
        <v>729</v>
      </c>
      <c r="E1059" s="37" t="s">
        <v>742</v>
      </c>
      <c r="F1059" s="29"/>
      <c r="G1059" s="33"/>
      <c r="H1059" s="34" t="str">
        <f t="shared" si="16"/>
        <v/>
      </c>
      <c r="I1059" s="15"/>
      <c r="J1059" s="15"/>
      <c r="K1059" s="16"/>
      <c r="L1059" s="16"/>
      <c r="M1059" s="17"/>
      <c r="N1059" s="31"/>
      <c r="O1059" s="31"/>
      <c r="P1059" s="31"/>
      <c r="Q1059" s="32"/>
      <c r="R1059" s="30"/>
      <c r="S1059" s="30"/>
      <c r="T1059" s="30"/>
      <c r="U1059" s="16"/>
      <c r="V1059" s="16"/>
      <c r="W1059" s="16"/>
      <c r="X1059" s="16"/>
      <c r="Y1059" s="16"/>
      <c r="Z1059" s="30"/>
      <c r="AA1059" s="16"/>
      <c r="AB1059" s="43"/>
    </row>
    <row r="1060" spans="1:28" s="11" customFormat="1" ht="20.100000000000001" customHeight="1">
      <c r="A1060" s="5"/>
      <c r="B1060" s="1">
        <v>1055</v>
      </c>
      <c r="C1060" s="18"/>
      <c r="D1060" s="20" t="s">
        <v>729</v>
      </c>
      <c r="E1060" s="37" t="s">
        <v>743</v>
      </c>
      <c r="F1060" s="29"/>
      <c r="G1060" s="33"/>
      <c r="H1060" s="34" t="str">
        <f t="shared" si="16"/>
        <v/>
      </c>
      <c r="I1060" s="15"/>
      <c r="J1060" s="15"/>
      <c r="K1060" s="16"/>
      <c r="L1060" s="16"/>
      <c r="M1060" s="17"/>
      <c r="N1060" s="31"/>
      <c r="O1060" s="31"/>
      <c r="P1060" s="31"/>
      <c r="Q1060" s="32"/>
      <c r="R1060" s="30"/>
      <c r="S1060" s="30"/>
      <c r="T1060" s="30"/>
      <c r="U1060" s="16"/>
      <c r="V1060" s="16"/>
      <c r="W1060" s="16"/>
      <c r="X1060" s="16"/>
      <c r="Y1060" s="16"/>
      <c r="Z1060" s="30"/>
      <c r="AA1060" s="16"/>
      <c r="AB1060" s="43"/>
    </row>
    <row r="1061" spans="1:28" s="11" customFormat="1" ht="20.100000000000001" customHeight="1">
      <c r="A1061" s="5"/>
      <c r="B1061" s="1">
        <v>1056</v>
      </c>
      <c r="C1061" s="18"/>
      <c r="D1061" s="20" t="s">
        <v>729</v>
      </c>
      <c r="E1061" s="37" t="s">
        <v>744</v>
      </c>
      <c r="F1061" s="29"/>
      <c r="G1061" s="33"/>
      <c r="H1061" s="34" t="str">
        <f t="shared" si="16"/>
        <v/>
      </c>
      <c r="I1061" s="15"/>
      <c r="J1061" s="15"/>
      <c r="K1061" s="16"/>
      <c r="L1061" s="16"/>
      <c r="M1061" s="17"/>
      <c r="N1061" s="31"/>
      <c r="O1061" s="31"/>
      <c r="P1061" s="31"/>
      <c r="Q1061" s="32"/>
      <c r="R1061" s="30"/>
      <c r="S1061" s="30"/>
      <c r="T1061" s="30"/>
      <c r="U1061" s="16"/>
      <c r="V1061" s="16"/>
      <c r="W1061" s="16"/>
      <c r="X1061" s="16"/>
      <c r="Y1061" s="16"/>
      <c r="Z1061" s="30"/>
      <c r="AA1061" s="16"/>
      <c r="AB1061" s="43"/>
    </row>
    <row r="1062" spans="1:28" s="11" customFormat="1" ht="20.100000000000001" customHeight="1">
      <c r="A1062" s="5"/>
      <c r="B1062" s="1">
        <v>1057</v>
      </c>
      <c r="C1062" s="18"/>
      <c r="D1062" s="20" t="s">
        <v>729</v>
      </c>
      <c r="E1062" s="37" t="s">
        <v>745</v>
      </c>
      <c r="F1062" s="29"/>
      <c r="G1062" s="33"/>
      <c r="H1062" s="34" t="str">
        <f t="shared" si="16"/>
        <v/>
      </c>
      <c r="I1062" s="15"/>
      <c r="J1062" s="15"/>
      <c r="K1062" s="16"/>
      <c r="L1062" s="16"/>
      <c r="M1062" s="17"/>
      <c r="N1062" s="31"/>
      <c r="O1062" s="31"/>
      <c r="P1062" s="31"/>
      <c r="Q1062" s="32"/>
      <c r="R1062" s="30"/>
      <c r="S1062" s="30"/>
      <c r="T1062" s="30"/>
      <c r="U1062" s="16"/>
      <c r="V1062" s="16"/>
      <c r="W1062" s="16"/>
      <c r="X1062" s="16"/>
      <c r="Y1062" s="16"/>
      <c r="Z1062" s="30"/>
      <c r="AA1062" s="16"/>
      <c r="AB1062" s="43"/>
    </row>
    <row r="1063" spans="1:28" s="11" customFormat="1" ht="20.100000000000001" customHeight="1">
      <c r="A1063" s="5"/>
      <c r="B1063" s="1">
        <v>1058</v>
      </c>
      <c r="C1063" s="18"/>
      <c r="D1063" s="20" t="s">
        <v>729</v>
      </c>
      <c r="E1063" s="37" t="s">
        <v>746</v>
      </c>
      <c r="F1063" s="29"/>
      <c r="G1063" s="33"/>
      <c r="H1063" s="34" t="str">
        <f t="shared" si="16"/>
        <v/>
      </c>
      <c r="I1063" s="15"/>
      <c r="J1063" s="15"/>
      <c r="K1063" s="16"/>
      <c r="L1063" s="16"/>
      <c r="M1063" s="17"/>
      <c r="N1063" s="31"/>
      <c r="O1063" s="31"/>
      <c r="P1063" s="31"/>
      <c r="Q1063" s="32"/>
      <c r="R1063" s="30"/>
      <c r="S1063" s="30"/>
      <c r="T1063" s="30"/>
      <c r="U1063" s="16"/>
      <c r="V1063" s="16"/>
      <c r="W1063" s="16"/>
      <c r="X1063" s="16"/>
      <c r="Y1063" s="16"/>
      <c r="Z1063" s="30"/>
      <c r="AA1063" s="16"/>
      <c r="AB1063" s="43"/>
    </row>
    <row r="1064" spans="1:28" s="11" customFormat="1" ht="20.100000000000001" customHeight="1">
      <c r="A1064" s="5"/>
      <c r="B1064" s="1">
        <v>1059</v>
      </c>
      <c r="C1064" s="18"/>
      <c r="D1064" s="20" t="s">
        <v>729</v>
      </c>
      <c r="E1064" s="37" t="s">
        <v>1716</v>
      </c>
      <c r="F1064" s="29"/>
      <c r="G1064" s="33"/>
      <c r="H1064" s="34" t="str">
        <f t="shared" si="16"/>
        <v/>
      </c>
      <c r="I1064" s="15"/>
      <c r="J1064" s="15"/>
      <c r="K1064" s="16"/>
      <c r="L1064" s="16"/>
      <c r="M1064" s="17"/>
      <c r="N1064" s="31"/>
      <c r="O1064" s="31"/>
      <c r="P1064" s="31"/>
      <c r="Q1064" s="32"/>
      <c r="R1064" s="30"/>
      <c r="S1064" s="30"/>
      <c r="T1064" s="30"/>
      <c r="U1064" s="16"/>
      <c r="V1064" s="16"/>
      <c r="W1064" s="16"/>
      <c r="X1064" s="16"/>
      <c r="Y1064" s="16"/>
      <c r="Z1064" s="30"/>
      <c r="AA1064" s="16"/>
      <c r="AB1064" s="43"/>
    </row>
    <row r="1065" spans="1:28" s="11" customFormat="1" ht="20.100000000000001" customHeight="1">
      <c r="A1065" s="5"/>
      <c r="B1065" s="1">
        <v>1060</v>
      </c>
      <c r="C1065" s="18"/>
      <c r="D1065" s="20" t="s">
        <v>729</v>
      </c>
      <c r="E1065" s="37" t="s">
        <v>747</v>
      </c>
      <c r="F1065" s="29"/>
      <c r="G1065" s="33"/>
      <c r="H1065" s="34" t="str">
        <f t="shared" si="16"/>
        <v/>
      </c>
      <c r="I1065" s="15"/>
      <c r="J1065" s="15"/>
      <c r="K1065" s="16"/>
      <c r="L1065" s="16"/>
      <c r="M1065" s="17"/>
      <c r="N1065" s="31"/>
      <c r="O1065" s="31"/>
      <c r="P1065" s="31"/>
      <c r="Q1065" s="32"/>
      <c r="R1065" s="30"/>
      <c r="S1065" s="30"/>
      <c r="T1065" s="30"/>
      <c r="U1065" s="16"/>
      <c r="V1065" s="16"/>
      <c r="W1065" s="16"/>
      <c r="X1065" s="16"/>
      <c r="Y1065" s="16"/>
      <c r="Z1065" s="30"/>
      <c r="AA1065" s="16"/>
      <c r="AB1065" s="43"/>
    </row>
    <row r="1066" spans="1:28" s="11" customFormat="1" ht="20.100000000000001" customHeight="1">
      <c r="A1066" s="5"/>
      <c r="B1066" s="1">
        <v>1061</v>
      </c>
      <c r="C1066" s="18"/>
      <c r="D1066" s="20" t="s">
        <v>729</v>
      </c>
      <c r="E1066" s="37" t="s">
        <v>748</v>
      </c>
      <c r="F1066" s="29"/>
      <c r="G1066" s="33"/>
      <c r="H1066" s="34" t="str">
        <f t="shared" si="16"/>
        <v/>
      </c>
      <c r="I1066" s="15"/>
      <c r="J1066" s="15"/>
      <c r="K1066" s="16"/>
      <c r="L1066" s="16"/>
      <c r="M1066" s="17"/>
      <c r="N1066" s="31"/>
      <c r="O1066" s="31"/>
      <c r="P1066" s="31"/>
      <c r="Q1066" s="32"/>
      <c r="R1066" s="30"/>
      <c r="S1066" s="30"/>
      <c r="T1066" s="30"/>
      <c r="U1066" s="16"/>
      <c r="V1066" s="16"/>
      <c r="W1066" s="16"/>
      <c r="X1066" s="16"/>
      <c r="Y1066" s="16"/>
      <c r="Z1066" s="30"/>
      <c r="AA1066" s="16"/>
      <c r="AB1066" s="43"/>
    </row>
    <row r="1067" spans="1:28" s="11" customFormat="1" ht="20.100000000000001" customHeight="1">
      <c r="A1067" s="5"/>
      <c r="B1067" s="1">
        <v>1062</v>
      </c>
      <c r="C1067" s="18"/>
      <c r="D1067" s="20" t="s">
        <v>729</v>
      </c>
      <c r="E1067" s="37" t="s">
        <v>749</v>
      </c>
      <c r="F1067" s="29"/>
      <c r="G1067" s="33"/>
      <c r="H1067" s="34" t="str">
        <f t="shared" si="16"/>
        <v/>
      </c>
      <c r="I1067" s="15"/>
      <c r="J1067" s="15"/>
      <c r="K1067" s="16"/>
      <c r="L1067" s="16"/>
      <c r="M1067" s="17"/>
      <c r="N1067" s="31"/>
      <c r="O1067" s="31"/>
      <c r="P1067" s="31"/>
      <c r="Q1067" s="32"/>
      <c r="R1067" s="30"/>
      <c r="S1067" s="30"/>
      <c r="T1067" s="30"/>
      <c r="U1067" s="16"/>
      <c r="V1067" s="16"/>
      <c r="W1067" s="16"/>
      <c r="X1067" s="16"/>
      <c r="Y1067" s="16"/>
      <c r="Z1067" s="30"/>
      <c r="AA1067" s="16"/>
      <c r="AB1067" s="43"/>
    </row>
    <row r="1068" spans="1:28" s="11" customFormat="1" ht="20.100000000000001" customHeight="1">
      <c r="A1068" s="5"/>
      <c r="B1068" s="1">
        <v>1063</v>
      </c>
      <c r="C1068" s="18"/>
      <c r="D1068" s="20" t="s">
        <v>729</v>
      </c>
      <c r="E1068" s="37" t="s">
        <v>750</v>
      </c>
      <c r="F1068" s="29"/>
      <c r="G1068" s="33"/>
      <c r="H1068" s="34" t="str">
        <f t="shared" si="16"/>
        <v/>
      </c>
      <c r="I1068" s="15"/>
      <c r="J1068" s="15"/>
      <c r="K1068" s="16"/>
      <c r="L1068" s="16"/>
      <c r="M1068" s="17"/>
      <c r="N1068" s="31"/>
      <c r="O1068" s="31"/>
      <c r="P1068" s="31"/>
      <c r="Q1068" s="32"/>
      <c r="R1068" s="30"/>
      <c r="S1068" s="30"/>
      <c r="T1068" s="30"/>
      <c r="U1068" s="16"/>
      <c r="V1068" s="16"/>
      <c r="W1068" s="16"/>
      <c r="X1068" s="16"/>
      <c r="Y1068" s="16"/>
      <c r="Z1068" s="30"/>
      <c r="AA1068" s="16"/>
      <c r="AB1068" s="43"/>
    </row>
    <row r="1069" spans="1:28" s="11" customFormat="1" ht="20.100000000000001" customHeight="1">
      <c r="A1069" s="5"/>
      <c r="B1069" s="1">
        <v>1064</v>
      </c>
      <c r="C1069" s="18"/>
      <c r="D1069" s="20" t="s">
        <v>729</v>
      </c>
      <c r="E1069" s="37" t="s">
        <v>751</v>
      </c>
      <c r="F1069" s="29"/>
      <c r="G1069" s="33"/>
      <c r="H1069" s="34" t="str">
        <f t="shared" si="16"/>
        <v/>
      </c>
      <c r="I1069" s="15"/>
      <c r="J1069" s="15"/>
      <c r="K1069" s="16"/>
      <c r="L1069" s="16"/>
      <c r="M1069" s="17"/>
      <c r="N1069" s="31"/>
      <c r="O1069" s="31"/>
      <c r="P1069" s="31"/>
      <c r="Q1069" s="32"/>
      <c r="R1069" s="30"/>
      <c r="S1069" s="30"/>
      <c r="T1069" s="30"/>
      <c r="U1069" s="16"/>
      <c r="V1069" s="16"/>
      <c r="W1069" s="16"/>
      <c r="X1069" s="16"/>
      <c r="Y1069" s="16"/>
      <c r="Z1069" s="30"/>
      <c r="AA1069" s="16"/>
      <c r="AB1069" s="43"/>
    </row>
    <row r="1070" spans="1:28" s="11" customFormat="1" ht="20.100000000000001" customHeight="1">
      <c r="A1070" s="5"/>
      <c r="B1070" s="1">
        <v>1065</v>
      </c>
      <c r="C1070" s="18"/>
      <c r="D1070" s="20" t="s">
        <v>729</v>
      </c>
      <c r="E1070" s="37" t="s">
        <v>752</v>
      </c>
      <c r="F1070" s="29"/>
      <c r="G1070" s="33"/>
      <c r="H1070" s="34" t="str">
        <f t="shared" si="16"/>
        <v/>
      </c>
      <c r="I1070" s="15"/>
      <c r="J1070" s="15"/>
      <c r="K1070" s="16"/>
      <c r="L1070" s="16"/>
      <c r="M1070" s="17"/>
      <c r="N1070" s="31"/>
      <c r="O1070" s="31"/>
      <c r="P1070" s="31"/>
      <c r="Q1070" s="32"/>
      <c r="R1070" s="30"/>
      <c r="S1070" s="30"/>
      <c r="T1070" s="30"/>
      <c r="U1070" s="16"/>
      <c r="V1070" s="16"/>
      <c r="W1070" s="16"/>
      <c r="X1070" s="16"/>
      <c r="Y1070" s="16"/>
      <c r="Z1070" s="30"/>
      <c r="AA1070" s="16"/>
      <c r="AB1070" s="43"/>
    </row>
    <row r="1071" spans="1:28" s="11" customFormat="1" ht="20.100000000000001" customHeight="1">
      <c r="A1071" s="5"/>
      <c r="B1071" s="1">
        <v>1066</v>
      </c>
      <c r="C1071" s="18"/>
      <c r="D1071" s="20" t="s">
        <v>729</v>
      </c>
      <c r="E1071" s="37" t="s">
        <v>753</v>
      </c>
      <c r="F1071" s="29"/>
      <c r="G1071" s="33"/>
      <c r="H1071" s="34" t="str">
        <f t="shared" si="16"/>
        <v/>
      </c>
      <c r="I1071" s="15"/>
      <c r="J1071" s="15"/>
      <c r="K1071" s="16"/>
      <c r="L1071" s="16"/>
      <c r="M1071" s="17"/>
      <c r="N1071" s="31"/>
      <c r="O1071" s="31"/>
      <c r="P1071" s="31"/>
      <c r="Q1071" s="32"/>
      <c r="R1071" s="30"/>
      <c r="S1071" s="30"/>
      <c r="T1071" s="30"/>
      <c r="U1071" s="16"/>
      <c r="V1071" s="16"/>
      <c r="W1071" s="16"/>
      <c r="X1071" s="16"/>
      <c r="Y1071" s="16"/>
      <c r="Z1071" s="30"/>
      <c r="AA1071" s="16"/>
      <c r="AB1071" s="43"/>
    </row>
    <row r="1072" spans="1:28" s="11" customFormat="1" ht="20.100000000000001" customHeight="1">
      <c r="A1072" s="5"/>
      <c r="B1072" s="1">
        <v>1067</v>
      </c>
      <c r="C1072" s="18"/>
      <c r="D1072" s="20" t="s">
        <v>729</v>
      </c>
      <c r="E1072" s="37" t="s">
        <v>754</v>
      </c>
      <c r="F1072" s="29"/>
      <c r="G1072" s="33"/>
      <c r="H1072" s="34" t="str">
        <f t="shared" si="16"/>
        <v/>
      </c>
      <c r="I1072" s="15"/>
      <c r="J1072" s="15"/>
      <c r="K1072" s="16"/>
      <c r="L1072" s="16"/>
      <c r="M1072" s="17"/>
      <c r="N1072" s="31"/>
      <c r="O1072" s="31"/>
      <c r="P1072" s="31"/>
      <c r="Q1072" s="32"/>
      <c r="R1072" s="30"/>
      <c r="S1072" s="30"/>
      <c r="T1072" s="30"/>
      <c r="U1072" s="16"/>
      <c r="V1072" s="16"/>
      <c r="W1072" s="16"/>
      <c r="X1072" s="16"/>
      <c r="Y1072" s="16"/>
      <c r="Z1072" s="30"/>
      <c r="AA1072" s="16"/>
      <c r="AB1072" s="43"/>
    </row>
    <row r="1073" spans="1:28" s="11" customFormat="1" ht="20.100000000000001" customHeight="1">
      <c r="A1073" s="5"/>
      <c r="B1073" s="1">
        <v>1068</v>
      </c>
      <c r="C1073" s="18"/>
      <c r="D1073" s="20" t="s">
        <v>729</v>
      </c>
      <c r="E1073" s="37" t="s">
        <v>755</v>
      </c>
      <c r="F1073" s="29"/>
      <c r="G1073" s="33"/>
      <c r="H1073" s="34" t="str">
        <f t="shared" si="16"/>
        <v/>
      </c>
      <c r="I1073" s="15"/>
      <c r="J1073" s="15"/>
      <c r="K1073" s="16"/>
      <c r="L1073" s="16"/>
      <c r="M1073" s="17"/>
      <c r="N1073" s="31"/>
      <c r="O1073" s="31"/>
      <c r="P1073" s="31"/>
      <c r="Q1073" s="32"/>
      <c r="R1073" s="30"/>
      <c r="S1073" s="30"/>
      <c r="T1073" s="30"/>
      <c r="U1073" s="16"/>
      <c r="V1073" s="16"/>
      <c r="W1073" s="16"/>
      <c r="X1073" s="16"/>
      <c r="Y1073" s="16"/>
      <c r="Z1073" s="30"/>
      <c r="AA1073" s="16"/>
      <c r="AB1073" s="43"/>
    </row>
    <row r="1074" spans="1:28" s="11" customFormat="1" ht="20.100000000000001" customHeight="1">
      <c r="A1074" s="5"/>
      <c r="B1074" s="1">
        <v>1069</v>
      </c>
      <c r="C1074" s="18"/>
      <c r="D1074" s="20" t="s">
        <v>729</v>
      </c>
      <c r="E1074" s="37" t="s">
        <v>756</v>
      </c>
      <c r="F1074" s="29"/>
      <c r="G1074" s="33"/>
      <c r="H1074" s="34" t="str">
        <f t="shared" si="16"/>
        <v/>
      </c>
      <c r="I1074" s="15"/>
      <c r="J1074" s="15"/>
      <c r="K1074" s="16"/>
      <c r="L1074" s="16"/>
      <c r="M1074" s="17"/>
      <c r="N1074" s="31"/>
      <c r="O1074" s="31"/>
      <c r="P1074" s="31"/>
      <c r="Q1074" s="32"/>
      <c r="R1074" s="30"/>
      <c r="S1074" s="30"/>
      <c r="T1074" s="30"/>
      <c r="U1074" s="16"/>
      <c r="V1074" s="16"/>
      <c r="W1074" s="16"/>
      <c r="X1074" s="16"/>
      <c r="Y1074" s="16"/>
      <c r="Z1074" s="30"/>
      <c r="AA1074" s="16"/>
      <c r="AB1074" s="43"/>
    </row>
    <row r="1075" spans="1:28" s="11" customFormat="1" ht="20.100000000000001" customHeight="1">
      <c r="A1075" s="5"/>
      <c r="B1075" s="1">
        <v>1070</v>
      </c>
      <c r="C1075" s="18"/>
      <c r="D1075" s="20" t="s">
        <v>729</v>
      </c>
      <c r="E1075" s="37" t="s">
        <v>757</v>
      </c>
      <c r="F1075" s="29"/>
      <c r="G1075" s="33"/>
      <c r="H1075" s="34" t="str">
        <f t="shared" si="16"/>
        <v/>
      </c>
      <c r="I1075" s="15"/>
      <c r="J1075" s="15"/>
      <c r="K1075" s="16"/>
      <c r="L1075" s="16"/>
      <c r="M1075" s="17"/>
      <c r="N1075" s="31"/>
      <c r="O1075" s="31"/>
      <c r="P1075" s="31"/>
      <c r="Q1075" s="32"/>
      <c r="R1075" s="30"/>
      <c r="S1075" s="30"/>
      <c r="T1075" s="30"/>
      <c r="U1075" s="16"/>
      <c r="V1075" s="16"/>
      <c r="W1075" s="16"/>
      <c r="X1075" s="16"/>
      <c r="Y1075" s="16"/>
      <c r="Z1075" s="30"/>
      <c r="AA1075" s="16"/>
      <c r="AB1075" s="43"/>
    </row>
    <row r="1076" spans="1:28" s="11" customFormat="1" ht="20.100000000000001" customHeight="1">
      <c r="A1076" s="5"/>
      <c r="B1076" s="1">
        <v>1071</v>
      </c>
      <c r="C1076" s="18"/>
      <c r="D1076" s="20" t="s">
        <v>729</v>
      </c>
      <c r="E1076" s="37" t="s">
        <v>758</v>
      </c>
      <c r="F1076" s="29"/>
      <c r="G1076" s="33"/>
      <c r="H1076" s="34" t="str">
        <f t="shared" si="16"/>
        <v/>
      </c>
      <c r="I1076" s="15"/>
      <c r="J1076" s="15"/>
      <c r="K1076" s="16"/>
      <c r="L1076" s="16"/>
      <c r="M1076" s="17"/>
      <c r="N1076" s="31"/>
      <c r="O1076" s="31"/>
      <c r="P1076" s="31"/>
      <c r="Q1076" s="32"/>
      <c r="R1076" s="30"/>
      <c r="S1076" s="30"/>
      <c r="T1076" s="30"/>
      <c r="U1076" s="16"/>
      <c r="V1076" s="16"/>
      <c r="W1076" s="16"/>
      <c r="X1076" s="16"/>
      <c r="Y1076" s="16"/>
      <c r="Z1076" s="30"/>
      <c r="AA1076" s="16"/>
      <c r="AB1076" s="43"/>
    </row>
    <row r="1077" spans="1:28" s="11" customFormat="1" ht="20.100000000000001" customHeight="1">
      <c r="A1077" s="5"/>
      <c r="B1077" s="1">
        <v>1072</v>
      </c>
      <c r="C1077" s="18"/>
      <c r="D1077" s="20" t="s">
        <v>729</v>
      </c>
      <c r="E1077" s="37" t="s">
        <v>759</v>
      </c>
      <c r="F1077" s="29"/>
      <c r="G1077" s="33"/>
      <c r="H1077" s="34" t="str">
        <f t="shared" si="16"/>
        <v/>
      </c>
      <c r="I1077" s="15"/>
      <c r="J1077" s="15"/>
      <c r="K1077" s="16"/>
      <c r="L1077" s="16"/>
      <c r="M1077" s="17"/>
      <c r="N1077" s="31"/>
      <c r="O1077" s="31"/>
      <c r="P1077" s="31"/>
      <c r="Q1077" s="32"/>
      <c r="R1077" s="30"/>
      <c r="S1077" s="30"/>
      <c r="T1077" s="30"/>
      <c r="U1077" s="16"/>
      <c r="V1077" s="16"/>
      <c r="W1077" s="16"/>
      <c r="X1077" s="16"/>
      <c r="Y1077" s="16"/>
      <c r="Z1077" s="30"/>
      <c r="AA1077" s="16"/>
      <c r="AB1077" s="43"/>
    </row>
    <row r="1078" spans="1:28" s="11" customFormat="1" ht="20.100000000000001" customHeight="1">
      <c r="A1078" s="5"/>
      <c r="B1078" s="1">
        <v>1073</v>
      </c>
      <c r="C1078" s="18"/>
      <c r="D1078" s="20" t="s">
        <v>729</v>
      </c>
      <c r="E1078" s="37" t="s">
        <v>760</v>
      </c>
      <c r="F1078" s="29"/>
      <c r="G1078" s="33"/>
      <c r="H1078" s="34" t="str">
        <f t="shared" si="16"/>
        <v/>
      </c>
      <c r="I1078" s="15"/>
      <c r="J1078" s="15"/>
      <c r="K1078" s="16"/>
      <c r="L1078" s="16"/>
      <c r="M1078" s="17"/>
      <c r="N1078" s="31"/>
      <c r="O1078" s="31"/>
      <c r="P1078" s="31"/>
      <c r="Q1078" s="32"/>
      <c r="R1078" s="30"/>
      <c r="S1078" s="30"/>
      <c r="T1078" s="30"/>
      <c r="U1078" s="16"/>
      <c r="V1078" s="16"/>
      <c r="W1078" s="16"/>
      <c r="X1078" s="16"/>
      <c r="Y1078" s="16"/>
      <c r="Z1078" s="30"/>
      <c r="AA1078" s="16"/>
      <c r="AB1078" s="43"/>
    </row>
    <row r="1079" spans="1:28" s="11" customFormat="1" ht="20.100000000000001" customHeight="1">
      <c r="A1079" s="5"/>
      <c r="B1079" s="1">
        <v>1074</v>
      </c>
      <c r="C1079" s="18"/>
      <c r="D1079" s="20" t="s">
        <v>729</v>
      </c>
      <c r="E1079" s="37" t="s">
        <v>1717</v>
      </c>
      <c r="F1079" s="29"/>
      <c r="G1079" s="33"/>
      <c r="H1079" s="34" t="str">
        <f t="shared" si="16"/>
        <v/>
      </c>
      <c r="I1079" s="15"/>
      <c r="J1079" s="15"/>
      <c r="K1079" s="16"/>
      <c r="L1079" s="16"/>
      <c r="M1079" s="17"/>
      <c r="N1079" s="31"/>
      <c r="O1079" s="31"/>
      <c r="P1079" s="31"/>
      <c r="Q1079" s="32"/>
      <c r="R1079" s="30"/>
      <c r="S1079" s="30"/>
      <c r="T1079" s="30"/>
      <c r="U1079" s="16"/>
      <c r="V1079" s="16"/>
      <c r="W1079" s="16"/>
      <c r="X1079" s="16"/>
      <c r="Y1079" s="16"/>
      <c r="Z1079" s="30"/>
      <c r="AA1079" s="16"/>
      <c r="AB1079" s="43"/>
    </row>
    <row r="1080" spans="1:28" s="11" customFormat="1" ht="20.100000000000001" customHeight="1">
      <c r="A1080" s="5"/>
      <c r="B1080" s="1">
        <v>1075</v>
      </c>
      <c r="C1080" s="18"/>
      <c r="D1080" s="20" t="s">
        <v>729</v>
      </c>
      <c r="E1080" s="37" t="s">
        <v>761</v>
      </c>
      <c r="F1080" s="29"/>
      <c r="G1080" s="33"/>
      <c r="H1080" s="34" t="str">
        <f t="shared" si="16"/>
        <v/>
      </c>
      <c r="I1080" s="15"/>
      <c r="J1080" s="15"/>
      <c r="K1080" s="16"/>
      <c r="L1080" s="16"/>
      <c r="M1080" s="17"/>
      <c r="N1080" s="31"/>
      <c r="O1080" s="31"/>
      <c r="P1080" s="31"/>
      <c r="Q1080" s="32"/>
      <c r="R1080" s="30"/>
      <c r="S1080" s="30"/>
      <c r="T1080" s="30"/>
      <c r="U1080" s="16"/>
      <c r="V1080" s="16"/>
      <c r="W1080" s="16"/>
      <c r="X1080" s="16"/>
      <c r="Y1080" s="16"/>
      <c r="Z1080" s="30"/>
      <c r="AA1080" s="16"/>
      <c r="AB1080" s="43"/>
    </row>
    <row r="1081" spans="1:28" s="11" customFormat="1" ht="20.100000000000001" customHeight="1">
      <c r="A1081" s="5"/>
      <c r="B1081" s="1">
        <v>1076</v>
      </c>
      <c r="C1081" s="18"/>
      <c r="D1081" s="20" t="s">
        <v>729</v>
      </c>
      <c r="E1081" s="37" t="s">
        <v>762</v>
      </c>
      <c r="F1081" s="29"/>
      <c r="G1081" s="33"/>
      <c r="H1081" s="34" t="str">
        <f t="shared" si="16"/>
        <v/>
      </c>
      <c r="I1081" s="15"/>
      <c r="J1081" s="15"/>
      <c r="K1081" s="16"/>
      <c r="L1081" s="16"/>
      <c r="M1081" s="17"/>
      <c r="N1081" s="31"/>
      <c r="O1081" s="31"/>
      <c r="P1081" s="31"/>
      <c r="Q1081" s="32"/>
      <c r="R1081" s="30"/>
      <c r="S1081" s="30"/>
      <c r="T1081" s="30"/>
      <c r="U1081" s="16"/>
      <c r="V1081" s="16"/>
      <c r="W1081" s="16"/>
      <c r="X1081" s="16"/>
      <c r="Y1081" s="16"/>
      <c r="Z1081" s="30"/>
      <c r="AA1081" s="16"/>
      <c r="AB1081" s="43"/>
    </row>
    <row r="1082" spans="1:28" s="9" customFormat="1" ht="20.100000000000001" customHeight="1">
      <c r="A1082" s="2"/>
      <c r="B1082" s="1">
        <v>1077</v>
      </c>
      <c r="C1082" s="18"/>
      <c r="D1082" s="19" t="s">
        <v>729</v>
      </c>
      <c r="E1082" s="36" t="s">
        <v>763</v>
      </c>
      <c r="F1082" s="29"/>
      <c r="G1082" s="33"/>
      <c r="H1082" s="34" t="str">
        <f t="shared" si="16"/>
        <v/>
      </c>
      <c r="I1082" s="15"/>
      <c r="J1082" s="15"/>
      <c r="K1082" s="16"/>
      <c r="L1082" s="16"/>
      <c r="M1082" s="17"/>
      <c r="N1082" s="31"/>
      <c r="O1082" s="31"/>
      <c r="P1082" s="31"/>
      <c r="Q1082" s="32"/>
      <c r="R1082" s="30"/>
      <c r="S1082" s="30"/>
      <c r="T1082" s="30"/>
      <c r="U1082" s="16"/>
      <c r="V1082" s="16"/>
      <c r="W1082" s="16"/>
      <c r="X1082" s="16"/>
      <c r="Y1082" s="16"/>
      <c r="Z1082" s="30"/>
      <c r="AA1082" s="16"/>
      <c r="AB1082" s="41"/>
    </row>
    <row r="1083" spans="1:28" s="9" customFormat="1" ht="20.100000000000001" customHeight="1">
      <c r="A1083" s="2"/>
      <c r="B1083" s="1">
        <v>1078</v>
      </c>
      <c r="C1083" s="18"/>
      <c r="D1083" s="19" t="s">
        <v>729</v>
      </c>
      <c r="E1083" s="36" t="s">
        <v>1718</v>
      </c>
      <c r="F1083" s="29"/>
      <c r="G1083" s="33"/>
      <c r="H1083" s="34" t="str">
        <f t="shared" si="16"/>
        <v/>
      </c>
      <c r="I1083" s="15"/>
      <c r="J1083" s="15"/>
      <c r="K1083" s="16"/>
      <c r="L1083" s="16"/>
      <c r="M1083" s="17"/>
      <c r="N1083" s="31"/>
      <c r="O1083" s="31"/>
      <c r="P1083" s="31"/>
      <c r="Q1083" s="32"/>
      <c r="R1083" s="30"/>
      <c r="S1083" s="30"/>
      <c r="T1083" s="30"/>
      <c r="U1083" s="16"/>
      <c r="V1083" s="16"/>
      <c r="W1083" s="16"/>
      <c r="X1083" s="16"/>
      <c r="Y1083" s="16"/>
      <c r="Z1083" s="30"/>
      <c r="AA1083" s="16"/>
      <c r="AB1083" s="41"/>
    </row>
    <row r="1084" spans="1:28" s="9" customFormat="1" ht="20.100000000000001" customHeight="1">
      <c r="A1084" s="2"/>
      <c r="B1084" s="1">
        <v>1079</v>
      </c>
      <c r="C1084" s="18"/>
      <c r="D1084" s="19" t="s">
        <v>729</v>
      </c>
      <c r="E1084" s="36" t="s">
        <v>764</v>
      </c>
      <c r="F1084" s="29"/>
      <c r="G1084" s="33"/>
      <c r="H1084" s="34" t="str">
        <f t="shared" si="16"/>
        <v/>
      </c>
      <c r="I1084" s="15"/>
      <c r="J1084" s="15"/>
      <c r="K1084" s="16"/>
      <c r="L1084" s="16"/>
      <c r="M1084" s="17"/>
      <c r="N1084" s="31"/>
      <c r="O1084" s="31"/>
      <c r="P1084" s="31"/>
      <c r="Q1084" s="32"/>
      <c r="R1084" s="30"/>
      <c r="S1084" s="30"/>
      <c r="T1084" s="30"/>
      <c r="U1084" s="16"/>
      <c r="V1084" s="16"/>
      <c r="W1084" s="16"/>
      <c r="X1084" s="16"/>
      <c r="Y1084" s="16"/>
      <c r="Z1084" s="30"/>
      <c r="AA1084" s="16"/>
      <c r="AB1084" s="41"/>
    </row>
    <row r="1085" spans="1:28" s="9" customFormat="1" ht="20.100000000000001" customHeight="1">
      <c r="A1085" s="2"/>
      <c r="B1085" s="1">
        <v>1080</v>
      </c>
      <c r="C1085" s="18"/>
      <c r="D1085" s="19" t="s">
        <v>729</v>
      </c>
      <c r="E1085" s="36" t="s">
        <v>765</v>
      </c>
      <c r="F1085" s="29"/>
      <c r="G1085" s="33"/>
      <c r="H1085" s="34" t="str">
        <f t="shared" si="16"/>
        <v/>
      </c>
      <c r="I1085" s="15"/>
      <c r="J1085" s="15"/>
      <c r="K1085" s="16"/>
      <c r="L1085" s="16"/>
      <c r="M1085" s="17"/>
      <c r="N1085" s="31"/>
      <c r="O1085" s="31"/>
      <c r="P1085" s="31"/>
      <c r="Q1085" s="32"/>
      <c r="R1085" s="30"/>
      <c r="S1085" s="30"/>
      <c r="T1085" s="30"/>
      <c r="U1085" s="16"/>
      <c r="V1085" s="16"/>
      <c r="W1085" s="16"/>
      <c r="X1085" s="16"/>
      <c r="Y1085" s="16"/>
      <c r="Z1085" s="30"/>
      <c r="AA1085" s="16"/>
      <c r="AB1085" s="41"/>
    </row>
    <row r="1086" spans="1:28" s="9" customFormat="1" ht="20.100000000000001" customHeight="1">
      <c r="A1086" s="2"/>
      <c r="B1086" s="1">
        <v>1081</v>
      </c>
      <c r="C1086" s="18"/>
      <c r="D1086" s="19" t="s">
        <v>729</v>
      </c>
      <c r="E1086" s="36" t="s">
        <v>766</v>
      </c>
      <c r="F1086" s="29"/>
      <c r="G1086" s="33"/>
      <c r="H1086" s="34" t="str">
        <f t="shared" si="16"/>
        <v/>
      </c>
      <c r="I1086" s="15"/>
      <c r="J1086" s="15"/>
      <c r="K1086" s="16"/>
      <c r="L1086" s="16"/>
      <c r="M1086" s="17"/>
      <c r="N1086" s="31"/>
      <c r="O1086" s="31"/>
      <c r="P1086" s="31"/>
      <c r="Q1086" s="32"/>
      <c r="R1086" s="30"/>
      <c r="S1086" s="30"/>
      <c r="T1086" s="30"/>
      <c r="U1086" s="16"/>
      <c r="V1086" s="16"/>
      <c r="W1086" s="16"/>
      <c r="X1086" s="16"/>
      <c r="Y1086" s="16"/>
      <c r="Z1086" s="30"/>
      <c r="AA1086" s="16"/>
      <c r="AB1086" s="41"/>
    </row>
    <row r="1087" spans="1:28" s="9" customFormat="1" ht="20.100000000000001" customHeight="1">
      <c r="A1087" s="2"/>
      <c r="B1087" s="1">
        <v>1082</v>
      </c>
      <c r="C1087" s="18"/>
      <c r="D1087" s="19" t="s">
        <v>729</v>
      </c>
      <c r="E1087" s="36" t="s">
        <v>767</v>
      </c>
      <c r="F1087" s="29"/>
      <c r="G1087" s="33"/>
      <c r="H1087" s="34" t="str">
        <f t="shared" si="16"/>
        <v/>
      </c>
      <c r="I1087" s="15"/>
      <c r="J1087" s="15"/>
      <c r="K1087" s="16"/>
      <c r="L1087" s="16"/>
      <c r="M1087" s="17"/>
      <c r="N1087" s="31"/>
      <c r="O1087" s="31"/>
      <c r="P1087" s="31"/>
      <c r="Q1087" s="32"/>
      <c r="R1087" s="30"/>
      <c r="S1087" s="30"/>
      <c r="T1087" s="30"/>
      <c r="U1087" s="16"/>
      <c r="V1087" s="16"/>
      <c r="W1087" s="16"/>
      <c r="X1087" s="16"/>
      <c r="Y1087" s="16"/>
      <c r="Z1087" s="30"/>
      <c r="AA1087" s="16"/>
      <c r="AB1087" s="41"/>
    </row>
    <row r="1088" spans="1:28" s="9" customFormat="1" ht="20.100000000000001" customHeight="1">
      <c r="A1088" s="2"/>
      <c r="B1088" s="1">
        <v>1083</v>
      </c>
      <c r="C1088" s="18"/>
      <c r="D1088" s="19" t="s">
        <v>729</v>
      </c>
      <c r="E1088" s="36" t="s">
        <v>768</v>
      </c>
      <c r="F1088" s="29"/>
      <c r="G1088" s="33"/>
      <c r="H1088" s="34" t="str">
        <f t="shared" si="16"/>
        <v/>
      </c>
      <c r="I1088" s="15"/>
      <c r="J1088" s="15"/>
      <c r="K1088" s="16"/>
      <c r="L1088" s="16"/>
      <c r="M1088" s="17"/>
      <c r="N1088" s="31"/>
      <c r="O1088" s="31"/>
      <c r="P1088" s="31"/>
      <c r="Q1088" s="32"/>
      <c r="R1088" s="30"/>
      <c r="S1088" s="30"/>
      <c r="T1088" s="30"/>
      <c r="U1088" s="16"/>
      <c r="V1088" s="16"/>
      <c r="W1088" s="16"/>
      <c r="X1088" s="16"/>
      <c r="Y1088" s="16"/>
      <c r="Z1088" s="30"/>
      <c r="AA1088" s="16"/>
      <c r="AB1088" s="41"/>
    </row>
    <row r="1089" spans="1:28" s="9" customFormat="1" ht="20.100000000000001" customHeight="1">
      <c r="A1089" s="2"/>
      <c r="B1089" s="1">
        <v>1084</v>
      </c>
      <c r="C1089" s="18"/>
      <c r="D1089" s="19" t="s">
        <v>729</v>
      </c>
      <c r="E1089" s="36" t="s">
        <v>769</v>
      </c>
      <c r="F1089" s="29"/>
      <c r="G1089" s="33"/>
      <c r="H1089" s="34" t="str">
        <f t="shared" si="16"/>
        <v/>
      </c>
      <c r="I1089" s="15"/>
      <c r="J1089" s="15"/>
      <c r="K1089" s="16"/>
      <c r="L1089" s="16"/>
      <c r="M1089" s="17"/>
      <c r="N1089" s="31"/>
      <c r="O1089" s="31"/>
      <c r="P1089" s="31"/>
      <c r="Q1089" s="32"/>
      <c r="R1089" s="30"/>
      <c r="S1089" s="30"/>
      <c r="T1089" s="30"/>
      <c r="U1089" s="16"/>
      <c r="V1089" s="16"/>
      <c r="W1089" s="16"/>
      <c r="X1089" s="16"/>
      <c r="Y1089" s="16"/>
      <c r="Z1089" s="30"/>
      <c r="AA1089" s="16"/>
      <c r="AB1089" s="41"/>
    </row>
    <row r="1090" spans="1:28" s="9" customFormat="1" ht="20.100000000000001" customHeight="1">
      <c r="A1090" s="2"/>
      <c r="B1090" s="1">
        <v>1085</v>
      </c>
      <c r="C1090" s="18"/>
      <c r="D1090" s="19" t="s">
        <v>729</v>
      </c>
      <c r="E1090" s="36" t="s">
        <v>770</v>
      </c>
      <c r="F1090" s="29"/>
      <c r="G1090" s="33"/>
      <c r="H1090" s="34" t="str">
        <f t="shared" si="16"/>
        <v/>
      </c>
      <c r="I1090" s="15"/>
      <c r="J1090" s="15"/>
      <c r="K1090" s="16"/>
      <c r="L1090" s="16"/>
      <c r="M1090" s="17"/>
      <c r="N1090" s="31"/>
      <c r="O1090" s="31"/>
      <c r="P1090" s="31"/>
      <c r="Q1090" s="32"/>
      <c r="R1090" s="30"/>
      <c r="S1090" s="30"/>
      <c r="T1090" s="30"/>
      <c r="U1090" s="16"/>
      <c r="V1090" s="16"/>
      <c r="W1090" s="16"/>
      <c r="X1090" s="16"/>
      <c r="Y1090" s="16"/>
      <c r="Z1090" s="30"/>
      <c r="AA1090" s="16"/>
      <c r="AB1090" s="41"/>
    </row>
    <row r="1091" spans="1:28" s="9" customFormat="1" ht="20.100000000000001" customHeight="1">
      <c r="A1091" s="2"/>
      <c r="B1091" s="1">
        <v>1086</v>
      </c>
      <c r="C1091" s="18"/>
      <c r="D1091" s="19" t="s">
        <v>729</v>
      </c>
      <c r="E1091" s="36" t="s">
        <v>771</v>
      </c>
      <c r="F1091" s="29"/>
      <c r="G1091" s="33"/>
      <c r="H1091" s="34" t="str">
        <f t="shared" si="16"/>
        <v/>
      </c>
      <c r="I1091" s="15"/>
      <c r="J1091" s="15"/>
      <c r="K1091" s="16"/>
      <c r="L1091" s="16"/>
      <c r="M1091" s="17"/>
      <c r="N1091" s="31"/>
      <c r="O1091" s="31"/>
      <c r="P1091" s="31"/>
      <c r="Q1091" s="32"/>
      <c r="R1091" s="30"/>
      <c r="S1091" s="30"/>
      <c r="T1091" s="30"/>
      <c r="U1091" s="16"/>
      <c r="V1091" s="16"/>
      <c r="W1091" s="16"/>
      <c r="X1091" s="16"/>
      <c r="Y1091" s="16"/>
      <c r="Z1091" s="30"/>
      <c r="AA1091" s="16"/>
      <c r="AB1091" s="41"/>
    </row>
    <row r="1092" spans="1:28" s="9" customFormat="1" ht="20.100000000000001" customHeight="1">
      <c r="A1092" s="2"/>
      <c r="B1092" s="1">
        <v>1087</v>
      </c>
      <c r="C1092" s="18"/>
      <c r="D1092" s="19" t="s">
        <v>729</v>
      </c>
      <c r="E1092" s="36" t="s">
        <v>772</v>
      </c>
      <c r="F1092" s="29"/>
      <c r="G1092" s="33"/>
      <c r="H1092" s="34" t="str">
        <f t="shared" si="16"/>
        <v/>
      </c>
      <c r="I1092" s="15"/>
      <c r="J1092" s="15"/>
      <c r="K1092" s="16"/>
      <c r="L1092" s="16"/>
      <c r="M1092" s="17"/>
      <c r="N1092" s="31"/>
      <c r="O1092" s="31"/>
      <c r="P1092" s="31"/>
      <c r="Q1092" s="32"/>
      <c r="R1092" s="30"/>
      <c r="S1092" s="30"/>
      <c r="T1092" s="30"/>
      <c r="U1092" s="16"/>
      <c r="V1092" s="16"/>
      <c r="W1092" s="16"/>
      <c r="X1092" s="16"/>
      <c r="Y1092" s="16"/>
      <c r="Z1092" s="30"/>
      <c r="AA1092" s="16"/>
      <c r="AB1092" s="41"/>
    </row>
    <row r="1093" spans="1:28" s="9" customFormat="1" ht="20.100000000000001" customHeight="1">
      <c r="A1093" s="2"/>
      <c r="B1093" s="1">
        <v>1088</v>
      </c>
      <c r="C1093" s="18"/>
      <c r="D1093" s="19" t="s">
        <v>729</v>
      </c>
      <c r="E1093" s="36" t="s">
        <v>773</v>
      </c>
      <c r="F1093" s="29"/>
      <c r="G1093" s="33"/>
      <c r="H1093" s="34" t="str">
        <f t="shared" si="16"/>
        <v/>
      </c>
      <c r="I1093" s="15"/>
      <c r="J1093" s="15"/>
      <c r="K1093" s="16"/>
      <c r="L1093" s="16"/>
      <c r="M1093" s="17"/>
      <c r="N1093" s="31"/>
      <c r="O1093" s="31"/>
      <c r="P1093" s="31"/>
      <c r="Q1093" s="32"/>
      <c r="R1093" s="30"/>
      <c r="S1093" s="30"/>
      <c r="T1093" s="30"/>
      <c r="U1093" s="16"/>
      <c r="V1093" s="16"/>
      <c r="W1093" s="16"/>
      <c r="X1093" s="16"/>
      <c r="Y1093" s="16"/>
      <c r="Z1093" s="30"/>
      <c r="AA1093" s="16"/>
      <c r="AB1093" s="41"/>
    </row>
    <row r="1094" spans="1:28" s="9" customFormat="1" ht="20.100000000000001" customHeight="1">
      <c r="A1094" s="2"/>
      <c r="B1094" s="1">
        <v>1089</v>
      </c>
      <c r="C1094" s="18"/>
      <c r="D1094" s="19" t="s">
        <v>729</v>
      </c>
      <c r="E1094" s="36" t="s">
        <v>571</v>
      </c>
      <c r="F1094" s="29"/>
      <c r="G1094" s="33"/>
      <c r="H1094" s="34" t="str">
        <f t="shared" ref="H1094:H1157" si="17">IF(O1094="","",O1094/G1094)</f>
        <v/>
      </c>
      <c r="I1094" s="15"/>
      <c r="J1094" s="15"/>
      <c r="K1094" s="16"/>
      <c r="L1094" s="16"/>
      <c r="M1094" s="17"/>
      <c r="N1094" s="31"/>
      <c r="O1094" s="31"/>
      <c r="P1094" s="31"/>
      <c r="Q1094" s="32"/>
      <c r="R1094" s="30"/>
      <c r="S1094" s="30"/>
      <c r="T1094" s="30"/>
      <c r="U1094" s="16"/>
      <c r="V1094" s="16"/>
      <c r="W1094" s="16"/>
      <c r="X1094" s="16"/>
      <c r="Y1094" s="16"/>
      <c r="Z1094" s="30"/>
      <c r="AA1094" s="16"/>
      <c r="AB1094" s="41"/>
    </row>
    <row r="1095" spans="1:28" s="9" customFormat="1" ht="20.100000000000001" customHeight="1">
      <c r="A1095" s="2"/>
      <c r="B1095" s="1">
        <v>1090</v>
      </c>
      <c r="C1095" s="18"/>
      <c r="D1095" s="19" t="s">
        <v>729</v>
      </c>
      <c r="E1095" s="36" t="s">
        <v>774</v>
      </c>
      <c r="F1095" s="29"/>
      <c r="G1095" s="33"/>
      <c r="H1095" s="34" t="str">
        <f t="shared" si="17"/>
        <v/>
      </c>
      <c r="I1095" s="15"/>
      <c r="J1095" s="15"/>
      <c r="K1095" s="16"/>
      <c r="L1095" s="16"/>
      <c r="M1095" s="17"/>
      <c r="N1095" s="31"/>
      <c r="O1095" s="31"/>
      <c r="P1095" s="31"/>
      <c r="Q1095" s="32"/>
      <c r="R1095" s="30"/>
      <c r="S1095" s="30"/>
      <c r="T1095" s="30"/>
      <c r="U1095" s="16"/>
      <c r="V1095" s="16"/>
      <c r="W1095" s="16"/>
      <c r="X1095" s="16"/>
      <c r="Y1095" s="16"/>
      <c r="Z1095" s="30"/>
      <c r="AA1095" s="16"/>
      <c r="AB1095" s="41"/>
    </row>
    <row r="1096" spans="1:28" s="9" customFormat="1" ht="20.100000000000001" customHeight="1">
      <c r="A1096" s="2"/>
      <c r="B1096" s="1">
        <v>1091</v>
      </c>
      <c r="C1096" s="18"/>
      <c r="D1096" s="19" t="s">
        <v>729</v>
      </c>
      <c r="E1096" s="36" t="s">
        <v>775</v>
      </c>
      <c r="F1096" s="29"/>
      <c r="G1096" s="33"/>
      <c r="H1096" s="34" t="str">
        <f t="shared" si="17"/>
        <v/>
      </c>
      <c r="I1096" s="15"/>
      <c r="J1096" s="15"/>
      <c r="K1096" s="16"/>
      <c r="L1096" s="16"/>
      <c r="M1096" s="17"/>
      <c r="N1096" s="31"/>
      <c r="O1096" s="31"/>
      <c r="P1096" s="31"/>
      <c r="Q1096" s="32"/>
      <c r="R1096" s="30"/>
      <c r="S1096" s="30"/>
      <c r="T1096" s="30"/>
      <c r="U1096" s="16"/>
      <c r="V1096" s="16"/>
      <c r="W1096" s="16"/>
      <c r="X1096" s="16"/>
      <c r="Y1096" s="16"/>
      <c r="Z1096" s="30"/>
      <c r="AA1096" s="16"/>
      <c r="AB1096" s="41"/>
    </row>
    <row r="1097" spans="1:28" s="9" customFormat="1" ht="20.100000000000001" customHeight="1">
      <c r="A1097" s="2"/>
      <c r="B1097" s="1">
        <v>1092</v>
      </c>
      <c r="C1097" s="18"/>
      <c r="D1097" s="19" t="s">
        <v>729</v>
      </c>
      <c r="E1097" s="36" t="s">
        <v>776</v>
      </c>
      <c r="F1097" s="29"/>
      <c r="G1097" s="33"/>
      <c r="H1097" s="34" t="str">
        <f t="shared" si="17"/>
        <v/>
      </c>
      <c r="I1097" s="15"/>
      <c r="J1097" s="15"/>
      <c r="K1097" s="16"/>
      <c r="L1097" s="16"/>
      <c r="M1097" s="17"/>
      <c r="N1097" s="31"/>
      <c r="O1097" s="31"/>
      <c r="P1097" s="31"/>
      <c r="Q1097" s="32"/>
      <c r="R1097" s="30"/>
      <c r="S1097" s="30"/>
      <c r="T1097" s="30"/>
      <c r="U1097" s="16"/>
      <c r="V1097" s="16"/>
      <c r="W1097" s="16"/>
      <c r="X1097" s="16"/>
      <c r="Y1097" s="16"/>
      <c r="Z1097" s="30"/>
      <c r="AA1097" s="16"/>
      <c r="AB1097" s="41"/>
    </row>
    <row r="1098" spans="1:28" s="9" customFormat="1" ht="20.100000000000001" customHeight="1">
      <c r="A1098" s="2"/>
      <c r="B1098" s="1">
        <v>1093</v>
      </c>
      <c r="C1098" s="18"/>
      <c r="D1098" s="19" t="s">
        <v>729</v>
      </c>
      <c r="E1098" s="36" t="s">
        <v>777</v>
      </c>
      <c r="F1098" s="29"/>
      <c r="G1098" s="33"/>
      <c r="H1098" s="34" t="str">
        <f t="shared" si="17"/>
        <v/>
      </c>
      <c r="I1098" s="15"/>
      <c r="J1098" s="15"/>
      <c r="K1098" s="16"/>
      <c r="L1098" s="16"/>
      <c r="M1098" s="17"/>
      <c r="N1098" s="31"/>
      <c r="O1098" s="31"/>
      <c r="P1098" s="31"/>
      <c r="Q1098" s="32"/>
      <c r="R1098" s="30"/>
      <c r="S1098" s="30"/>
      <c r="T1098" s="30"/>
      <c r="U1098" s="16"/>
      <c r="V1098" s="16"/>
      <c r="W1098" s="16"/>
      <c r="X1098" s="16"/>
      <c r="Y1098" s="16"/>
      <c r="Z1098" s="30"/>
      <c r="AA1098" s="16"/>
      <c r="AB1098" s="41"/>
    </row>
    <row r="1099" spans="1:28" s="9" customFormat="1" ht="20.100000000000001" customHeight="1">
      <c r="A1099" s="2"/>
      <c r="B1099" s="1">
        <v>1094</v>
      </c>
      <c r="C1099" s="18"/>
      <c r="D1099" s="19" t="s">
        <v>729</v>
      </c>
      <c r="E1099" s="36" t="s">
        <v>1719</v>
      </c>
      <c r="F1099" s="29"/>
      <c r="G1099" s="33"/>
      <c r="H1099" s="34" t="str">
        <f t="shared" si="17"/>
        <v/>
      </c>
      <c r="I1099" s="15"/>
      <c r="J1099" s="15"/>
      <c r="K1099" s="16"/>
      <c r="L1099" s="16"/>
      <c r="M1099" s="17"/>
      <c r="N1099" s="31"/>
      <c r="O1099" s="31"/>
      <c r="P1099" s="31"/>
      <c r="Q1099" s="32"/>
      <c r="R1099" s="30"/>
      <c r="S1099" s="30"/>
      <c r="T1099" s="30"/>
      <c r="U1099" s="16"/>
      <c r="V1099" s="16"/>
      <c r="W1099" s="16"/>
      <c r="X1099" s="16"/>
      <c r="Y1099" s="16"/>
      <c r="Z1099" s="30"/>
      <c r="AA1099" s="16"/>
      <c r="AB1099" s="41"/>
    </row>
    <row r="1100" spans="1:28" s="9" customFormat="1" ht="20.100000000000001" customHeight="1">
      <c r="A1100" s="2"/>
      <c r="B1100" s="1">
        <v>1095</v>
      </c>
      <c r="C1100" s="18"/>
      <c r="D1100" s="19" t="s">
        <v>778</v>
      </c>
      <c r="E1100" s="36" t="s">
        <v>779</v>
      </c>
      <c r="F1100" s="29"/>
      <c r="G1100" s="33"/>
      <c r="H1100" s="34" t="str">
        <f t="shared" si="17"/>
        <v/>
      </c>
      <c r="I1100" s="15"/>
      <c r="J1100" s="15"/>
      <c r="K1100" s="16"/>
      <c r="L1100" s="16"/>
      <c r="M1100" s="17"/>
      <c r="N1100" s="31"/>
      <c r="O1100" s="31"/>
      <c r="P1100" s="31"/>
      <c r="Q1100" s="32"/>
      <c r="R1100" s="30"/>
      <c r="S1100" s="30"/>
      <c r="T1100" s="30"/>
      <c r="U1100" s="16"/>
      <c r="V1100" s="16"/>
      <c r="W1100" s="16"/>
      <c r="X1100" s="16"/>
      <c r="Y1100" s="16"/>
      <c r="Z1100" s="30"/>
      <c r="AA1100" s="16"/>
      <c r="AB1100" s="41"/>
    </row>
    <row r="1101" spans="1:28" s="9" customFormat="1" ht="20.100000000000001" customHeight="1">
      <c r="A1101" s="2"/>
      <c r="B1101" s="1">
        <v>1096</v>
      </c>
      <c r="C1101" s="18"/>
      <c r="D1101" s="19" t="s">
        <v>778</v>
      </c>
      <c r="E1101" s="36" t="s">
        <v>780</v>
      </c>
      <c r="F1101" s="29"/>
      <c r="G1101" s="33"/>
      <c r="H1101" s="34" t="str">
        <f t="shared" si="17"/>
        <v/>
      </c>
      <c r="I1101" s="15"/>
      <c r="J1101" s="15"/>
      <c r="K1101" s="16"/>
      <c r="L1101" s="16"/>
      <c r="M1101" s="17"/>
      <c r="N1101" s="31"/>
      <c r="O1101" s="31"/>
      <c r="P1101" s="31"/>
      <c r="Q1101" s="32"/>
      <c r="R1101" s="30"/>
      <c r="S1101" s="30"/>
      <c r="T1101" s="30"/>
      <c r="U1101" s="16"/>
      <c r="V1101" s="16"/>
      <c r="W1101" s="16"/>
      <c r="X1101" s="16"/>
      <c r="Y1101" s="16"/>
      <c r="Z1101" s="30"/>
      <c r="AA1101" s="16"/>
      <c r="AB1101" s="41"/>
    </row>
    <row r="1102" spans="1:28" s="9" customFormat="1" ht="20.100000000000001" customHeight="1">
      <c r="A1102" s="2"/>
      <c r="B1102" s="1">
        <v>1097</v>
      </c>
      <c r="C1102" s="18"/>
      <c r="D1102" s="19" t="s">
        <v>778</v>
      </c>
      <c r="E1102" s="36" t="s">
        <v>782</v>
      </c>
      <c r="F1102" s="29"/>
      <c r="G1102" s="33"/>
      <c r="H1102" s="34" t="str">
        <f t="shared" si="17"/>
        <v/>
      </c>
      <c r="I1102" s="15"/>
      <c r="J1102" s="15"/>
      <c r="K1102" s="16"/>
      <c r="L1102" s="16"/>
      <c r="M1102" s="17"/>
      <c r="N1102" s="31"/>
      <c r="O1102" s="31"/>
      <c r="P1102" s="31"/>
      <c r="Q1102" s="32"/>
      <c r="R1102" s="30"/>
      <c r="S1102" s="30"/>
      <c r="T1102" s="30"/>
      <c r="U1102" s="16"/>
      <c r="V1102" s="16"/>
      <c r="W1102" s="16"/>
      <c r="X1102" s="16"/>
      <c r="Y1102" s="16"/>
      <c r="Z1102" s="30"/>
      <c r="AA1102" s="16"/>
      <c r="AB1102" s="41"/>
    </row>
    <row r="1103" spans="1:28" s="9" customFormat="1" ht="20.100000000000001" customHeight="1">
      <c r="A1103" s="2"/>
      <c r="B1103" s="1">
        <v>1098</v>
      </c>
      <c r="C1103" s="18"/>
      <c r="D1103" s="19" t="s">
        <v>778</v>
      </c>
      <c r="E1103" s="36" t="s">
        <v>783</v>
      </c>
      <c r="F1103" s="29"/>
      <c r="G1103" s="33"/>
      <c r="H1103" s="34" t="str">
        <f t="shared" si="17"/>
        <v/>
      </c>
      <c r="I1103" s="15"/>
      <c r="J1103" s="15"/>
      <c r="K1103" s="16"/>
      <c r="L1103" s="16"/>
      <c r="M1103" s="17"/>
      <c r="N1103" s="31"/>
      <c r="O1103" s="31"/>
      <c r="P1103" s="31"/>
      <c r="Q1103" s="32"/>
      <c r="R1103" s="30"/>
      <c r="S1103" s="30"/>
      <c r="T1103" s="30"/>
      <c r="U1103" s="16"/>
      <c r="V1103" s="16"/>
      <c r="W1103" s="16"/>
      <c r="X1103" s="16"/>
      <c r="Y1103" s="16"/>
      <c r="Z1103" s="30"/>
      <c r="AA1103" s="16"/>
      <c r="AB1103" s="41"/>
    </row>
    <row r="1104" spans="1:28" s="9" customFormat="1" ht="20.100000000000001" customHeight="1">
      <c r="A1104" s="2"/>
      <c r="B1104" s="1">
        <v>1099</v>
      </c>
      <c r="C1104" s="18"/>
      <c r="D1104" s="19" t="s">
        <v>778</v>
      </c>
      <c r="E1104" s="36" t="s">
        <v>784</v>
      </c>
      <c r="F1104" s="29"/>
      <c r="G1104" s="33"/>
      <c r="H1104" s="34" t="str">
        <f t="shared" si="17"/>
        <v/>
      </c>
      <c r="I1104" s="15"/>
      <c r="J1104" s="15"/>
      <c r="K1104" s="16"/>
      <c r="L1104" s="16"/>
      <c r="M1104" s="17"/>
      <c r="N1104" s="31"/>
      <c r="O1104" s="31"/>
      <c r="P1104" s="31"/>
      <c r="Q1104" s="32"/>
      <c r="R1104" s="30"/>
      <c r="S1104" s="30"/>
      <c r="T1104" s="30"/>
      <c r="U1104" s="16"/>
      <c r="V1104" s="16"/>
      <c r="W1104" s="16"/>
      <c r="X1104" s="16"/>
      <c r="Y1104" s="16"/>
      <c r="Z1104" s="30"/>
      <c r="AA1104" s="16"/>
      <c r="AB1104" s="41"/>
    </row>
    <row r="1105" spans="1:28" s="9" customFormat="1" ht="20.100000000000001" customHeight="1">
      <c r="A1105" s="2"/>
      <c r="B1105" s="1">
        <v>1100</v>
      </c>
      <c r="C1105" s="18"/>
      <c r="D1105" s="19" t="s">
        <v>778</v>
      </c>
      <c r="E1105" s="36" t="s">
        <v>785</v>
      </c>
      <c r="F1105" s="29"/>
      <c r="G1105" s="33"/>
      <c r="H1105" s="34" t="str">
        <f t="shared" si="17"/>
        <v/>
      </c>
      <c r="I1105" s="15"/>
      <c r="J1105" s="15"/>
      <c r="K1105" s="16"/>
      <c r="L1105" s="16"/>
      <c r="M1105" s="17"/>
      <c r="N1105" s="31"/>
      <c r="O1105" s="31"/>
      <c r="P1105" s="31"/>
      <c r="Q1105" s="32"/>
      <c r="R1105" s="30"/>
      <c r="S1105" s="30"/>
      <c r="T1105" s="30"/>
      <c r="U1105" s="16"/>
      <c r="V1105" s="16"/>
      <c r="W1105" s="16"/>
      <c r="X1105" s="16"/>
      <c r="Y1105" s="16"/>
      <c r="Z1105" s="30"/>
      <c r="AA1105" s="16"/>
      <c r="AB1105" s="41"/>
    </row>
    <row r="1106" spans="1:28" s="9" customFormat="1" ht="20.100000000000001" customHeight="1">
      <c r="A1106" s="2"/>
      <c r="B1106" s="1">
        <v>1101</v>
      </c>
      <c r="C1106" s="18"/>
      <c r="D1106" s="19" t="s">
        <v>778</v>
      </c>
      <c r="E1106" s="36" t="s">
        <v>786</v>
      </c>
      <c r="F1106" s="29"/>
      <c r="G1106" s="33"/>
      <c r="H1106" s="34" t="str">
        <f t="shared" si="17"/>
        <v/>
      </c>
      <c r="I1106" s="15"/>
      <c r="J1106" s="15"/>
      <c r="K1106" s="16"/>
      <c r="L1106" s="16"/>
      <c r="M1106" s="17"/>
      <c r="N1106" s="31"/>
      <c r="O1106" s="31"/>
      <c r="P1106" s="31"/>
      <c r="Q1106" s="32"/>
      <c r="R1106" s="30"/>
      <c r="S1106" s="30"/>
      <c r="T1106" s="30"/>
      <c r="U1106" s="16"/>
      <c r="V1106" s="16"/>
      <c r="W1106" s="16"/>
      <c r="X1106" s="16"/>
      <c r="Y1106" s="16"/>
      <c r="Z1106" s="30"/>
      <c r="AA1106" s="16"/>
      <c r="AB1106" s="41"/>
    </row>
    <row r="1107" spans="1:28" s="9" customFormat="1" ht="20.100000000000001" customHeight="1">
      <c r="A1107" s="2"/>
      <c r="B1107" s="1">
        <v>1102</v>
      </c>
      <c r="C1107" s="18"/>
      <c r="D1107" s="19" t="s">
        <v>778</v>
      </c>
      <c r="E1107" s="36" t="s">
        <v>787</v>
      </c>
      <c r="F1107" s="29"/>
      <c r="G1107" s="33"/>
      <c r="H1107" s="34" t="str">
        <f t="shared" si="17"/>
        <v/>
      </c>
      <c r="I1107" s="15"/>
      <c r="J1107" s="15"/>
      <c r="K1107" s="16"/>
      <c r="L1107" s="16"/>
      <c r="M1107" s="17"/>
      <c r="N1107" s="31"/>
      <c r="O1107" s="31"/>
      <c r="P1107" s="31"/>
      <c r="Q1107" s="32"/>
      <c r="R1107" s="30"/>
      <c r="S1107" s="30"/>
      <c r="T1107" s="30"/>
      <c r="U1107" s="16"/>
      <c r="V1107" s="16"/>
      <c r="W1107" s="16"/>
      <c r="X1107" s="16"/>
      <c r="Y1107" s="16"/>
      <c r="Z1107" s="30"/>
      <c r="AA1107" s="16"/>
      <c r="AB1107" s="41"/>
    </row>
    <row r="1108" spans="1:28" s="9" customFormat="1" ht="20.100000000000001" customHeight="1">
      <c r="A1108" s="2"/>
      <c r="B1108" s="1">
        <v>1103</v>
      </c>
      <c r="C1108" s="18"/>
      <c r="D1108" s="19" t="s">
        <v>778</v>
      </c>
      <c r="E1108" s="36" t="s">
        <v>1720</v>
      </c>
      <c r="F1108" s="29"/>
      <c r="G1108" s="33"/>
      <c r="H1108" s="34" t="str">
        <f t="shared" si="17"/>
        <v/>
      </c>
      <c r="I1108" s="15"/>
      <c r="J1108" s="15"/>
      <c r="K1108" s="16"/>
      <c r="L1108" s="16"/>
      <c r="M1108" s="17"/>
      <c r="N1108" s="31"/>
      <c r="O1108" s="31"/>
      <c r="P1108" s="31"/>
      <c r="Q1108" s="32"/>
      <c r="R1108" s="30"/>
      <c r="S1108" s="30"/>
      <c r="T1108" s="30"/>
      <c r="U1108" s="16"/>
      <c r="V1108" s="16"/>
      <c r="W1108" s="16"/>
      <c r="X1108" s="16"/>
      <c r="Y1108" s="16"/>
      <c r="Z1108" s="30"/>
      <c r="AA1108" s="16"/>
      <c r="AB1108" s="41"/>
    </row>
    <row r="1109" spans="1:28" s="9" customFormat="1" ht="20.100000000000001" customHeight="1">
      <c r="A1109" s="2"/>
      <c r="B1109" s="1">
        <v>1104</v>
      </c>
      <c r="C1109" s="18"/>
      <c r="D1109" s="19" t="s">
        <v>778</v>
      </c>
      <c r="E1109" s="36" t="s">
        <v>788</v>
      </c>
      <c r="F1109" s="29"/>
      <c r="G1109" s="33"/>
      <c r="H1109" s="34" t="str">
        <f t="shared" si="17"/>
        <v/>
      </c>
      <c r="I1109" s="15"/>
      <c r="J1109" s="15"/>
      <c r="K1109" s="16"/>
      <c r="L1109" s="16"/>
      <c r="M1109" s="17"/>
      <c r="N1109" s="31"/>
      <c r="O1109" s="31"/>
      <c r="P1109" s="31"/>
      <c r="Q1109" s="32"/>
      <c r="R1109" s="30"/>
      <c r="S1109" s="30"/>
      <c r="T1109" s="30"/>
      <c r="U1109" s="16"/>
      <c r="V1109" s="16"/>
      <c r="W1109" s="16"/>
      <c r="X1109" s="16"/>
      <c r="Y1109" s="16"/>
      <c r="Z1109" s="30"/>
      <c r="AA1109" s="16"/>
      <c r="AB1109" s="41"/>
    </row>
    <row r="1110" spans="1:28" s="9" customFormat="1" ht="20.100000000000001" customHeight="1">
      <c r="A1110" s="2"/>
      <c r="B1110" s="1">
        <v>1105</v>
      </c>
      <c r="C1110" s="18"/>
      <c r="D1110" s="19" t="s">
        <v>778</v>
      </c>
      <c r="E1110" s="36" t="s">
        <v>789</v>
      </c>
      <c r="F1110" s="29"/>
      <c r="G1110" s="33"/>
      <c r="H1110" s="34" t="str">
        <f t="shared" si="17"/>
        <v/>
      </c>
      <c r="I1110" s="15"/>
      <c r="J1110" s="15"/>
      <c r="K1110" s="16"/>
      <c r="L1110" s="16"/>
      <c r="M1110" s="17"/>
      <c r="N1110" s="31"/>
      <c r="O1110" s="31"/>
      <c r="P1110" s="31"/>
      <c r="Q1110" s="32"/>
      <c r="R1110" s="30"/>
      <c r="S1110" s="30"/>
      <c r="T1110" s="30"/>
      <c r="U1110" s="16"/>
      <c r="V1110" s="16"/>
      <c r="W1110" s="16"/>
      <c r="X1110" s="16"/>
      <c r="Y1110" s="16"/>
      <c r="Z1110" s="30"/>
      <c r="AA1110" s="16"/>
      <c r="AB1110" s="41"/>
    </row>
    <row r="1111" spans="1:28" s="9" customFormat="1" ht="20.100000000000001" customHeight="1">
      <c r="A1111" s="2"/>
      <c r="B1111" s="1">
        <v>1106</v>
      </c>
      <c r="C1111" s="18"/>
      <c r="D1111" s="19" t="s">
        <v>778</v>
      </c>
      <c r="E1111" s="36" t="s">
        <v>790</v>
      </c>
      <c r="F1111" s="29"/>
      <c r="G1111" s="33"/>
      <c r="H1111" s="34" t="str">
        <f t="shared" si="17"/>
        <v/>
      </c>
      <c r="I1111" s="15"/>
      <c r="J1111" s="15"/>
      <c r="K1111" s="16"/>
      <c r="L1111" s="16"/>
      <c r="M1111" s="17"/>
      <c r="N1111" s="31"/>
      <c r="O1111" s="31"/>
      <c r="P1111" s="31"/>
      <c r="Q1111" s="32"/>
      <c r="R1111" s="30"/>
      <c r="S1111" s="30"/>
      <c r="T1111" s="30"/>
      <c r="U1111" s="16"/>
      <c r="V1111" s="16"/>
      <c r="W1111" s="16"/>
      <c r="X1111" s="16"/>
      <c r="Y1111" s="16"/>
      <c r="Z1111" s="30"/>
      <c r="AA1111" s="16"/>
      <c r="AB1111" s="41"/>
    </row>
    <row r="1112" spans="1:28" s="9" customFormat="1" ht="20.100000000000001" customHeight="1">
      <c r="A1112" s="2"/>
      <c r="B1112" s="1">
        <v>1107</v>
      </c>
      <c r="C1112" s="18"/>
      <c r="D1112" s="19" t="s">
        <v>778</v>
      </c>
      <c r="E1112" s="36" t="s">
        <v>1721</v>
      </c>
      <c r="F1112" s="29"/>
      <c r="G1112" s="33"/>
      <c r="H1112" s="34" t="str">
        <f t="shared" si="17"/>
        <v/>
      </c>
      <c r="I1112" s="15"/>
      <c r="J1112" s="15"/>
      <c r="K1112" s="16"/>
      <c r="L1112" s="16"/>
      <c r="M1112" s="17"/>
      <c r="N1112" s="31"/>
      <c r="O1112" s="31"/>
      <c r="P1112" s="31"/>
      <c r="Q1112" s="32"/>
      <c r="R1112" s="30"/>
      <c r="S1112" s="30"/>
      <c r="T1112" s="30"/>
      <c r="U1112" s="16"/>
      <c r="V1112" s="16"/>
      <c r="W1112" s="16"/>
      <c r="X1112" s="16"/>
      <c r="Y1112" s="16"/>
      <c r="Z1112" s="30"/>
      <c r="AA1112" s="16"/>
      <c r="AB1112" s="41"/>
    </row>
    <row r="1113" spans="1:28" s="9" customFormat="1" ht="20.100000000000001" customHeight="1">
      <c r="A1113" s="2"/>
      <c r="B1113" s="1">
        <v>1108</v>
      </c>
      <c r="C1113" s="18"/>
      <c r="D1113" s="19" t="s">
        <v>778</v>
      </c>
      <c r="E1113" s="36" t="s">
        <v>791</v>
      </c>
      <c r="F1113" s="29"/>
      <c r="G1113" s="33"/>
      <c r="H1113" s="34" t="str">
        <f t="shared" si="17"/>
        <v/>
      </c>
      <c r="I1113" s="15"/>
      <c r="J1113" s="15"/>
      <c r="K1113" s="16"/>
      <c r="L1113" s="16"/>
      <c r="M1113" s="17"/>
      <c r="N1113" s="31"/>
      <c r="O1113" s="31"/>
      <c r="P1113" s="31"/>
      <c r="Q1113" s="32"/>
      <c r="R1113" s="30"/>
      <c r="S1113" s="30"/>
      <c r="T1113" s="30"/>
      <c r="U1113" s="16"/>
      <c r="V1113" s="16"/>
      <c r="W1113" s="16"/>
      <c r="X1113" s="16"/>
      <c r="Y1113" s="16"/>
      <c r="Z1113" s="30"/>
      <c r="AA1113" s="16"/>
      <c r="AB1113" s="41"/>
    </row>
    <row r="1114" spans="1:28" s="9" customFormat="1" ht="20.100000000000001" customHeight="1">
      <c r="A1114" s="2"/>
      <c r="B1114" s="1">
        <v>1109</v>
      </c>
      <c r="C1114" s="18"/>
      <c r="D1114" s="19" t="s">
        <v>778</v>
      </c>
      <c r="E1114" s="36" t="s">
        <v>792</v>
      </c>
      <c r="F1114" s="29"/>
      <c r="G1114" s="33"/>
      <c r="H1114" s="34" t="str">
        <f t="shared" si="17"/>
        <v/>
      </c>
      <c r="I1114" s="15"/>
      <c r="J1114" s="15"/>
      <c r="K1114" s="16"/>
      <c r="L1114" s="16"/>
      <c r="M1114" s="17"/>
      <c r="N1114" s="31"/>
      <c r="O1114" s="31"/>
      <c r="P1114" s="31"/>
      <c r="Q1114" s="32"/>
      <c r="R1114" s="30"/>
      <c r="S1114" s="30"/>
      <c r="T1114" s="30"/>
      <c r="U1114" s="16"/>
      <c r="V1114" s="16"/>
      <c r="W1114" s="16"/>
      <c r="X1114" s="16"/>
      <c r="Y1114" s="16"/>
      <c r="Z1114" s="30"/>
      <c r="AA1114" s="16"/>
      <c r="AB1114" s="41"/>
    </row>
    <row r="1115" spans="1:28" s="9" customFormat="1" ht="20.100000000000001" customHeight="1">
      <c r="A1115" s="2"/>
      <c r="B1115" s="1">
        <v>1110</v>
      </c>
      <c r="C1115" s="18"/>
      <c r="D1115" s="19" t="s">
        <v>778</v>
      </c>
      <c r="E1115" s="36" t="s">
        <v>793</v>
      </c>
      <c r="F1115" s="29"/>
      <c r="G1115" s="33"/>
      <c r="H1115" s="34" t="str">
        <f t="shared" si="17"/>
        <v/>
      </c>
      <c r="I1115" s="15"/>
      <c r="J1115" s="15"/>
      <c r="K1115" s="16"/>
      <c r="L1115" s="16"/>
      <c r="M1115" s="17"/>
      <c r="N1115" s="31"/>
      <c r="O1115" s="31"/>
      <c r="P1115" s="31"/>
      <c r="Q1115" s="32"/>
      <c r="R1115" s="30"/>
      <c r="S1115" s="30"/>
      <c r="T1115" s="30"/>
      <c r="U1115" s="16"/>
      <c r="V1115" s="16"/>
      <c r="W1115" s="16"/>
      <c r="X1115" s="16"/>
      <c r="Y1115" s="16"/>
      <c r="Z1115" s="30"/>
      <c r="AA1115" s="16"/>
      <c r="AB1115" s="41"/>
    </row>
    <row r="1116" spans="1:28" s="9" customFormat="1" ht="20.100000000000001" customHeight="1">
      <c r="A1116" s="2"/>
      <c r="B1116" s="1">
        <v>1111</v>
      </c>
      <c r="C1116" s="18"/>
      <c r="D1116" s="19" t="s">
        <v>778</v>
      </c>
      <c r="E1116" s="36" t="s">
        <v>794</v>
      </c>
      <c r="F1116" s="29"/>
      <c r="G1116" s="33"/>
      <c r="H1116" s="34" t="str">
        <f t="shared" si="17"/>
        <v/>
      </c>
      <c r="I1116" s="15"/>
      <c r="J1116" s="15"/>
      <c r="K1116" s="16"/>
      <c r="L1116" s="16"/>
      <c r="M1116" s="17"/>
      <c r="N1116" s="31"/>
      <c r="O1116" s="31"/>
      <c r="P1116" s="31"/>
      <c r="Q1116" s="32"/>
      <c r="R1116" s="30"/>
      <c r="S1116" s="30"/>
      <c r="T1116" s="30"/>
      <c r="U1116" s="16"/>
      <c r="V1116" s="16"/>
      <c r="W1116" s="16"/>
      <c r="X1116" s="16"/>
      <c r="Y1116" s="16"/>
      <c r="Z1116" s="30"/>
      <c r="AA1116" s="16"/>
      <c r="AB1116" s="41"/>
    </row>
    <row r="1117" spans="1:28" s="9" customFormat="1" ht="20.100000000000001" customHeight="1">
      <c r="A1117" s="2"/>
      <c r="B1117" s="1">
        <v>1112</v>
      </c>
      <c r="C1117" s="18"/>
      <c r="D1117" s="19" t="s">
        <v>778</v>
      </c>
      <c r="E1117" s="36" t="s">
        <v>220</v>
      </c>
      <c r="F1117" s="29"/>
      <c r="G1117" s="33"/>
      <c r="H1117" s="34" t="str">
        <f t="shared" si="17"/>
        <v/>
      </c>
      <c r="I1117" s="15"/>
      <c r="J1117" s="15"/>
      <c r="K1117" s="16"/>
      <c r="L1117" s="16"/>
      <c r="M1117" s="17"/>
      <c r="N1117" s="31"/>
      <c r="O1117" s="31"/>
      <c r="P1117" s="31"/>
      <c r="Q1117" s="32"/>
      <c r="R1117" s="30"/>
      <c r="S1117" s="30"/>
      <c r="T1117" s="30"/>
      <c r="U1117" s="16"/>
      <c r="V1117" s="16"/>
      <c r="W1117" s="16"/>
      <c r="X1117" s="16"/>
      <c r="Y1117" s="16"/>
      <c r="Z1117" s="30"/>
      <c r="AA1117" s="16"/>
      <c r="AB1117" s="41"/>
    </row>
    <row r="1118" spans="1:28" s="9" customFormat="1" ht="20.100000000000001" customHeight="1">
      <c r="A1118" s="2"/>
      <c r="B1118" s="1">
        <v>1113</v>
      </c>
      <c r="C1118" s="18"/>
      <c r="D1118" s="19" t="s">
        <v>778</v>
      </c>
      <c r="E1118" s="36" t="s">
        <v>795</v>
      </c>
      <c r="F1118" s="29"/>
      <c r="G1118" s="33"/>
      <c r="H1118" s="34" t="str">
        <f t="shared" si="17"/>
        <v/>
      </c>
      <c r="I1118" s="15"/>
      <c r="J1118" s="15"/>
      <c r="K1118" s="16"/>
      <c r="L1118" s="16"/>
      <c r="M1118" s="17"/>
      <c r="N1118" s="31"/>
      <c r="O1118" s="31"/>
      <c r="P1118" s="31"/>
      <c r="Q1118" s="32"/>
      <c r="R1118" s="30"/>
      <c r="S1118" s="30"/>
      <c r="T1118" s="30"/>
      <c r="U1118" s="16"/>
      <c r="V1118" s="16"/>
      <c r="W1118" s="16"/>
      <c r="X1118" s="16"/>
      <c r="Y1118" s="16"/>
      <c r="Z1118" s="30"/>
      <c r="AA1118" s="16"/>
      <c r="AB1118" s="41"/>
    </row>
    <row r="1119" spans="1:28" s="9" customFormat="1" ht="20.100000000000001" customHeight="1">
      <c r="A1119" s="2"/>
      <c r="B1119" s="1">
        <v>1114</v>
      </c>
      <c r="C1119" s="18"/>
      <c r="D1119" s="19" t="s">
        <v>778</v>
      </c>
      <c r="E1119" s="36" t="s">
        <v>796</v>
      </c>
      <c r="F1119" s="29"/>
      <c r="G1119" s="33"/>
      <c r="H1119" s="34" t="str">
        <f t="shared" si="17"/>
        <v/>
      </c>
      <c r="I1119" s="15"/>
      <c r="J1119" s="15"/>
      <c r="K1119" s="16"/>
      <c r="L1119" s="16"/>
      <c r="M1119" s="17"/>
      <c r="N1119" s="31"/>
      <c r="O1119" s="31"/>
      <c r="P1119" s="31"/>
      <c r="Q1119" s="32"/>
      <c r="R1119" s="30"/>
      <c r="S1119" s="30"/>
      <c r="T1119" s="30"/>
      <c r="U1119" s="16"/>
      <c r="V1119" s="16"/>
      <c r="W1119" s="16"/>
      <c r="X1119" s="16"/>
      <c r="Y1119" s="16"/>
      <c r="Z1119" s="30"/>
      <c r="AA1119" s="16"/>
      <c r="AB1119" s="41"/>
    </row>
    <row r="1120" spans="1:28" s="9" customFormat="1" ht="20.100000000000001" customHeight="1">
      <c r="A1120" s="2"/>
      <c r="B1120" s="1">
        <v>1115</v>
      </c>
      <c r="C1120" s="18"/>
      <c r="D1120" s="19" t="s">
        <v>778</v>
      </c>
      <c r="E1120" s="36" t="s">
        <v>797</v>
      </c>
      <c r="F1120" s="29"/>
      <c r="G1120" s="33"/>
      <c r="H1120" s="34" t="str">
        <f t="shared" si="17"/>
        <v/>
      </c>
      <c r="I1120" s="15"/>
      <c r="J1120" s="15"/>
      <c r="K1120" s="16"/>
      <c r="L1120" s="16"/>
      <c r="M1120" s="17"/>
      <c r="N1120" s="31"/>
      <c r="O1120" s="31"/>
      <c r="P1120" s="31"/>
      <c r="Q1120" s="32"/>
      <c r="R1120" s="30"/>
      <c r="S1120" s="30"/>
      <c r="T1120" s="30"/>
      <c r="U1120" s="16"/>
      <c r="V1120" s="16"/>
      <c r="W1120" s="16"/>
      <c r="X1120" s="16"/>
      <c r="Y1120" s="16"/>
      <c r="Z1120" s="30"/>
      <c r="AA1120" s="16"/>
      <c r="AB1120" s="41"/>
    </row>
    <row r="1121" spans="1:28" s="9" customFormat="1" ht="20.100000000000001" customHeight="1">
      <c r="A1121" s="2"/>
      <c r="B1121" s="1">
        <v>1116</v>
      </c>
      <c r="C1121" s="18"/>
      <c r="D1121" s="19" t="s">
        <v>778</v>
      </c>
      <c r="E1121" s="36" t="s">
        <v>1722</v>
      </c>
      <c r="F1121" s="29"/>
      <c r="G1121" s="33"/>
      <c r="H1121" s="34" t="str">
        <f t="shared" si="17"/>
        <v/>
      </c>
      <c r="I1121" s="15"/>
      <c r="J1121" s="15"/>
      <c r="K1121" s="16"/>
      <c r="L1121" s="16"/>
      <c r="M1121" s="17"/>
      <c r="N1121" s="31"/>
      <c r="O1121" s="31"/>
      <c r="P1121" s="31"/>
      <c r="Q1121" s="32"/>
      <c r="R1121" s="30"/>
      <c r="S1121" s="30"/>
      <c r="T1121" s="30"/>
      <c r="U1121" s="16"/>
      <c r="V1121" s="16"/>
      <c r="W1121" s="16"/>
      <c r="X1121" s="16"/>
      <c r="Y1121" s="16"/>
      <c r="Z1121" s="30"/>
      <c r="AA1121" s="16"/>
      <c r="AB1121" s="41"/>
    </row>
    <row r="1122" spans="1:28" s="9" customFormat="1" ht="20.100000000000001" customHeight="1">
      <c r="A1122" s="2"/>
      <c r="B1122" s="1">
        <v>1117</v>
      </c>
      <c r="C1122" s="18"/>
      <c r="D1122" s="19" t="s">
        <v>778</v>
      </c>
      <c r="E1122" s="36" t="s">
        <v>798</v>
      </c>
      <c r="F1122" s="29"/>
      <c r="G1122" s="33"/>
      <c r="H1122" s="34" t="str">
        <f t="shared" si="17"/>
        <v/>
      </c>
      <c r="I1122" s="15"/>
      <c r="J1122" s="15"/>
      <c r="K1122" s="16"/>
      <c r="L1122" s="16"/>
      <c r="M1122" s="17"/>
      <c r="N1122" s="31"/>
      <c r="O1122" s="31"/>
      <c r="P1122" s="31"/>
      <c r="Q1122" s="32"/>
      <c r="R1122" s="30"/>
      <c r="S1122" s="30"/>
      <c r="T1122" s="30"/>
      <c r="U1122" s="16"/>
      <c r="V1122" s="16"/>
      <c r="W1122" s="16"/>
      <c r="X1122" s="16"/>
      <c r="Y1122" s="16"/>
      <c r="Z1122" s="30"/>
      <c r="AA1122" s="16"/>
      <c r="AB1122" s="41"/>
    </row>
    <row r="1123" spans="1:28" s="9" customFormat="1" ht="20.100000000000001" customHeight="1">
      <c r="A1123" s="2"/>
      <c r="B1123" s="1">
        <v>1118</v>
      </c>
      <c r="C1123" s="18"/>
      <c r="D1123" s="19" t="s">
        <v>778</v>
      </c>
      <c r="E1123" s="36" t="s">
        <v>799</v>
      </c>
      <c r="F1123" s="29"/>
      <c r="G1123" s="33"/>
      <c r="H1123" s="34" t="str">
        <f t="shared" si="17"/>
        <v/>
      </c>
      <c r="I1123" s="15"/>
      <c r="J1123" s="15"/>
      <c r="K1123" s="16"/>
      <c r="L1123" s="16"/>
      <c r="M1123" s="17"/>
      <c r="N1123" s="31"/>
      <c r="O1123" s="31"/>
      <c r="P1123" s="31"/>
      <c r="Q1123" s="32"/>
      <c r="R1123" s="30"/>
      <c r="S1123" s="30"/>
      <c r="T1123" s="30"/>
      <c r="U1123" s="16"/>
      <c r="V1123" s="16"/>
      <c r="W1123" s="16"/>
      <c r="X1123" s="16"/>
      <c r="Y1123" s="16"/>
      <c r="Z1123" s="30"/>
      <c r="AA1123" s="16"/>
      <c r="AB1123" s="41"/>
    </row>
    <row r="1124" spans="1:28" s="9" customFormat="1" ht="20.100000000000001" customHeight="1">
      <c r="A1124" s="2"/>
      <c r="B1124" s="1">
        <v>1119</v>
      </c>
      <c r="C1124" s="18"/>
      <c r="D1124" s="19" t="s">
        <v>778</v>
      </c>
      <c r="E1124" s="36" t="s">
        <v>1723</v>
      </c>
      <c r="F1124" s="29"/>
      <c r="G1124" s="33"/>
      <c r="H1124" s="34" t="str">
        <f t="shared" si="17"/>
        <v/>
      </c>
      <c r="I1124" s="15"/>
      <c r="J1124" s="15"/>
      <c r="K1124" s="16"/>
      <c r="L1124" s="16"/>
      <c r="M1124" s="17"/>
      <c r="N1124" s="31"/>
      <c r="O1124" s="31"/>
      <c r="P1124" s="31"/>
      <c r="Q1124" s="32"/>
      <c r="R1124" s="30"/>
      <c r="S1124" s="30"/>
      <c r="T1124" s="30"/>
      <c r="U1124" s="16"/>
      <c r="V1124" s="16"/>
      <c r="W1124" s="16"/>
      <c r="X1124" s="16"/>
      <c r="Y1124" s="16"/>
      <c r="Z1124" s="30"/>
      <c r="AA1124" s="16"/>
      <c r="AB1124" s="41"/>
    </row>
    <row r="1125" spans="1:28" s="9" customFormat="1" ht="20.100000000000001" customHeight="1">
      <c r="A1125" s="2"/>
      <c r="B1125" s="1">
        <v>1120</v>
      </c>
      <c r="C1125" s="18"/>
      <c r="D1125" s="19" t="s">
        <v>778</v>
      </c>
      <c r="E1125" s="36" t="s">
        <v>800</v>
      </c>
      <c r="F1125" s="29"/>
      <c r="G1125" s="33"/>
      <c r="H1125" s="34" t="str">
        <f t="shared" si="17"/>
        <v/>
      </c>
      <c r="I1125" s="15"/>
      <c r="J1125" s="15"/>
      <c r="K1125" s="16"/>
      <c r="L1125" s="16"/>
      <c r="M1125" s="17"/>
      <c r="N1125" s="31"/>
      <c r="O1125" s="31"/>
      <c r="P1125" s="31"/>
      <c r="Q1125" s="32"/>
      <c r="R1125" s="30"/>
      <c r="S1125" s="30"/>
      <c r="T1125" s="30"/>
      <c r="U1125" s="16"/>
      <c r="V1125" s="16"/>
      <c r="W1125" s="16"/>
      <c r="X1125" s="16"/>
      <c r="Y1125" s="16"/>
      <c r="Z1125" s="30"/>
      <c r="AA1125" s="16"/>
      <c r="AB1125" s="41"/>
    </row>
    <row r="1126" spans="1:28" s="9" customFormat="1" ht="20.100000000000001" customHeight="1">
      <c r="A1126" s="2"/>
      <c r="B1126" s="1">
        <v>1121</v>
      </c>
      <c r="C1126" s="18"/>
      <c r="D1126" s="19" t="s">
        <v>778</v>
      </c>
      <c r="E1126" s="36" t="s">
        <v>801</v>
      </c>
      <c r="F1126" s="29"/>
      <c r="G1126" s="33"/>
      <c r="H1126" s="34" t="str">
        <f t="shared" si="17"/>
        <v/>
      </c>
      <c r="I1126" s="15"/>
      <c r="J1126" s="15"/>
      <c r="K1126" s="16"/>
      <c r="L1126" s="16"/>
      <c r="M1126" s="17"/>
      <c r="N1126" s="31"/>
      <c r="O1126" s="31"/>
      <c r="P1126" s="31"/>
      <c r="Q1126" s="32"/>
      <c r="R1126" s="30"/>
      <c r="S1126" s="30"/>
      <c r="T1126" s="30"/>
      <c r="U1126" s="16"/>
      <c r="V1126" s="16"/>
      <c r="W1126" s="16"/>
      <c r="X1126" s="16"/>
      <c r="Y1126" s="16"/>
      <c r="Z1126" s="30"/>
      <c r="AA1126" s="16"/>
      <c r="AB1126" s="41"/>
    </row>
    <row r="1127" spans="1:28" s="9" customFormat="1" ht="20.100000000000001" customHeight="1">
      <c r="A1127" s="2"/>
      <c r="B1127" s="1">
        <v>1122</v>
      </c>
      <c r="C1127" s="18"/>
      <c r="D1127" s="19" t="s">
        <v>778</v>
      </c>
      <c r="E1127" s="36" t="s">
        <v>802</v>
      </c>
      <c r="F1127" s="29"/>
      <c r="G1127" s="33"/>
      <c r="H1127" s="34" t="str">
        <f t="shared" si="17"/>
        <v/>
      </c>
      <c r="I1127" s="15"/>
      <c r="J1127" s="15"/>
      <c r="K1127" s="16"/>
      <c r="L1127" s="16"/>
      <c r="M1127" s="17"/>
      <c r="N1127" s="31"/>
      <c r="O1127" s="31"/>
      <c r="P1127" s="31"/>
      <c r="Q1127" s="32"/>
      <c r="R1127" s="30"/>
      <c r="S1127" s="30"/>
      <c r="T1127" s="30"/>
      <c r="U1127" s="16"/>
      <c r="V1127" s="16"/>
      <c r="W1127" s="16"/>
      <c r="X1127" s="16"/>
      <c r="Y1127" s="16"/>
      <c r="Z1127" s="30"/>
      <c r="AA1127" s="16"/>
      <c r="AB1127" s="41"/>
    </row>
    <row r="1128" spans="1:28" s="9" customFormat="1" ht="20.100000000000001" customHeight="1">
      <c r="A1128" s="2"/>
      <c r="B1128" s="1">
        <v>1123</v>
      </c>
      <c r="C1128" s="18"/>
      <c r="D1128" s="19" t="s">
        <v>778</v>
      </c>
      <c r="E1128" s="36" t="s">
        <v>803</v>
      </c>
      <c r="F1128" s="29"/>
      <c r="G1128" s="33"/>
      <c r="H1128" s="34" t="str">
        <f t="shared" si="17"/>
        <v/>
      </c>
      <c r="I1128" s="15"/>
      <c r="J1128" s="15"/>
      <c r="K1128" s="16"/>
      <c r="L1128" s="16"/>
      <c r="M1128" s="17"/>
      <c r="N1128" s="31"/>
      <c r="O1128" s="31"/>
      <c r="P1128" s="31"/>
      <c r="Q1128" s="32"/>
      <c r="R1128" s="30"/>
      <c r="S1128" s="30"/>
      <c r="T1128" s="30"/>
      <c r="U1128" s="16"/>
      <c r="V1128" s="16"/>
      <c r="W1128" s="16"/>
      <c r="X1128" s="16"/>
      <c r="Y1128" s="16"/>
      <c r="Z1128" s="30"/>
      <c r="AA1128" s="16"/>
      <c r="AB1128" s="41"/>
    </row>
    <row r="1129" spans="1:28" s="9" customFormat="1" ht="20.100000000000001" customHeight="1">
      <c r="A1129" s="2"/>
      <c r="B1129" s="1">
        <v>1124</v>
      </c>
      <c r="C1129" s="18"/>
      <c r="D1129" s="19" t="s">
        <v>804</v>
      </c>
      <c r="E1129" s="36" t="s">
        <v>1724</v>
      </c>
      <c r="F1129" s="29"/>
      <c r="G1129" s="33"/>
      <c r="H1129" s="34" t="str">
        <f t="shared" si="17"/>
        <v/>
      </c>
      <c r="I1129" s="15"/>
      <c r="J1129" s="15"/>
      <c r="K1129" s="16"/>
      <c r="L1129" s="16"/>
      <c r="M1129" s="17"/>
      <c r="N1129" s="31"/>
      <c r="O1129" s="31"/>
      <c r="P1129" s="31"/>
      <c r="Q1129" s="32"/>
      <c r="R1129" s="30"/>
      <c r="S1129" s="30"/>
      <c r="T1129" s="30"/>
      <c r="U1129" s="16"/>
      <c r="V1129" s="16"/>
      <c r="W1129" s="16"/>
      <c r="X1129" s="16"/>
      <c r="Y1129" s="16"/>
      <c r="Z1129" s="30"/>
      <c r="AA1129" s="16"/>
      <c r="AB1129" s="41"/>
    </row>
    <row r="1130" spans="1:28" s="9" customFormat="1" ht="20.100000000000001" customHeight="1">
      <c r="A1130" s="2"/>
      <c r="B1130" s="1">
        <v>1125</v>
      </c>
      <c r="C1130" s="18"/>
      <c r="D1130" s="19" t="s">
        <v>804</v>
      </c>
      <c r="E1130" s="36" t="s">
        <v>805</v>
      </c>
      <c r="F1130" s="29"/>
      <c r="G1130" s="33"/>
      <c r="H1130" s="34" t="str">
        <f t="shared" si="17"/>
        <v/>
      </c>
      <c r="I1130" s="15"/>
      <c r="J1130" s="15"/>
      <c r="K1130" s="16"/>
      <c r="L1130" s="16"/>
      <c r="M1130" s="17"/>
      <c r="N1130" s="31"/>
      <c r="O1130" s="31"/>
      <c r="P1130" s="31"/>
      <c r="Q1130" s="32"/>
      <c r="R1130" s="30"/>
      <c r="S1130" s="30"/>
      <c r="T1130" s="30"/>
      <c r="U1130" s="16"/>
      <c r="V1130" s="16"/>
      <c r="W1130" s="16"/>
      <c r="X1130" s="16"/>
      <c r="Y1130" s="16"/>
      <c r="Z1130" s="30"/>
      <c r="AA1130" s="16"/>
      <c r="AB1130" s="41"/>
    </row>
    <row r="1131" spans="1:28" s="9" customFormat="1" ht="20.100000000000001" customHeight="1">
      <c r="A1131" s="2"/>
      <c r="B1131" s="1">
        <v>1126</v>
      </c>
      <c r="C1131" s="18"/>
      <c r="D1131" s="19" t="s">
        <v>804</v>
      </c>
      <c r="E1131" s="36" t="s">
        <v>806</v>
      </c>
      <c r="F1131" s="29"/>
      <c r="G1131" s="33"/>
      <c r="H1131" s="34" t="str">
        <f t="shared" si="17"/>
        <v/>
      </c>
      <c r="I1131" s="15"/>
      <c r="J1131" s="15"/>
      <c r="K1131" s="16"/>
      <c r="L1131" s="16"/>
      <c r="M1131" s="17"/>
      <c r="N1131" s="31"/>
      <c r="O1131" s="31"/>
      <c r="P1131" s="31"/>
      <c r="Q1131" s="32"/>
      <c r="R1131" s="30"/>
      <c r="S1131" s="30"/>
      <c r="T1131" s="30"/>
      <c r="U1131" s="16"/>
      <c r="V1131" s="16"/>
      <c r="W1131" s="16"/>
      <c r="X1131" s="16"/>
      <c r="Y1131" s="16"/>
      <c r="Z1131" s="30"/>
      <c r="AA1131" s="16"/>
      <c r="AB1131" s="41"/>
    </row>
    <row r="1132" spans="1:28" s="9" customFormat="1" ht="20.100000000000001" customHeight="1">
      <c r="A1132" s="2"/>
      <c r="B1132" s="1">
        <v>1127</v>
      </c>
      <c r="C1132" s="18"/>
      <c r="D1132" s="19" t="s">
        <v>804</v>
      </c>
      <c r="E1132" s="36" t="s">
        <v>807</v>
      </c>
      <c r="F1132" s="29"/>
      <c r="G1132" s="33"/>
      <c r="H1132" s="34" t="str">
        <f t="shared" si="17"/>
        <v/>
      </c>
      <c r="I1132" s="15"/>
      <c r="J1132" s="15"/>
      <c r="K1132" s="16"/>
      <c r="L1132" s="16"/>
      <c r="M1132" s="17"/>
      <c r="N1132" s="31"/>
      <c r="O1132" s="31"/>
      <c r="P1132" s="31"/>
      <c r="Q1132" s="32"/>
      <c r="R1132" s="30"/>
      <c r="S1132" s="30"/>
      <c r="T1132" s="30"/>
      <c r="U1132" s="16"/>
      <c r="V1132" s="16"/>
      <c r="W1132" s="16"/>
      <c r="X1132" s="16"/>
      <c r="Y1132" s="16"/>
      <c r="Z1132" s="30"/>
      <c r="AA1132" s="16"/>
      <c r="AB1132" s="41"/>
    </row>
    <row r="1133" spans="1:28" s="9" customFormat="1" ht="20.100000000000001" customHeight="1">
      <c r="A1133" s="2"/>
      <c r="B1133" s="1">
        <v>1128</v>
      </c>
      <c r="C1133" s="18"/>
      <c r="D1133" s="19" t="s">
        <v>804</v>
      </c>
      <c r="E1133" s="36" t="s">
        <v>808</v>
      </c>
      <c r="F1133" s="29"/>
      <c r="G1133" s="33"/>
      <c r="H1133" s="34" t="str">
        <f t="shared" si="17"/>
        <v/>
      </c>
      <c r="I1133" s="15"/>
      <c r="J1133" s="15"/>
      <c r="K1133" s="16"/>
      <c r="L1133" s="16"/>
      <c r="M1133" s="17"/>
      <c r="N1133" s="31"/>
      <c r="O1133" s="31"/>
      <c r="P1133" s="31"/>
      <c r="Q1133" s="32"/>
      <c r="R1133" s="30"/>
      <c r="S1133" s="30"/>
      <c r="T1133" s="30"/>
      <c r="U1133" s="16"/>
      <c r="V1133" s="16"/>
      <c r="W1133" s="16"/>
      <c r="X1133" s="16"/>
      <c r="Y1133" s="16"/>
      <c r="Z1133" s="30"/>
      <c r="AA1133" s="16"/>
      <c r="AB1133" s="41"/>
    </row>
    <row r="1134" spans="1:28" s="9" customFormat="1" ht="20.100000000000001" customHeight="1">
      <c r="A1134" s="2"/>
      <c r="B1134" s="1">
        <v>1129</v>
      </c>
      <c r="C1134" s="18"/>
      <c r="D1134" s="19" t="s">
        <v>804</v>
      </c>
      <c r="E1134" s="36" t="s">
        <v>809</v>
      </c>
      <c r="F1134" s="29"/>
      <c r="G1134" s="33"/>
      <c r="H1134" s="34" t="str">
        <f t="shared" si="17"/>
        <v/>
      </c>
      <c r="I1134" s="15"/>
      <c r="J1134" s="15"/>
      <c r="K1134" s="16"/>
      <c r="L1134" s="16"/>
      <c r="M1134" s="17"/>
      <c r="N1134" s="31"/>
      <c r="O1134" s="31"/>
      <c r="P1134" s="31"/>
      <c r="Q1134" s="32"/>
      <c r="R1134" s="30"/>
      <c r="S1134" s="30"/>
      <c r="T1134" s="30"/>
      <c r="U1134" s="16"/>
      <c r="V1134" s="16"/>
      <c r="W1134" s="16"/>
      <c r="X1134" s="16"/>
      <c r="Y1134" s="16"/>
      <c r="Z1134" s="30"/>
      <c r="AA1134" s="16"/>
      <c r="AB1134" s="41"/>
    </row>
    <row r="1135" spans="1:28" s="9" customFormat="1" ht="20.100000000000001" customHeight="1">
      <c r="A1135" s="2"/>
      <c r="B1135" s="1">
        <v>1130</v>
      </c>
      <c r="C1135" s="18"/>
      <c r="D1135" s="19" t="s">
        <v>804</v>
      </c>
      <c r="E1135" s="36" t="s">
        <v>810</v>
      </c>
      <c r="F1135" s="29"/>
      <c r="G1135" s="33"/>
      <c r="H1135" s="34" t="str">
        <f t="shared" si="17"/>
        <v/>
      </c>
      <c r="I1135" s="15"/>
      <c r="J1135" s="15"/>
      <c r="K1135" s="16"/>
      <c r="L1135" s="16"/>
      <c r="M1135" s="17"/>
      <c r="N1135" s="31"/>
      <c r="O1135" s="31"/>
      <c r="P1135" s="31"/>
      <c r="Q1135" s="32"/>
      <c r="R1135" s="30"/>
      <c r="S1135" s="30"/>
      <c r="T1135" s="30"/>
      <c r="U1135" s="16"/>
      <c r="V1135" s="16"/>
      <c r="W1135" s="16"/>
      <c r="X1135" s="16"/>
      <c r="Y1135" s="16"/>
      <c r="Z1135" s="30"/>
      <c r="AA1135" s="16"/>
      <c r="AB1135" s="41"/>
    </row>
    <row r="1136" spans="1:28" s="9" customFormat="1" ht="20.100000000000001" customHeight="1">
      <c r="A1136" s="2"/>
      <c r="B1136" s="1">
        <v>1131</v>
      </c>
      <c r="C1136" s="18"/>
      <c r="D1136" s="19" t="s">
        <v>804</v>
      </c>
      <c r="E1136" s="36" t="s">
        <v>1725</v>
      </c>
      <c r="F1136" s="29"/>
      <c r="G1136" s="33"/>
      <c r="H1136" s="34" t="str">
        <f t="shared" si="17"/>
        <v/>
      </c>
      <c r="I1136" s="15"/>
      <c r="J1136" s="15"/>
      <c r="K1136" s="16"/>
      <c r="L1136" s="16"/>
      <c r="M1136" s="17"/>
      <c r="N1136" s="31"/>
      <c r="O1136" s="31"/>
      <c r="P1136" s="31"/>
      <c r="Q1136" s="32"/>
      <c r="R1136" s="30"/>
      <c r="S1136" s="30"/>
      <c r="T1136" s="30"/>
      <c r="U1136" s="16"/>
      <c r="V1136" s="16"/>
      <c r="W1136" s="16"/>
      <c r="X1136" s="16"/>
      <c r="Y1136" s="16"/>
      <c r="Z1136" s="30"/>
      <c r="AA1136" s="16"/>
      <c r="AB1136" s="41"/>
    </row>
    <row r="1137" spans="1:28" s="9" customFormat="1" ht="20.100000000000001" customHeight="1">
      <c r="A1137" s="2"/>
      <c r="B1137" s="1">
        <v>1132</v>
      </c>
      <c r="C1137" s="18"/>
      <c r="D1137" s="19" t="s">
        <v>804</v>
      </c>
      <c r="E1137" s="36" t="s">
        <v>811</v>
      </c>
      <c r="F1137" s="29"/>
      <c r="G1137" s="33"/>
      <c r="H1137" s="34" t="str">
        <f t="shared" si="17"/>
        <v/>
      </c>
      <c r="I1137" s="15"/>
      <c r="J1137" s="15"/>
      <c r="K1137" s="16"/>
      <c r="L1137" s="16"/>
      <c r="M1137" s="17"/>
      <c r="N1137" s="31"/>
      <c r="O1137" s="31"/>
      <c r="P1137" s="31"/>
      <c r="Q1137" s="32"/>
      <c r="R1137" s="30"/>
      <c r="S1137" s="30"/>
      <c r="T1137" s="30"/>
      <c r="U1137" s="16"/>
      <c r="V1137" s="16"/>
      <c r="W1137" s="16"/>
      <c r="X1137" s="16"/>
      <c r="Y1137" s="16"/>
      <c r="Z1137" s="30"/>
      <c r="AA1137" s="16"/>
      <c r="AB1137" s="41"/>
    </row>
    <row r="1138" spans="1:28" s="9" customFormat="1" ht="20.100000000000001" customHeight="1">
      <c r="A1138" s="2"/>
      <c r="B1138" s="1">
        <v>1133</v>
      </c>
      <c r="C1138" s="18"/>
      <c r="D1138" s="19" t="s">
        <v>804</v>
      </c>
      <c r="E1138" s="36" t="s">
        <v>812</v>
      </c>
      <c r="F1138" s="29"/>
      <c r="G1138" s="33"/>
      <c r="H1138" s="34" t="str">
        <f t="shared" si="17"/>
        <v/>
      </c>
      <c r="I1138" s="15"/>
      <c r="J1138" s="15"/>
      <c r="K1138" s="16"/>
      <c r="L1138" s="16"/>
      <c r="M1138" s="17"/>
      <c r="N1138" s="31"/>
      <c r="O1138" s="31"/>
      <c r="P1138" s="31"/>
      <c r="Q1138" s="32"/>
      <c r="R1138" s="30"/>
      <c r="S1138" s="30"/>
      <c r="T1138" s="30"/>
      <c r="U1138" s="16"/>
      <c r="V1138" s="16"/>
      <c r="W1138" s="16"/>
      <c r="X1138" s="16"/>
      <c r="Y1138" s="16"/>
      <c r="Z1138" s="30"/>
      <c r="AA1138" s="16"/>
      <c r="AB1138" s="41"/>
    </row>
    <row r="1139" spans="1:28" s="9" customFormat="1" ht="20.100000000000001" customHeight="1">
      <c r="A1139" s="2"/>
      <c r="B1139" s="1">
        <v>1134</v>
      </c>
      <c r="C1139" s="18"/>
      <c r="D1139" s="19" t="s">
        <v>804</v>
      </c>
      <c r="E1139" s="36" t="s">
        <v>813</v>
      </c>
      <c r="F1139" s="29"/>
      <c r="G1139" s="33"/>
      <c r="H1139" s="34" t="str">
        <f t="shared" si="17"/>
        <v/>
      </c>
      <c r="I1139" s="15"/>
      <c r="J1139" s="15"/>
      <c r="K1139" s="16"/>
      <c r="L1139" s="16"/>
      <c r="M1139" s="17"/>
      <c r="N1139" s="31"/>
      <c r="O1139" s="31"/>
      <c r="P1139" s="31"/>
      <c r="Q1139" s="32"/>
      <c r="R1139" s="30"/>
      <c r="S1139" s="30"/>
      <c r="T1139" s="30"/>
      <c r="U1139" s="16"/>
      <c r="V1139" s="16"/>
      <c r="W1139" s="16"/>
      <c r="X1139" s="16"/>
      <c r="Y1139" s="16"/>
      <c r="Z1139" s="30"/>
      <c r="AA1139" s="16"/>
      <c r="AB1139" s="41"/>
    </row>
    <row r="1140" spans="1:28" s="9" customFormat="1" ht="20.100000000000001" customHeight="1">
      <c r="A1140" s="2"/>
      <c r="B1140" s="1">
        <v>1135</v>
      </c>
      <c r="C1140" s="18"/>
      <c r="D1140" s="19" t="s">
        <v>804</v>
      </c>
      <c r="E1140" s="36" t="s">
        <v>814</v>
      </c>
      <c r="F1140" s="29"/>
      <c r="G1140" s="33"/>
      <c r="H1140" s="34" t="str">
        <f t="shared" si="17"/>
        <v/>
      </c>
      <c r="I1140" s="15"/>
      <c r="J1140" s="15"/>
      <c r="K1140" s="16"/>
      <c r="L1140" s="16"/>
      <c r="M1140" s="17"/>
      <c r="N1140" s="31"/>
      <c r="O1140" s="31"/>
      <c r="P1140" s="31"/>
      <c r="Q1140" s="32"/>
      <c r="R1140" s="30"/>
      <c r="S1140" s="30"/>
      <c r="T1140" s="30"/>
      <c r="U1140" s="16"/>
      <c r="V1140" s="16"/>
      <c r="W1140" s="16"/>
      <c r="X1140" s="16"/>
      <c r="Y1140" s="16"/>
      <c r="Z1140" s="30"/>
      <c r="AA1140" s="16"/>
      <c r="AB1140" s="41"/>
    </row>
    <row r="1141" spans="1:28" s="9" customFormat="1" ht="20.100000000000001" customHeight="1">
      <c r="A1141" s="2"/>
      <c r="B1141" s="1">
        <v>1136</v>
      </c>
      <c r="C1141" s="18"/>
      <c r="D1141" s="19" t="s">
        <v>804</v>
      </c>
      <c r="E1141" s="36" t="s">
        <v>815</v>
      </c>
      <c r="F1141" s="29"/>
      <c r="G1141" s="33"/>
      <c r="H1141" s="34" t="str">
        <f t="shared" si="17"/>
        <v/>
      </c>
      <c r="I1141" s="15"/>
      <c r="J1141" s="15"/>
      <c r="K1141" s="16"/>
      <c r="L1141" s="16"/>
      <c r="M1141" s="17"/>
      <c r="N1141" s="31"/>
      <c r="O1141" s="31"/>
      <c r="P1141" s="31"/>
      <c r="Q1141" s="32"/>
      <c r="R1141" s="30"/>
      <c r="S1141" s="30"/>
      <c r="T1141" s="30"/>
      <c r="U1141" s="16"/>
      <c r="V1141" s="16"/>
      <c r="W1141" s="16"/>
      <c r="X1141" s="16"/>
      <c r="Y1141" s="16"/>
      <c r="Z1141" s="30"/>
      <c r="AA1141" s="16"/>
      <c r="AB1141" s="41"/>
    </row>
    <row r="1142" spans="1:28" s="9" customFormat="1" ht="20.100000000000001" customHeight="1">
      <c r="A1142" s="2"/>
      <c r="B1142" s="1">
        <v>1137</v>
      </c>
      <c r="C1142" s="18"/>
      <c r="D1142" s="19" t="s">
        <v>804</v>
      </c>
      <c r="E1142" s="36" t="s">
        <v>816</v>
      </c>
      <c r="F1142" s="29"/>
      <c r="G1142" s="33"/>
      <c r="H1142" s="34" t="str">
        <f t="shared" si="17"/>
        <v/>
      </c>
      <c r="I1142" s="15"/>
      <c r="J1142" s="15"/>
      <c r="K1142" s="16"/>
      <c r="L1142" s="16"/>
      <c r="M1142" s="17"/>
      <c r="N1142" s="31"/>
      <c r="O1142" s="31"/>
      <c r="P1142" s="31"/>
      <c r="Q1142" s="32"/>
      <c r="R1142" s="30"/>
      <c r="S1142" s="30"/>
      <c r="T1142" s="30"/>
      <c r="U1142" s="16"/>
      <c r="V1142" s="16"/>
      <c r="W1142" s="16"/>
      <c r="X1142" s="16"/>
      <c r="Y1142" s="16"/>
      <c r="Z1142" s="30"/>
      <c r="AA1142" s="16"/>
      <c r="AB1142" s="41"/>
    </row>
    <row r="1143" spans="1:28" s="9" customFormat="1" ht="20.100000000000001" customHeight="1">
      <c r="A1143" s="2"/>
      <c r="B1143" s="1">
        <v>1138</v>
      </c>
      <c r="C1143" s="18"/>
      <c r="D1143" s="19" t="s">
        <v>804</v>
      </c>
      <c r="E1143" s="36" t="s">
        <v>817</v>
      </c>
      <c r="F1143" s="29"/>
      <c r="G1143" s="33"/>
      <c r="H1143" s="34" t="str">
        <f t="shared" si="17"/>
        <v/>
      </c>
      <c r="I1143" s="15"/>
      <c r="J1143" s="15"/>
      <c r="K1143" s="16"/>
      <c r="L1143" s="16"/>
      <c r="M1143" s="17"/>
      <c r="N1143" s="31"/>
      <c r="O1143" s="31"/>
      <c r="P1143" s="31"/>
      <c r="Q1143" s="32"/>
      <c r="R1143" s="30"/>
      <c r="S1143" s="30"/>
      <c r="T1143" s="30"/>
      <c r="U1143" s="16"/>
      <c r="V1143" s="16"/>
      <c r="W1143" s="16"/>
      <c r="X1143" s="16"/>
      <c r="Y1143" s="16"/>
      <c r="Z1143" s="30"/>
      <c r="AA1143" s="16"/>
      <c r="AB1143" s="41"/>
    </row>
    <row r="1144" spans="1:28" s="9" customFormat="1" ht="20.100000000000001" customHeight="1">
      <c r="A1144" s="2"/>
      <c r="B1144" s="1">
        <v>1139</v>
      </c>
      <c r="C1144" s="18"/>
      <c r="D1144" s="19" t="s">
        <v>804</v>
      </c>
      <c r="E1144" s="36" t="s">
        <v>818</v>
      </c>
      <c r="F1144" s="29"/>
      <c r="G1144" s="33"/>
      <c r="H1144" s="34" t="str">
        <f t="shared" si="17"/>
        <v/>
      </c>
      <c r="I1144" s="15"/>
      <c r="J1144" s="15"/>
      <c r="K1144" s="16"/>
      <c r="L1144" s="16"/>
      <c r="M1144" s="17"/>
      <c r="N1144" s="31"/>
      <c r="O1144" s="31"/>
      <c r="P1144" s="31"/>
      <c r="Q1144" s="32"/>
      <c r="R1144" s="30"/>
      <c r="S1144" s="30"/>
      <c r="T1144" s="30"/>
      <c r="U1144" s="16"/>
      <c r="V1144" s="16"/>
      <c r="W1144" s="16"/>
      <c r="X1144" s="16"/>
      <c r="Y1144" s="16"/>
      <c r="Z1144" s="30"/>
      <c r="AA1144" s="16"/>
      <c r="AB1144" s="41"/>
    </row>
    <row r="1145" spans="1:28" s="9" customFormat="1" ht="20.100000000000001" customHeight="1">
      <c r="A1145" s="2"/>
      <c r="B1145" s="1">
        <v>1140</v>
      </c>
      <c r="C1145" s="18"/>
      <c r="D1145" s="19" t="s">
        <v>804</v>
      </c>
      <c r="E1145" s="36" t="s">
        <v>819</v>
      </c>
      <c r="F1145" s="29"/>
      <c r="G1145" s="33"/>
      <c r="H1145" s="34" t="str">
        <f t="shared" si="17"/>
        <v/>
      </c>
      <c r="I1145" s="15"/>
      <c r="J1145" s="15"/>
      <c r="K1145" s="16"/>
      <c r="L1145" s="16"/>
      <c r="M1145" s="17"/>
      <c r="N1145" s="31"/>
      <c r="O1145" s="31"/>
      <c r="P1145" s="31"/>
      <c r="Q1145" s="32"/>
      <c r="R1145" s="30"/>
      <c r="S1145" s="30"/>
      <c r="T1145" s="30"/>
      <c r="U1145" s="16"/>
      <c r="V1145" s="16"/>
      <c r="W1145" s="16"/>
      <c r="X1145" s="16"/>
      <c r="Y1145" s="16"/>
      <c r="Z1145" s="30"/>
      <c r="AA1145" s="16"/>
      <c r="AB1145" s="41"/>
    </row>
    <row r="1146" spans="1:28" s="9" customFormat="1" ht="20.100000000000001" customHeight="1">
      <c r="A1146" s="2"/>
      <c r="B1146" s="1">
        <v>1141</v>
      </c>
      <c r="C1146" s="18"/>
      <c r="D1146" s="19" t="s">
        <v>804</v>
      </c>
      <c r="E1146" s="36" t="s">
        <v>820</v>
      </c>
      <c r="F1146" s="29"/>
      <c r="G1146" s="33"/>
      <c r="H1146" s="34" t="str">
        <f t="shared" si="17"/>
        <v/>
      </c>
      <c r="I1146" s="15"/>
      <c r="J1146" s="15"/>
      <c r="K1146" s="16"/>
      <c r="L1146" s="16"/>
      <c r="M1146" s="17"/>
      <c r="N1146" s="31"/>
      <c r="O1146" s="31"/>
      <c r="P1146" s="31"/>
      <c r="Q1146" s="32"/>
      <c r="R1146" s="30"/>
      <c r="S1146" s="30"/>
      <c r="T1146" s="30"/>
      <c r="U1146" s="16"/>
      <c r="V1146" s="16"/>
      <c r="W1146" s="16"/>
      <c r="X1146" s="16"/>
      <c r="Y1146" s="16"/>
      <c r="Z1146" s="30"/>
      <c r="AA1146" s="16"/>
      <c r="AB1146" s="41"/>
    </row>
    <row r="1147" spans="1:28" s="9" customFormat="1" ht="20.100000000000001" customHeight="1">
      <c r="A1147" s="2"/>
      <c r="B1147" s="1">
        <v>1142</v>
      </c>
      <c r="C1147" s="18"/>
      <c r="D1147" s="19" t="s">
        <v>804</v>
      </c>
      <c r="E1147" s="36" t="s">
        <v>821</v>
      </c>
      <c r="F1147" s="29"/>
      <c r="G1147" s="33"/>
      <c r="H1147" s="34" t="str">
        <f t="shared" si="17"/>
        <v/>
      </c>
      <c r="I1147" s="15"/>
      <c r="J1147" s="15"/>
      <c r="K1147" s="16"/>
      <c r="L1147" s="16"/>
      <c r="M1147" s="17"/>
      <c r="N1147" s="31"/>
      <c r="O1147" s="31"/>
      <c r="P1147" s="31"/>
      <c r="Q1147" s="32"/>
      <c r="R1147" s="30"/>
      <c r="S1147" s="30"/>
      <c r="T1147" s="30"/>
      <c r="U1147" s="16"/>
      <c r="V1147" s="16"/>
      <c r="W1147" s="16"/>
      <c r="X1147" s="16"/>
      <c r="Y1147" s="16"/>
      <c r="Z1147" s="30"/>
      <c r="AA1147" s="16"/>
      <c r="AB1147" s="41"/>
    </row>
    <row r="1148" spans="1:28" s="9" customFormat="1" ht="20.100000000000001" customHeight="1">
      <c r="A1148" s="2"/>
      <c r="B1148" s="1">
        <v>1143</v>
      </c>
      <c r="C1148" s="18"/>
      <c r="D1148" s="19" t="s">
        <v>822</v>
      </c>
      <c r="E1148" s="36" t="s">
        <v>823</v>
      </c>
      <c r="F1148" s="29"/>
      <c r="G1148" s="33"/>
      <c r="H1148" s="34" t="str">
        <f t="shared" si="17"/>
        <v/>
      </c>
      <c r="I1148" s="15"/>
      <c r="J1148" s="15"/>
      <c r="K1148" s="16"/>
      <c r="L1148" s="16"/>
      <c r="M1148" s="17"/>
      <c r="N1148" s="31"/>
      <c r="O1148" s="31"/>
      <c r="P1148" s="31"/>
      <c r="Q1148" s="32"/>
      <c r="R1148" s="30"/>
      <c r="S1148" s="30"/>
      <c r="T1148" s="30"/>
      <c r="U1148" s="16"/>
      <c r="V1148" s="16"/>
      <c r="W1148" s="16"/>
      <c r="X1148" s="16"/>
      <c r="Y1148" s="16"/>
      <c r="Z1148" s="30"/>
      <c r="AA1148" s="16"/>
      <c r="AB1148" s="41"/>
    </row>
    <row r="1149" spans="1:28" s="9" customFormat="1" ht="20.100000000000001" customHeight="1">
      <c r="A1149" s="2"/>
      <c r="B1149" s="1">
        <v>1144</v>
      </c>
      <c r="C1149" s="18"/>
      <c r="D1149" s="19" t="s">
        <v>822</v>
      </c>
      <c r="E1149" s="36" t="s">
        <v>824</v>
      </c>
      <c r="F1149" s="29"/>
      <c r="G1149" s="33"/>
      <c r="H1149" s="34" t="str">
        <f t="shared" si="17"/>
        <v/>
      </c>
      <c r="I1149" s="15"/>
      <c r="J1149" s="15"/>
      <c r="K1149" s="16"/>
      <c r="L1149" s="16"/>
      <c r="M1149" s="17"/>
      <c r="N1149" s="31"/>
      <c r="O1149" s="31"/>
      <c r="P1149" s="31"/>
      <c r="Q1149" s="32"/>
      <c r="R1149" s="30"/>
      <c r="S1149" s="30"/>
      <c r="T1149" s="30"/>
      <c r="U1149" s="16"/>
      <c r="V1149" s="16"/>
      <c r="W1149" s="16"/>
      <c r="X1149" s="16"/>
      <c r="Y1149" s="16"/>
      <c r="Z1149" s="30"/>
      <c r="AA1149" s="16"/>
      <c r="AB1149" s="41"/>
    </row>
    <row r="1150" spans="1:28" s="9" customFormat="1" ht="20.100000000000001" customHeight="1">
      <c r="A1150" s="2"/>
      <c r="B1150" s="1">
        <v>1145</v>
      </c>
      <c r="C1150" s="18"/>
      <c r="D1150" s="19" t="s">
        <v>822</v>
      </c>
      <c r="E1150" s="36" t="s">
        <v>825</v>
      </c>
      <c r="F1150" s="29"/>
      <c r="G1150" s="33"/>
      <c r="H1150" s="34" t="str">
        <f t="shared" si="17"/>
        <v/>
      </c>
      <c r="I1150" s="15"/>
      <c r="J1150" s="15"/>
      <c r="K1150" s="16"/>
      <c r="L1150" s="16"/>
      <c r="M1150" s="17"/>
      <c r="N1150" s="31"/>
      <c r="O1150" s="31"/>
      <c r="P1150" s="31"/>
      <c r="Q1150" s="32"/>
      <c r="R1150" s="30"/>
      <c r="S1150" s="30"/>
      <c r="T1150" s="30"/>
      <c r="U1150" s="16"/>
      <c r="V1150" s="16"/>
      <c r="W1150" s="16"/>
      <c r="X1150" s="16"/>
      <c r="Y1150" s="16"/>
      <c r="Z1150" s="30"/>
      <c r="AA1150" s="16"/>
      <c r="AB1150" s="41"/>
    </row>
    <row r="1151" spans="1:28" s="9" customFormat="1" ht="20.100000000000001" customHeight="1">
      <c r="A1151" s="2"/>
      <c r="B1151" s="1">
        <v>1146</v>
      </c>
      <c r="C1151" s="18"/>
      <c r="D1151" s="19" t="s">
        <v>822</v>
      </c>
      <c r="E1151" s="36" t="s">
        <v>1726</v>
      </c>
      <c r="F1151" s="29"/>
      <c r="G1151" s="33"/>
      <c r="H1151" s="34" t="str">
        <f t="shared" si="17"/>
        <v/>
      </c>
      <c r="I1151" s="15"/>
      <c r="J1151" s="15"/>
      <c r="K1151" s="16"/>
      <c r="L1151" s="16"/>
      <c r="M1151" s="17"/>
      <c r="N1151" s="31"/>
      <c r="O1151" s="31"/>
      <c r="P1151" s="31"/>
      <c r="Q1151" s="32"/>
      <c r="R1151" s="30"/>
      <c r="S1151" s="30"/>
      <c r="T1151" s="30"/>
      <c r="U1151" s="16"/>
      <c r="V1151" s="16"/>
      <c r="W1151" s="16"/>
      <c r="X1151" s="16"/>
      <c r="Y1151" s="16"/>
      <c r="Z1151" s="30"/>
      <c r="AA1151" s="16"/>
      <c r="AB1151" s="41"/>
    </row>
    <row r="1152" spans="1:28" s="9" customFormat="1" ht="20.100000000000001" customHeight="1">
      <c r="A1152" s="2"/>
      <c r="B1152" s="1">
        <v>1147</v>
      </c>
      <c r="C1152" s="18"/>
      <c r="D1152" s="19" t="s">
        <v>822</v>
      </c>
      <c r="E1152" s="36" t="s">
        <v>826</v>
      </c>
      <c r="F1152" s="29"/>
      <c r="G1152" s="33"/>
      <c r="H1152" s="34" t="str">
        <f t="shared" si="17"/>
        <v/>
      </c>
      <c r="I1152" s="15"/>
      <c r="J1152" s="15"/>
      <c r="K1152" s="16"/>
      <c r="L1152" s="16"/>
      <c r="M1152" s="17"/>
      <c r="N1152" s="31"/>
      <c r="O1152" s="31"/>
      <c r="P1152" s="31"/>
      <c r="Q1152" s="32"/>
      <c r="R1152" s="30"/>
      <c r="S1152" s="30"/>
      <c r="T1152" s="30"/>
      <c r="U1152" s="16"/>
      <c r="V1152" s="16"/>
      <c r="W1152" s="16"/>
      <c r="X1152" s="16"/>
      <c r="Y1152" s="16"/>
      <c r="Z1152" s="30"/>
      <c r="AA1152" s="16"/>
      <c r="AB1152" s="41"/>
    </row>
    <row r="1153" spans="1:28" s="9" customFormat="1" ht="20.100000000000001" customHeight="1">
      <c r="A1153" s="2"/>
      <c r="B1153" s="1">
        <v>1148</v>
      </c>
      <c r="C1153" s="18"/>
      <c r="D1153" s="19" t="s">
        <v>822</v>
      </c>
      <c r="E1153" s="36" t="s">
        <v>827</v>
      </c>
      <c r="F1153" s="29"/>
      <c r="G1153" s="33"/>
      <c r="H1153" s="34" t="str">
        <f t="shared" si="17"/>
        <v/>
      </c>
      <c r="I1153" s="15"/>
      <c r="J1153" s="15"/>
      <c r="K1153" s="16"/>
      <c r="L1153" s="16"/>
      <c r="M1153" s="17"/>
      <c r="N1153" s="31"/>
      <c r="O1153" s="31"/>
      <c r="P1153" s="31"/>
      <c r="Q1153" s="32"/>
      <c r="R1153" s="30"/>
      <c r="S1153" s="30"/>
      <c r="T1153" s="30"/>
      <c r="U1153" s="16"/>
      <c r="V1153" s="16"/>
      <c r="W1153" s="16"/>
      <c r="X1153" s="16"/>
      <c r="Y1153" s="16"/>
      <c r="Z1153" s="30"/>
      <c r="AA1153" s="16"/>
      <c r="AB1153" s="41"/>
    </row>
    <row r="1154" spans="1:28" s="9" customFormat="1" ht="20.100000000000001" customHeight="1">
      <c r="A1154" s="2"/>
      <c r="B1154" s="1">
        <v>1149</v>
      </c>
      <c r="C1154" s="18"/>
      <c r="D1154" s="19" t="s">
        <v>822</v>
      </c>
      <c r="E1154" s="36" t="s">
        <v>828</v>
      </c>
      <c r="F1154" s="29"/>
      <c r="G1154" s="33"/>
      <c r="H1154" s="34" t="str">
        <f t="shared" si="17"/>
        <v/>
      </c>
      <c r="I1154" s="15"/>
      <c r="J1154" s="15"/>
      <c r="K1154" s="16"/>
      <c r="L1154" s="16"/>
      <c r="M1154" s="17"/>
      <c r="N1154" s="31"/>
      <c r="O1154" s="31"/>
      <c r="P1154" s="31"/>
      <c r="Q1154" s="32"/>
      <c r="R1154" s="30"/>
      <c r="S1154" s="30"/>
      <c r="T1154" s="30"/>
      <c r="U1154" s="16"/>
      <c r="V1154" s="16"/>
      <c r="W1154" s="16"/>
      <c r="X1154" s="16"/>
      <c r="Y1154" s="16"/>
      <c r="Z1154" s="30"/>
      <c r="AA1154" s="16"/>
      <c r="AB1154" s="41"/>
    </row>
    <row r="1155" spans="1:28" s="9" customFormat="1" ht="20.100000000000001" customHeight="1">
      <c r="A1155" s="2"/>
      <c r="B1155" s="1">
        <v>1150</v>
      </c>
      <c r="C1155" s="18"/>
      <c r="D1155" s="19" t="s">
        <v>822</v>
      </c>
      <c r="E1155" s="36" t="s">
        <v>829</v>
      </c>
      <c r="F1155" s="29"/>
      <c r="G1155" s="33"/>
      <c r="H1155" s="34" t="str">
        <f t="shared" si="17"/>
        <v/>
      </c>
      <c r="I1155" s="15"/>
      <c r="J1155" s="15"/>
      <c r="K1155" s="16"/>
      <c r="L1155" s="16"/>
      <c r="M1155" s="17"/>
      <c r="N1155" s="31"/>
      <c r="O1155" s="31"/>
      <c r="P1155" s="31"/>
      <c r="Q1155" s="32"/>
      <c r="R1155" s="30"/>
      <c r="S1155" s="30"/>
      <c r="T1155" s="30"/>
      <c r="U1155" s="16"/>
      <c r="V1155" s="16"/>
      <c r="W1155" s="16"/>
      <c r="X1155" s="16"/>
      <c r="Y1155" s="16"/>
      <c r="Z1155" s="30"/>
      <c r="AA1155" s="16"/>
      <c r="AB1155" s="41"/>
    </row>
    <row r="1156" spans="1:28" s="9" customFormat="1" ht="20.100000000000001" customHeight="1">
      <c r="A1156" s="2"/>
      <c r="B1156" s="1">
        <v>1151</v>
      </c>
      <c r="C1156" s="18"/>
      <c r="D1156" s="19" t="s">
        <v>822</v>
      </c>
      <c r="E1156" s="36" t="s">
        <v>830</v>
      </c>
      <c r="F1156" s="29"/>
      <c r="G1156" s="33"/>
      <c r="H1156" s="34" t="str">
        <f t="shared" si="17"/>
        <v/>
      </c>
      <c r="I1156" s="15"/>
      <c r="J1156" s="15"/>
      <c r="K1156" s="16"/>
      <c r="L1156" s="16"/>
      <c r="M1156" s="17"/>
      <c r="N1156" s="31"/>
      <c r="O1156" s="31"/>
      <c r="P1156" s="31"/>
      <c r="Q1156" s="32"/>
      <c r="R1156" s="30"/>
      <c r="S1156" s="30"/>
      <c r="T1156" s="30"/>
      <c r="U1156" s="16"/>
      <c r="V1156" s="16"/>
      <c r="W1156" s="16"/>
      <c r="X1156" s="16"/>
      <c r="Y1156" s="16"/>
      <c r="Z1156" s="30"/>
      <c r="AA1156" s="16"/>
      <c r="AB1156" s="41"/>
    </row>
    <row r="1157" spans="1:28" s="9" customFormat="1" ht="20.100000000000001" customHeight="1">
      <c r="A1157" s="2"/>
      <c r="B1157" s="1">
        <v>1152</v>
      </c>
      <c r="C1157" s="18"/>
      <c r="D1157" s="19" t="s">
        <v>822</v>
      </c>
      <c r="E1157" s="36" t="s">
        <v>831</v>
      </c>
      <c r="F1157" s="29"/>
      <c r="G1157" s="33"/>
      <c r="H1157" s="34" t="str">
        <f t="shared" si="17"/>
        <v/>
      </c>
      <c r="I1157" s="15"/>
      <c r="J1157" s="15"/>
      <c r="K1157" s="16"/>
      <c r="L1157" s="16"/>
      <c r="M1157" s="17"/>
      <c r="N1157" s="31"/>
      <c r="O1157" s="31"/>
      <c r="P1157" s="31"/>
      <c r="Q1157" s="32"/>
      <c r="R1157" s="30"/>
      <c r="S1157" s="30"/>
      <c r="T1157" s="30"/>
      <c r="U1157" s="16"/>
      <c r="V1157" s="16"/>
      <c r="W1157" s="16"/>
      <c r="X1157" s="16"/>
      <c r="Y1157" s="16"/>
      <c r="Z1157" s="30"/>
      <c r="AA1157" s="16"/>
      <c r="AB1157" s="41"/>
    </row>
    <row r="1158" spans="1:28" s="9" customFormat="1" ht="20.100000000000001" customHeight="1">
      <c r="A1158" s="2"/>
      <c r="B1158" s="1">
        <v>1153</v>
      </c>
      <c r="C1158" s="18"/>
      <c r="D1158" s="19" t="s">
        <v>822</v>
      </c>
      <c r="E1158" s="36" t="s">
        <v>832</v>
      </c>
      <c r="F1158" s="29"/>
      <c r="G1158" s="33"/>
      <c r="H1158" s="34" t="str">
        <f t="shared" ref="H1158:H1221" si="18">IF(O1158="","",O1158/G1158)</f>
        <v/>
      </c>
      <c r="I1158" s="15"/>
      <c r="J1158" s="15"/>
      <c r="K1158" s="16"/>
      <c r="L1158" s="16"/>
      <c r="M1158" s="17"/>
      <c r="N1158" s="31"/>
      <c r="O1158" s="31"/>
      <c r="P1158" s="31"/>
      <c r="Q1158" s="32"/>
      <c r="R1158" s="30"/>
      <c r="S1158" s="30"/>
      <c r="T1158" s="30"/>
      <c r="U1158" s="16"/>
      <c r="V1158" s="16"/>
      <c r="W1158" s="16"/>
      <c r="X1158" s="16"/>
      <c r="Y1158" s="16"/>
      <c r="Z1158" s="30"/>
      <c r="AA1158" s="16"/>
      <c r="AB1158" s="41"/>
    </row>
    <row r="1159" spans="1:28" s="9" customFormat="1" ht="20.100000000000001" customHeight="1">
      <c r="A1159" s="2"/>
      <c r="B1159" s="1">
        <v>1154</v>
      </c>
      <c r="C1159" s="18"/>
      <c r="D1159" s="19" t="s">
        <v>822</v>
      </c>
      <c r="E1159" s="36" t="s">
        <v>833</v>
      </c>
      <c r="F1159" s="29"/>
      <c r="G1159" s="33"/>
      <c r="H1159" s="34" t="str">
        <f t="shared" si="18"/>
        <v/>
      </c>
      <c r="I1159" s="15"/>
      <c r="J1159" s="15"/>
      <c r="K1159" s="16"/>
      <c r="L1159" s="16"/>
      <c r="M1159" s="17"/>
      <c r="N1159" s="31"/>
      <c r="O1159" s="31"/>
      <c r="P1159" s="31"/>
      <c r="Q1159" s="32"/>
      <c r="R1159" s="30"/>
      <c r="S1159" s="30"/>
      <c r="T1159" s="30"/>
      <c r="U1159" s="16"/>
      <c r="V1159" s="16"/>
      <c r="W1159" s="16"/>
      <c r="X1159" s="16"/>
      <c r="Y1159" s="16"/>
      <c r="Z1159" s="30"/>
      <c r="AA1159" s="16"/>
      <c r="AB1159" s="41"/>
    </row>
    <row r="1160" spans="1:28" s="9" customFormat="1" ht="20.100000000000001" customHeight="1">
      <c r="A1160" s="2"/>
      <c r="B1160" s="1">
        <v>1155</v>
      </c>
      <c r="C1160" s="18"/>
      <c r="D1160" s="19" t="s">
        <v>822</v>
      </c>
      <c r="E1160" s="36" t="s">
        <v>1727</v>
      </c>
      <c r="F1160" s="29"/>
      <c r="G1160" s="33"/>
      <c r="H1160" s="34" t="str">
        <f t="shared" si="18"/>
        <v/>
      </c>
      <c r="I1160" s="15"/>
      <c r="J1160" s="15"/>
      <c r="K1160" s="16"/>
      <c r="L1160" s="16"/>
      <c r="M1160" s="17"/>
      <c r="N1160" s="31"/>
      <c r="O1160" s="31"/>
      <c r="P1160" s="31"/>
      <c r="Q1160" s="32"/>
      <c r="R1160" s="30"/>
      <c r="S1160" s="30"/>
      <c r="T1160" s="30"/>
      <c r="U1160" s="16"/>
      <c r="V1160" s="16"/>
      <c r="W1160" s="16"/>
      <c r="X1160" s="16"/>
      <c r="Y1160" s="16"/>
      <c r="Z1160" s="30"/>
      <c r="AA1160" s="16"/>
      <c r="AB1160" s="41"/>
    </row>
    <row r="1161" spans="1:28" s="9" customFormat="1" ht="20.100000000000001" customHeight="1">
      <c r="A1161" s="2"/>
      <c r="B1161" s="1">
        <v>1156</v>
      </c>
      <c r="C1161" s="18"/>
      <c r="D1161" s="19" t="s">
        <v>822</v>
      </c>
      <c r="E1161" s="36" t="s">
        <v>834</v>
      </c>
      <c r="F1161" s="29"/>
      <c r="G1161" s="33"/>
      <c r="H1161" s="34" t="str">
        <f t="shared" si="18"/>
        <v/>
      </c>
      <c r="I1161" s="15"/>
      <c r="J1161" s="15"/>
      <c r="K1161" s="16"/>
      <c r="L1161" s="16"/>
      <c r="M1161" s="17"/>
      <c r="N1161" s="31"/>
      <c r="O1161" s="31"/>
      <c r="P1161" s="31"/>
      <c r="Q1161" s="32"/>
      <c r="R1161" s="30"/>
      <c r="S1161" s="30"/>
      <c r="T1161" s="30"/>
      <c r="U1161" s="16"/>
      <c r="V1161" s="16"/>
      <c r="W1161" s="16"/>
      <c r="X1161" s="16"/>
      <c r="Y1161" s="16"/>
      <c r="Z1161" s="30"/>
      <c r="AA1161" s="16"/>
      <c r="AB1161" s="41"/>
    </row>
    <row r="1162" spans="1:28" s="9" customFormat="1" ht="20.100000000000001" customHeight="1">
      <c r="A1162" s="2"/>
      <c r="B1162" s="1">
        <v>1157</v>
      </c>
      <c r="C1162" s="18"/>
      <c r="D1162" s="19" t="s">
        <v>822</v>
      </c>
      <c r="E1162" s="36" t="s">
        <v>835</v>
      </c>
      <c r="F1162" s="29"/>
      <c r="G1162" s="33"/>
      <c r="H1162" s="34" t="str">
        <f t="shared" si="18"/>
        <v/>
      </c>
      <c r="I1162" s="15"/>
      <c r="J1162" s="15"/>
      <c r="K1162" s="16"/>
      <c r="L1162" s="16"/>
      <c r="M1162" s="17"/>
      <c r="N1162" s="31"/>
      <c r="O1162" s="31"/>
      <c r="P1162" s="31"/>
      <c r="Q1162" s="32"/>
      <c r="R1162" s="30"/>
      <c r="S1162" s="30"/>
      <c r="T1162" s="30"/>
      <c r="U1162" s="16"/>
      <c r="V1162" s="16"/>
      <c r="W1162" s="16"/>
      <c r="X1162" s="16"/>
      <c r="Y1162" s="16"/>
      <c r="Z1162" s="30"/>
      <c r="AA1162" s="16"/>
      <c r="AB1162" s="41"/>
    </row>
    <row r="1163" spans="1:28" s="9" customFormat="1" ht="20.100000000000001" customHeight="1">
      <c r="A1163" s="2"/>
      <c r="B1163" s="1">
        <v>1158</v>
      </c>
      <c r="C1163" s="18"/>
      <c r="D1163" s="19" t="s">
        <v>822</v>
      </c>
      <c r="E1163" s="36" t="s">
        <v>1728</v>
      </c>
      <c r="F1163" s="29"/>
      <c r="G1163" s="33"/>
      <c r="H1163" s="34" t="str">
        <f t="shared" si="18"/>
        <v/>
      </c>
      <c r="I1163" s="15"/>
      <c r="J1163" s="15"/>
      <c r="K1163" s="16"/>
      <c r="L1163" s="16"/>
      <c r="M1163" s="17"/>
      <c r="N1163" s="31"/>
      <c r="O1163" s="31"/>
      <c r="P1163" s="31"/>
      <c r="Q1163" s="32"/>
      <c r="R1163" s="30"/>
      <c r="S1163" s="30"/>
      <c r="T1163" s="30"/>
      <c r="U1163" s="16"/>
      <c r="V1163" s="16"/>
      <c r="W1163" s="16"/>
      <c r="X1163" s="16"/>
      <c r="Y1163" s="16"/>
      <c r="Z1163" s="30"/>
      <c r="AA1163" s="16"/>
      <c r="AB1163" s="41"/>
    </row>
    <row r="1164" spans="1:28" s="9" customFormat="1" ht="20.100000000000001" customHeight="1">
      <c r="A1164" s="2"/>
      <c r="B1164" s="1">
        <v>1159</v>
      </c>
      <c r="C1164" s="18"/>
      <c r="D1164" s="19" t="s">
        <v>822</v>
      </c>
      <c r="E1164" s="36" t="s">
        <v>836</v>
      </c>
      <c r="F1164" s="29"/>
      <c r="G1164" s="33"/>
      <c r="H1164" s="34" t="str">
        <f t="shared" si="18"/>
        <v/>
      </c>
      <c r="I1164" s="15"/>
      <c r="J1164" s="15"/>
      <c r="K1164" s="16"/>
      <c r="L1164" s="16"/>
      <c r="M1164" s="17"/>
      <c r="N1164" s="31"/>
      <c r="O1164" s="31"/>
      <c r="P1164" s="31"/>
      <c r="Q1164" s="32"/>
      <c r="R1164" s="30"/>
      <c r="S1164" s="30"/>
      <c r="T1164" s="30"/>
      <c r="U1164" s="16"/>
      <c r="V1164" s="16"/>
      <c r="W1164" s="16"/>
      <c r="X1164" s="16"/>
      <c r="Y1164" s="16"/>
      <c r="Z1164" s="30"/>
      <c r="AA1164" s="16"/>
      <c r="AB1164" s="41"/>
    </row>
    <row r="1165" spans="1:28" s="9" customFormat="1" ht="20.100000000000001" customHeight="1">
      <c r="A1165" s="2"/>
      <c r="B1165" s="1">
        <v>1160</v>
      </c>
      <c r="C1165" s="18"/>
      <c r="D1165" s="19" t="s">
        <v>822</v>
      </c>
      <c r="E1165" s="36" t="s">
        <v>837</v>
      </c>
      <c r="F1165" s="29"/>
      <c r="G1165" s="33"/>
      <c r="H1165" s="34" t="str">
        <f t="shared" si="18"/>
        <v/>
      </c>
      <c r="I1165" s="15"/>
      <c r="J1165" s="15"/>
      <c r="K1165" s="16"/>
      <c r="L1165" s="16"/>
      <c r="M1165" s="17"/>
      <c r="N1165" s="31"/>
      <c r="O1165" s="31"/>
      <c r="P1165" s="31"/>
      <c r="Q1165" s="32"/>
      <c r="R1165" s="30"/>
      <c r="S1165" s="30"/>
      <c r="T1165" s="30"/>
      <c r="U1165" s="16"/>
      <c r="V1165" s="16"/>
      <c r="W1165" s="16"/>
      <c r="X1165" s="16"/>
      <c r="Y1165" s="16"/>
      <c r="Z1165" s="30"/>
      <c r="AA1165" s="16"/>
      <c r="AB1165" s="41"/>
    </row>
    <row r="1166" spans="1:28" s="9" customFormat="1" ht="20.100000000000001" customHeight="1">
      <c r="A1166" s="2"/>
      <c r="B1166" s="1">
        <v>1161</v>
      </c>
      <c r="C1166" s="18"/>
      <c r="D1166" s="19" t="s">
        <v>822</v>
      </c>
      <c r="E1166" s="36" t="s">
        <v>838</v>
      </c>
      <c r="F1166" s="29"/>
      <c r="G1166" s="33"/>
      <c r="H1166" s="34" t="str">
        <f t="shared" si="18"/>
        <v/>
      </c>
      <c r="I1166" s="15"/>
      <c r="J1166" s="15"/>
      <c r="K1166" s="16"/>
      <c r="L1166" s="16"/>
      <c r="M1166" s="17"/>
      <c r="N1166" s="31"/>
      <c r="O1166" s="31"/>
      <c r="P1166" s="31"/>
      <c r="Q1166" s="32"/>
      <c r="R1166" s="30"/>
      <c r="S1166" s="30"/>
      <c r="T1166" s="30"/>
      <c r="U1166" s="16"/>
      <c r="V1166" s="16"/>
      <c r="W1166" s="16"/>
      <c r="X1166" s="16"/>
      <c r="Y1166" s="16"/>
      <c r="Z1166" s="30"/>
      <c r="AA1166" s="16"/>
      <c r="AB1166" s="41"/>
    </row>
    <row r="1167" spans="1:28" s="9" customFormat="1" ht="20.100000000000001" customHeight="1">
      <c r="A1167" s="2"/>
      <c r="B1167" s="1">
        <v>1162</v>
      </c>
      <c r="C1167" s="18"/>
      <c r="D1167" s="19" t="s">
        <v>822</v>
      </c>
      <c r="E1167" s="36" t="s">
        <v>839</v>
      </c>
      <c r="F1167" s="29"/>
      <c r="G1167" s="33"/>
      <c r="H1167" s="34" t="str">
        <f t="shared" si="18"/>
        <v/>
      </c>
      <c r="I1167" s="15"/>
      <c r="J1167" s="15"/>
      <c r="K1167" s="16"/>
      <c r="L1167" s="16"/>
      <c r="M1167" s="17"/>
      <c r="N1167" s="31"/>
      <c r="O1167" s="31"/>
      <c r="P1167" s="31"/>
      <c r="Q1167" s="32"/>
      <c r="R1167" s="30"/>
      <c r="S1167" s="30"/>
      <c r="T1167" s="30"/>
      <c r="U1167" s="16"/>
      <c r="V1167" s="16"/>
      <c r="W1167" s="16"/>
      <c r="X1167" s="16"/>
      <c r="Y1167" s="16"/>
      <c r="Z1167" s="30"/>
      <c r="AA1167" s="16"/>
      <c r="AB1167" s="41"/>
    </row>
    <row r="1168" spans="1:28" s="9" customFormat="1" ht="20.100000000000001" customHeight="1">
      <c r="A1168" s="2"/>
      <c r="B1168" s="1">
        <v>1163</v>
      </c>
      <c r="C1168" s="18"/>
      <c r="D1168" s="19" t="s">
        <v>822</v>
      </c>
      <c r="E1168" s="36" t="s">
        <v>840</v>
      </c>
      <c r="F1168" s="29"/>
      <c r="G1168" s="33"/>
      <c r="H1168" s="34" t="str">
        <f t="shared" si="18"/>
        <v/>
      </c>
      <c r="I1168" s="15"/>
      <c r="J1168" s="15"/>
      <c r="K1168" s="16"/>
      <c r="L1168" s="16"/>
      <c r="M1168" s="17"/>
      <c r="N1168" s="31"/>
      <c r="O1168" s="31"/>
      <c r="P1168" s="31"/>
      <c r="Q1168" s="32"/>
      <c r="R1168" s="30"/>
      <c r="S1168" s="30"/>
      <c r="T1168" s="30"/>
      <c r="U1168" s="16"/>
      <c r="V1168" s="16"/>
      <c r="W1168" s="16"/>
      <c r="X1168" s="16"/>
      <c r="Y1168" s="16"/>
      <c r="Z1168" s="30"/>
      <c r="AA1168" s="16"/>
      <c r="AB1168" s="41"/>
    </row>
    <row r="1169" spans="1:28" s="9" customFormat="1" ht="20.100000000000001" customHeight="1">
      <c r="A1169" s="2"/>
      <c r="B1169" s="1">
        <v>1164</v>
      </c>
      <c r="C1169" s="18"/>
      <c r="D1169" s="19" t="s">
        <v>822</v>
      </c>
      <c r="E1169" s="36" t="s">
        <v>841</v>
      </c>
      <c r="F1169" s="29"/>
      <c r="G1169" s="33"/>
      <c r="H1169" s="34" t="str">
        <f t="shared" si="18"/>
        <v/>
      </c>
      <c r="I1169" s="15"/>
      <c r="J1169" s="15"/>
      <c r="K1169" s="16"/>
      <c r="L1169" s="16"/>
      <c r="M1169" s="17"/>
      <c r="N1169" s="31"/>
      <c r="O1169" s="31"/>
      <c r="P1169" s="31"/>
      <c r="Q1169" s="32"/>
      <c r="R1169" s="30"/>
      <c r="S1169" s="30"/>
      <c r="T1169" s="30"/>
      <c r="U1169" s="16"/>
      <c r="V1169" s="16"/>
      <c r="W1169" s="16"/>
      <c r="X1169" s="16"/>
      <c r="Y1169" s="16"/>
      <c r="Z1169" s="30"/>
      <c r="AA1169" s="16"/>
      <c r="AB1169" s="41"/>
    </row>
    <row r="1170" spans="1:28" s="9" customFormat="1" ht="20.100000000000001" customHeight="1">
      <c r="A1170" s="2"/>
      <c r="B1170" s="1">
        <v>1165</v>
      </c>
      <c r="C1170" s="18"/>
      <c r="D1170" s="19" t="s">
        <v>822</v>
      </c>
      <c r="E1170" s="36" t="s">
        <v>842</v>
      </c>
      <c r="F1170" s="29"/>
      <c r="G1170" s="33"/>
      <c r="H1170" s="34" t="str">
        <f t="shared" si="18"/>
        <v/>
      </c>
      <c r="I1170" s="15"/>
      <c r="J1170" s="15"/>
      <c r="K1170" s="16"/>
      <c r="L1170" s="16"/>
      <c r="M1170" s="17"/>
      <c r="N1170" s="31"/>
      <c r="O1170" s="31"/>
      <c r="P1170" s="31"/>
      <c r="Q1170" s="32"/>
      <c r="R1170" s="30"/>
      <c r="S1170" s="30"/>
      <c r="T1170" s="30"/>
      <c r="U1170" s="16"/>
      <c r="V1170" s="16"/>
      <c r="W1170" s="16"/>
      <c r="X1170" s="16"/>
      <c r="Y1170" s="16"/>
      <c r="Z1170" s="30"/>
      <c r="AA1170" s="16"/>
      <c r="AB1170" s="41"/>
    </row>
    <row r="1171" spans="1:28" s="9" customFormat="1" ht="20.100000000000001" customHeight="1">
      <c r="A1171" s="2"/>
      <c r="B1171" s="1">
        <v>1166</v>
      </c>
      <c r="C1171" s="18"/>
      <c r="D1171" s="19" t="s">
        <v>822</v>
      </c>
      <c r="E1171" s="36" t="s">
        <v>843</v>
      </c>
      <c r="F1171" s="29"/>
      <c r="G1171" s="33"/>
      <c r="H1171" s="34" t="str">
        <f t="shared" si="18"/>
        <v/>
      </c>
      <c r="I1171" s="15"/>
      <c r="J1171" s="15"/>
      <c r="K1171" s="16"/>
      <c r="L1171" s="16"/>
      <c r="M1171" s="17"/>
      <c r="N1171" s="31"/>
      <c r="O1171" s="31"/>
      <c r="P1171" s="31"/>
      <c r="Q1171" s="32"/>
      <c r="R1171" s="30"/>
      <c r="S1171" s="30"/>
      <c r="T1171" s="30"/>
      <c r="U1171" s="16"/>
      <c r="V1171" s="16"/>
      <c r="W1171" s="16"/>
      <c r="X1171" s="16"/>
      <c r="Y1171" s="16"/>
      <c r="Z1171" s="30"/>
      <c r="AA1171" s="16"/>
      <c r="AB1171" s="41"/>
    </row>
    <row r="1172" spans="1:28" s="9" customFormat="1" ht="20.100000000000001" customHeight="1">
      <c r="A1172" s="2"/>
      <c r="B1172" s="1">
        <v>1167</v>
      </c>
      <c r="C1172" s="18"/>
      <c r="D1172" s="19" t="s">
        <v>822</v>
      </c>
      <c r="E1172" s="36" t="s">
        <v>844</v>
      </c>
      <c r="F1172" s="29"/>
      <c r="G1172" s="33"/>
      <c r="H1172" s="34" t="str">
        <f t="shared" si="18"/>
        <v/>
      </c>
      <c r="I1172" s="15"/>
      <c r="J1172" s="15"/>
      <c r="K1172" s="16"/>
      <c r="L1172" s="16"/>
      <c r="M1172" s="17"/>
      <c r="N1172" s="31"/>
      <c r="O1172" s="31"/>
      <c r="P1172" s="31"/>
      <c r="Q1172" s="32"/>
      <c r="R1172" s="30"/>
      <c r="S1172" s="30"/>
      <c r="T1172" s="30"/>
      <c r="U1172" s="16"/>
      <c r="V1172" s="16"/>
      <c r="W1172" s="16"/>
      <c r="X1172" s="16"/>
      <c r="Y1172" s="16"/>
      <c r="Z1172" s="30"/>
      <c r="AA1172" s="16"/>
      <c r="AB1172" s="41"/>
    </row>
    <row r="1173" spans="1:28" s="9" customFormat="1" ht="20.100000000000001" customHeight="1">
      <c r="A1173" s="2"/>
      <c r="B1173" s="1">
        <v>1168</v>
      </c>
      <c r="C1173" s="18"/>
      <c r="D1173" s="19" t="s">
        <v>847</v>
      </c>
      <c r="E1173" s="36" t="s">
        <v>846</v>
      </c>
      <c r="F1173" s="29"/>
      <c r="G1173" s="33"/>
      <c r="H1173" s="34" t="str">
        <f t="shared" si="18"/>
        <v/>
      </c>
      <c r="I1173" s="15"/>
      <c r="J1173" s="15"/>
      <c r="K1173" s="16"/>
      <c r="L1173" s="16"/>
      <c r="M1173" s="17"/>
      <c r="N1173" s="31"/>
      <c r="O1173" s="31"/>
      <c r="P1173" s="31"/>
      <c r="Q1173" s="32"/>
      <c r="R1173" s="30"/>
      <c r="S1173" s="30"/>
      <c r="T1173" s="30"/>
      <c r="U1173" s="16"/>
      <c r="V1173" s="16"/>
      <c r="W1173" s="16"/>
      <c r="X1173" s="16"/>
      <c r="Y1173" s="16"/>
      <c r="Z1173" s="30"/>
      <c r="AA1173" s="16"/>
      <c r="AB1173" s="41"/>
    </row>
    <row r="1174" spans="1:28" s="9" customFormat="1" ht="20.100000000000001" customHeight="1">
      <c r="A1174" s="2"/>
      <c r="B1174" s="1">
        <v>1169</v>
      </c>
      <c r="C1174" s="18"/>
      <c r="D1174" s="19" t="s">
        <v>847</v>
      </c>
      <c r="E1174" s="36" t="s">
        <v>848</v>
      </c>
      <c r="F1174" s="29"/>
      <c r="G1174" s="33"/>
      <c r="H1174" s="34" t="str">
        <f t="shared" si="18"/>
        <v/>
      </c>
      <c r="I1174" s="15"/>
      <c r="J1174" s="15"/>
      <c r="K1174" s="16"/>
      <c r="L1174" s="16"/>
      <c r="M1174" s="17"/>
      <c r="N1174" s="31"/>
      <c r="O1174" s="31"/>
      <c r="P1174" s="31"/>
      <c r="Q1174" s="32"/>
      <c r="R1174" s="30"/>
      <c r="S1174" s="30"/>
      <c r="T1174" s="30"/>
      <c r="U1174" s="16"/>
      <c r="V1174" s="16"/>
      <c r="W1174" s="16"/>
      <c r="X1174" s="16"/>
      <c r="Y1174" s="16"/>
      <c r="Z1174" s="30"/>
      <c r="AA1174" s="16"/>
      <c r="AB1174" s="41"/>
    </row>
    <row r="1175" spans="1:28" s="9" customFormat="1" ht="20.100000000000001" customHeight="1">
      <c r="A1175" s="2"/>
      <c r="B1175" s="1">
        <v>1170</v>
      </c>
      <c r="C1175" s="18"/>
      <c r="D1175" s="19" t="s">
        <v>847</v>
      </c>
      <c r="E1175" s="36" t="s">
        <v>849</v>
      </c>
      <c r="F1175" s="29"/>
      <c r="G1175" s="33"/>
      <c r="H1175" s="34" t="str">
        <f t="shared" si="18"/>
        <v/>
      </c>
      <c r="I1175" s="15"/>
      <c r="J1175" s="15"/>
      <c r="K1175" s="16"/>
      <c r="L1175" s="16"/>
      <c r="M1175" s="17"/>
      <c r="N1175" s="31"/>
      <c r="O1175" s="31"/>
      <c r="P1175" s="31"/>
      <c r="Q1175" s="32"/>
      <c r="R1175" s="30"/>
      <c r="S1175" s="30"/>
      <c r="T1175" s="30"/>
      <c r="U1175" s="16"/>
      <c r="V1175" s="16"/>
      <c r="W1175" s="16"/>
      <c r="X1175" s="16"/>
      <c r="Y1175" s="16"/>
      <c r="Z1175" s="30"/>
      <c r="AA1175" s="16"/>
      <c r="AB1175" s="41"/>
    </row>
    <row r="1176" spans="1:28" s="9" customFormat="1" ht="20.100000000000001" customHeight="1">
      <c r="A1176" s="2"/>
      <c r="B1176" s="1">
        <v>1171</v>
      </c>
      <c r="C1176" s="18"/>
      <c r="D1176" s="19" t="s">
        <v>847</v>
      </c>
      <c r="E1176" s="36" t="s">
        <v>850</v>
      </c>
      <c r="F1176" s="29"/>
      <c r="G1176" s="33"/>
      <c r="H1176" s="34" t="str">
        <f t="shared" si="18"/>
        <v/>
      </c>
      <c r="I1176" s="15"/>
      <c r="J1176" s="15"/>
      <c r="K1176" s="16"/>
      <c r="L1176" s="16"/>
      <c r="M1176" s="17"/>
      <c r="N1176" s="31"/>
      <c r="O1176" s="31"/>
      <c r="P1176" s="31"/>
      <c r="Q1176" s="32"/>
      <c r="R1176" s="30"/>
      <c r="S1176" s="30"/>
      <c r="T1176" s="30"/>
      <c r="U1176" s="16"/>
      <c r="V1176" s="16"/>
      <c r="W1176" s="16"/>
      <c r="X1176" s="16"/>
      <c r="Y1176" s="16"/>
      <c r="Z1176" s="30"/>
      <c r="AA1176" s="16"/>
      <c r="AB1176" s="41"/>
    </row>
    <row r="1177" spans="1:28" s="9" customFormat="1" ht="20.100000000000001" customHeight="1">
      <c r="A1177" s="2"/>
      <c r="B1177" s="1">
        <v>1172</v>
      </c>
      <c r="C1177" s="18"/>
      <c r="D1177" s="19" t="s">
        <v>847</v>
      </c>
      <c r="E1177" s="36" t="s">
        <v>851</v>
      </c>
      <c r="F1177" s="29"/>
      <c r="G1177" s="33"/>
      <c r="H1177" s="34" t="str">
        <f t="shared" si="18"/>
        <v/>
      </c>
      <c r="I1177" s="15"/>
      <c r="J1177" s="15"/>
      <c r="K1177" s="16"/>
      <c r="L1177" s="16"/>
      <c r="M1177" s="17"/>
      <c r="N1177" s="31"/>
      <c r="O1177" s="31"/>
      <c r="P1177" s="31"/>
      <c r="Q1177" s="32"/>
      <c r="R1177" s="30"/>
      <c r="S1177" s="30"/>
      <c r="T1177" s="30"/>
      <c r="U1177" s="16"/>
      <c r="V1177" s="16"/>
      <c r="W1177" s="16"/>
      <c r="X1177" s="16"/>
      <c r="Y1177" s="16"/>
      <c r="Z1177" s="30"/>
      <c r="AA1177" s="16"/>
      <c r="AB1177" s="41"/>
    </row>
    <row r="1178" spans="1:28" s="9" customFormat="1" ht="20.100000000000001" customHeight="1">
      <c r="A1178" s="2"/>
      <c r="B1178" s="1">
        <v>1173</v>
      </c>
      <c r="C1178" s="18"/>
      <c r="D1178" s="19" t="s">
        <v>847</v>
      </c>
      <c r="E1178" s="36" t="s">
        <v>1729</v>
      </c>
      <c r="F1178" s="29"/>
      <c r="G1178" s="33"/>
      <c r="H1178" s="34" t="str">
        <f t="shared" si="18"/>
        <v/>
      </c>
      <c r="I1178" s="15"/>
      <c r="J1178" s="15"/>
      <c r="K1178" s="16"/>
      <c r="L1178" s="16"/>
      <c r="M1178" s="17"/>
      <c r="N1178" s="31"/>
      <c r="O1178" s="31"/>
      <c r="P1178" s="31"/>
      <c r="Q1178" s="32"/>
      <c r="R1178" s="30"/>
      <c r="S1178" s="30"/>
      <c r="T1178" s="30"/>
      <c r="U1178" s="16"/>
      <c r="V1178" s="16"/>
      <c r="W1178" s="16"/>
      <c r="X1178" s="16"/>
      <c r="Y1178" s="16"/>
      <c r="Z1178" s="30"/>
      <c r="AA1178" s="16"/>
      <c r="AB1178" s="41"/>
    </row>
    <row r="1179" spans="1:28" s="9" customFormat="1" ht="20.100000000000001" customHeight="1">
      <c r="A1179" s="2"/>
      <c r="B1179" s="1">
        <v>1174</v>
      </c>
      <c r="C1179" s="18"/>
      <c r="D1179" s="19" t="s">
        <v>847</v>
      </c>
      <c r="E1179" s="36" t="s">
        <v>852</v>
      </c>
      <c r="F1179" s="29"/>
      <c r="G1179" s="33"/>
      <c r="H1179" s="34" t="str">
        <f t="shared" si="18"/>
        <v/>
      </c>
      <c r="I1179" s="15"/>
      <c r="J1179" s="15"/>
      <c r="K1179" s="16"/>
      <c r="L1179" s="16"/>
      <c r="M1179" s="17"/>
      <c r="N1179" s="31"/>
      <c r="O1179" s="31"/>
      <c r="P1179" s="31"/>
      <c r="Q1179" s="32"/>
      <c r="R1179" s="30"/>
      <c r="S1179" s="30"/>
      <c r="T1179" s="30"/>
      <c r="U1179" s="16"/>
      <c r="V1179" s="16"/>
      <c r="W1179" s="16"/>
      <c r="X1179" s="16"/>
      <c r="Y1179" s="16"/>
      <c r="Z1179" s="30"/>
      <c r="AA1179" s="16"/>
      <c r="AB1179" s="41"/>
    </row>
    <row r="1180" spans="1:28" s="9" customFormat="1" ht="20.100000000000001" customHeight="1">
      <c r="A1180" s="2"/>
      <c r="B1180" s="1">
        <v>1175</v>
      </c>
      <c r="C1180" s="18"/>
      <c r="D1180" s="19" t="s">
        <v>847</v>
      </c>
      <c r="E1180" s="36" t="s">
        <v>853</v>
      </c>
      <c r="F1180" s="29"/>
      <c r="G1180" s="33"/>
      <c r="H1180" s="34" t="str">
        <f t="shared" si="18"/>
        <v/>
      </c>
      <c r="I1180" s="15"/>
      <c r="J1180" s="15"/>
      <c r="K1180" s="16"/>
      <c r="L1180" s="16"/>
      <c r="M1180" s="17"/>
      <c r="N1180" s="31"/>
      <c r="O1180" s="31"/>
      <c r="P1180" s="31"/>
      <c r="Q1180" s="32"/>
      <c r="R1180" s="30"/>
      <c r="S1180" s="30"/>
      <c r="T1180" s="30"/>
      <c r="U1180" s="16"/>
      <c r="V1180" s="16"/>
      <c r="W1180" s="16"/>
      <c r="X1180" s="16"/>
      <c r="Y1180" s="16"/>
      <c r="Z1180" s="30"/>
      <c r="AA1180" s="16"/>
      <c r="AB1180" s="41"/>
    </row>
    <row r="1181" spans="1:28" s="9" customFormat="1" ht="20.100000000000001" customHeight="1">
      <c r="A1181" s="2"/>
      <c r="B1181" s="1">
        <v>1176</v>
      </c>
      <c r="C1181" s="18"/>
      <c r="D1181" s="19" t="s">
        <v>847</v>
      </c>
      <c r="E1181" s="36" t="s">
        <v>1730</v>
      </c>
      <c r="F1181" s="29"/>
      <c r="G1181" s="33"/>
      <c r="H1181" s="34" t="str">
        <f t="shared" si="18"/>
        <v/>
      </c>
      <c r="I1181" s="15"/>
      <c r="J1181" s="15"/>
      <c r="K1181" s="16"/>
      <c r="L1181" s="16"/>
      <c r="M1181" s="17"/>
      <c r="N1181" s="31"/>
      <c r="O1181" s="31"/>
      <c r="P1181" s="31"/>
      <c r="Q1181" s="32"/>
      <c r="R1181" s="30"/>
      <c r="S1181" s="30"/>
      <c r="T1181" s="30"/>
      <c r="U1181" s="16"/>
      <c r="V1181" s="16"/>
      <c r="W1181" s="16"/>
      <c r="X1181" s="16"/>
      <c r="Y1181" s="16"/>
      <c r="Z1181" s="30"/>
      <c r="AA1181" s="16"/>
      <c r="AB1181" s="41"/>
    </row>
    <row r="1182" spans="1:28" s="9" customFormat="1" ht="20.100000000000001" customHeight="1">
      <c r="A1182" s="2"/>
      <c r="B1182" s="1">
        <v>1177</v>
      </c>
      <c r="C1182" s="18"/>
      <c r="D1182" s="19" t="s">
        <v>847</v>
      </c>
      <c r="E1182" s="36" t="s">
        <v>854</v>
      </c>
      <c r="F1182" s="29"/>
      <c r="G1182" s="33"/>
      <c r="H1182" s="34" t="str">
        <f t="shared" si="18"/>
        <v/>
      </c>
      <c r="I1182" s="15"/>
      <c r="J1182" s="15"/>
      <c r="K1182" s="16"/>
      <c r="L1182" s="16"/>
      <c r="M1182" s="17"/>
      <c r="N1182" s="31"/>
      <c r="O1182" s="31"/>
      <c r="P1182" s="31"/>
      <c r="Q1182" s="32"/>
      <c r="R1182" s="30"/>
      <c r="S1182" s="30"/>
      <c r="T1182" s="30"/>
      <c r="U1182" s="16"/>
      <c r="V1182" s="16"/>
      <c r="W1182" s="16"/>
      <c r="X1182" s="16"/>
      <c r="Y1182" s="16"/>
      <c r="Z1182" s="30"/>
      <c r="AA1182" s="16"/>
      <c r="AB1182" s="41"/>
    </row>
    <row r="1183" spans="1:28" s="9" customFormat="1" ht="20.100000000000001" customHeight="1">
      <c r="A1183" s="2"/>
      <c r="B1183" s="1">
        <v>1178</v>
      </c>
      <c r="C1183" s="18"/>
      <c r="D1183" s="19" t="s">
        <v>847</v>
      </c>
      <c r="E1183" s="36" t="s">
        <v>855</v>
      </c>
      <c r="F1183" s="29"/>
      <c r="G1183" s="33"/>
      <c r="H1183" s="34" t="str">
        <f t="shared" si="18"/>
        <v/>
      </c>
      <c r="I1183" s="15"/>
      <c r="J1183" s="15"/>
      <c r="K1183" s="16"/>
      <c r="L1183" s="16"/>
      <c r="M1183" s="17"/>
      <c r="N1183" s="31"/>
      <c r="O1183" s="31"/>
      <c r="P1183" s="31"/>
      <c r="Q1183" s="32"/>
      <c r="R1183" s="30"/>
      <c r="S1183" s="30"/>
      <c r="T1183" s="30"/>
      <c r="U1183" s="16"/>
      <c r="V1183" s="16"/>
      <c r="W1183" s="16"/>
      <c r="X1183" s="16"/>
      <c r="Y1183" s="16"/>
      <c r="Z1183" s="30"/>
      <c r="AA1183" s="16"/>
      <c r="AB1183" s="41"/>
    </row>
    <row r="1184" spans="1:28" s="9" customFormat="1" ht="20.100000000000001" customHeight="1">
      <c r="A1184" s="2"/>
      <c r="B1184" s="1">
        <v>1179</v>
      </c>
      <c r="C1184" s="18"/>
      <c r="D1184" s="19" t="s">
        <v>847</v>
      </c>
      <c r="E1184" s="36" t="s">
        <v>856</v>
      </c>
      <c r="F1184" s="29"/>
      <c r="G1184" s="33"/>
      <c r="H1184" s="34" t="str">
        <f t="shared" si="18"/>
        <v/>
      </c>
      <c r="I1184" s="15"/>
      <c r="J1184" s="15"/>
      <c r="K1184" s="16"/>
      <c r="L1184" s="16"/>
      <c r="M1184" s="17"/>
      <c r="N1184" s="31"/>
      <c r="O1184" s="31"/>
      <c r="P1184" s="31"/>
      <c r="Q1184" s="32"/>
      <c r="R1184" s="30"/>
      <c r="S1184" s="30"/>
      <c r="T1184" s="30"/>
      <c r="U1184" s="16"/>
      <c r="V1184" s="16"/>
      <c r="W1184" s="16"/>
      <c r="X1184" s="16"/>
      <c r="Y1184" s="16"/>
      <c r="Z1184" s="30"/>
      <c r="AA1184" s="16"/>
      <c r="AB1184" s="41"/>
    </row>
    <row r="1185" spans="1:28" s="9" customFormat="1" ht="20.100000000000001" customHeight="1">
      <c r="A1185" s="2"/>
      <c r="B1185" s="1">
        <v>1180</v>
      </c>
      <c r="C1185" s="18"/>
      <c r="D1185" s="19" t="s">
        <v>847</v>
      </c>
      <c r="E1185" s="36" t="s">
        <v>857</v>
      </c>
      <c r="F1185" s="29"/>
      <c r="G1185" s="33"/>
      <c r="H1185" s="34" t="str">
        <f t="shared" si="18"/>
        <v/>
      </c>
      <c r="I1185" s="15"/>
      <c r="J1185" s="15"/>
      <c r="K1185" s="16"/>
      <c r="L1185" s="16"/>
      <c r="M1185" s="17"/>
      <c r="N1185" s="31"/>
      <c r="O1185" s="31"/>
      <c r="P1185" s="31"/>
      <c r="Q1185" s="32"/>
      <c r="R1185" s="30"/>
      <c r="S1185" s="30"/>
      <c r="T1185" s="30"/>
      <c r="U1185" s="16"/>
      <c r="V1185" s="16"/>
      <c r="W1185" s="16"/>
      <c r="X1185" s="16"/>
      <c r="Y1185" s="16"/>
      <c r="Z1185" s="30"/>
      <c r="AA1185" s="16"/>
      <c r="AB1185" s="41"/>
    </row>
    <row r="1186" spans="1:28" s="9" customFormat="1" ht="20.100000000000001" customHeight="1">
      <c r="A1186" s="2"/>
      <c r="B1186" s="1">
        <v>1181</v>
      </c>
      <c r="C1186" s="18"/>
      <c r="D1186" s="19" t="s">
        <v>847</v>
      </c>
      <c r="E1186" s="36" t="s">
        <v>858</v>
      </c>
      <c r="F1186" s="29"/>
      <c r="G1186" s="33"/>
      <c r="H1186" s="34" t="str">
        <f t="shared" si="18"/>
        <v/>
      </c>
      <c r="I1186" s="15"/>
      <c r="J1186" s="15"/>
      <c r="K1186" s="16"/>
      <c r="L1186" s="16"/>
      <c r="M1186" s="17"/>
      <c r="N1186" s="31"/>
      <c r="O1186" s="31"/>
      <c r="P1186" s="31"/>
      <c r="Q1186" s="32"/>
      <c r="R1186" s="30"/>
      <c r="S1186" s="30"/>
      <c r="T1186" s="30"/>
      <c r="U1186" s="16"/>
      <c r="V1186" s="16"/>
      <c r="W1186" s="16"/>
      <c r="X1186" s="16"/>
      <c r="Y1186" s="16"/>
      <c r="Z1186" s="30"/>
      <c r="AA1186" s="16"/>
      <c r="AB1186" s="41"/>
    </row>
    <row r="1187" spans="1:28" s="9" customFormat="1" ht="20.100000000000001" customHeight="1">
      <c r="A1187" s="2"/>
      <c r="B1187" s="1">
        <v>1182</v>
      </c>
      <c r="C1187" s="18"/>
      <c r="D1187" s="19" t="s">
        <v>847</v>
      </c>
      <c r="E1187" s="36" t="s">
        <v>859</v>
      </c>
      <c r="F1187" s="29"/>
      <c r="G1187" s="33"/>
      <c r="H1187" s="34" t="str">
        <f t="shared" si="18"/>
        <v/>
      </c>
      <c r="I1187" s="15"/>
      <c r="J1187" s="15"/>
      <c r="K1187" s="16"/>
      <c r="L1187" s="16"/>
      <c r="M1187" s="17"/>
      <c r="N1187" s="31"/>
      <c r="O1187" s="31"/>
      <c r="P1187" s="31"/>
      <c r="Q1187" s="32"/>
      <c r="R1187" s="30"/>
      <c r="S1187" s="30"/>
      <c r="T1187" s="30"/>
      <c r="U1187" s="16"/>
      <c r="V1187" s="16"/>
      <c r="W1187" s="16"/>
      <c r="X1187" s="16"/>
      <c r="Y1187" s="16"/>
      <c r="Z1187" s="30"/>
      <c r="AA1187" s="16"/>
      <c r="AB1187" s="41"/>
    </row>
    <row r="1188" spans="1:28" s="9" customFormat="1" ht="20.100000000000001" customHeight="1">
      <c r="A1188" s="2"/>
      <c r="B1188" s="1">
        <v>1183</v>
      </c>
      <c r="C1188" s="18"/>
      <c r="D1188" s="19" t="s">
        <v>847</v>
      </c>
      <c r="E1188" s="36" t="s">
        <v>860</v>
      </c>
      <c r="F1188" s="29"/>
      <c r="G1188" s="33"/>
      <c r="H1188" s="34" t="str">
        <f t="shared" si="18"/>
        <v/>
      </c>
      <c r="I1188" s="15"/>
      <c r="J1188" s="15"/>
      <c r="K1188" s="16"/>
      <c r="L1188" s="16"/>
      <c r="M1188" s="17"/>
      <c r="N1188" s="31"/>
      <c r="O1188" s="31"/>
      <c r="P1188" s="31"/>
      <c r="Q1188" s="32"/>
      <c r="R1188" s="30"/>
      <c r="S1188" s="30"/>
      <c r="T1188" s="30"/>
      <c r="U1188" s="16"/>
      <c r="V1188" s="16"/>
      <c r="W1188" s="16"/>
      <c r="X1188" s="16"/>
      <c r="Y1188" s="16"/>
      <c r="Z1188" s="30"/>
      <c r="AA1188" s="16"/>
      <c r="AB1188" s="41"/>
    </row>
    <row r="1189" spans="1:28" s="9" customFormat="1" ht="20.100000000000001" customHeight="1">
      <c r="A1189" s="2"/>
      <c r="B1189" s="1">
        <v>1184</v>
      </c>
      <c r="C1189" s="18"/>
      <c r="D1189" s="19" t="s">
        <v>847</v>
      </c>
      <c r="E1189" s="36" t="s">
        <v>1816</v>
      </c>
      <c r="F1189" s="29"/>
      <c r="G1189" s="33"/>
      <c r="H1189" s="34" t="str">
        <f t="shared" si="18"/>
        <v/>
      </c>
      <c r="I1189" s="15"/>
      <c r="J1189" s="15"/>
      <c r="K1189" s="16"/>
      <c r="L1189" s="16"/>
      <c r="M1189" s="17"/>
      <c r="N1189" s="31"/>
      <c r="O1189" s="31"/>
      <c r="P1189" s="31"/>
      <c r="Q1189" s="32"/>
      <c r="R1189" s="30"/>
      <c r="S1189" s="30"/>
      <c r="T1189" s="30"/>
      <c r="U1189" s="16"/>
      <c r="V1189" s="16"/>
      <c r="W1189" s="16"/>
      <c r="X1189" s="16"/>
      <c r="Y1189" s="16"/>
      <c r="Z1189" s="30"/>
      <c r="AA1189" s="16"/>
      <c r="AB1189" s="41"/>
    </row>
    <row r="1190" spans="1:28" s="12" customFormat="1" ht="20.100000000000001" customHeight="1">
      <c r="A1190" s="4"/>
      <c r="B1190" s="1">
        <v>1185</v>
      </c>
      <c r="C1190" s="18"/>
      <c r="D1190" s="19" t="s">
        <v>847</v>
      </c>
      <c r="E1190" s="36" t="s">
        <v>861</v>
      </c>
      <c r="F1190" s="29"/>
      <c r="G1190" s="33"/>
      <c r="H1190" s="34" t="str">
        <f t="shared" si="18"/>
        <v/>
      </c>
      <c r="I1190" s="15"/>
      <c r="J1190" s="15"/>
      <c r="K1190" s="16"/>
      <c r="L1190" s="16"/>
      <c r="M1190" s="17"/>
      <c r="N1190" s="31"/>
      <c r="O1190" s="31"/>
      <c r="P1190" s="31"/>
      <c r="Q1190" s="32"/>
      <c r="R1190" s="30"/>
      <c r="S1190" s="30"/>
      <c r="T1190" s="30"/>
      <c r="U1190" s="16"/>
      <c r="V1190" s="16"/>
      <c r="W1190" s="16"/>
      <c r="X1190" s="16"/>
      <c r="Y1190" s="16"/>
      <c r="Z1190" s="30"/>
      <c r="AA1190" s="16"/>
      <c r="AB1190" s="44"/>
    </row>
    <row r="1191" spans="1:28" s="12" customFormat="1" ht="20.100000000000001" customHeight="1">
      <c r="A1191" s="4"/>
      <c r="B1191" s="1">
        <v>1186</v>
      </c>
      <c r="C1191" s="18"/>
      <c r="D1191" s="19" t="s">
        <v>847</v>
      </c>
      <c r="E1191" s="36" t="s">
        <v>1731</v>
      </c>
      <c r="F1191" s="29"/>
      <c r="G1191" s="33"/>
      <c r="H1191" s="34" t="str">
        <f t="shared" si="18"/>
        <v/>
      </c>
      <c r="I1191" s="15"/>
      <c r="J1191" s="15"/>
      <c r="K1191" s="16"/>
      <c r="L1191" s="16"/>
      <c r="M1191" s="17"/>
      <c r="N1191" s="31"/>
      <c r="O1191" s="31"/>
      <c r="P1191" s="31"/>
      <c r="Q1191" s="32"/>
      <c r="R1191" s="30"/>
      <c r="S1191" s="30"/>
      <c r="T1191" s="30"/>
      <c r="U1191" s="16"/>
      <c r="V1191" s="16"/>
      <c r="W1191" s="16"/>
      <c r="X1191" s="16"/>
      <c r="Y1191" s="16"/>
      <c r="Z1191" s="30"/>
      <c r="AA1191" s="16"/>
      <c r="AB1191" s="44"/>
    </row>
    <row r="1192" spans="1:28" s="12" customFormat="1" ht="20.100000000000001" customHeight="1">
      <c r="A1192" s="4"/>
      <c r="B1192" s="1">
        <v>1187</v>
      </c>
      <c r="C1192" s="18"/>
      <c r="D1192" s="19" t="s">
        <v>847</v>
      </c>
      <c r="E1192" s="36" t="s">
        <v>862</v>
      </c>
      <c r="F1192" s="29"/>
      <c r="G1192" s="33"/>
      <c r="H1192" s="34" t="str">
        <f t="shared" si="18"/>
        <v/>
      </c>
      <c r="I1192" s="15"/>
      <c r="J1192" s="15"/>
      <c r="K1192" s="16"/>
      <c r="L1192" s="16"/>
      <c r="M1192" s="17"/>
      <c r="N1192" s="31"/>
      <c r="O1192" s="31"/>
      <c r="P1192" s="31"/>
      <c r="Q1192" s="32"/>
      <c r="R1192" s="30"/>
      <c r="S1192" s="30"/>
      <c r="T1192" s="30"/>
      <c r="U1192" s="16"/>
      <c r="V1192" s="16"/>
      <c r="W1192" s="16"/>
      <c r="X1192" s="16"/>
      <c r="Y1192" s="16"/>
      <c r="Z1192" s="30"/>
      <c r="AA1192" s="16"/>
      <c r="AB1192" s="44"/>
    </row>
    <row r="1193" spans="1:28" s="12" customFormat="1" ht="20.100000000000001" customHeight="1">
      <c r="A1193" s="4"/>
      <c r="B1193" s="1">
        <v>1188</v>
      </c>
      <c r="C1193" s="18"/>
      <c r="D1193" s="19" t="s">
        <v>847</v>
      </c>
      <c r="E1193" s="36" t="s">
        <v>863</v>
      </c>
      <c r="F1193" s="29"/>
      <c r="G1193" s="33"/>
      <c r="H1193" s="34" t="str">
        <f t="shared" si="18"/>
        <v/>
      </c>
      <c r="I1193" s="15"/>
      <c r="J1193" s="15"/>
      <c r="K1193" s="16"/>
      <c r="L1193" s="16"/>
      <c r="M1193" s="17"/>
      <c r="N1193" s="31"/>
      <c r="O1193" s="31"/>
      <c r="P1193" s="31"/>
      <c r="Q1193" s="32"/>
      <c r="R1193" s="30"/>
      <c r="S1193" s="30"/>
      <c r="T1193" s="30"/>
      <c r="U1193" s="16"/>
      <c r="V1193" s="16"/>
      <c r="W1193" s="16"/>
      <c r="X1193" s="16"/>
      <c r="Y1193" s="16"/>
      <c r="Z1193" s="30"/>
      <c r="AA1193" s="16"/>
      <c r="AB1193" s="44"/>
    </row>
    <row r="1194" spans="1:28" s="12" customFormat="1" ht="20.100000000000001" customHeight="1">
      <c r="A1194" s="4"/>
      <c r="B1194" s="1">
        <v>1189</v>
      </c>
      <c r="C1194" s="18"/>
      <c r="D1194" s="19" t="s">
        <v>847</v>
      </c>
      <c r="E1194" s="36" t="s">
        <v>864</v>
      </c>
      <c r="F1194" s="29"/>
      <c r="G1194" s="33"/>
      <c r="H1194" s="34" t="str">
        <f t="shared" si="18"/>
        <v/>
      </c>
      <c r="I1194" s="15"/>
      <c r="J1194" s="15"/>
      <c r="K1194" s="16"/>
      <c r="L1194" s="16"/>
      <c r="M1194" s="17"/>
      <c r="N1194" s="31"/>
      <c r="O1194" s="31"/>
      <c r="P1194" s="31"/>
      <c r="Q1194" s="32"/>
      <c r="R1194" s="30"/>
      <c r="S1194" s="30"/>
      <c r="T1194" s="30"/>
      <c r="U1194" s="16"/>
      <c r="V1194" s="16"/>
      <c r="W1194" s="16"/>
      <c r="X1194" s="16"/>
      <c r="Y1194" s="16"/>
      <c r="Z1194" s="30"/>
      <c r="AA1194" s="16"/>
      <c r="AB1194" s="44"/>
    </row>
    <row r="1195" spans="1:28" s="12" customFormat="1" ht="20.100000000000001" customHeight="1">
      <c r="A1195" s="4"/>
      <c r="B1195" s="1">
        <v>1190</v>
      </c>
      <c r="C1195" s="18"/>
      <c r="D1195" s="19" t="s">
        <v>847</v>
      </c>
      <c r="E1195" s="36" t="s">
        <v>865</v>
      </c>
      <c r="F1195" s="29"/>
      <c r="G1195" s="33"/>
      <c r="H1195" s="34" t="str">
        <f t="shared" si="18"/>
        <v/>
      </c>
      <c r="I1195" s="15"/>
      <c r="J1195" s="15"/>
      <c r="K1195" s="16"/>
      <c r="L1195" s="16"/>
      <c r="M1195" s="17"/>
      <c r="N1195" s="31"/>
      <c r="O1195" s="31"/>
      <c r="P1195" s="31"/>
      <c r="Q1195" s="32"/>
      <c r="R1195" s="30"/>
      <c r="S1195" s="30"/>
      <c r="T1195" s="30"/>
      <c r="U1195" s="16"/>
      <c r="V1195" s="16"/>
      <c r="W1195" s="16"/>
      <c r="X1195" s="16"/>
      <c r="Y1195" s="16"/>
      <c r="Z1195" s="30"/>
      <c r="AA1195" s="16"/>
      <c r="AB1195" s="44"/>
    </row>
    <row r="1196" spans="1:28" s="12" customFormat="1" ht="20.100000000000001" customHeight="1">
      <c r="A1196" s="4"/>
      <c r="B1196" s="1">
        <v>1191</v>
      </c>
      <c r="C1196" s="18"/>
      <c r="D1196" s="19" t="s">
        <v>847</v>
      </c>
      <c r="E1196" s="36" t="s">
        <v>866</v>
      </c>
      <c r="F1196" s="29"/>
      <c r="G1196" s="33"/>
      <c r="H1196" s="34" t="str">
        <f t="shared" si="18"/>
        <v/>
      </c>
      <c r="I1196" s="15"/>
      <c r="J1196" s="15"/>
      <c r="K1196" s="16"/>
      <c r="L1196" s="16"/>
      <c r="M1196" s="17"/>
      <c r="N1196" s="31"/>
      <c r="O1196" s="31"/>
      <c r="P1196" s="31"/>
      <c r="Q1196" s="32"/>
      <c r="R1196" s="30"/>
      <c r="S1196" s="30"/>
      <c r="T1196" s="30"/>
      <c r="U1196" s="16"/>
      <c r="V1196" s="16"/>
      <c r="W1196" s="16"/>
      <c r="X1196" s="16"/>
      <c r="Y1196" s="16"/>
      <c r="Z1196" s="30"/>
      <c r="AA1196" s="16"/>
      <c r="AB1196" s="44"/>
    </row>
    <row r="1197" spans="1:28" s="12" customFormat="1" ht="20.100000000000001" customHeight="1">
      <c r="A1197" s="4"/>
      <c r="B1197" s="1">
        <v>1192</v>
      </c>
      <c r="C1197" s="18"/>
      <c r="D1197" s="19" t="s">
        <v>847</v>
      </c>
      <c r="E1197" s="36" t="s">
        <v>867</v>
      </c>
      <c r="F1197" s="29"/>
      <c r="G1197" s="33"/>
      <c r="H1197" s="34" t="str">
        <f t="shared" si="18"/>
        <v/>
      </c>
      <c r="I1197" s="15"/>
      <c r="J1197" s="15"/>
      <c r="K1197" s="16"/>
      <c r="L1197" s="16"/>
      <c r="M1197" s="17"/>
      <c r="N1197" s="31"/>
      <c r="O1197" s="31"/>
      <c r="P1197" s="31"/>
      <c r="Q1197" s="32"/>
      <c r="R1197" s="30"/>
      <c r="S1197" s="30"/>
      <c r="T1197" s="30"/>
      <c r="U1197" s="16"/>
      <c r="V1197" s="16"/>
      <c r="W1197" s="16"/>
      <c r="X1197" s="16"/>
      <c r="Y1197" s="16"/>
      <c r="Z1197" s="30"/>
      <c r="AA1197" s="16"/>
      <c r="AB1197" s="44"/>
    </row>
    <row r="1198" spans="1:28" s="12" customFormat="1" ht="20.100000000000001" customHeight="1">
      <c r="A1198" s="4"/>
      <c r="B1198" s="1">
        <v>1193</v>
      </c>
      <c r="C1198" s="18"/>
      <c r="D1198" s="19" t="s">
        <v>847</v>
      </c>
      <c r="E1198" s="36" t="s">
        <v>868</v>
      </c>
      <c r="F1198" s="29"/>
      <c r="G1198" s="33"/>
      <c r="H1198" s="34" t="str">
        <f t="shared" si="18"/>
        <v/>
      </c>
      <c r="I1198" s="15"/>
      <c r="J1198" s="15"/>
      <c r="K1198" s="16"/>
      <c r="L1198" s="16"/>
      <c r="M1198" s="17"/>
      <c r="N1198" s="31"/>
      <c r="O1198" s="31"/>
      <c r="P1198" s="31"/>
      <c r="Q1198" s="32"/>
      <c r="R1198" s="30"/>
      <c r="S1198" s="30"/>
      <c r="T1198" s="30"/>
      <c r="U1198" s="16"/>
      <c r="V1198" s="16"/>
      <c r="W1198" s="16"/>
      <c r="X1198" s="16"/>
      <c r="Y1198" s="16"/>
      <c r="Z1198" s="30"/>
      <c r="AA1198" s="16"/>
      <c r="AB1198" s="44"/>
    </row>
    <row r="1199" spans="1:28" s="12" customFormat="1" ht="20.100000000000001" customHeight="1">
      <c r="A1199" s="4"/>
      <c r="B1199" s="1">
        <v>1194</v>
      </c>
      <c r="C1199" s="18"/>
      <c r="D1199" s="19" t="s">
        <v>847</v>
      </c>
      <c r="E1199" s="36" t="s">
        <v>1732</v>
      </c>
      <c r="F1199" s="29"/>
      <c r="G1199" s="33"/>
      <c r="H1199" s="34" t="str">
        <f t="shared" si="18"/>
        <v/>
      </c>
      <c r="I1199" s="15"/>
      <c r="J1199" s="15"/>
      <c r="K1199" s="16"/>
      <c r="L1199" s="16"/>
      <c r="M1199" s="17"/>
      <c r="N1199" s="31"/>
      <c r="O1199" s="31"/>
      <c r="P1199" s="31"/>
      <c r="Q1199" s="32"/>
      <c r="R1199" s="30"/>
      <c r="S1199" s="30"/>
      <c r="T1199" s="30"/>
      <c r="U1199" s="16"/>
      <c r="V1199" s="16"/>
      <c r="W1199" s="16"/>
      <c r="X1199" s="16"/>
      <c r="Y1199" s="16"/>
      <c r="Z1199" s="30"/>
      <c r="AA1199" s="16"/>
      <c r="AB1199" s="44"/>
    </row>
    <row r="1200" spans="1:28" s="12" customFormat="1" ht="20.100000000000001" customHeight="1">
      <c r="A1200" s="4"/>
      <c r="B1200" s="1">
        <v>1195</v>
      </c>
      <c r="C1200" s="18"/>
      <c r="D1200" s="19" t="s">
        <v>847</v>
      </c>
      <c r="E1200" s="36" t="s">
        <v>869</v>
      </c>
      <c r="F1200" s="29"/>
      <c r="G1200" s="33"/>
      <c r="H1200" s="34" t="str">
        <f t="shared" si="18"/>
        <v/>
      </c>
      <c r="I1200" s="15"/>
      <c r="J1200" s="15"/>
      <c r="K1200" s="16"/>
      <c r="L1200" s="16"/>
      <c r="M1200" s="17"/>
      <c r="N1200" s="31"/>
      <c r="O1200" s="31"/>
      <c r="P1200" s="31"/>
      <c r="Q1200" s="32"/>
      <c r="R1200" s="30"/>
      <c r="S1200" s="30"/>
      <c r="T1200" s="30"/>
      <c r="U1200" s="16"/>
      <c r="V1200" s="16"/>
      <c r="W1200" s="16"/>
      <c r="X1200" s="16"/>
      <c r="Y1200" s="16"/>
      <c r="Z1200" s="30"/>
      <c r="AA1200" s="16"/>
      <c r="AB1200" s="44"/>
    </row>
    <row r="1201" spans="1:28" s="12" customFormat="1" ht="20.100000000000001" customHeight="1">
      <c r="A1201" s="4"/>
      <c r="B1201" s="1">
        <v>1196</v>
      </c>
      <c r="C1201" s="18"/>
      <c r="D1201" s="19" t="s">
        <v>847</v>
      </c>
      <c r="E1201" s="36" t="s">
        <v>870</v>
      </c>
      <c r="F1201" s="29"/>
      <c r="G1201" s="33"/>
      <c r="H1201" s="34" t="str">
        <f t="shared" si="18"/>
        <v/>
      </c>
      <c r="I1201" s="15"/>
      <c r="J1201" s="15"/>
      <c r="K1201" s="16"/>
      <c r="L1201" s="16"/>
      <c r="M1201" s="17"/>
      <c r="N1201" s="31"/>
      <c r="O1201" s="31"/>
      <c r="P1201" s="31"/>
      <c r="Q1201" s="32"/>
      <c r="R1201" s="30"/>
      <c r="S1201" s="30"/>
      <c r="T1201" s="30"/>
      <c r="U1201" s="16"/>
      <c r="V1201" s="16"/>
      <c r="W1201" s="16"/>
      <c r="X1201" s="16"/>
      <c r="Y1201" s="16"/>
      <c r="Z1201" s="30"/>
      <c r="AA1201" s="16"/>
      <c r="AB1201" s="44"/>
    </row>
    <row r="1202" spans="1:28" s="12" customFormat="1" ht="20.100000000000001" customHeight="1">
      <c r="A1202" s="4"/>
      <c r="B1202" s="1">
        <v>1197</v>
      </c>
      <c r="C1202" s="18"/>
      <c r="D1202" s="19" t="s">
        <v>847</v>
      </c>
      <c r="E1202" s="36" t="s">
        <v>871</v>
      </c>
      <c r="F1202" s="29"/>
      <c r="G1202" s="33"/>
      <c r="H1202" s="34" t="str">
        <f t="shared" si="18"/>
        <v/>
      </c>
      <c r="I1202" s="15"/>
      <c r="J1202" s="15"/>
      <c r="K1202" s="16"/>
      <c r="L1202" s="16"/>
      <c r="M1202" s="17"/>
      <c r="N1202" s="31"/>
      <c r="O1202" s="31"/>
      <c r="P1202" s="31"/>
      <c r="Q1202" s="32"/>
      <c r="R1202" s="30"/>
      <c r="S1202" s="30"/>
      <c r="T1202" s="30"/>
      <c r="U1202" s="16"/>
      <c r="V1202" s="16"/>
      <c r="W1202" s="16"/>
      <c r="X1202" s="16"/>
      <c r="Y1202" s="16"/>
      <c r="Z1202" s="30"/>
      <c r="AA1202" s="16"/>
      <c r="AB1202" s="44"/>
    </row>
    <row r="1203" spans="1:28" s="12" customFormat="1" ht="20.100000000000001" customHeight="1">
      <c r="A1203" s="4"/>
      <c r="B1203" s="1">
        <v>1198</v>
      </c>
      <c r="C1203" s="18"/>
      <c r="D1203" s="19" t="s">
        <v>847</v>
      </c>
      <c r="E1203" s="36" t="s">
        <v>872</v>
      </c>
      <c r="F1203" s="29"/>
      <c r="G1203" s="33"/>
      <c r="H1203" s="34" t="str">
        <f t="shared" si="18"/>
        <v/>
      </c>
      <c r="I1203" s="15"/>
      <c r="J1203" s="15"/>
      <c r="K1203" s="16"/>
      <c r="L1203" s="16"/>
      <c r="M1203" s="17"/>
      <c r="N1203" s="31"/>
      <c r="O1203" s="31"/>
      <c r="P1203" s="31"/>
      <c r="Q1203" s="32"/>
      <c r="R1203" s="30"/>
      <c r="S1203" s="30"/>
      <c r="T1203" s="30"/>
      <c r="U1203" s="16"/>
      <c r="V1203" s="16"/>
      <c r="W1203" s="16"/>
      <c r="X1203" s="16"/>
      <c r="Y1203" s="16"/>
      <c r="Z1203" s="30"/>
      <c r="AA1203" s="16"/>
      <c r="AB1203" s="44"/>
    </row>
    <row r="1204" spans="1:28" s="12" customFormat="1" ht="20.100000000000001" customHeight="1">
      <c r="A1204" s="4"/>
      <c r="B1204" s="1">
        <v>1199</v>
      </c>
      <c r="C1204" s="18"/>
      <c r="D1204" s="19" t="s">
        <v>847</v>
      </c>
      <c r="E1204" s="36" t="s">
        <v>873</v>
      </c>
      <c r="F1204" s="29"/>
      <c r="G1204" s="33"/>
      <c r="H1204" s="34" t="str">
        <f t="shared" si="18"/>
        <v/>
      </c>
      <c r="I1204" s="15"/>
      <c r="J1204" s="15"/>
      <c r="K1204" s="16"/>
      <c r="L1204" s="16"/>
      <c r="M1204" s="17"/>
      <c r="N1204" s="31"/>
      <c r="O1204" s="31"/>
      <c r="P1204" s="31"/>
      <c r="Q1204" s="32"/>
      <c r="R1204" s="30"/>
      <c r="S1204" s="30"/>
      <c r="T1204" s="30"/>
      <c r="U1204" s="16"/>
      <c r="V1204" s="16"/>
      <c r="W1204" s="16"/>
      <c r="X1204" s="16"/>
      <c r="Y1204" s="16"/>
      <c r="Z1204" s="30"/>
      <c r="AA1204" s="16"/>
      <c r="AB1204" s="44"/>
    </row>
    <row r="1205" spans="1:28" s="12" customFormat="1" ht="20.100000000000001" customHeight="1">
      <c r="A1205" s="4"/>
      <c r="B1205" s="1">
        <v>1200</v>
      </c>
      <c r="C1205" s="18"/>
      <c r="D1205" s="19" t="s">
        <v>847</v>
      </c>
      <c r="E1205" s="36" t="s">
        <v>874</v>
      </c>
      <c r="F1205" s="29"/>
      <c r="G1205" s="33"/>
      <c r="H1205" s="34" t="str">
        <f t="shared" si="18"/>
        <v/>
      </c>
      <c r="I1205" s="15"/>
      <c r="J1205" s="15"/>
      <c r="K1205" s="16"/>
      <c r="L1205" s="16"/>
      <c r="M1205" s="17"/>
      <c r="N1205" s="31"/>
      <c r="O1205" s="31"/>
      <c r="P1205" s="31"/>
      <c r="Q1205" s="32"/>
      <c r="R1205" s="30"/>
      <c r="S1205" s="30"/>
      <c r="T1205" s="30"/>
      <c r="U1205" s="16"/>
      <c r="V1205" s="16"/>
      <c r="W1205" s="16"/>
      <c r="X1205" s="16"/>
      <c r="Y1205" s="16"/>
      <c r="Z1205" s="30"/>
      <c r="AA1205" s="16"/>
      <c r="AB1205" s="44"/>
    </row>
    <row r="1206" spans="1:28" s="12" customFormat="1" ht="20.100000000000001" customHeight="1">
      <c r="A1206" s="4"/>
      <c r="B1206" s="1">
        <v>1201</v>
      </c>
      <c r="C1206" s="18"/>
      <c r="D1206" s="19" t="s">
        <v>847</v>
      </c>
      <c r="E1206" s="36" t="s">
        <v>875</v>
      </c>
      <c r="F1206" s="29"/>
      <c r="G1206" s="33"/>
      <c r="H1206" s="34" t="str">
        <f t="shared" si="18"/>
        <v/>
      </c>
      <c r="I1206" s="15"/>
      <c r="J1206" s="15"/>
      <c r="K1206" s="16"/>
      <c r="L1206" s="16"/>
      <c r="M1206" s="17"/>
      <c r="N1206" s="31"/>
      <c r="O1206" s="31"/>
      <c r="P1206" s="31"/>
      <c r="Q1206" s="32"/>
      <c r="R1206" s="30"/>
      <c r="S1206" s="30"/>
      <c r="T1206" s="30"/>
      <c r="U1206" s="16"/>
      <c r="V1206" s="16"/>
      <c r="W1206" s="16"/>
      <c r="X1206" s="16"/>
      <c r="Y1206" s="16"/>
      <c r="Z1206" s="30"/>
      <c r="AA1206" s="16"/>
      <c r="AB1206" s="44"/>
    </row>
    <row r="1207" spans="1:28" s="12" customFormat="1" ht="20.100000000000001" customHeight="1">
      <c r="A1207" s="4"/>
      <c r="B1207" s="1">
        <v>1202</v>
      </c>
      <c r="C1207" s="18"/>
      <c r="D1207" s="19" t="s">
        <v>847</v>
      </c>
      <c r="E1207" s="36" t="s">
        <v>876</v>
      </c>
      <c r="F1207" s="29"/>
      <c r="G1207" s="33"/>
      <c r="H1207" s="34" t="str">
        <f t="shared" si="18"/>
        <v/>
      </c>
      <c r="I1207" s="15"/>
      <c r="J1207" s="15"/>
      <c r="K1207" s="16"/>
      <c r="L1207" s="16"/>
      <c r="M1207" s="17"/>
      <c r="N1207" s="31"/>
      <c r="O1207" s="31"/>
      <c r="P1207" s="31"/>
      <c r="Q1207" s="32"/>
      <c r="R1207" s="30"/>
      <c r="S1207" s="30"/>
      <c r="T1207" s="30"/>
      <c r="U1207" s="16"/>
      <c r="V1207" s="16"/>
      <c r="W1207" s="16"/>
      <c r="X1207" s="16"/>
      <c r="Y1207" s="16"/>
      <c r="Z1207" s="30"/>
      <c r="AA1207" s="16"/>
      <c r="AB1207" s="44"/>
    </row>
    <row r="1208" spans="1:28" s="12" customFormat="1" ht="20.100000000000001" customHeight="1">
      <c r="A1208" s="4"/>
      <c r="B1208" s="1">
        <v>1203</v>
      </c>
      <c r="C1208" s="18"/>
      <c r="D1208" s="19" t="s">
        <v>847</v>
      </c>
      <c r="E1208" s="36" t="s">
        <v>877</v>
      </c>
      <c r="F1208" s="29"/>
      <c r="G1208" s="33"/>
      <c r="H1208" s="34" t="str">
        <f t="shared" si="18"/>
        <v/>
      </c>
      <c r="I1208" s="15"/>
      <c r="J1208" s="15"/>
      <c r="K1208" s="16"/>
      <c r="L1208" s="16"/>
      <c r="M1208" s="17"/>
      <c r="N1208" s="31"/>
      <c r="O1208" s="31"/>
      <c r="P1208" s="31"/>
      <c r="Q1208" s="32"/>
      <c r="R1208" s="30"/>
      <c r="S1208" s="30"/>
      <c r="T1208" s="30"/>
      <c r="U1208" s="16"/>
      <c r="V1208" s="16"/>
      <c r="W1208" s="16"/>
      <c r="X1208" s="16"/>
      <c r="Y1208" s="16"/>
      <c r="Z1208" s="30"/>
      <c r="AA1208" s="16"/>
      <c r="AB1208" s="44"/>
    </row>
    <row r="1209" spans="1:28" s="12" customFormat="1" ht="20.100000000000001" customHeight="1">
      <c r="A1209" s="4"/>
      <c r="B1209" s="1">
        <v>1204</v>
      </c>
      <c r="C1209" s="18"/>
      <c r="D1209" s="19" t="s">
        <v>847</v>
      </c>
      <c r="E1209" s="36" t="s">
        <v>878</v>
      </c>
      <c r="F1209" s="29"/>
      <c r="G1209" s="33"/>
      <c r="H1209" s="34" t="str">
        <f t="shared" si="18"/>
        <v/>
      </c>
      <c r="I1209" s="15"/>
      <c r="J1209" s="15"/>
      <c r="K1209" s="16"/>
      <c r="L1209" s="16"/>
      <c r="M1209" s="17"/>
      <c r="N1209" s="31"/>
      <c r="O1209" s="31"/>
      <c r="P1209" s="31"/>
      <c r="Q1209" s="32"/>
      <c r="R1209" s="30"/>
      <c r="S1209" s="30"/>
      <c r="T1209" s="30"/>
      <c r="U1209" s="16"/>
      <c r="V1209" s="16"/>
      <c r="W1209" s="16"/>
      <c r="X1209" s="16"/>
      <c r="Y1209" s="16"/>
      <c r="Z1209" s="30"/>
      <c r="AA1209" s="16"/>
      <c r="AB1209" s="44"/>
    </row>
    <row r="1210" spans="1:28" s="12" customFormat="1" ht="20.100000000000001" customHeight="1">
      <c r="A1210" s="4"/>
      <c r="B1210" s="1">
        <v>1205</v>
      </c>
      <c r="C1210" s="18"/>
      <c r="D1210" s="19" t="s">
        <v>847</v>
      </c>
      <c r="E1210" s="36" t="s">
        <v>879</v>
      </c>
      <c r="F1210" s="29"/>
      <c r="G1210" s="33"/>
      <c r="H1210" s="34" t="str">
        <f t="shared" si="18"/>
        <v/>
      </c>
      <c r="I1210" s="15"/>
      <c r="J1210" s="15"/>
      <c r="K1210" s="16"/>
      <c r="L1210" s="16"/>
      <c r="M1210" s="17"/>
      <c r="N1210" s="31"/>
      <c r="O1210" s="31"/>
      <c r="P1210" s="31"/>
      <c r="Q1210" s="32"/>
      <c r="R1210" s="30"/>
      <c r="S1210" s="30"/>
      <c r="T1210" s="30"/>
      <c r="U1210" s="16"/>
      <c r="V1210" s="16"/>
      <c r="W1210" s="16"/>
      <c r="X1210" s="16"/>
      <c r="Y1210" s="16"/>
      <c r="Z1210" s="30"/>
      <c r="AA1210" s="16"/>
      <c r="AB1210" s="44"/>
    </row>
    <row r="1211" spans="1:28" s="12" customFormat="1" ht="20.100000000000001" customHeight="1">
      <c r="A1211" s="4"/>
      <c r="B1211" s="1">
        <v>1206</v>
      </c>
      <c r="C1211" s="18"/>
      <c r="D1211" s="19" t="s">
        <v>847</v>
      </c>
      <c r="E1211" s="36" t="s">
        <v>880</v>
      </c>
      <c r="F1211" s="29"/>
      <c r="G1211" s="33"/>
      <c r="H1211" s="34" t="str">
        <f t="shared" si="18"/>
        <v/>
      </c>
      <c r="I1211" s="15"/>
      <c r="J1211" s="15"/>
      <c r="K1211" s="16"/>
      <c r="L1211" s="16"/>
      <c r="M1211" s="17"/>
      <c r="N1211" s="31"/>
      <c r="O1211" s="31"/>
      <c r="P1211" s="31"/>
      <c r="Q1211" s="32"/>
      <c r="R1211" s="30"/>
      <c r="S1211" s="30"/>
      <c r="T1211" s="30"/>
      <c r="U1211" s="16"/>
      <c r="V1211" s="16"/>
      <c r="W1211" s="16"/>
      <c r="X1211" s="16"/>
      <c r="Y1211" s="16"/>
      <c r="Z1211" s="30"/>
      <c r="AA1211" s="16"/>
      <c r="AB1211" s="44"/>
    </row>
    <row r="1212" spans="1:28" s="12" customFormat="1" ht="20.100000000000001" customHeight="1">
      <c r="A1212" s="4"/>
      <c r="B1212" s="1">
        <v>1207</v>
      </c>
      <c r="C1212" s="18"/>
      <c r="D1212" s="19" t="s">
        <v>847</v>
      </c>
      <c r="E1212" s="36" t="s">
        <v>881</v>
      </c>
      <c r="F1212" s="29"/>
      <c r="G1212" s="33"/>
      <c r="H1212" s="34" t="str">
        <f t="shared" si="18"/>
        <v/>
      </c>
      <c r="I1212" s="15"/>
      <c r="J1212" s="15"/>
      <c r="K1212" s="16"/>
      <c r="L1212" s="16"/>
      <c r="M1212" s="17"/>
      <c r="N1212" s="31"/>
      <c r="O1212" s="31"/>
      <c r="P1212" s="31"/>
      <c r="Q1212" s="32"/>
      <c r="R1212" s="30"/>
      <c r="S1212" s="30"/>
      <c r="T1212" s="30"/>
      <c r="U1212" s="16"/>
      <c r="V1212" s="16"/>
      <c r="W1212" s="16"/>
      <c r="X1212" s="16"/>
      <c r="Y1212" s="16"/>
      <c r="Z1212" s="30"/>
      <c r="AA1212" s="16"/>
      <c r="AB1212" s="44"/>
    </row>
    <row r="1213" spans="1:28" s="12" customFormat="1" ht="20.100000000000001" customHeight="1">
      <c r="A1213" s="4"/>
      <c r="B1213" s="1">
        <v>1208</v>
      </c>
      <c r="C1213" s="18"/>
      <c r="D1213" s="19" t="s">
        <v>847</v>
      </c>
      <c r="E1213" s="36" t="s">
        <v>882</v>
      </c>
      <c r="F1213" s="29"/>
      <c r="G1213" s="33"/>
      <c r="H1213" s="34" t="str">
        <f t="shared" si="18"/>
        <v/>
      </c>
      <c r="I1213" s="15"/>
      <c r="J1213" s="15"/>
      <c r="K1213" s="16"/>
      <c r="L1213" s="16"/>
      <c r="M1213" s="17"/>
      <c r="N1213" s="31"/>
      <c r="O1213" s="31"/>
      <c r="P1213" s="31"/>
      <c r="Q1213" s="32"/>
      <c r="R1213" s="30"/>
      <c r="S1213" s="30"/>
      <c r="T1213" s="30"/>
      <c r="U1213" s="16"/>
      <c r="V1213" s="16"/>
      <c r="W1213" s="16"/>
      <c r="X1213" s="16"/>
      <c r="Y1213" s="16"/>
      <c r="Z1213" s="30"/>
      <c r="AA1213" s="16"/>
      <c r="AB1213" s="44"/>
    </row>
    <row r="1214" spans="1:28" s="12" customFormat="1" ht="20.100000000000001" customHeight="1">
      <c r="A1214" s="4"/>
      <c r="B1214" s="1">
        <v>1209</v>
      </c>
      <c r="C1214" s="18"/>
      <c r="D1214" s="19" t="s">
        <v>883</v>
      </c>
      <c r="E1214" s="36" t="s">
        <v>884</v>
      </c>
      <c r="F1214" s="29"/>
      <c r="G1214" s="33"/>
      <c r="H1214" s="34" t="str">
        <f t="shared" si="18"/>
        <v/>
      </c>
      <c r="I1214" s="15"/>
      <c r="J1214" s="15"/>
      <c r="K1214" s="16"/>
      <c r="L1214" s="16"/>
      <c r="M1214" s="17"/>
      <c r="N1214" s="31"/>
      <c r="O1214" s="31"/>
      <c r="P1214" s="31"/>
      <c r="Q1214" s="32"/>
      <c r="R1214" s="30"/>
      <c r="S1214" s="30"/>
      <c r="T1214" s="30"/>
      <c r="U1214" s="16"/>
      <c r="V1214" s="16"/>
      <c r="W1214" s="16"/>
      <c r="X1214" s="16"/>
      <c r="Y1214" s="16"/>
      <c r="Z1214" s="30"/>
      <c r="AA1214" s="16"/>
      <c r="AB1214" s="44"/>
    </row>
    <row r="1215" spans="1:28" s="12" customFormat="1" ht="20.100000000000001" customHeight="1">
      <c r="A1215" s="4"/>
      <c r="B1215" s="1">
        <v>1210</v>
      </c>
      <c r="C1215" s="18"/>
      <c r="D1215" s="19" t="s">
        <v>883</v>
      </c>
      <c r="E1215" s="36" t="s">
        <v>886</v>
      </c>
      <c r="F1215" s="29"/>
      <c r="G1215" s="33"/>
      <c r="H1215" s="34" t="str">
        <f t="shared" si="18"/>
        <v/>
      </c>
      <c r="I1215" s="15"/>
      <c r="J1215" s="15"/>
      <c r="K1215" s="16"/>
      <c r="L1215" s="16"/>
      <c r="M1215" s="17"/>
      <c r="N1215" s="31"/>
      <c r="O1215" s="31"/>
      <c r="P1215" s="31"/>
      <c r="Q1215" s="32"/>
      <c r="R1215" s="30"/>
      <c r="S1215" s="30"/>
      <c r="T1215" s="30"/>
      <c r="U1215" s="16"/>
      <c r="V1215" s="16"/>
      <c r="W1215" s="16"/>
      <c r="X1215" s="16"/>
      <c r="Y1215" s="16"/>
      <c r="Z1215" s="30"/>
      <c r="AA1215" s="16"/>
      <c r="AB1215" s="44"/>
    </row>
    <row r="1216" spans="1:28" s="12" customFormat="1" ht="20.100000000000001" customHeight="1">
      <c r="A1216" s="4"/>
      <c r="B1216" s="1">
        <v>1211</v>
      </c>
      <c r="C1216" s="18"/>
      <c r="D1216" s="19" t="s">
        <v>883</v>
      </c>
      <c r="E1216" s="36" t="s">
        <v>887</v>
      </c>
      <c r="F1216" s="29"/>
      <c r="G1216" s="33"/>
      <c r="H1216" s="34" t="str">
        <f t="shared" si="18"/>
        <v/>
      </c>
      <c r="I1216" s="15"/>
      <c r="J1216" s="15"/>
      <c r="K1216" s="16"/>
      <c r="L1216" s="16"/>
      <c r="M1216" s="17"/>
      <c r="N1216" s="31"/>
      <c r="O1216" s="31"/>
      <c r="P1216" s="31"/>
      <c r="Q1216" s="32"/>
      <c r="R1216" s="30"/>
      <c r="S1216" s="30"/>
      <c r="T1216" s="30"/>
      <c r="U1216" s="16"/>
      <c r="V1216" s="16"/>
      <c r="W1216" s="16"/>
      <c r="X1216" s="16"/>
      <c r="Y1216" s="16"/>
      <c r="Z1216" s="30"/>
      <c r="AA1216" s="16"/>
      <c r="AB1216" s="44"/>
    </row>
    <row r="1217" spans="1:28" s="12" customFormat="1" ht="20.100000000000001" customHeight="1">
      <c r="A1217" s="4"/>
      <c r="B1217" s="1">
        <v>1212</v>
      </c>
      <c r="C1217" s="18"/>
      <c r="D1217" s="19" t="s">
        <v>883</v>
      </c>
      <c r="E1217" s="36" t="s">
        <v>1733</v>
      </c>
      <c r="F1217" s="29"/>
      <c r="G1217" s="33"/>
      <c r="H1217" s="34" t="str">
        <f t="shared" si="18"/>
        <v/>
      </c>
      <c r="I1217" s="15"/>
      <c r="J1217" s="15"/>
      <c r="K1217" s="16"/>
      <c r="L1217" s="16"/>
      <c r="M1217" s="17"/>
      <c r="N1217" s="31"/>
      <c r="O1217" s="31"/>
      <c r="P1217" s="31"/>
      <c r="Q1217" s="32"/>
      <c r="R1217" s="30"/>
      <c r="S1217" s="30"/>
      <c r="T1217" s="30"/>
      <c r="U1217" s="16"/>
      <c r="V1217" s="16"/>
      <c r="W1217" s="16"/>
      <c r="X1217" s="16"/>
      <c r="Y1217" s="16"/>
      <c r="Z1217" s="30"/>
      <c r="AA1217" s="16"/>
      <c r="AB1217" s="44"/>
    </row>
    <row r="1218" spans="1:28" s="12" customFormat="1" ht="20.100000000000001" customHeight="1">
      <c r="A1218" s="4"/>
      <c r="B1218" s="1">
        <v>1213</v>
      </c>
      <c r="C1218" s="18"/>
      <c r="D1218" s="19" t="s">
        <v>883</v>
      </c>
      <c r="E1218" s="36" t="s">
        <v>1734</v>
      </c>
      <c r="F1218" s="29"/>
      <c r="G1218" s="33"/>
      <c r="H1218" s="34" t="str">
        <f t="shared" si="18"/>
        <v/>
      </c>
      <c r="I1218" s="15"/>
      <c r="J1218" s="15"/>
      <c r="K1218" s="16"/>
      <c r="L1218" s="16"/>
      <c r="M1218" s="17"/>
      <c r="N1218" s="31"/>
      <c r="O1218" s="31"/>
      <c r="P1218" s="31"/>
      <c r="Q1218" s="32"/>
      <c r="R1218" s="30"/>
      <c r="S1218" s="30"/>
      <c r="T1218" s="30"/>
      <c r="U1218" s="16"/>
      <c r="V1218" s="16"/>
      <c r="W1218" s="16"/>
      <c r="X1218" s="16"/>
      <c r="Y1218" s="16"/>
      <c r="Z1218" s="30"/>
      <c r="AA1218" s="16"/>
      <c r="AB1218" s="44"/>
    </row>
    <row r="1219" spans="1:28" s="12" customFormat="1" ht="20.100000000000001" customHeight="1">
      <c r="A1219" s="4"/>
      <c r="B1219" s="1">
        <v>1214</v>
      </c>
      <c r="C1219" s="18"/>
      <c r="D1219" s="19" t="s">
        <v>883</v>
      </c>
      <c r="E1219" s="36" t="s">
        <v>888</v>
      </c>
      <c r="F1219" s="29"/>
      <c r="G1219" s="33"/>
      <c r="H1219" s="34" t="str">
        <f t="shared" si="18"/>
        <v/>
      </c>
      <c r="I1219" s="15"/>
      <c r="J1219" s="15"/>
      <c r="K1219" s="16"/>
      <c r="L1219" s="16"/>
      <c r="M1219" s="17"/>
      <c r="N1219" s="31"/>
      <c r="O1219" s="31"/>
      <c r="P1219" s="31"/>
      <c r="Q1219" s="32"/>
      <c r="R1219" s="30"/>
      <c r="S1219" s="30"/>
      <c r="T1219" s="30"/>
      <c r="U1219" s="16"/>
      <c r="V1219" s="16"/>
      <c r="W1219" s="16"/>
      <c r="X1219" s="16"/>
      <c r="Y1219" s="16"/>
      <c r="Z1219" s="30"/>
      <c r="AA1219" s="16"/>
      <c r="AB1219" s="44"/>
    </row>
    <row r="1220" spans="1:28" s="12" customFormat="1" ht="20.100000000000001" customHeight="1">
      <c r="A1220" s="4"/>
      <c r="B1220" s="1">
        <v>1215</v>
      </c>
      <c r="C1220" s="18"/>
      <c r="D1220" s="19" t="s">
        <v>883</v>
      </c>
      <c r="E1220" s="36" t="s">
        <v>1735</v>
      </c>
      <c r="F1220" s="29"/>
      <c r="G1220" s="33"/>
      <c r="H1220" s="34" t="str">
        <f t="shared" si="18"/>
        <v/>
      </c>
      <c r="I1220" s="15"/>
      <c r="J1220" s="15"/>
      <c r="K1220" s="16"/>
      <c r="L1220" s="16"/>
      <c r="M1220" s="17"/>
      <c r="N1220" s="31"/>
      <c r="O1220" s="31"/>
      <c r="P1220" s="31"/>
      <c r="Q1220" s="32"/>
      <c r="R1220" s="30"/>
      <c r="S1220" s="30"/>
      <c r="T1220" s="30"/>
      <c r="U1220" s="16"/>
      <c r="V1220" s="16"/>
      <c r="W1220" s="16"/>
      <c r="X1220" s="16"/>
      <c r="Y1220" s="16"/>
      <c r="Z1220" s="30"/>
      <c r="AA1220" s="16"/>
      <c r="AB1220" s="44"/>
    </row>
    <row r="1221" spans="1:28" s="12" customFormat="1" ht="20.100000000000001" customHeight="1">
      <c r="A1221" s="4"/>
      <c r="B1221" s="1">
        <v>1216</v>
      </c>
      <c r="C1221" s="18"/>
      <c r="D1221" s="19" t="s">
        <v>883</v>
      </c>
      <c r="E1221" s="36" t="s">
        <v>889</v>
      </c>
      <c r="F1221" s="29"/>
      <c r="G1221" s="33"/>
      <c r="H1221" s="34" t="str">
        <f t="shared" si="18"/>
        <v/>
      </c>
      <c r="I1221" s="15"/>
      <c r="J1221" s="15"/>
      <c r="K1221" s="16"/>
      <c r="L1221" s="16"/>
      <c r="M1221" s="17"/>
      <c r="N1221" s="31"/>
      <c r="O1221" s="31"/>
      <c r="P1221" s="31"/>
      <c r="Q1221" s="32"/>
      <c r="R1221" s="30"/>
      <c r="S1221" s="30"/>
      <c r="T1221" s="30"/>
      <c r="U1221" s="16"/>
      <c r="V1221" s="16"/>
      <c r="W1221" s="16"/>
      <c r="X1221" s="16"/>
      <c r="Y1221" s="16"/>
      <c r="Z1221" s="30"/>
      <c r="AA1221" s="16"/>
      <c r="AB1221" s="44"/>
    </row>
    <row r="1222" spans="1:28" s="12" customFormat="1" ht="20.100000000000001" customHeight="1">
      <c r="A1222" s="4"/>
      <c r="B1222" s="1">
        <v>1217</v>
      </c>
      <c r="C1222" s="18"/>
      <c r="D1222" s="19" t="s">
        <v>883</v>
      </c>
      <c r="E1222" s="36" t="s">
        <v>1736</v>
      </c>
      <c r="F1222" s="29"/>
      <c r="G1222" s="33"/>
      <c r="H1222" s="34" t="str">
        <f t="shared" ref="H1222:H1285" si="19">IF(O1222="","",O1222/G1222)</f>
        <v/>
      </c>
      <c r="I1222" s="15"/>
      <c r="J1222" s="15"/>
      <c r="K1222" s="16"/>
      <c r="L1222" s="16"/>
      <c r="M1222" s="17"/>
      <c r="N1222" s="31"/>
      <c r="O1222" s="31"/>
      <c r="P1222" s="31"/>
      <c r="Q1222" s="32"/>
      <c r="R1222" s="30"/>
      <c r="S1222" s="30"/>
      <c r="T1222" s="30"/>
      <c r="U1222" s="16"/>
      <c r="V1222" s="16"/>
      <c r="W1222" s="16"/>
      <c r="X1222" s="16"/>
      <c r="Y1222" s="16"/>
      <c r="Z1222" s="30"/>
      <c r="AA1222" s="16"/>
      <c r="AB1222" s="44"/>
    </row>
    <row r="1223" spans="1:28" s="12" customFormat="1" ht="20.100000000000001" customHeight="1">
      <c r="A1223" s="4"/>
      <c r="B1223" s="1">
        <v>1218</v>
      </c>
      <c r="C1223" s="18"/>
      <c r="D1223" s="19" t="s">
        <v>883</v>
      </c>
      <c r="E1223" s="36" t="s">
        <v>890</v>
      </c>
      <c r="F1223" s="29"/>
      <c r="G1223" s="33"/>
      <c r="H1223" s="34" t="str">
        <f t="shared" si="19"/>
        <v/>
      </c>
      <c r="I1223" s="15"/>
      <c r="J1223" s="15"/>
      <c r="K1223" s="16"/>
      <c r="L1223" s="16"/>
      <c r="M1223" s="17"/>
      <c r="N1223" s="31"/>
      <c r="O1223" s="31"/>
      <c r="P1223" s="31"/>
      <c r="Q1223" s="32"/>
      <c r="R1223" s="30"/>
      <c r="S1223" s="30"/>
      <c r="T1223" s="30"/>
      <c r="U1223" s="16"/>
      <c r="V1223" s="16"/>
      <c r="W1223" s="16"/>
      <c r="X1223" s="16"/>
      <c r="Y1223" s="16"/>
      <c r="Z1223" s="30"/>
      <c r="AA1223" s="16"/>
      <c r="AB1223" s="44"/>
    </row>
    <row r="1224" spans="1:28" s="12" customFormat="1" ht="20.100000000000001" customHeight="1">
      <c r="A1224" s="4"/>
      <c r="B1224" s="1">
        <v>1219</v>
      </c>
      <c r="C1224" s="18"/>
      <c r="D1224" s="19" t="s">
        <v>883</v>
      </c>
      <c r="E1224" s="36" t="s">
        <v>891</v>
      </c>
      <c r="F1224" s="29"/>
      <c r="G1224" s="33"/>
      <c r="H1224" s="34" t="str">
        <f t="shared" si="19"/>
        <v/>
      </c>
      <c r="I1224" s="15"/>
      <c r="J1224" s="15"/>
      <c r="K1224" s="16"/>
      <c r="L1224" s="16"/>
      <c r="M1224" s="17"/>
      <c r="N1224" s="31"/>
      <c r="O1224" s="31"/>
      <c r="P1224" s="31"/>
      <c r="Q1224" s="32"/>
      <c r="R1224" s="30"/>
      <c r="S1224" s="30"/>
      <c r="T1224" s="30"/>
      <c r="U1224" s="16"/>
      <c r="V1224" s="16"/>
      <c r="W1224" s="16"/>
      <c r="X1224" s="16"/>
      <c r="Y1224" s="16"/>
      <c r="Z1224" s="30"/>
      <c r="AA1224" s="16"/>
      <c r="AB1224" s="44"/>
    </row>
    <row r="1225" spans="1:28" s="12" customFormat="1" ht="20.100000000000001" customHeight="1">
      <c r="A1225" s="4"/>
      <c r="B1225" s="1">
        <v>1220</v>
      </c>
      <c r="C1225" s="18"/>
      <c r="D1225" s="19" t="s">
        <v>883</v>
      </c>
      <c r="E1225" s="36" t="s">
        <v>892</v>
      </c>
      <c r="F1225" s="29"/>
      <c r="G1225" s="33"/>
      <c r="H1225" s="34" t="str">
        <f t="shared" si="19"/>
        <v/>
      </c>
      <c r="I1225" s="15"/>
      <c r="J1225" s="15"/>
      <c r="K1225" s="16"/>
      <c r="L1225" s="16"/>
      <c r="M1225" s="17"/>
      <c r="N1225" s="31"/>
      <c r="O1225" s="31"/>
      <c r="P1225" s="31"/>
      <c r="Q1225" s="32"/>
      <c r="R1225" s="30"/>
      <c r="S1225" s="30"/>
      <c r="T1225" s="30"/>
      <c r="U1225" s="16"/>
      <c r="V1225" s="16"/>
      <c r="W1225" s="16"/>
      <c r="X1225" s="16"/>
      <c r="Y1225" s="16"/>
      <c r="Z1225" s="30"/>
      <c r="AA1225" s="16"/>
      <c r="AB1225" s="44"/>
    </row>
    <row r="1226" spans="1:28" s="12" customFormat="1" ht="20.100000000000001" customHeight="1">
      <c r="A1226" s="4"/>
      <c r="B1226" s="1">
        <v>1221</v>
      </c>
      <c r="C1226" s="18"/>
      <c r="D1226" s="19" t="s">
        <v>883</v>
      </c>
      <c r="E1226" s="36" t="s">
        <v>893</v>
      </c>
      <c r="F1226" s="29"/>
      <c r="G1226" s="33"/>
      <c r="H1226" s="34" t="str">
        <f t="shared" si="19"/>
        <v/>
      </c>
      <c r="I1226" s="15"/>
      <c r="J1226" s="15"/>
      <c r="K1226" s="16"/>
      <c r="L1226" s="16"/>
      <c r="M1226" s="17"/>
      <c r="N1226" s="31"/>
      <c r="O1226" s="31"/>
      <c r="P1226" s="31"/>
      <c r="Q1226" s="32"/>
      <c r="R1226" s="30"/>
      <c r="S1226" s="30"/>
      <c r="T1226" s="30"/>
      <c r="U1226" s="16"/>
      <c r="V1226" s="16"/>
      <c r="W1226" s="16"/>
      <c r="X1226" s="16"/>
      <c r="Y1226" s="16"/>
      <c r="Z1226" s="30"/>
      <c r="AA1226" s="16"/>
      <c r="AB1226" s="44"/>
    </row>
    <row r="1227" spans="1:28" s="12" customFormat="1" ht="20.100000000000001" customHeight="1">
      <c r="A1227" s="4"/>
      <c r="B1227" s="1">
        <v>1222</v>
      </c>
      <c r="C1227" s="18"/>
      <c r="D1227" s="19" t="s">
        <v>883</v>
      </c>
      <c r="E1227" s="36" t="s">
        <v>894</v>
      </c>
      <c r="F1227" s="29"/>
      <c r="G1227" s="33"/>
      <c r="H1227" s="34" t="str">
        <f t="shared" si="19"/>
        <v/>
      </c>
      <c r="I1227" s="15"/>
      <c r="J1227" s="15"/>
      <c r="K1227" s="16"/>
      <c r="L1227" s="16"/>
      <c r="M1227" s="17"/>
      <c r="N1227" s="31"/>
      <c r="O1227" s="31"/>
      <c r="P1227" s="31"/>
      <c r="Q1227" s="32"/>
      <c r="R1227" s="30"/>
      <c r="S1227" s="30"/>
      <c r="T1227" s="30"/>
      <c r="U1227" s="16"/>
      <c r="V1227" s="16"/>
      <c r="W1227" s="16"/>
      <c r="X1227" s="16"/>
      <c r="Y1227" s="16"/>
      <c r="Z1227" s="30"/>
      <c r="AA1227" s="16"/>
      <c r="AB1227" s="44"/>
    </row>
    <row r="1228" spans="1:28" s="12" customFormat="1" ht="20.100000000000001" customHeight="1">
      <c r="A1228" s="4"/>
      <c r="B1228" s="1">
        <v>1223</v>
      </c>
      <c r="C1228" s="18"/>
      <c r="D1228" s="19" t="s">
        <v>883</v>
      </c>
      <c r="E1228" s="36" t="s">
        <v>895</v>
      </c>
      <c r="F1228" s="29"/>
      <c r="G1228" s="33"/>
      <c r="H1228" s="34" t="str">
        <f t="shared" si="19"/>
        <v/>
      </c>
      <c r="I1228" s="15"/>
      <c r="J1228" s="15"/>
      <c r="K1228" s="16"/>
      <c r="L1228" s="16"/>
      <c r="M1228" s="17"/>
      <c r="N1228" s="31"/>
      <c r="O1228" s="31"/>
      <c r="P1228" s="31"/>
      <c r="Q1228" s="32"/>
      <c r="R1228" s="30"/>
      <c r="S1228" s="30"/>
      <c r="T1228" s="30"/>
      <c r="U1228" s="16"/>
      <c r="V1228" s="16"/>
      <c r="W1228" s="16"/>
      <c r="X1228" s="16"/>
      <c r="Y1228" s="16"/>
      <c r="Z1228" s="30"/>
      <c r="AA1228" s="16"/>
      <c r="AB1228" s="44"/>
    </row>
    <row r="1229" spans="1:28" s="12" customFormat="1" ht="20.100000000000001" customHeight="1">
      <c r="A1229" s="4"/>
      <c r="B1229" s="1">
        <v>1224</v>
      </c>
      <c r="C1229" s="18"/>
      <c r="D1229" s="19" t="s">
        <v>883</v>
      </c>
      <c r="E1229" s="36" t="s">
        <v>896</v>
      </c>
      <c r="F1229" s="29"/>
      <c r="G1229" s="33"/>
      <c r="H1229" s="34" t="str">
        <f t="shared" si="19"/>
        <v/>
      </c>
      <c r="I1229" s="15"/>
      <c r="J1229" s="15"/>
      <c r="K1229" s="16"/>
      <c r="L1229" s="16"/>
      <c r="M1229" s="17"/>
      <c r="N1229" s="31"/>
      <c r="O1229" s="31"/>
      <c r="P1229" s="31"/>
      <c r="Q1229" s="32"/>
      <c r="R1229" s="30"/>
      <c r="S1229" s="30"/>
      <c r="T1229" s="30"/>
      <c r="U1229" s="16"/>
      <c r="V1229" s="16"/>
      <c r="W1229" s="16"/>
      <c r="X1229" s="16"/>
      <c r="Y1229" s="16"/>
      <c r="Z1229" s="30"/>
      <c r="AA1229" s="16"/>
      <c r="AB1229" s="44"/>
    </row>
    <row r="1230" spans="1:28" s="9" customFormat="1" ht="20.100000000000001" customHeight="1">
      <c r="A1230" s="2"/>
      <c r="B1230" s="1">
        <v>1225</v>
      </c>
      <c r="C1230" s="18"/>
      <c r="D1230" s="19" t="s">
        <v>883</v>
      </c>
      <c r="E1230" s="36" t="s">
        <v>897</v>
      </c>
      <c r="F1230" s="29"/>
      <c r="G1230" s="33"/>
      <c r="H1230" s="34" t="str">
        <f t="shared" si="19"/>
        <v/>
      </c>
      <c r="I1230" s="15"/>
      <c r="J1230" s="15"/>
      <c r="K1230" s="16"/>
      <c r="L1230" s="16"/>
      <c r="M1230" s="17"/>
      <c r="N1230" s="31"/>
      <c r="O1230" s="31"/>
      <c r="P1230" s="31"/>
      <c r="Q1230" s="32"/>
      <c r="R1230" s="30"/>
      <c r="S1230" s="30"/>
      <c r="T1230" s="30"/>
      <c r="U1230" s="16"/>
      <c r="V1230" s="16"/>
      <c r="W1230" s="16"/>
      <c r="X1230" s="16"/>
      <c r="Y1230" s="16"/>
      <c r="Z1230" s="30"/>
      <c r="AA1230" s="16"/>
      <c r="AB1230" s="41"/>
    </row>
    <row r="1231" spans="1:28" s="9" customFormat="1" ht="20.100000000000001" customHeight="1">
      <c r="A1231" s="2"/>
      <c r="B1231" s="1">
        <v>1226</v>
      </c>
      <c r="C1231" s="18"/>
      <c r="D1231" s="19" t="s">
        <v>883</v>
      </c>
      <c r="E1231" s="36" t="s">
        <v>1737</v>
      </c>
      <c r="F1231" s="29"/>
      <c r="G1231" s="33"/>
      <c r="H1231" s="34" t="str">
        <f t="shared" si="19"/>
        <v/>
      </c>
      <c r="I1231" s="15"/>
      <c r="J1231" s="15"/>
      <c r="K1231" s="16"/>
      <c r="L1231" s="16"/>
      <c r="M1231" s="17"/>
      <c r="N1231" s="31"/>
      <c r="O1231" s="31"/>
      <c r="P1231" s="31"/>
      <c r="Q1231" s="32"/>
      <c r="R1231" s="30"/>
      <c r="S1231" s="30"/>
      <c r="T1231" s="30"/>
      <c r="U1231" s="16"/>
      <c r="V1231" s="16"/>
      <c r="W1231" s="16"/>
      <c r="X1231" s="16"/>
      <c r="Y1231" s="16"/>
      <c r="Z1231" s="30"/>
      <c r="AA1231" s="16"/>
      <c r="AB1231" s="41"/>
    </row>
    <row r="1232" spans="1:28" s="9" customFormat="1" ht="20.100000000000001" customHeight="1">
      <c r="A1232" s="2"/>
      <c r="B1232" s="1">
        <v>1227</v>
      </c>
      <c r="C1232" s="18"/>
      <c r="D1232" s="19" t="s">
        <v>883</v>
      </c>
      <c r="E1232" s="36" t="s">
        <v>898</v>
      </c>
      <c r="F1232" s="29"/>
      <c r="G1232" s="33"/>
      <c r="H1232" s="34" t="str">
        <f t="shared" si="19"/>
        <v/>
      </c>
      <c r="I1232" s="15"/>
      <c r="J1232" s="15"/>
      <c r="K1232" s="16"/>
      <c r="L1232" s="16"/>
      <c r="M1232" s="17"/>
      <c r="N1232" s="31"/>
      <c r="O1232" s="31"/>
      <c r="P1232" s="31"/>
      <c r="Q1232" s="32"/>
      <c r="R1232" s="30"/>
      <c r="S1232" s="30"/>
      <c r="T1232" s="30"/>
      <c r="U1232" s="16"/>
      <c r="V1232" s="16"/>
      <c r="W1232" s="16"/>
      <c r="X1232" s="16"/>
      <c r="Y1232" s="16"/>
      <c r="Z1232" s="30"/>
      <c r="AA1232" s="16"/>
      <c r="AB1232" s="41"/>
    </row>
    <row r="1233" spans="1:28" s="9" customFormat="1" ht="20.100000000000001" customHeight="1">
      <c r="A1233" s="2"/>
      <c r="B1233" s="1">
        <v>1228</v>
      </c>
      <c r="C1233" s="18"/>
      <c r="D1233" s="19" t="s">
        <v>883</v>
      </c>
      <c r="E1233" s="36" t="s">
        <v>1768</v>
      </c>
      <c r="F1233" s="29"/>
      <c r="G1233" s="33"/>
      <c r="H1233" s="34" t="str">
        <f t="shared" si="19"/>
        <v/>
      </c>
      <c r="I1233" s="15"/>
      <c r="J1233" s="15"/>
      <c r="K1233" s="16"/>
      <c r="L1233" s="16"/>
      <c r="M1233" s="17"/>
      <c r="N1233" s="31"/>
      <c r="O1233" s="31"/>
      <c r="P1233" s="31"/>
      <c r="Q1233" s="32"/>
      <c r="R1233" s="30"/>
      <c r="S1233" s="30"/>
      <c r="T1233" s="30"/>
      <c r="U1233" s="16"/>
      <c r="V1233" s="16"/>
      <c r="W1233" s="16"/>
      <c r="X1233" s="16"/>
      <c r="Y1233" s="16"/>
      <c r="Z1233" s="30"/>
      <c r="AA1233" s="16"/>
      <c r="AB1233" s="41"/>
    </row>
    <row r="1234" spans="1:28" s="9" customFormat="1" ht="20.100000000000001" customHeight="1">
      <c r="A1234" s="2"/>
      <c r="B1234" s="1">
        <v>1229</v>
      </c>
      <c r="C1234" s="18"/>
      <c r="D1234" s="19" t="s">
        <v>883</v>
      </c>
      <c r="E1234" s="36" t="s">
        <v>899</v>
      </c>
      <c r="F1234" s="29"/>
      <c r="G1234" s="33"/>
      <c r="H1234" s="34" t="str">
        <f t="shared" si="19"/>
        <v/>
      </c>
      <c r="I1234" s="15"/>
      <c r="J1234" s="15"/>
      <c r="K1234" s="16"/>
      <c r="L1234" s="16"/>
      <c r="M1234" s="17"/>
      <c r="N1234" s="31"/>
      <c r="O1234" s="31"/>
      <c r="P1234" s="31"/>
      <c r="Q1234" s="32"/>
      <c r="R1234" s="30"/>
      <c r="S1234" s="30"/>
      <c r="T1234" s="30"/>
      <c r="U1234" s="16"/>
      <c r="V1234" s="16"/>
      <c r="W1234" s="16"/>
      <c r="X1234" s="16"/>
      <c r="Y1234" s="16"/>
      <c r="Z1234" s="30"/>
      <c r="AA1234" s="16"/>
      <c r="AB1234" s="41"/>
    </row>
    <row r="1235" spans="1:28" s="9" customFormat="1" ht="20.100000000000001" customHeight="1">
      <c r="A1235" s="2"/>
      <c r="B1235" s="1">
        <v>1230</v>
      </c>
      <c r="C1235" s="18"/>
      <c r="D1235" s="19" t="s">
        <v>883</v>
      </c>
      <c r="E1235" s="36" t="s">
        <v>900</v>
      </c>
      <c r="F1235" s="29"/>
      <c r="G1235" s="33"/>
      <c r="H1235" s="34" t="str">
        <f t="shared" si="19"/>
        <v/>
      </c>
      <c r="I1235" s="15"/>
      <c r="J1235" s="15"/>
      <c r="K1235" s="16"/>
      <c r="L1235" s="16"/>
      <c r="M1235" s="17"/>
      <c r="N1235" s="31"/>
      <c r="O1235" s="31"/>
      <c r="P1235" s="31"/>
      <c r="Q1235" s="32"/>
      <c r="R1235" s="30"/>
      <c r="S1235" s="30"/>
      <c r="T1235" s="30"/>
      <c r="U1235" s="16"/>
      <c r="V1235" s="16"/>
      <c r="W1235" s="16"/>
      <c r="X1235" s="16"/>
      <c r="Y1235" s="16"/>
      <c r="Z1235" s="30"/>
      <c r="AA1235" s="16"/>
      <c r="AB1235" s="41"/>
    </row>
    <row r="1236" spans="1:28" s="9" customFormat="1" ht="20.100000000000001" customHeight="1">
      <c r="A1236" s="2"/>
      <c r="B1236" s="1">
        <v>1231</v>
      </c>
      <c r="C1236" s="18"/>
      <c r="D1236" s="19" t="s">
        <v>883</v>
      </c>
      <c r="E1236" s="36" t="s">
        <v>901</v>
      </c>
      <c r="F1236" s="29"/>
      <c r="G1236" s="33"/>
      <c r="H1236" s="34" t="str">
        <f t="shared" si="19"/>
        <v/>
      </c>
      <c r="I1236" s="15"/>
      <c r="J1236" s="15"/>
      <c r="K1236" s="16"/>
      <c r="L1236" s="16"/>
      <c r="M1236" s="17"/>
      <c r="N1236" s="31"/>
      <c r="O1236" s="31"/>
      <c r="P1236" s="31"/>
      <c r="Q1236" s="32"/>
      <c r="R1236" s="30"/>
      <c r="S1236" s="30"/>
      <c r="T1236" s="30"/>
      <c r="U1236" s="16"/>
      <c r="V1236" s="16"/>
      <c r="W1236" s="16"/>
      <c r="X1236" s="16"/>
      <c r="Y1236" s="16"/>
      <c r="Z1236" s="30"/>
      <c r="AA1236" s="16"/>
      <c r="AB1236" s="41"/>
    </row>
    <row r="1237" spans="1:28" s="9" customFormat="1" ht="20.100000000000001" customHeight="1">
      <c r="A1237" s="2"/>
      <c r="B1237" s="1">
        <v>1232</v>
      </c>
      <c r="C1237" s="18"/>
      <c r="D1237" s="19" t="s">
        <v>883</v>
      </c>
      <c r="E1237" s="36" t="s">
        <v>902</v>
      </c>
      <c r="F1237" s="29"/>
      <c r="G1237" s="33"/>
      <c r="H1237" s="34" t="str">
        <f t="shared" si="19"/>
        <v/>
      </c>
      <c r="I1237" s="15"/>
      <c r="J1237" s="15"/>
      <c r="K1237" s="16"/>
      <c r="L1237" s="16"/>
      <c r="M1237" s="17"/>
      <c r="N1237" s="31"/>
      <c r="O1237" s="31"/>
      <c r="P1237" s="31"/>
      <c r="Q1237" s="32"/>
      <c r="R1237" s="30"/>
      <c r="S1237" s="30"/>
      <c r="T1237" s="30"/>
      <c r="U1237" s="16"/>
      <c r="V1237" s="16"/>
      <c r="W1237" s="16"/>
      <c r="X1237" s="16"/>
      <c r="Y1237" s="16"/>
      <c r="Z1237" s="30"/>
      <c r="AA1237" s="16"/>
      <c r="AB1237" s="41"/>
    </row>
    <row r="1238" spans="1:28" s="9" customFormat="1" ht="20.100000000000001" customHeight="1">
      <c r="A1238" s="2"/>
      <c r="B1238" s="1">
        <v>1233</v>
      </c>
      <c r="C1238" s="18"/>
      <c r="D1238" s="19" t="s">
        <v>883</v>
      </c>
      <c r="E1238" s="36" t="s">
        <v>903</v>
      </c>
      <c r="F1238" s="29"/>
      <c r="G1238" s="33"/>
      <c r="H1238" s="34" t="str">
        <f t="shared" si="19"/>
        <v/>
      </c>
      <c r="I1238" s="15"/>
      <c r="J1238" s="15"/>
      <c r="K1238" s="16"/>
      <c r="L1238" s="16"/>
      <c r="M1238" s="17"/>
      <c r="N1238" s="31"/>
      <c r="O1238" s="31"/>
      <c r="P1238" s="31"/>
      <c r="Q1238" s="32"/>
      <c r="R1238" s="30"/>
      <c r="S1238" s="30"/>
      <c r="T1238" s="30"/>
      <c r="U1238" s="16"/>
      <c r="V1238" s="16"/>
      <c r="W1238" s="16"/>
      <c r="X1238" s="16"/>
      <c r="Y1238" s="16"/>
      <c r="Z1238" s="30"/>
      <c r="AA1238" s="16"/>
      <c r="AB1238" s="41"/>
    </row>
    <row r="1239" spans="1:28" s="9" customFormat="1" ht="20.100000000000001" customHeight="1">
      <c r="A1239" s="2"/>
      <c r="B1239" s="1">
        <v>1234</v>
      </c>
      <c r="C1239" s="18"/>
      <c r="D1239" s="19" t="s">
        <v>883</v>
      </c>
      <c r="E1239" s="36" t="s">
        <v>904</v>
      </c>
      <c r="F1239" s="29"/>
      <c r="G1239" s="33"/>
      <c r="H1239" s="34" t="str">
        <f t="shared" si="19"/>
        <v/>
      </c>
      <c r="I1239" s="15"/>
      <c r="J1239" s="15"/>
      <c r="K1239" s="16"/>
      <c r="L1239" s="16"/>
      <c r="M1239" s="17"/>
      <c r="N1239" s="31"/>
      <c r="O1239" s="31"/>
      <c r="P1239" s="31"/>
      <c r="Q1239" s="32"/>
      <c r="R1239" s="30"/>
      <c r="S1239" s="30"/>
      <c r="T1239" s="30"/>
      <c r="U1239" s="16"/>
      <c r="V1239" s="16"/>
      <c r="W1239" s="16"/>
      <c r="X1239" s="16"/>
      <c r="Y1239" s="16"/>
      <c r="Z1239" s="30"/>
      <c r="AA1239" s="16"/>
      <c r="AB1239" s="41"/>
    </row>
    <row r="1240" spans="1:28" s="9" customFormat="1" ht="20.100000000000001" customHeight="1">
      <c r="A1240" s="2"/>
      <c r="B1240" s="1">
        <v>1235</v>
      </c>
      <c r="C1240" s="18"/>
      <c r="D1240" s="19" t="s">
        <v>883</v>
      </c>
      <c r="E1240" s="36" t="s">
        <v>905</v>
      </c>
      <c r="F1240" s="29"/>
      <c r="G1240" s="33"/>
      <c r="H1240" s="34" t="str">
        <f t="shared" si="19"/>
        <v/>
      </c>
      <c r="I1240" s="15"/>
      <c r="J1240" s="15"/>
      <c r="K1240" s="16"/>
      <c r="L1240" s="16"/>
      <c r="M1240" s="17"/>
      <c r="N1240" s="31"/>
      <c r="O1240" s="31"/>
      <c r="P1240" s="31"/>
      <c r="Q1240" s="32"/>
      <c r="R1240" s="30"/>
      <c r="S1240" s="30"/>
      <c r="T1240" s="30"/>
      <c r="U1240" s="16"/>
      <c r="V1240" s="16"/>
      <c r="W1240" s="16"/>
      <c r="X1240" s="16"/>
      <c r="Y1240" s="16"/>
      <c r="Z1240" s="30"/>
      <c r="AA1240" s="16"/>
      <c r="AB1240" s="41"/>
    </row>
    <row r="1241" spans="1:28" s="9" customFormat="1" ht="20.100000000000001" customHeight="1">
      <c r="A1241" s="2"/>
      <c r="B1241" s="1">
        <v>1236</v>
      </c>
      <c r="C1241" s="18"/>
      <c r="D1241" s="19" t="s">
        <v>883</v>
      </c>
      <c r="E1241" s="36" t="s">
        <v>906</v>
      </c>
      <c r="F1241" s="29"/>
      <c r="G1241" s="33"/>
      <c r="H1241" s="34" t="str">
        <f t="shared" si="19"/>
        <v/>
      </c>
      <c r="I1241" s="15"/>
      <c r="J1241" s="15"/>
      <c r="K1241" s="16"/>
      <c r="L1241" s="16"/>
      <c r="M1241" s="17"/>
      <c r="N1241" s="31"/>
      <c r="O1241" s="31"/>
      <c r="P1241" s="31"/>
      <c r="Q1241" s="32"/>
      <c r="R1241" s="30"/>
      <c r="S1241" s="30"/>
      <c r="T1241" s="30"/>
      <c r="U1241" s="16"/>
      <c r="V1241" s="16"/>
      <c r="W1241" s="16"/>
      <c r="X1241" s="16"/>
      <c r="Y1241" s="16"/>
      <c r="Z1241" s="30"/>
      <c r="AA1241" s="16"/>
      <c r="AB1241" s="41"/>
    </row>
    <row r="1242" spans="1:28" s="9" customFormat="1" ht="20.100000000000001" customHeight="1">
      <c r="A1242" s="2"/>
      <c r="B1242" s="1">
        <v>1237</v>
      </c>
      <c r="C1242" s="18"/>
      <c r="D1242" s="19" t="s">
        <v>883</v>
      </c>
      <c r="E1242" s="36" t="s">
        <v>907</v>
      </c>
      <c r="F1242" s="29"/>
      <c r="G1242" s="33"/>
      <c r="H1242" s="34" t="str">
        <f t="shared" si="19"/>
        <v/>
      </c>
      <c r="I1242" s="15"/>
      <c r="J1242" s="15"/>
      <c r="K1242" s="16"/>
      <c r="L1242" s="16"/>
      <c r="M1242" s="17"/>
      <c r="N1242" s="31"/>
      <c r="O1242" s="31"/>
      <c r="P1242" s="31"/>
      <c r="Q1242" s="32"/>
      <c r="R1242" s="30"/>
      <c r="S1242" s="30"/>
      <c r="T1242" s="30"/>
      <c r="U1242" s="16"/>
      <c r="V1242" s="16"/>
      <c r="W1242" s="16"/>
      <c r="X1242" s="16"/>
      <c r="Y1242" s="16"/>
      <c r="Z1242" s="30"/>
      <c r="AA1242" s="16"/>
      <c r="AB1242" s="41"/>
    </row>
    <row r="1243" spans="1:28" s="9" customFormat="1" ht="20.100000000000001" customHeight="1">
      <c r="A1243" s="2"/>
      <c r="B1243" s="1">
        <v>1238</v>
      </c>
      <c r="C1243" s="18"/>
      <c r="D1243" s="19" t="s">
        <v>883</v>
      </c>
      <c r="E1243" s="36" t="s">
        <v>908</v>
      </c>
      <c r="F1243" s="29"/>
      <c r="G1243" s="33"/>
      <c r="H1243" s="34" t="str">
        <f t="shared" si="19"/>
        <v/>
      </c>
      <c r="I1243" s="15"/>
      <c r="J1243" s="15"/>
      <c r="K1243" s="16"/>
      <c r="L1243" s="16"/>
      <c r="M1243" s="17"/>
      <c r="N1243" s="31"/>
      <c r="O1243" s="31"/>
      <c r="P1243" s="31"/>
      <c r="Q1243" s="32"/>
      <c r="R1243" s="30"/>
      <c r="S1243" s="30"/>
      <c r="T1243" s="30"/>
      <c r="U1243" s="16"/>
      <c r="V1243" s="16"/>
      <c r="W1243" s="16"/>
      <c r="X1243" s="16"/>
      <c r="Y1243" s="16"/>
      <c r="Z1243" s="30"/>
      <c r="AA1243" s="16"/>
      <c r="AB1243" s="41"/>
    </row>
    <row r="1244" spans="1:28" s="9" customFormat="1" ht="20.100000000000001" customHeight="1">
      <c r="A1244" s="2"/>
      <c r="B1244" s="1">
        <v>1239</v>
      </c>
      <c r="C1244" s="18"/>
      <c r="D1244" s="19" t="s">
        <v>883</v>
      </c>
      <c r="E1244" s="36" t="s">
        <v>909</v>
      </c>
      <c r="F1244" s="29"/>
      <c r="G1244" s="33"/>
      <c r="H1244" s="34" t="str">
        <f t="shared" si="19"/>
        <v/>
      </c>
      <c r="I1244" s="15"/>
      <c r="J1244" s="15"/>
      <c r="K1244" s="16"/>
      <c r="L1244" s="16"/>
      <c r="M1244" s="17"/>
      <c r="N1244" s="31"/>
      <c r="O1244" s="31"/>
      <c r="P1244" s="31"/>
      <c r="Q1244" s="32"/>
      <c r="R1244" s="30"/>
      <c r="S1244" s="30"/>
      <c r="T1244" s="30"/>
      <c r="U1244" s="16"/>
      <c r="V1244" s="16"/>
      <c r="W1244" s="16"/>
      <c r="X1244" s="16"/>
      <c r="Y1244" s="16"/>
      <c r="Z1244" s="30"/>
      <c r="AA1244" s="16"/>
      <c r="AB1244" s="41"/>
    </row>
    <row r="1245" spans="1:28" s="9" customFormat="1" ht="20.100000000000001" customHeight="1">
      <c r="A1245" s="2"/>
      <c r="B1245" s="1">
        <v>1240</v>
      </c>
      <c r="C1245" s="18"/>
      <c r="D1245" s="19" t="s">
        <v>883</v>
      </c>
      <c r="E1245" s="36" t="s">
        <v>910</v>
      </c>
      <c r="F1245" s="29"/>
      <c r="G1245" s="33"/>
      <c r="H1245" s="34" t="str">
        <f t="shared" si="19"/>
        <v/>
      </c>
      <c r="I1245" s="15"/>
      <c r="J1245" s="15"/>
      <c r="K1245" s="16"/>
      <c r="L1245" s="16"/>
      <c r="M1245" s="17"/>
      <c r="N1245" s="31"/>
      <c r="O1245" s="31"/>
      <c r="P1245" s="31"/>
      <c r="Q1245" s="32"/>
      <c r="R1245" s="30"/>
      <c r="S1245" s="30"/>
      <c r="T1245" s="30"/>
      <c r="U1245" s="16"/>
      <c r="V1245" s="16"/>
      <c r="W1245" s="16"/>
      <c r="X1245" s="16"/>
      <c r="Y1245" s="16"/>
      <c r="Z1245" s="30"/>
      <c r="AA1245" s="16"/>
      <c r="AB1245" s="41"/>
    </row>
    <row r="1246" spans="1:28" s="9" customFormat="1" ht="20.100000000000001" customHeight="1">
      <c r="A1246" s="2"/>
      <c r="B1246" s="1">
        <v>1241</v>
      </c>
      <c r="C1246" s="18"/>
      <c r="D1246" s="19" t="s">
        <v>883</v>
      </c>
      <c r="E1246" s="36" t="s">
        <v>911</v>
      </c>
      <c r="F1246" s="29"/>
      <c r="G1246" s="33"/>
      <c r="H1246" s="34" t="str">
        <f t="shared" si="19"/>
        <v/>
      </c>
      <c r="I1246" s="15"/>
      <c r="J1246" s="15"/>
      <c r="K1246" s="16"/>
      <c r="L1246" s="16"/>
      <c r="M1246" s="17"/>
      <c r="N1246" s="31"/>
      <c r="O1246" s="31"/>
      <c r="P1246" s="31"/>
      <c r="Q1246" s="32"/>
      <c r="R1246" s="30"/>
      <c r="S1246" s="30"/>
      <c r="T1246" s="30"/>
      <c r="U1246" s="16"/>
      <c r="V1246" s="16"/>
      <c r="W1246" s="16"/>
      <c r="X1246" s="16"/>
      <c r="Y1246" s="16"/>
      <c r="Z1246" s="30"/>
      <c r="AA1246" s="16"/>
      <c r="AB1246" s="41"/>
    </row>
    <row r="1247" spans="1:28" s="9" customFormat="1" ht="20.100000000000001" customHeight="1">
      <c r="A1247" s="2"/>
      <c r="B1247" s="1">
        <v>1242</v>
      </c>
      <c r="C1247" s="18"/>
      <c r="D1247" s="19" t="s">
        <v>883</v>
      </c>
      <c r="E1247" s="36" t="s">
        <v>912</v>
      </c>
      <c r="F1247" s="29"/>
      <c r="G1247" s="33"/>
      <c r="H1247" s="34" t="str">
        <f t="shared" si="19"/>
        <v/>
      </c>
      <c r="I1247" s="15"/>
      <c r="J1247" s="15"/>
      <c r="K1247" s="16"/>
      <c r="L1247" s="16"/>
      <c r="M1247" s="17"/>
      <c r="N1247" s="31"/>
      <c r="O1247" s="31"/>
      <c r="P1247" s="31"/>
      <c r="Q1247" s="32"/>
      <c r="R1247" s="30"/>
      <c r="S1247" s="30"/>
      <c r="T1247" s="30"/>
      <c r="U1247" s="16"/>
      <c r="V1247" s="16"/>
      <c r="W1247" s="16"/>
      <c r="X1247" s="16"/>
      <c r="Y1247" s="16"/>
      <c r="Z1247" s="30"/>
      <c r="AA1247" s="16"/>
      <c r="AB1247" s="41"/>
    </row>
    <row r="1248" spans="1:28" s="9" customFormat="1" ht="20.100000000000001" customHeight="1">
      <c r="A1248" s="2"/>
      <c r="B1248" s="1">
        <v>1243</v>
      </c>
      <c r="C1248" s="18"/>
      <c r="D1248" s="19" t="s">
        <v>883</v>
      </c>
      <c r="E1248" s="36" t="s">
        <v>913</v>
      </c>
      <c r="F1248" s="29"/>
      <c r="G1248" s="33"/>
      <c r="H1248" s="34" t="str">
        <f t="shared" si="19"/>
        <v/>
      </c>
      <c r="I1248" s="15"/>
      <c r="J1248" s="15"/>
      <c r="K1248" s="16"/>
      <c r="L1248" s="16"/>
      <c r="M1248" s="17"/>
      <c r="N1248" s="31"/>
      <c r="O1248" s="31"/>
      <c r="P1248" s="31"/>
      <c r="Q1248" s="32"/>
      <c r="R1248" s="30"/>
      <c r="S1248" s="30"/>
      <c r="T1248" s="30"/>
      <c r="U1248" s="16"/>
      <c r="V1248" s="16"/>
      <c r="W1248" s="16"/>
      <c r="X1248" s="16"/>
      <c r="Y1248" s="16"/>
      <c r="Z1248" s="30"/>
      <c r="AA1248" s="16"/>
      <c r="AB1248" s="41"/>
    </row>
    <row r="1249" spans="1:28" s="9" customFormat="1" ht="20.100000000000001" customHeight="1">
      <c r="A1249" s="2"/>
      <c r="B1249" s="1">
        <v>1244</v>
      </c>
      <c r="C1249" s="18"/>
      <c r="D1249" s="19" t="s">
        <v>883</v>
      </c>
      <c r="E1249" s="36" t="s">
        <v>880</v>
      </c>
      <c r="F1249" s="29"/>
      <c r="G1249" s="33"/>
      <c r="H1249" s="34" t="str">
        <f t="shared" si="19"/>
        <v/>
      </c>
      <c r="I1249" s="15"/>
      <c r="J1249" s="15"/>
      <c r="K1249" s="16"/>
      <c r="L1249" s="16"/>
      <c r="M1249" s="17"/>
      <c r="N1249" s="31"/>
      <c r="O1249" s="31"/>
      <c r="P1249" s="31"/>
      <c r="Q1249" s="32"/>
      <c r="R1249" s="30"/>
      <c r="S1249" s="30"/>
      <c r="T1249" s="30"/>
      <c r="U1249" s="16"/>
      <c r="V1249" s="16"/>
      <c r="W1249" s="16"/>
      <c r="X1249" s="16"/>
      <c r="Y1249" s="16"/>
      <c r="Z1249" s="30"/>
      <c r="AA1249" s="16"/>
      <c r="AB1249" s="41"/>
    </row>
    <row r="1250" spans="1:28" s="9" customFormat="1" ht="20.100000000000001" customHeight="1">
      <c r="A1250" s="2"/>
      <c r="B1250" s="1">
        <v>1245</v>
      </c>
      <c r="C1250" s="18"/>
      <c r="D1250" s="19" t="s">
        <v>883</v>
      </c>
      <c r="E1250" s="36" t="s">
        <v>914</v>
      </c>
      <c r="F1250" s="29"/>
      <c r="G1250" s="33"/>
      <c r="H1250" s="34" t="str">
        <f t="shared" si="19"/>
        <v/>
      </c>
      <c r="I1250" s="15"/>
      <c r="J1250" s="15"/>
      <c r="K1250" s="16"/>
      <c r="L1250" s="16"/>
      <c r="M1250" s="17"/>
      <c r="N1250" s="31"/>
      <c r="O1250" s="31"/>
      <c r="P1250" s="31"/>
      <c r="Q1250" s="32"/>
      <c r="R1250" s="30"/>
      <c r="S1250" s="30"/>
      <c r="T1250" s="30"/>
      <c r="U1250" s="16"/>
      <c r="V1250" s="16"/>
      <c r="W1250" s="16"/>
      <c r="X1250" s="16"/>
      <c r="Y1250" s="16"/>
      <c r="Z1250" s="30"/>
      <c r="AA1250" s="16"/>
      <c r="AB1250" s="41"/>
    </row>
    <row r="1251" spans="1:28" s="9" customFormat="1" ht="20.100000000000001" customHeight="1">
      <c r="A1251" s="2"/>
      <c r="B1251" s="1">
        <v>1246</v>
      </c>
      <c r="C1251" s="18"/>
      <c r="D1251" s="19" t="s">
        <v>883</v>
      </c>
      <c r="E1251" s="36" t="s">
        <v>1738</v>
      </c>
      <c r="F1251" s="29"/>
      <c r="G1251" s="33"/>
      <c r="H1251" s="34" t="str">
        <f t="shared" si="19"/>
        <v/>
      </c>
      <c r="I1251" s="15"/>
      <c r="J1251" s="15"/>
      <c r="K1251" s="16"/>
      <c r="L1251" s="16"/>
      <c r="M1251" s="17"/>
      <c r="N1251" s="31"/>
      <c r="O1251" s="31"/>
      <c r="P1251" s="31"/>
      <c r="Q1251" s="32"/>
      <c r="R1251" s="30"/>
      <c r="S1251" s="30"/>
      <c r="T1251" s="30"/>
      <c r="U1251" s="16"/>
      <c r="V1251" s="16"/>
      <c r="W1251" s="16"/>
      <c r="X1251" s="16"/>
      <c r="Y1251" s="16"/>
      <c r="Z1251" s="30"/>
      <c r="AA1251" s="16"/>
      <c r="AB1251" s="41"/>
    </row>
    <row r="1252" spans="1:28" s="9" customFormat="1" ht="20.100000000000001" customHeight="1">
      <c r="A1252" s="2"/>
      <c r="B1252" s="1">
        <v>1247</v>
      </c>
      <c r="C1252" s="18"/>
      <c r="D1252" s="19" t="s">
        <v>883</v>
      </c>
      <c r="E1252" s="36" t="s">
        <v>915</v>
      </c>
      <c r="F1252" s="29"/>
      <c r="G1252" s="33"/>
      <c r="H1252" s="34" t="str">
        <f t="shared" si="19"/>
        <v/>
      </c>
      <c r="I1252" s="15"/>
      <c r="J1252" s="15"/>
      <c r="K1252" s="16"/>
      <c r="L1252" s="16"/>
      <c r="M1252" s="17"/>
      <c r="N1252" s="31"/>
      <c r="O1252" s="31"/>
      <c r="P1252" s="31"/>
      <c r="Q1252" s="32"/>
      <c r="R1252" s="30"/>
      <c r="S1252" s="30"/>
      <c r="T1252" s="30"/>
      <c r="U1252" s="16"/>
      <c r="V1252" s="16"/>
      <c r="W1252" s="16"/>
      <c r="X1252" s="16"/>
      <c r="Y1252" s="16"/>
      <c r="Z1252" s="30"/>
      <c r="AA1252" s="16"/>
      <c r="AB1252" s="41"/>
    </row>
    <row r="1253" spans="1:28" s="9" customFormat="1" ht="20.100000000000001" customHeight="1">
      <c r="A1253" s="2"/>
      <c r="B1253" s="1">
        <v>1248</v>
      </c>
      <c r="C1253" s="18"/>
      <c r="D1253" s="19" t="s">
        <v>883</v>
      </c>
      <c r="E1253" s="36" t="s">
        <v>916</v>
      </c>
      <c r="F1253" s="29"/>
      <c r="G1253" s="33"/>
      <c r="H1253" s="34" t="str">
        <f t="shared" si="19"/>
        <v/>
      </c>
      <c r="I1253" s="15"/>
      <c r="J1253" s="15"/>
      <c r="K1253" s="16"/>
      <c r="L1253" s="16"/>
      <c r="M1253" s="17"/>
      <c r="N1253" s="31"/>
      <c r="O1253" s="31"/>
      <c r="P1253" s="31"/>
      <c r="Q1253" s="32"/>
      <c r="R1253" s="30"/>
      <c r="S1253" s="30"/>
      <c r="T1253" s="30"/>
      <c r="U1253" s="16"/>
      <c r="V1253" s="16"/>
      <c r="W1253" s="16"/>
      <c r="X1253" s="16"/>
      <c r="Y1253" s="16"/>
      <c r="Z1253" s="30"/>
      <c r="AA1253" s="16"/>
      <c r="AB1253" s="41"/>
    </row>
    <row r="1254" spans="1:28" s="9" customFormat="1" ht="20.100000000000001" customHeight="1">
      <c r="A1254" s="2"/>
      <c r="B1254" s="1">
        <v>1249</v>
      </c>
      <c r="C1254" s="18"/>
      <c r="D1254" s="19" t="s">
        <v>917</v>
      </c>
      <c r="E1254" s="36" t="s">
        <v>918</v>
      </c>
      <c r="F1254" s="29"/>
      <c r="G1254" s="33"/>
      <c r="H1254" s="34" t="str">
        <f t="shared" si="19"/>
        <v/>
      </c>
      <c r="I1254" s="15"/>
      <c r="J1254" s="15"/>
      <c r="K1254" s="16"/>
      <c r="L1254" s="16"/>
      <c r="M1254" s="17"/>
      <c r="N1254" s="31"/>
      <c r="O1254" s="31"/>
      <c r="P1254" s="31"/>
      <c r="Q1254" s="32"/>
      <c r="R1254" s="30"/>
      <c r="S1254" s="30"/>
      <c r="T1254" s="30"/>
      <c r="U1254" s="16"/>
      <c r="V1254" s="16"/>
      <c r="W1254" s="16"/>
      <c r="X1254" s="16"/>
      <c r="Y1254" s="16"/>
      <c r="Z1254" s="30"/>
      <c r="AA1254" s="16"/>
      <c r="AB1254" s="41"/>
    </row>
    <row r="1255" spans="1:28" s="9" customFormat="1" ht="20.100000000000001" customHeight="1">
      <c r="A1255" s="2"/>
      <c r="B1255" s="1">
        <v>1250</v>
      </c>
      <c r="C1255" s="18"/>
      <c r="D1255" s="19" t="s">
        <v>917</v>
      </c>
      <c r="E1255" s="36" t="s">
        <v>919</v>
      </c>
      <c r="F1255" s="29"/>
      <c r="G1255" s="33"/>
      <c r="H1255" s="34" t="str">
        <f t="shared" si="19"/>
        <v/>
      </c>
      <c r="I1255" s="15"/>
      <c r="J1255" s="15"/>
      <c r="K1255" s="16"/>
      <c r="L1255" s="16"/>
      <c r="M1255" s="17"/>
      <c r="N1255" s="31"/>
      <c r="O1255" s="31"/>
      <c r="P1255" s="31"/>
      <c r="Q1255" s="32"/>
      <c r="R1255" s="30"/>
      <c r="S1255" s="30"/>
      <c r="T1255" s="30"/>
      <c r="U1255" s="16"/>
      <c r="V1255" s="16"/>
      <c r="W1255" s="16"/>
      <c r="X1255" s="16"/>
      <c r="Y1255" s="16"/>
      <c r="Z1255" s="30"/>
      <c r="AA1255" s="16"/>
      <c r="AB1255" s="41"/>
    </row>
    <row r="1256" spans="1:28" s="9" customFormat="1" ht="20.100000000000001" customHeight="1">
      <c r="A1256" s="2"/>
      <c r="B1256" s="1">
        <v>1251</v>
      </c>
      <c r="C1256" s="18"/>
      <c r="D1256" s="19" t="s">
        <v>917</v>
      </c>
      <c r="E1256" s="36" t="s">
        <v>1739</v>
      </c>
      <c r="F1256" s="29"/>
      <c r="G1256" s="33"/>
      <c r="H1256" s="34" t="str">
        <f t="shared" si="19"/>
        <v/>
      </c>
      <c r="I1256" s="15"/>
      <c r="J1256" s="15"/>
      <c r="K1256" s="16"/>
      <c r="L1256" s="16"/>
      <c r="M1256" s="17"/>
      <c r="N1256" s="31"/>
      <c r="O1256" s="31"/>
      <c r="P1256" s="31"/>
      <c r="Q1256" s="32"/>
      <c r="R1256" s="30"/>
      <c r="S1256" s="30"/>
      <c r="T1256" s="30"/>
      <c r="U1256" s="16"/>
      <c r="V1256" s="16"/>
      <c r="W1256" s="16"/>
      <c r="X1256" s="16"/>
      <c r="Y1256" s="16"/>
      <c r="Z1256" s="30"/>
      <c r="AA1256" s="16"/>
      <c r="AB1256" s="41"/>
    </row>
    <row r="1257" spans="1:28" s="9" customFormat="1" ht="20.100000000000001" customHeight="1">
      <c r="A1257" s="2"/>
      <c r="B1257" s="1">
        <v>1252</v>
      </c>
      <c r="C1257" s="18"/>
      <c r="D1257" s="19" t="s">
        <v>917</v>
      </c>
      <c r="E1257" s="36" t="s">
        <v>1740</v>
      </c>
      <c r="F1257" s="29"/>
      <c r="G1257" s="33"/>
      <c r="H1257" s="34" t="str">
        <f t="shared" si="19"/>
        <v/>
      </c>
      <c r="I1257" s="15"/>
      <c r="J1257" s="15"/>
      <c r="K1257" s="16"/>
      <c r="L1257" s="16"/>
      <c r="M1257" s="17"/>
      <c r="N1257" s="31"/>
      <c r="O1257" s="31"/>
      <c r="P1257" s="31"/>
      <c r="Q1257" s="32"/>
      <c r="R1257" s="30"/>
      <c r="S1257" s="30"/>
      <c r="T1257" s="30"/>
      <c r="U1257" s="16"/>
      <c r="V1257" s="16"/>
      <c r="W1257" s="16"/>
      <c r="X1257" s="16"/>
      <c r="Y1257" s="16"/>
      <c r="Z1257" s="30"/>
      <c r="AA1257" s="16"/>
      <c r="AB1257" s="41"/>
    </row>
    <row r="1258" spans="1:28" s="9" customFormat="1" ht="20.100000000000001" customHeight="1">
      <c r="A1258" s="2"/>
      <c r="B1258" s="1">
        <v>1253</v>
      </c>
      <c r="C1258" s="18"/>
      <c r="D1258" s="19" t="s">
        <v>917</v>
      </c>
      <c r="E1258" s="36" t="s">
        <v>920</v>
      </c>
      <c r="F1258" s="29"/>
      <c r="G1258" s="33"/>
      <c r="H1258" s="34" t="str">
        <f t="shared" si="19"/>
        <v/>
      </c>
      <c r="I1258" s="15"/>
      <c r="J1258" s="15"/>
      <c r="K1258" s="16"/>
      <c r="L1258" s="16"/>
      <c r="M1258" s="17"/>
      <c r="N1258" s="31"/>
      <c r="O1258" s="31"/>
      <c r="P1258" s="31"/>
      <c r="Q1258" s="32"/>
      <c r="R1258" s="30"/>
      <c r="S1258" s="30"/>
      <c r="T1258" s="30"/>
      <c r="U1258" s="16"/>
      <c r="V1258" s="16"/>
      <c r="W1258" s="16"/>
      <c r="X1258" s="16"/>
      <c r="Y1258" s="16"/>
      <c r="Z1258" s="30"/>
      <c r="AA1258" s="16"/>
      <c r="AB1258" s="41"/>
    </row>
    <row r="1259" spans="1:28" s="9" customFormat="1" ht="20.100000000000001" customHeight="1">
      <c r="A1259" s="2"/>
      <c r="B1259" s="1">
        <v>1254</v>
      </c>
      <c r="C1259" s="18"/>
      <c r="D1259" s="19" t="s">
        <v>917</v>
      </c>
      <c r="E1259" s="36" t="s">
        <v>921</v>
      </c>
      <c r="F1259" s="29"/>
      <c r="G1259" s="33"/>
      <c r="H1259" s="34" t="str">
        <f t="shared" si="19"/>
        <v/>
      </c>
      <c r="I1259" s="15"/>
      <c r="J1259" s="15"/>
      <c r="K1259" s="16"/>
      <c r="L1259" s="16"/>
      <c r="M1259" s="17"/>
      <c r="N1259" s="31"/>
      <c r="O1259" s="31"/>
      <c r="P1259" s="31"/>
      <c r="Q1259" s="32"/>
      <c r="R1259" s="30"/>
      <c r="S1259" s="30"/>
      <c r="T1259" s="30"/>
      <c r="U1259" s="16"/>
      <c r="V1259" s="16"/>
      <c r="W1259" s="16"/>
      <c r="X1259" s="16"/>
      <c r="Y1259" s="16"/>
      <c r="Z1259" s="30"/>
      <c r="AA1259" s="16"/>
      <c r="AB1259" s="41"/>
    </row>
    <row r="1260" spans="1:28" s="9" customFormat="1" ht="20.100000000000001" customHeight="1">
      <c r="A1260" s="2"/>
      <c r="B1260" s="1">
        <v>1255</v>
      </c>
      <c r="C1260" s="18"/>
      <c r="D1260" s="19" t="s">
        <v>917</v>
      </c>
      <c r="E1260" s="36" t="s">
        <v>922</v>
      </c>
      <c r="F1260" s="29"/>
      <c r="G1260" s="33"/>
      <c r="H1260" s="34" t="str">
        <f t="shared" si="19"/>
        <v/>
      </c>
      <c r="I1260" s="15"/>
      <c r="J1260" s="15"/>
      <c r="K1260" s="16"/>
      <c r="L1260" s="16"/>
      <c r="M1260" s="17"/>
      <c r="N1260" s="31"/>
      <c r="O1260" s="31"/>
      <c r="P1260" s="31"/>
      <c r="Q1260" s="32"/>
      <c r="R1260" s="30"/>
      <c r="S1260" s="30"/>
      <c r="T1260" s="30"/>
      <c r="U1260" s="16"/>
      <c r="V1260" s="16"/>
      <c r="W1260" s="16"/>
      <c r="X1260" s="16"/>
      <c r="Y1260" s="16"/>
      <c r="Z1260" s="30"/>
      <c r="AA1260" s="16"/>
      <c r="AB1260" s="41"/>
    </row>
    <row r="1261" spans="1:28" s="9" customFormat="1" ht="20.100000000000001" customHeight="1">
      <c r="A1261" s="2"/>
      <c r="B1261" s="1">
        <v>1256</v>
      </c>
      <c r="C1261" s="18"/>
      <c r="D1261" s="19" t="s">
        <v>917</v>
      </c>
      <c r="E1261" s="36" t="s">
        <v>923</v>
      </c>
      <c r="F1261" s="29"/>
      <c r="G1261" s="33"/>
      <c r="H1261" s="34" t="str">
        <f t="shared" si="19"/>
        <v/>
      </c>
      <c r="I1261" s="15"/>
      <c r="J1261" s="15"/>
      <c r="K1261" s="16"/>
      <c r="L1261" s="16"/>
      <c r="M1261" s="17"/>
      <c r="N1261" s="31"/>
      <c r="O1261" s="31"/>
      <c r="P1261" s="31"/>
      <c r="Q1261" s="32"/>
      <c r="R1261" s="30"/>
      <c r="S1261" s="30"/>
      <c r="T1261" s="30"/>
      <c r="U1261" s="16"/>
      <c r="V1261" s="16"/>
      <c r="W1261" s="16"/>
      <c r="X1261" s="16"/>
      <c r="Y1261" s="16"/>
      <c r="Z1261" s="30"/>
      <c r="AA1261" s="16"/>
      <c r="AB1261" s="41"/>
    </row>
    <row r="1262" spans="1:28" s="9" customFormat="1" ht="20.100000000000001" customHeight="1">
      <c r="A1262" s="2"/>
      <c r="B1262" s="1">
        <v>1257</v>
      </c>
      <c r="C1262" s="18"/>
      <c r="D1262" s="19" t="s">
        <v>917</v>
      </c>
      <c r="E1262" s="36" t="s">
        <v>924</v>
      </c>
      <c r="F1262" s="29"/>
      <c r="G1262" s="33"/>
      <c r="H1262" s="34" t="str">
        <f t="shared" si="19"/>
        <v/>
      </c>
      <c r="I1262" s="15"/>
      <c r="J1262" s="15"/>
      <c r="K1262" s="16"/>
      <c r="L1262" s="16"/>
      <c r="M1262" s="17"/>
      <c r="N1262" s="31"/>
      <c r="O1262" s="31"/>
      <c r="P1262" s="31"/>
      <c r="Q1262" s="32"/>
      <c r="R1262" s="30"/>
      <c r="S1262" s="30"/>
      <c r="T1262" s="30"/>
      <c r="U1262" s="16"/>
      <c r="V1262" s="16"/>
      <c r="W1262" s="16"/>
      <c r="X1262" s="16"/>
      <c r="Y1262" s="16"/>
      <c r="Z1262" s="30"/>
      <c r="AA1262" s="16"/>
      <c r="AB1262" s="41"/>
    </row>
    <row r="1263" spans="1:28" s="9" customFormat="1" ht="20.100000000000001" customHeight="1">
      <c r="A1263" s="2"/>
      <c r="B1263" s="1">
        <v>1258</v>
      </c>
      <c r="C1263" s="18"/>
      <c r="D1263" s="19" t="s">
        <v>917</v>
      </c>
      <c r="E1263" s="36" t="s">
        <v>925</v>
      </c>
      <c r="F1263" s="29"/>
      <c r="G1263" s="33"/>
      <c r="H1263" s="34" t="str">
        <f t="shared" si="19"/>
        <v/>
      </c>
      <c r="I1263" s="15"/>
      <c r="J1263" s="15"/>
      <c r="K1263" s="16"/>
      <c r="L1263" s="16"/>
      <c r="M1263" s="17"/>
      <c r="N1263" s="31"/>
      <c r="O1263" s="31"/>
      <c r="P1263" s="31"/>
      <c r="Q1263" s="32"/>
      <c r="R1263" s="30"/>
      <c r="S1263" s="30"/>
      <c r="T1263" s="30"/>
      <c r="U1263" s="16"/>
      <c r="V1263" s="16"/>
      <c r="W1263" s="16"/>
      <c r="X1263" s="16"/>
      <c r="Y1263" s="16"/>
      <c r="Z1263" s="30"/>
      <c r="AA1263" s="16"/>
      <c r="AB1263" s="41"/>
    </row>
    <row r="1264" spans="1:28" s="9" customFormat="1" ht="20.100000000000001" customHeight="1">
      <c r="A1264" s="2"/>
      <c r="B1264" s="1">
        <v>1259</v>
      </c>
      <c r="C1264" s="18"/>
      <c r="D1264" s="19" t="s">
        <v>917</v>
      </c>
      <c r="E1264" s="36" t="s">
        <v>1741</v>
      </c>
      <c r="F1264" s="29"/>
      <c r="G1264" s="33"/>
      <c r="H1264" s="34" t="str">
        <f t="shared" si="19"/>
        <v/>
      </c>
      <c r="I1264" s="15"/>
      <c r="J1264" s="15"/>
      <c r="K1264" s="16"/>
      <c r="L1264" s="16"/>
      <c r="M1264" s="17"/>
      <c r="N1264" s="31"/>
      <c r="O1264" s="31"/>
      <c r="P1264" s="31"/>
      <c r="Q1264" s="32"/>
      <c r="R1264" s="30"/>
      <c r="S1264" s="30"/>
      <c r="T1264" s="30"/>
      <c r="U1264" s="16"/>
      <c r="V1264" s="16"/>
      <c r="W1264" s="16"/>
      <c r="X1264" s="16"/>
      <c r="Y1264" s="16"/>
      <c r="Z1264" s="30"/>
      <c r="AA1264" s="16"/>
      <c r="AB1264" s="41"/>
    </row>
    <row r="1265" spans="1:28" s="9" customFormat="1" ht="20.100000000000001" customHeight="1">
      <c r="A1265" s="2"/>
      <c r="B1265" s="1">
        <v>1260</v>
      </c>
      <c r="C1265" s="18"/>
      <c r="D1265" s="19" t="s">
        <v>917</v>
      </c>
      <c r="E1265" s="36" t="s">
        <v>926</v>
      </c>
      <c r="F1265" s="29"/>
      <c r="G1265" s="33"/>
      <c r="H1265" s="34" t="str">
        <f t="shared" si="19"/>
        <v/>
      </c>
      <c r="I1265" s="15"/>
      <c r="J1265" s="15"/>
      <c r="K1265" s="16"/>
      <c r="L1265" s="16"/>
      <c r="M1265" s="17"/>
      <c r="N1265" s="31"/>
      <c r="O1265" s="31"/>
      <c r="P1265" s="31"/>
      <c r="Q1265" s="32"/>
      <c r="R1265" s="30"/>
      <c r="S1265" s="30"/>
      <c r="T1265" s="30"/>
      <c r="U1265" s="16"/>
      <c r="V1265" s="16"/>
      <c r="W1265" s="16"/>
      <c r="X1265" s="16"/>
      <c r="Y1265" s="16"/>
      <c r="Z1265" s="30"/>
      <c r="AA1265" s="16"/>
      <c r="AB1265" s="41"/>
    </row>
    <row r="1266" spans="1:28" s="9" customFormat="1" ht="20.100000000000001" customHeight="1">
      <c r="A1266" s="2"/>
      <c r="B1266" s="1">
        <v>1261</v>
      </c>
      <c r="C1266" s="18"/>
      <c r="D1266" s="19" t="s">
        <v>917</v>
      </c>
      <c r="E1266" s="36" t="s">
        <v>927</v>
      </c>
      <c r="F1266" s="29"/>
      <c r="G1266" s="33"/>
      <c r="H1266" s="34" t="str">
        <f t="shared" si="19"/>
        <v/>
      </c>
      <c r="I1266" s="15"/>
      <c r="J1266" s="15"/>
      <c r="K1266" s="16"/>
      <c r="L1266" s="16"/>
      <c r="M1266" s="17"/>
      <c r="N1266" s="31"/>
      <c r="O1266" s="31"/>
      <c r="P1266" s="31"/>
      <c r="Q1266" s="32"/>
      <c r="R1266" s="30"/>
      <c r="S1266" s="30"/>
      <c r="T1266" s="30"/>
      <c r="U1266" s="16"/>
      <c r="V1266" s="16"/>
      <c r="W1266" s="16"/>
      <c r="X1266" s="16"/>
      <c r="Y1266" s="16"/>
      <c r="Z1266" s="30"/>
      <c r="AA1266" s="16"/>
      <c r="AB1266" s="41"/>
    </row>
    <row r="1267" spans="1:28" s="9" customFormat="1" ht="20.100000000000001" customHeight="1">
      <c r="A1267" s="2"/>
      <c r="B1267" s="1">
        <v>1262</v>
      </c>
      <c r="C1267" s="18"/>
      <c r="D1267" s="19" t="s">
        <v>917</v>
      </c>
      <c r="E1267" s="36" t="s">
        <v>928</v>
      </c>
      <c r="F1267" s="29"/>
      <c r="G1267" s="33"/>
      <c r="H1267" s="34" t="str">
        <f t="shared" si="19"/>
        <v/>
      </c>
      <c r="I1267" s="15"/>
      <c r="J1267" s="15"/>
      <c r="K1267" s="16"/>
      <c r="L1267" s="16"/>
      <c r="M1267" s="17"/>
      <c r="N1267" s="31"/>
      <c r="O1267" s="31"/>
      <c r="P1267" s="31"/>
      <c r="Q1267" s="32"/>
      <c r="R1267" s="30"/>
      <c r="S1267" s="30"/>
      <c r="T1267" s="30"/>
      <c r="U1267" s="16"/>
      <c r="V1267" s="16"/>
      <c r="W1267" s="16"/>
      <c r="X1267" s="16"/>
      <c r="Y1267" s="16"/>
      <c r="Z1267" s="30"/>
      <c r="AA1267" s="16"/>
      <c r="AB1267" s="41"/>
    </row>
    <row r="1268" spans="1:28" s="9" customFormat="1" ht="20.100000000000001" customHeight="1">
      <c r="A1268" s="2"/>
      <c r="B1268" s="1">
        <v>1263</v>
      </c>
      <c r="C1268" s="18"/>
      <c r="D1268" s="19" t="s">
        <v>917</v>
      </c>
      <c r="E1268" s="36" t="s">
        <v>929</v>
      </c>
      <c r="F1268" s="29"/>
      <c r="G1268" s="33"/>
      <c r="H1268" s="34" t="str">
        <f t="shared" si="19"/>
        <v/>
      </c>
      <c r="I1268" s="15"/>
      <c r="J1268" s="15"/>
      <c r="K1268" s="16"/>
      <c r="L1268" s="16"/>
      <c r="M1268" s="17"/>
      <c r="N1268" s="31"/>
      <c r="O1268" s="31"/>
      <c r="P1268" s="31"/>
      <c r="Q1268" s="32"/>
      <c r="R1268" s="30"/>
      <c r="S1268" s="30"/>
      <c r="T1268" s="30"/>
      <c r="U1268" s="16"/>
      <c r="V1268" s="16"/>
      <c r="W1268" s="16"/>
      <c r="X1268" s="16"/>
      <c r="Y1268" s="16"/>
      <c r="Z1268" s="30"/>
      <c r="AA1268" s="16"/>
      <c r="AB1268" s="41"/>
    </row>
    <row r="1269" spans="1:28" s="9" customFormat="1" ht="20.100000000000001" customHeight="1">
      <c r="A1269" s="2"/>
      <c r="B1269" s="1">
        <v>1264</v>
      </c>
      <c r="C1269" s="18"/>
      <c r="D1269" s="19" t="s">
        <v>917</v>
      </c>
      <c r="E1269" s="36" t="s">
        <v>930</v>
      </c>
      <c r="F1269" s="29"/>
      <c r="G1269" s="33"/>
      <c r="H1269" s="34" t="str">
        <f t="shared" si="19"/>
        <v/>
      </c>
      <c r="I1269" s="15"/>
      <c r="J1269" s="15"/>
      <c r="K1269" s="16"/>
      <c r="L1269" s="16"/>
      <c r="M1269" s="17"/>
      <c r="N1269" s="31"/>
      <c r="O1269" s="31"/>
      <c r="P1269" s="31"/>
      <c r="Q1269" s="32"/>
      <c r="R1269" s="30"/>
      <c r="S1269" s="30"/>
      <c r="T1269" s="30"/>
      <c r="U1269" s="16"/>
      <c r="V1269" s="16"/>
      <c r="W1269" s="16"/>
      <c r="X1269" s="16"/>
      <c r="Y1269" s="16"/>
      <c r="Z1269" s="30"/>
      <c r="AA1269" s="16"/>
      <c r="AB1269" s="41"/>
    </row>
    <row r="1270" spans="1:28" s="9" customFormat="1" ht="20.100000000000001" customHeight="1">
      <c r="A1270" s="2"/>
      <c r="B1270" s="1">
        <v>1265</v>
      </c>
      <c r="C1270" s="18"/>
      <c r="D1270" s="19" t="s">
        <v>917</v>
      </c>
      <c r="E1270" s="36" t="s">
        <v>931</v>
      </c>
      <c r="F1270" s="29"/>
      <c r="G1270" s="33"/>
      <c r="H1270" s="34" t="str">
        <f t="shared" si="19"/>
        <v/>
      </c>
      <c r="I1270" s="15"/>
      <c r="J1270" s="15"/>
      <c r="K1270" s="16"/>
      <c r="L1270" s="16"/>
      <c r="M1270" s="17"/>
      <c r="N1270" s="31"/>
      <c r="O1270" s="31"/>
      <c r="P1270" s="31"/>
      <c r="Q1270" s="32"/>
      <c r="R1270" s="30"/>
      <c r="S1270" s="30"/>
      <c r="T1270" s="30"/>
      <c r="U1270" s="16"/>
      <c r="V1270" s="16"/>
      <c r="W1270" s="16"/>
      <c r="X1270" s="16"/>
      <c r="Y1270" s="16"/>
      <c r="Z1270" s="30"/>
      <c r="AA1270" s="16"/>
      <c r="AB1270" s="41"/>
    </row>
    <row r="1271" spans="1:28" s="9" customFormat="1" ht="20.100000000000001" customHeight="1">
      <c r="A1271" s="2"/>
      <c r="B1271" s="1">
        <v>1266</v>
      </c>
      <c r="C1271" s="18"/>
      <c r="D1271" s="19" t="s">
        <v>917</v>
      </c>
      <c r="E1271" s="36" t="s">
        <v>231</v>
      </c>
      <c r="F1271" s="29"/>
      <c r="G1271" s="33"/>
      <c r="H1271" s="34" t="str">
        <f t="shared" si="19"/>
        <v/>
      </c>
      <c r="I1271" s="15"/>
      <c r="J1271" s="15"/>
      <c r="K1271" s="16"/>
      <c r="L1271" s="16"/>
      <c r="M1271" s="17"/>
      <c r="N1271" s="31"/>
      <c r="O1271" s="31"/>
      <c r="P1271" s="31"/>
      <c r="Q1271" s="32"/>
      <c r="R1271" s="30"/>
      <c r="S1271" s="30"/>
      <c r="T1271" s="30"/>
      <c r="U1271" s="16"/>
      <c r="V1271" s="16"/>
      <c r="W1271" s="16"/>
      <c r="X1271" s="16"/>
      <c r="Y1271" s="16"/>
      <c r="Z1271" s="30"/>
      <c r="AA1271" s="16"/>
      <c r="AB1271" s="41"/>
    </row>
    <row r="1272" spans="1:28" s="9" customFormat="1" ht="20.100000000000001" customHeight="1">
      <c r="A1272" s="2"/>
      <c r="B1272" s="1">
        <v>1267</v>
      </c>
      <c r="C1272" s="18"/>
      <c r="D1272" s="19" t="s">
        <v>917</v>
      </c>
      <c r="E1272" s="36" t="s">
        <v>932</v>
      </c>
      <c r="F1272" s="29"/>
      <c r="G1272" s="33"/>
      <c r="H1272" s="34" t="str">
        <f t="shared" si="19"/>
        <v/>
      </c>
      <c r="I1272" s="15"/>
      <c r="J1272" s="15"/>
      <c r="K1272" s="16"/>
      <c r="L1272" s="16"/>
      <c r="M1272" s="17"/>
      <c r="N1272" s="31"/>
      <c r="O1272" s="31"/>
      <c r="P1272" s="31"/>
      <c r="Q1272" s="32"/>
      <c r="R1272" s="30"/>
      <c r="S1272" s="30"/>
      <c r="T1272" s="30"/>
      <c r="U1272" s="16"/>
      <c r="V1272" s="16"/>
      <c r="W1272" s="16"/>
      <c r="X1272" s="16"/>
      <c r="Y1272" s="16"/>
      <c r="Z1272" s="30"/>
      <c r="AA1272" s="16"/>
      <c r="AB1272" s="41"/>
    </row>
    <row r="1273" spans="1:28" s="9" customFormat="1" ht="20.100000000000001" customHeight="1">
      <c r="A1273" s="2"/>
      <c r="B1273" s="1">
        <v>1268</v>
      </c>
      <c r="C1273" s="18"/>
      <c r="D1273" s="19" t="s">
        <v>917</v>
      </c>
      <c r="E1273" s="36" t="s">
        <v>933</v>
      </c>
      <c r="F1273" s="29"/>
      <c r="G1273" s="33"/>
      <c r="H1273" s="34" t="str">
        <f t="shared" si="19"/>
        <v/>
      </c>
      <c r="I1273" s="15"/>
      <c r="J1273" s="15"/>
      <c r="K1273" s="16"/>
      <c r="L1273" s="16"/>
      <c r="M1273" s="17"/>
      <c r="N1273" s="31"/>
      <c r="O1273" s="31"/>
      <c r="P1273" s="31"/>
      <c r="Q1273" s="32"/>
      <c r="R1273" s="30"/>
      <c r="S1273" s="30"/>
      <c r="T1273" s="30"/>
      <c r="U1273" s="16"/>
      <c r="V1273" s="16"/>
      <c r="W1273" s="16"/>
      <c r="X1273" s="16"/>
      <c r="Y1273" s="16"/>
      <c r="Z1273" s="30"/>
      <c r="AA1273" s="16"/>
      <c r="AB1273" s="41"/>
    </row>
    <row r="1274" spans="1:28" s="9" customFormat="1" ht="20.100000000000001" customHeight="1">
      <c r="A1274" s="2"/>
      <c r="B1274" s="1">
        <v>1269</v>
      </c>
      <c r="C1274" s="18"/>
      <c r="D1274" s="19" t="s">
        <v>917</v>
      </c>
      <c r="E1274" s="36" t="s">
        <v>934</v>
      </c>
      <c r="F1274" s="29"/>
      <c r="G1274" s="33"/>
      <c r="H1274" s="34" t="str">
        <f t="shared" si="19"/>
        <v/>
      </c>
      <c r="I1274" s="15"/>
      <c r="J1274" s="15"/>
      <c r="K1274" s="16"/>
      <c r="L1274" s="16"/>
      <c r="M1274" s="17"/>
      <c r="N1274" s="31"/>
      <c r="O1274" s="31"/>
      <c r="P1274" s="31"/>
      <c r="Q1274" s="32"/>
      <c r="R1274" s="30"/>
      <c r="S1274" s="30"/>
      <c r="T1274" s="30"/>
      <c r="U1274" s="16"/>
      <c r="V1274" s="16"/>
      <c r="W1274" s="16"/>
      <c r="X1274" s="16"/>
      <c r="Y1274" s="16"/>
      <c r="Z1274" s="30"/>
      <c r="AA1274" s="16"/>
      <c r="AB1274" s="41"/>
    </row>
    <row r="1275" spans="1:28" s="9" customFormat="1" ht="20.100000000000001" customHeight="1">
      <c r="A1275" s="2"/>
      <c r="B1275" s="1">
        <v>1270</v>
      </c>
      <c r="C1275" s="18"/>
      <c r="D1275" s="19" t="s">
        <v>917</v>
      </c>
      <c r="E1275" s="36" t="s">
        <v>935</v>
      </c>
      <c r="F1275" s="29"/>
      <c r="G1275" s="33"/>
      <c r="H1275" s="34" t="str">
        <f t="shared" si="19"/>
        <v/>
      </c>
      <c r="I1275" s="15"/>
      <c r="J1275" s="15"/>
      <c r="K1275" s="16"/>
      <c r="L1275" s="16"/>
      <c r="M1275" s="17"/>
      <c r="N1275" s="31"/>
      <c r="O1275" s="31"/>
      <c r="P1275" s="31"/>
      <c r="Q1275" s="32"/>
      <c r="R1275" s="30"/>
      <c r="S1275" s="30"/>
      <c r="T1275" s="30"/>
      <c r="U1275" s="16"/>
      <c r="V1275" s="16"/>
      <c r="W1275" s="16"/>
      <c r="X1275" s="16"/>
      <c r="Y1275" s="16"/>
      <c r="Z1275" s="30"/>
      <c r="AA1275" s="16"/>
      <c r="AB1275" s="41"/>
    </row>
    <row r="1276" spans="1:28" s="9" customFormat="1" ht="20.100000000000001" customHeight="1">
      <c r="A1276" s="2"/>
      <c r="B1276" s="1">
        <v>1271</v>
      </c>
      <c r="C1276" s="18"/>
      <c r="D1276" s="19" t="s">
        <v>917</v>
      </c>
      <c r="E1276" s="36" t="s">
        <v>936</v>
      </c>
      <c r="F1276" s="29"/>
      <c r="G1276" s="33"/>
      <c r="H1276" s="34" t="str">
        <f t="shared" si="19"/>
        <v/>
      </c>
      <c r="I1276" s="15"/>
      <c r="J1276" s="15"/>
      <c r="K1276" s="16"/>
      <c r="L1276" s="16"/>
      <c r="M1276" s="17"/>
      <c r="N1276" s="31"/>
      <c r="O1276" s="31"/>
      <c r="P1276" s="31"/>
      <c r="Q1276" s="32"/>
      <c r="R1276" s="30"/>
      <c r="S1276" s="30"/>
      <c r="T1276" s="30"/>
      <c r="U1276" s="16"/>
      <c r="V1276" s="16"/>
      <c r="W1276" s="16"/>
      <c r="X1276" s="16"/>
      <c r="Y1276" s="16"/>
      <c r="Z1276" s="30"/>
      <c r="AA1276" s="16"/>
      <c r="AB1276" s="41"/>
    </row>
    <row r="1277" spans="1:28" s="9" customFormat="1" ht="20.100000000000001" customHeight="1">
      <c r="A1277" s="2"/>
      <c r="B1277" s="1">
        <v>1272</v>
      </c>
      <c r="C1277" s="18"/>
      <c r="D1277" s="19" t="s">
        <v>917</v>
      </c>
      <c r="E1277" s="36" t="s">
        <v>937</v>
      </c>
      <c r="F1277" s="29"/>
      <c r="G1277" s="33"/>
      <c r="H1277" s="34" t="str">
        <f t="shared" si="19"/>
        <v/>
      </c>
      <c r="I1277" s="15"/>
      <c r="J1277" s="15"/>
      <c r="K1277" s="16"/>
      <c r="L1277" s="16"/>
      <c r="M1277" s="17"/>
      <c r="N1277" s="31"/>
      <c r="O1277" s="31"/>
      <c r="P1277" s="31"/>
      <c r="Q1277" s="32"/>
      <c r="R1277" s="30"/>
      <c r="S1277" s="30"/>
      <c r="T1277" s="30"/>
      <c r="U1277" s="16"/>
      <c r="V1277" s="16"/>
      <c r="W1277" s="16"/>
      <c r="X1277" s="16"/>
      <c r="Y1277" s="16"/>
      <c r="Z1277" s="30"/>
      <c r="AA1277" s="16"/>
      <c r="AB1277" s="41"/>
    </row>
    <row r="1278" spans="1:28" s="9" customFormat="1" ht="20.100000000000001" customHeight="1">
      <c r="A1278" s="2"/>
      <c r="B1278" s="1">
        <v>1273</v>
      </c>
      <c r="C1278" s="18"/>
      <c r="D1278" s="19" t="s">
        <v>917</v>
      </c>
      <c r="E1278" s="36" t="s">
        <v>938</v>
      </c>
      <c r="F1278" s="29"/>
      <c r="G1278" s="33"/>
      <c r="H1278" s="34" t="str">
        <f t="shared" si="19"/>
        <v/>
      </c>
      <c r="I1278" s="15"/>
      <c r="J1278" s="15"/>
      <c r="K1278" s="16"/>
      <c r="L1278" s="16"/>
      <c r="M1278" s="17"/>
      <c r="N1278" s="31"/>
      <c r="O1278" s="31"/>
      <c r="P1278" s="31"/>
      <c r="Q1278" s="32"/>
      <c r="R1278" s="30"/>
      <c r="S1278" s="30"/>
      <c r="T1278" s="30"/>
      <c r="U1278" s="16"/>
      <c r="V1278" s="16"/>
      <c r="W1278" s="16"/>
      <c r="X1278" s="16"/>
      <c r="Y1278" s="16"/>
      <c r="Z1278" s="30"/>
      <c r="AA1278" s="16"/>
      <c r="AB1278" s="41"/>
    </row>
    <row r="1279" spans="1:28" s="9" customFormat="1" ht="20.100000000000001" customHeight="1">
      <c r="A1279" s="2"/>
      <c r="B1279" s="1">
        <v>1274</v>
      </c>
      <c r="C1279" s="18"/>
      <c r="D1279" s="19" t="s">
        <v>917</v>
      </c>
      <c r="E1279" s="36" t="s">
        <v>939</v>
      </c>
      <c r="F1279" s="29"/>
      <c r="G1279" s="33"/>
      <c r="H1279" s="34" t="str">
        <f t="shared" si="19"/>
        <v/>
      </c>
      <c r="I1279" s="15"/>
      <c r="J1279" s="15"/>
      <c r="K1279" s="16"/>
      <c r="L1279" s="16"/>
      <c r="M1279" s="17"/>
      <c r="N1279" s="31"/>
      <c r="O1279" s="31"/>
      <c r="P1279" s="31"/>
      <c r="Q1279" s="32"/>
      <c r="R1279" s="30"/>
      <c r="S1279" s="30"/>
      <c r="T1279" s="30"/>
      <c r="U1279" s="16"/>
      <c r="V1279" s="16"/>
      <c r="W1279" s="16"/>
      <c r="X1279" s="16"/>
      <c r="Y1279" s="16"/>
      <c r="Z1279" s="30"/>
      <c r="AA1279" s="16"/>
      <c r="AB1279" s="41"/>
    </row>
    <row r="1280" spans="1:28" s="9" customFormat="1" ht="20.100000000000001" customHeight="1">
      <c r="A1280" s="2"/>
      <c r="B1280" s="1">
        <v>1275</v>
      </c>
      <c r="C1280" s="18"/>
      <c r="D1280" s="19" t="s">
        <v>917</v>
      </c>
      <c r="E1280" s="36" t="s">
        <v>940</v>
      </c>
      <c r="F1280" s="29"/>
      <c r="G1280" s="33"/>
      <c r="H1280" s="34" t="str">
        <f t="shared" si="19"/>
        <v/>
      </c>
      <c r="I1280" s="15"/>
      <c r="J1280" s="15"/>
      <c r="K1280" s="16"/>
      <c r="L1280" s="16"/>
      <c r="M1280" s="17"/>
      <c r="N1280" s="31"/>
      <c r="O1280" s="31"/>
      <c r="P1280" s="31"/>
      <c r="Q1280" s="32"/>
      <c r="R1280" s="30"/>
      <c r="S1280" s="30"/>
      <c r="T1280" s="30"/>
      <c r="U1280" s="16"/>
      <c r="V1280" s="16"/>
      <c r="W1280" s="16"/>
      <c r="X1280" s="16"/>
      <c r="Y1280" s="16"/>
      <c r="Z1280" s="30"/>
      <c r="AA1280" s="16"/>
      <c r="AB1280" s="41"/>
    </row>
    <row r="1281" spans="1:28" s="9" customFormat="1" ht="20.100000000000001" customHeight="1">
      <c r="A1281" s="2"/>
      <c r="B1281" s="1">
        <v>1276</v>
      </c>
      <c r="C1281" s="18"/>
      <c r="D1281" s="19" t="s">
        <v>917</v>
      </c>
      <c r="E1281" s="36" t="s">
        <v>941</v>
      </c>
      <c r="F1281" s="29"/>
      <c r="G1281" s="33"/>
      <c r="H1281" s="34" t="str">
        <f t="shared" si="19"/>
        <v/>
      </c>
      <c r="I1281" s="15"/>
      <c r="J1281" s="15"/>
      <c r="K1281" s="16"/>
      <c r="L1281" s="16"/>
      <c r="M1281" s="17"/>
      <c r="N1281" s="31"/>
      <c r="O1281" s="31"/>
      <c r="P1281" s="31"/>
      <c r="Q1281" s="32"/>
      <c r="R1281" s="30"/>
      <c r="S1281" s="30"/>
      <c r="T1281" s="30"/>
      <c r="U1281" s="16"/>
      <c r="V1281" s="16"/>
      <c r="W1281" s="16"/>
      <c r="X1281" s="16"/>
      <c r="Y1281" s="16"/>
      <c r="Z1281" s="30"/>
      <c r="AA1281" s="16"/>
      <c r="AB1281" s="41"/>
    </row>
    <row r="1282" spans="1:28" s="9" customFormat="1" ht="20.100000000000001" customHeight="1">
      <c r="A1282" s="2"/>
      <c r="B1282" s="1">
        <v>1277</v>
      </c>
      <c r="C1282" s="18"/>
      <c r="D1282" s="19" t="s">
        <v>917</v>
      </c>
      <c r="E1282" s="36" t="s">
        <v>942</v>
      </c>
      <c r="F1282" s="29"/>
      <c r="G1282" s="33"/>
      <c r="H1282" s="34" t="str">
        <f t="shared" si="19"/>
        <v/>
      </c>
      <c r="I1282" s="15"/>
      <c r="J1282" s="15"/>
      <c r="K1282" s="16"/>
      <c r="L1282" s="16"/>
      <c r="M1282" s="17"/>
      <c r="N1282" s="31"/>
      <c r="O1282" s="31"/>
      <c r="P1282" s="31"/>
      <c r="Q1282" s="32"/>
      <c r="R1282" s="30"/>
      <c r="S1282" s="30"/>
      <c r="T1282" s="30"/>
      <c r="U1282" s="16"/>
      <c r="V1282" s="16"/>
      <c r="W1282" s="16"/>
      <c r="X1282" s="16"/>
      <c r="Y1282" s="16"/>
      <c r="Z1282" s="30"/>
      <c r="AA1282" s="16"/>
      <c r="AB1282" s="41"/>
    </row>
    <row r="1283" spans="1:28" s="9" customFormat="1" ht="20.100000000000001" customHeight="1">
      <c r="A1283" s="2"/>
      <c r="B1283" s="1">
        <v>1278</v>
      </c>
      <c r="C1283" s="18"/>
      <c r="D1283" s="19" t="s">
        <v>917</v>
      </c>
      <c r="E1283" s="36" t="s">
        <v>943</v>
      </c>
      <c r="F1283" s="29"/>
      <c r="G1283" s="33"/>
      <c r="H1283" s="34" t="str">
        <f t="shared" si="19"/>
        <v/>
      </c>
      <c r="I1283" s="15"/>
      <c r="J1283" s="15"/>
      <c r="K1283" s="16"/>
      <c r="L1283" s="16"/>
      <c r="M1283" s="17"/>
      <c r="N1283" s="31"/>
      <c r="O1283" s="31"/>
      <c r="P1283" s="31"/>
      <c r="Q1283" s="32"/>
      <c r="R1283" s="30"/>
      <c r="S1283" s="30"/>
      <c r="T1283" s="30"/>
      <c r="U1283" s="16"/>
      <c r="V1283" s="16"/>
      <c r="W1283" s="16"/>
      <c r="X1283" s="16"/>
      <c r="Y1283" s="16"/>
      <c r="Z1283" s="30"/>
      <c r="AA1283" s="16"/>
      <c r="AB1283" s="41"/>
    </row>
    <row r="1284" spans="1:28" s="9" customFormat="1" ht="20.100000000000001" customHeight="1">
      <c r="A1284" s="2"/>
      <c r="B1284" s="1">
        <v>1279</v>
      </c>
      <c r="C1284" s="18"/>
      <c r="D1284" s="19" t="s">
        <v>917</v>
      </c>
      <c r="E1284" s="36" t="s">
        <v>944</v>
      </c>
      <c r="F1284" s="29"/>
      <c r="G1284" s="33"/>
      <c r="H1284" s="34" t="str">
        <f t="shared" si="19"/>
        <v/>
      </c>
      <c r="I1284" s="15"/>
      <c r="J1284" s="15"/>
      <c r="K1284" s="16"/>
      <c r="L1284" s="16"/>
      <c r="M1284" s="17"/>
      <c r="N1284" s="31"/>
      <c r="O1284" s="31"/>
      <c r="P1284" s="31"/>
      <c r="Q1284" s="32"/>
      <c r="R1284" s="30"/>
      <c r="S1284" s="30"/>
      <c r="T1284" s="30"/>
      <c r="U1284" s="16"/>
      <c r="V1284" s="16"/>
      <c r="W1284" s="16"/>
      <c r="X1284" s="16"/>
      <c r="Y1284" s="16"/>
      <c r="Z1284" s="30"/>
      <c r="AA1284" s="16"/>
      <c r="AB1284" s="41"/>
    </row>
    <row r="1285" spans="1:28" s="9" customFormat="1" ht="20.100000000000001" customHeight="1">
      <c r="A1285" s="2"/>
      <c r="B1285" s="1">
        <v>1280</v>
      </c>
      <c r="C1285" s="18"/>
      <c r="D1285" s="19" t="s">
        <v>917</v>
      </c>
      <c r="E1285" s="36" t="s">
        <v>945</v>
      </c>
      <c r="F1285" s="29"/>
      <c r="G1285" s="33"/>
      <c r="H1285" s="34" t="str">
        <f t="shared" si="19"/>
        <v/>
      </c>
      <c r="I1285" s="15"/>
      <c r="J1285" s="15"/>
      <c r="K1285" s="16"/>
      <c r="L1285" s="16"/>
      <c r="M1285" s="17"/>
      <c r="N1285" s="31"/>
      <c r="O1285" s="31"/>
      <c r="P1285" s="31"/>
      <c r="Q1285" s="32"/>
      <c r="R1285" s="30"/>
      <c r="S1285" s="30"/>
      <c r="T1285" s="30"/>
      <c r="U1285" s="16"/>
      <c r="V1285" s="16"/>
      <c r="W1285" s="16"/>
      <c r="X1285" s="16"/>
      <c r="Y1285" s="16"/>
      <c r="Z1285" s="30"/>
      <c r="AA1285" s="16"/>
      <c r="AB1285" s="41"/>
    </row>
    <row r="1286" spans="1:28" s="9" customFormat="1" ht="20.100000000000001" customHeight="1">
      <c r="A1286" s="2"/>
      <c r="B1286" s="1">
        <v>1281</v>
      </c>
      <c r="C1286" s="18"/>
      <c r="D1286" s="19" t="s">
        <v>917</v>
      </c>
      <c r="E1286" s="36" t="s">
        <v>946</v>
      </c>
      <c r="F1286" s="29"/>
      <c r="G1286" s="33"/>
      <c r="H1286" s="34" t="str">
        <f t="shared" ref="H1286:H1349" si="20">IF(O1286="","",O1286/G1286)</f>
        <v/>
      </c>
      <c r="I1286" s="15"/>
      <c r="J1286" s="15"/>
      <c r="K1286" s="16"/>
      <c r="L1286" s="16"/>
      <c r="M1286" s="17"/>
      <c r="N1286" s="31"/>
      <c r="O1286" s="31"/>
      <c r="P1286" s="31"/>
      <c r="Q1286" s="32"/>
      <c r="R1286" s="30"/>
      <c r="S1286" s="30"/>
      <c r="T1286" s="30"/>
      <c r="U1286" s="16"/>
      <c r="V1286" s="16"/>
      <c r="W1286" s="16"/>
      <c r="X1286" s="16"/>
      <c r="Y1286" s="16"/>
      <c r="Z1286" s="30"/>
      <c r="AA1286" s="16"/>
      <c r="AB1286" s="41"/>
    </row>
    <row r="1287" spans="1:28" s="9" customFormat="1" ht="20.100000000000001" customHeight="1">
      <c r="A1287" s="2"/>
      <c r="B1287" s="1">
        <v>1282</v>
      </c>
      <c r="C1287" s="18"/>
      <c r="D1287" s="19" t="s">
        <v>917</v>
      </c>
      <c r="E1287" s="36" t="s">
        <v>947</v>
      </c>
      <c r="F1287" s="29"/>
      <c r="G1287" s="33"/>
      <c r="H1287" s="34" t="str">
        <f t="shared" si="20"/>
        <v/>
      </c>
      <c r="I1287" s="15"/>
      <c r="J1287" s="15"/>
      <c r="K1287" s="16"/>
      <c r="L1287" s="16"/>
      <c r="M1287" s="17"/>
      <c r="N1287" s="31"/>
      <c r="O1287" s="31"/>
      <c r="P1287" s="31"/>
      <c r="Q1287" s="32"/>
      <c r="R1287" s="30"/>
      <c r="S1287" s="30"/>
      <c r="T1287" s="30"/>
      <c r="U1287" s="16"/>
      <c r="V1287" s="16"/>
      <c r="W1287" s="16"/>
      <c r="X1287" s="16"/>
      <c r="Y1287" s="16"/>
      <c r="Z1287" s="30"/>
      <c r="AA1287" s="16"/>
      <c r="AB1287" s="41"/>
    </row>
    <row r="1288" spans="1:28" s="9" customFormat="1" ht="20.100000000000001" customHeight="1">
      <c r="A1288" s="2"/>
      <c r="B1288" s="1">
        <v>1283</v>
      </c>
      <c r="C1288" s="18"/>
      <c r="D1288" s="19" t="s">
        <v>917</v>
      </c>
      <c r="E1288" s="36" t="s">
        <v>948</v>
      </c>
      <c r="F1288" s="29"/>
      <c r="G1288" s="33"/>
      <c r="H1288" s="34" t="str">
        <f t="shared" si="20"/>
        <v/>
      </c>
      <c r="I1288" s="15"/>
      <c r="J1288" s="15"/>
      <c r="K1288" s="16"/>
      <c r="L1288" s="16"/>
      <c r="M1288" s="17"/>
      <c r="N1288" s="31"/>
      <c r="O1288" s="31"/>
      <c r="P1288" s="31"/>
      <c r="Q1288" s="32"/>
      <c r="R1288" s="30"/>
      <c r="S1288" s="30"/>
      <c r="T1288" s="30"/>
      <c r="U1288" s="16"/>
      <c r="V1288" s="16"/>
      <c r="W1288" s="16"/>
      <c r="X1288" s="16"/>
      <c r="Y1288" s="16"/>
      <c r="Z1288" s="30"/>
      <c r="AA1288" s="16"/>
      <c r="AB1288" s="41"/>
    </row>
    <row r="1289" spans="1:28" s="9" customFormat="1" ht="20.100000000000001" customHeight="1">
      <c r="A1289" s="2"/>
      <c r="B1289" s="1">
        <v>1284</v>
      </c>
      <c r="C1289" s="18"/>
      <c r="D1289" s="19" t="s">
        <v>917</v>
      </c>
      <c r="E1289" s="36" t="s">
        <v>949</v>
      </c>
      <c r="F1289" s="29"/>
      <c r="G1289" s="33"/>
      <c r="H1289" s="34" t="str">
        <f t="shared" si="20"/>
        <v/>
      </c>
      <c r="I1289" s="15"/>
      <c r="J1289" s="15"/>
      <c r="K1289" s="16"/>
      <c r="L1289" s="16"/>
      <c r="M1289" s="17"/>
      <c r="N1289" s="31"/>
      <c r="O1289" s="31"/>
      <c r="P1289" s="31"/>
      <c r="Q1289" s="32"/>
      <c r="R1289" s="30"/>
      <c r="S1289" s="30"/>
      <c r="T1289" s="30"/>
      <c r="U1289" s="16"/>
      <c r="V1289" s="16"/>
      <c r="W1289" s="16"/>
      <c r="X1289" s="16"/>
      <c r="Y1289" s="16"/>
      <c r="Z1289" s="30"/>
      <c r="AA1289" s="16"/>
      <c r="AB1289" s="41"/>
    </row>
    <row r="1290" spans="1:28" s="9" customFormat="1" ht="20.100000000000001" customHeight="1">
      <c r="A1290" s="2"/>
      <c r="B1290" s="1">
        <v>1285</v>
      </c>
      <c r="C1290" s="18"/>
      <c r="D1290" s="19" t="s">
        <v>917</v>
      </c>
      <c r="E1290" s="36" t="s">
        <v>950</v>
      </c>
      <c r="F1290" s="29"/>
      <c r="G1290" s="33"/>
      <c r="H1290" s="34" t="str">
        <f t="shared" si="20"/>
        <v/>
      </c>
      <c r="I1290" s="15"/>
      <c r="J1290" s="15"/>
      <c r="K1290" s="16"/>
      <c r="L1290" s="16"/>
      <c r="M1290" s="17"/>
      <c r="N1290" s="31"/>
      <c r="O1290" s="31"/>
      <c r="P1290" s="31"/>
      <c r="Q1290" s="32"/>
      <c r="R1290" s="30"/>
      <c r="S1290" s="30"/>
      <c r="T1290" s="30"/>
      <c r="U1290" s="16"/>
      <c r="V1290" s="16"/>
      <c r="W1290" s="16"/>
      <c r="X1290" s="16"/>
      <c r="Y1290" s="16"/>
      <c r="Z1290" s="30"/>
      <c r="AA1290" s="16"/>
      <c r="AB1290" s="41"/>
    </row>
    <row r="1291" spans="1:28" s="9" customFormat="1" ht="20.100000000000001" customHeight="1">
      <c r="A1291" s="2"/>
      <c r="B1291" s="1">
        <v>1286</v>
      </c>
      <c r="C1291" s="18"/>
      <c r="D1291" s="19" t="s">
        <v>917</v>
      </c>
      <c r="E1291" s="36" t="s">
        <v>618</v>
      </c>
      <c r="F1291" s="29"/>
      <c r="G1291" s="33"/>
      <c r="H1291" s="34" t="str">
        <f t="shared" si="20"/>
        <v/>
      </c>
      <c r="I1291" s="15"/>
      <c r="J1291" s="15"/>
      <c r="K1291" s="16"/>
      <c r="L1291" s="16"/>
      <c r="M1291" s="17"/>
      <c r="N1291" s="31"/>
      <c r="O1291" s="31"/>
      <c r="P1291" s="31"/>
      <c r="Q1291" s="32"/>
      <c r="R1291" s="30"/>
      <c r="S1291" s="30"/>
      <c r="T1291" s="30"/>
      <c r="U1291" s="16"/>
      <c r="V1291" s="16"/>
      <c r="W1291" s="16"/>
      <c r="X1291" s="16"/>
      <c r="Y1291" s="16"/>
      <c r="Z1291" s="30"/>
      <c r="AA1291" s="16"/>
      <c r="AB1291" s="41"/>
    </row>
    <row r="1292" spans="1:28" s="9" customFormat="1" ht="20.100000000000001" customHeight="1">
      <c r="A1292" s="2"/>
      <c r="B1292" s="1">
        <v>1287</v>
      </c>
      <c r="C1292" s="18"/>
      <c r="D1292" s="19" t="s">
        <v>917</v>
      </c>
      <c r="E1292" s="36" t="s">
        <v>951</v>
      </c>
      <c r="F1292" s="29"/>
      <c r="G1292" s="33"/>
      <c r="H1292" s="34" t="str">
        <f t="shared" si="20"/>
        <v/>
      </c>
      <c r="I1292" s="15"/>
      <c r="J1292" s="15"/>
      <c r="K1292" s="16"/>
      <c r="L1292" s="16"/>
      <c r="M1292" s="17"/>
      <c r="N1292" s="31"/>
      <c r="O1292" s="31"/>
      <c r="P1292" s="31"/>
      <c r="Q1292" s="32"/>
      <c r="R1292" s="30"/>
      <c r="S1292" s="30"/>
      <c r="T1292" s="30"/>
      <c r="U1292" s="16"/>
      <c r="V1292" s="16"/>
      <c r="W1292" s="16"/>
      <c r="X1292" s="16"/>
      <c r="Y1292" s="16"/>
      <c r="Z1292" s="30"/>
      <c r="AA1292" s="16"/>
      <c r="AB1292" s="41"/>
    </row>
    <row r="1293" spans="1:28" s="9" customFormat="1" ht="20.100000000000001" customHeight="1">
      <c r="A1293" s="2"/>
      <c r="B1293" s="1">
        <v>1288</v>
      </c>
      <c r="C1293" s="18"/>
      <c r="D1293" s="19" t="s">
        <v>1441</v>
      </c>
      <c r="E1293" s="36" t="s">
        <v>952</v>
      </c>
      <c r="F1293" s="29"/>
      <c r="G1293" s="33"/>
      <c r="H1293" s="34" t="str">
        <f t="shared" si="20"/>
        <v/>
      </c>
      <c r="I1293" s="15"/>
      <c r="J1293" s="15"/>
      <c r="K1293" s="16"/>
      <c r="L1293" s="16"/>
      <c r="M1293" s="17"/>
      <c r="N1293" s="31"/>
      <c r="O1293" s="31"/>
      <c r="P1293" s="31"/>
      <c r="Q1293" s="32"/>
      <c r="R1293" s="30"/>
      <c r="S1293" s="30"/>
      <c r="T1293" s="30"/>
      <c r="U1293" s="16"/>
      <c r="V1293" s="16"/>
      <c r="W1293" s="16"/>
      <c r="X1293" s="16"/>
      <c r="Y1293" s="16"/>
      <c r="Z1293" s="30"/>
      <c r="AA1293" s="16"/>
      <c r="AB1293" s="41"/>
    </row>
    <row r="1294" spans="1:28" s="9" customFormat="1" ht="20.100000000000001" customHeight="1">
      <c r="A1294" s="2"/>
      <c r="B1294" s="1">
        <v>1289</v>
      </c>
      <c r="C1294" s="18"/>
      <c r="D1294" s="19" t="s">
        <v>1441</v>
      </c>
      <c r="E1294" s="36" t="s">
        <v>953</v>
      </c>
      <c r="F1294" s="29"/>
      <c r="G1294" s="33"/>
      <c r="H1294" s="34" t="str">
        <f t="shared" si="20"/>
        <v/>
      </c>
      <c r="I1294" s="15"/>
      <c r="J1294" s="15"/>
      <c r="K1294" s="16"/>
      <c r="L1294" s="16"/>
      <c r="M1294" s="17"/>
      <c r="N1294" s="31"/>
      <c r="O1294" s="31"/>
      <c r="P1294" s="31"/>
      <c r="Q1294" s="32"/>
      <c r="R1294" s="30"/>
      <c r="S1294" s="30"/>
      <c r="T1294" s="30"/>
      <c r="U1294" s="16"/>
      <c r="V1294" s="16"/>
      <c r="W1294" s="16"/>
      <c r="X1294" s="16"/>
      <c r="Y1294" s="16"/>
      <c r="Z1294" s="30"/>
      <c r="AA1294" s="16"/>
      <c r="AB1294" s="41"/>
    </row>
    <row r="1295" spans="1:28" s="9" customFormat="1" ht="20.100000000000001" customHeight="1">
      <c r="A1295" s="2"/>
      <c r="B1295" s="1">
        <v>1290</v>
      </c>
      <c r="C1295" s="18"/>
      <c r="D1295" s="19" t="s">
        <v>1441</v>
      </c>
      <c r="E1295" s="36" t="s">
        <v>954</v>
      </c>
      <c r="F1295" s="29"/>
      <c r="G1295" s="33"/>
      <c r="H1295" s="34" t="str">
        <f t="shared" si="20"/>
        <v/>
      </c>
      <c r="I1295" s="15"/>
      <c r="J1295" s="15"/>
      <c r="K1295" s="16"/>
      <c r="L1295" s="16"/>
      <c r="M1295" s="17"/>
      <c r="N1295" s="31"/>
      <c r="O1295" s="31"/>
      <c r="P1295" s="31"/>
      <c r="Q1295" s="32"/>
      <c r="R1295" s="30"/>
      <c r="S1295" s="30"/>
      <c r="T1295" s="30"/>
      <c r="U1295" s="16"/>
      <c r="V1295" s="16"/>
      <c r="W1295" s="16"/>
      <c r="X1295" s="16"/>
      <c r="Y1295" s="16"/>
      <c r="Z1295" s="30"/>
      <c r="AA1295" s="16"/>
      <c r="AB1295" s="41"/>
    </row>
    <row r="1296" spans="1:28" s="9" customFormat="1" ht="20.100000000000001" customHeight="1">
      <c r="A1296" s="2"/>
      <c r="B1296" s="1">
        <v>1291</v>
      </c>
      <c r="C1296" s="18"/>
      <c r="D1296" s="19" t="s">
        <v>1441</v>
      </c>
      <c r="E1296" s="36" t="s">
        <v>955</v>
      </c>
      <c r="F1296" s="29"/>
      <c r="G1296" s="33"/>
      <c r="H1296" s="34" t="str">
        <f t="shared" si="20"/>
        <v/>
      </c>
      <c r="I1296" s="15"/>
      <c r="J1296" s="15"/>
      <c r="K1296" s="16"/>
      <c r="L1296" s="16"/>
      <c r="M1296" s="17"/>
      <c r="N1296" s="31"/>
      <c r="O1296" s="31"/>
      <c r="P1296" s="31"/>
      <c r="Q1296" s="32"/>
      <c r="R1296" s="30"/>
      <c r="S1296" s="30"/>
      <c r="T1296" s="30"/>
      <c r="U1296" s="16"/>
      <c r="V1296" s="16"/>
      <c r="W1296" s="16"/>
      <c r="X1296" s="16"/>
      <c r="Y1296" s="16"/>
      <c r="Z1296" s="30"/>
      <c r="AA1296" s="16"/>
      <c r="AB1296" s="41"/>
    </row>
    <row r="1297" spans="1:28" s="9" customFormat="1" ht="20.100000000000001" customHeight="1">
      <c r="A1297" s="2"/>
      <c r="B1297" s="1">
        <v>1292</v>
      </c>
      <c r="C1297" s="18"/>
      <c r="D1297" s="19" t="s">
        <v>1441</v>
      </c>
      <c r="E1297" s="36" t="s">
        <v>956</v>
      </c>
      <c r="F1297" s="29"/>
      <c r="G1297" s="33"/>
      <c r="H1297" s="34" t="str">
        <f t="shared" si="20"/>
        <v/>
      </c>
      <c r="I1297" s="15"/>
      <c r="J1297" s="15"/>
      <c r="K1297" s="16"/>
      <c r="L1297" s="16"/>
      <c r="M1297" s="17"/>
      <c r="N1297" s="31"/>
      <c r="O1297" s="31"/>
      <c r="P1297" s="31"/>
      <c r="Q1297" s="32"/>
      <c r="R1297" s="30"/>
      <c r="S1297" s="30"/>
      <c r="T1297" s="30"/>
      <c r="U1297" s="16"/>
      <c r="V1297" s="16"/>
      <c r="W1297" s="16"/>
      <c r="X1297" s="16"/>
      <c r="Y1297" s="16"/>
      <c r="Z1297" s="30"/>
      <c r="AA1297" s="16"/>
      <c r="AB1297" s="41"/>
    </row>
    <row r="1298" spans="1:28" s="9" customFormat="1" ht="20.100000000000001" customHeight="1">
      <c r="A1298" s="2"/>
      <c r="B1298" s="1">
        <v>1293</v>
      </c>
      <c r="C1298" s="18"/>
      <c r="D1298" s="19" t="s">
        <v>1441</v>
      </c>
      <c r="E1298" s="36" t="s">
        <v>957</v>
      </c>
      <c r="F1298" s="29"/>
      <c r="G1298" s="33"/>
      <c r="H1298" s="34" t="str">
        <f t="shared" si="20"/>
        <v/>
      </c>
      <c r="I1298" s="15"/>
      <c r="J1298" s="15"/>
      <c r="K1298" s="16"/>
      <c r="L1298" s="16"/>
      <c r="M1298" s="17"/>
      <c r="N1298" s="31"/>
      <c r="O1298" s="31"/>
      <c r="P1298" s="31"/>
      <c r="Q1298" s="32"/>
      <c r="R1298" s="30"/>
      <c r="S1298" s="30"/>
      <c r="T1298" s="30"/>
      <c r="U1298" s="16"/>
      <c r="V1298" s="16"/>
      <c r="W1298" s="16"/>
      <c r="X1298" s="16"/>
      <c r="Y1298" s="16"/>
      <c r="Z1298" s="30"/>
      <c r="AA1298" s="16"/>
      <c r="AB1298" s="41"/>
    </row>
    <row r="1299" spans="1:28" s="9" customFormat="1" ht="20.100000000000001" customHeight="1">
      <c r="A1299" s="2"/>
      <c r="B1299" s="1">
        <v>1294</v>
      </c>
      <c r="C1299" s="18"/>
      <c r="D1299" s="19" t="s">
        <v>1441</v>
      </c>
      <c r="E1299" s="36" t="s">
        <v>958</v>
      </c>
      <c r="F1299" s="29"/>
      <c r="G1299" s="33"/>
      <c r="H1299" s="34" t="str">
        <f t="shared" si="20"/>
        <v/>
      </c>
      <c r="I1299" s="15"/>
      <c r="J1299" s="15"/>
      <c r="K1299" s="16"/>
      <c r="L1299" s="16"/>
      <c r="M1299" s="17"/>
      <c r="N1299" s="31"/>
      <c r="O1299" s="31"/>
      <c r="P1299" s="31"/>
      <c r="Q1299" s="32"/>
      <c r="R1299" s="30"/>
      <c r="S1299" s="30"/>
      <c r="T1299" s="30"/>
      <c r="U1299" s="16"/>
      <c r="V1299" s="16"/>
      <c r="W1299" s="16"/>
      <c r="X1299" s="16"/>
      <c r="Y1299" s="16"/>
      <c r="Z1299" s="30"/>
      <c r="AA1299" s="16"/>
      <c r="AB1299" s="41"/>
    </row>
    <row r="1300" spans="1:28" s="9" customFormat="1" ht="20.100000000000001" customHeight="1">
      <c r="A1300" s="2"/>
      <c r="B1300" s="1">
        <v>1295</v>
      </c>
      <c r="C1300" s="18"/>
      <c r="D1300" s="19" t="s">
        <v>1441</v>
      </c>
      <c r="E1300" s="36" t="s">
        <v>959</v>
      </c>
      <c r="F1300" s="29"/>
      <c r="G1300" s="33"/>
      <c r="H1300" s="34" t="str">
        <f t="shared" si="20"/>
        <v/>
      </c>
      <c r="I1300" s="15"/>
      <c r="J1300" s="15"/>
      <c r="K1300" s="16"/>
      <c r="L1300" s="16"/>
      <c r="M1300" s="17"/>
      <c r="N1300" s="31"/>
      <c r="O1300" s="31"/>
      <c r="P1300" s="31"/>
      <c r="Q1300" s="32"/>
      <c r="R1300" s="30"/>
      <c r="S1300" s="30"/>
      <c r="T1300" s="30"/>
      <c r="U1300" s="16"/>
      <c r="V1300" s="16"/>
      <c r="W1300" s="16"/>
      <c r="X1300" s="16"/>
      <c r="Y1300" s="16"/>
      <c r="Z1300" s="30"/>
      <c r="AA1300" s="16"/>
      <c r="AB1300" s="41"/>
    </row>
    <row r="1301" spans="1:28" s="9" customFormat="1" ht="20.100000000000001" customHeight="1">
      <c r="A1301" s="2"/>
      <c r="B1301" s="1">
        <v>1296</v>
      </c>
      <c r="C1301" s="18"/>
      <c r="D1301" s="19" t="s">
        <v>1441</v>
      </c>
      <c r="E1301" s="36" t="s">
        <v>960</v>
      </c>
      <c r="F1301" s="29"/>
      <c r="G1301" s="33"/>
      <c r="H1301" s="34" t="str">
        <f t="shared" si="20"/>
        <v/>
      </c>
      <c r="I1301" s="15"/>
      <c r="J1301" s="15"/>
      <c r="K1301" s="16"/>
      <c r="L1301" s="16"/>
      <c r="M1301" s="17"/>
      <c r="N1301" s="31"/>
      <c r="O1301" s="31"/>
      <c r="P1301" s="31"/>
      <c r="Q1301" s="32"/>
      <c r="R1301" s="30"/>
      <c r="S1301" s="30"/>
      <c r="T1301" s="30"/>
      <c r="U1301" s="16"/>
      <c r="V1301" s="16"/>
      <c r="W1301" s="16"/>
      <c r="X1301" s="16"/>
      <c r="Y1301" s="16"/>
      <c r="Z1301" s="30"/>
      <c r="AA1301" s="16"/>
      <c r="AB1301" s="41"/>
    </row>
    <row r="1302" spans="1:28" s="9" customFormat="1" ht="20.100000000000001" customHeight="1">
      <c r="A1302" s="2"/>
      <c r="B1302" s="1">
        <v>1297</v>
      </c>
      <c r="C1302" s="18"/>
      <c r="D1302" s="19" t="s">
        <v>1441</v>
      </c>
      <c r="E1302" s="36" t="s">
        <v>961</v>
      </c>
      <c r="F1302" s="29"/>
      <c r="G1302" s="33"/>
      <c r="H1302" s="34" t="str">
        <f t="shared" si="20"/>
        <v/>
      </c>
      <c r="I1302" s="15"/>
      <c r="J1302" s="15"/>
      <c r="K1302" s="16"/>
      <c r="L1302" s="16"/>
      <c r="M1302" s="17"/>
      <c r="N1302" s="31"/>
      <c r="O1302" s="31"/>
      <c r="P1302" s="31"/>
      <c r="Q1302" s="32"/>
      <c r="R1302" s="30"/>
      <c r="S1302" s="30"/>
      <c r="T1302" s="30"/>
      <c r="U1302" s="16"/>
      <c r="V1302" s="16"/>
      <c r="W1302" s="16"/>
      <c r="X1302" s="16"/>
      <c r="Y1302" s="16"/>
      <c r="Z1302" s="30"/>
      <c r="AA1302" s="16"/>
      <c r="AB1302" s="41"/>
    </row>
    <row r="1303" spans="1:28" s="9" customFormat="1" ht="20.100000000000001" customHeight="1">
      <c r="A1303" s="2"/>
      <c r="B1303" s="1">
        <v>1298</v>
      </c>
      <c r="C1303" s="18"/>
      <c r="D1303" s="19" t="s">
        <v>1441</v>
      </c>
      <c r="E1303" s="36" t="s">
        <v>962</v>
      </c>
      <c r="F1303" s="29"/>
      <c r="G1303" s="33"/>
      <c r="H1303" s="34" t="str">
        <f t="shared" si="20"/>
        <v/>
      </c>
      <c r="I1303" s="15"/>
      <c r="J1303" s="15"/>
      <c r="K1303" s="16"/>
      <c r="L1303" s="16"/>
      <c r="M1303" s="17"/>
      <c r="N1303" s="31"/>
      <c r="O1303" s="31"/>
      <c r="P1303" s="31"/>
      <c r="Q1303" s="32"/>
      <c r="R1303" s="30"/>
      <c r="S1303" s="30"/>
      <c r="T1303" s="30"/>
      <c r="U1303" s="16"/>
      <c r="V1303" s="16"/>
      <c r="W1303" s="16"/>
      <c r="X1303" s="16"/>
      <c r="Y1303" s="16"/>
      <c r="Z1303" s="30"/>
      <c r="AA1303" s="16"/>
      <c r="AB1303" s="41"/>
    </row>
    <row r="1304" spans="1:28" s="9" customFormat="1" ht="20.100000000000001" customHeight="1">
      <c r="A1304" s="2"/>
      <c r="B1304" s="1">
        <v>1299</v>
      </c>
      <c r="C1304" s="18"/>
      <c r="D1304" s="19" t="s">
        <v>1441</v>
      </c>
      <c r="E1304" s="36" t="s">
        <v>963</v>
      </c>
      <c r="F1304" s="29"/>
      <c r="G1304" s="33"/>
      <c r="H1304" s="34" t="str">
        <f t="shared" si="20"/>
        <v/>
      </c>
      <c r="I1304" s="15"/>
      <c r="J1304" s="15"/>
      <c r="K1304" s="16"/>
      <c r="L1304" s="16"/>
      <c r="M1304" s="17"/>
      <c r="N1304" s="31"/>
      <c r="O1304" s="31"/>
      <c r="P1304" s="31"/>
      <c r="Q1304" s="32"/>
      <c r="R1304" s="30"/>
      <c r="S1304" s="30"/>
      <c r="T1304" s="30"/>
      <c r="U1304" s="16"/>
      <c r="V1304" s="16"/>
      <c r="W1304" s="16"/>
      <c r="X1304" s="16"/>
      <c r="Y1304" s="16"/>
      <c r="Z1304" s="30"/>
      <c r="AA1304" s="16"/>
      <c r="AB1304" s="41"/>
    </row>
    <row r="1305" spans="1:28" s="9" customFormat="1" ht="20.100000000000001" customHeight="1">
      <c r="A1305" s="2"/>
      <c r="B1305" s="1">
        <v>1300</v>
      </c>
      <c r="C1305" s="18"/>
      <c r="D1305" s="19" t="s">
        <v>1441</v>
      </c>
      <c r="E1305" s="36" t="s">
        <v>964</v>
      </c>
      <c r="F1305" s="29"/>
      <c r="G1305" s="33"/>
      <c r="H1305" s="34" t="str">
        <f t="shared" si="20"/>
        <v/>
      </c>
      <c r="I1305" s="15"/>
      <c r="J1305" s="15"/>
      <c r="K1305" s="16"/>
      <c r="L1305" s="16"/>
      <c r="M1305" s="17"/>
      <c r="N1305" s="31"/>
      <c r="O1305" s="31"/>
      <c r="P1305" s="31"/>
      <c r="Q1305" s="32"/>
      <c r="R1305" s="30"/>
      <c r="S1305" s="30"/>
      <c r="T1305" s="30"/>
      <c r="U1305" s="16"/>
      <c r="V1305" s="16"/>
      <c r="W1305" s="16"/>
      <c r="X1305" s="16"/>
      <c r="Y1305" s="16"/>
      <c r="Z1305" s="30"/>
      <c r="AA1305" s="16"/>
      <c r="AB1305" s="41"/>
    </row>
    <row r="1306" spans="1:28" s="9" customFormat="1" ht="20.100000000000001" customHeight="1">
      <c r="A1306" s="2"/>
      <c r="B1306" s="1">
        <v>1301</v>
      </c>
      <c r="C1306" s="18"/>
      <c r="D1306" s="19" t="s">
        <v>1441</v>
      </c>
      <c r="E1306" s="36" t="s">
        <v>965</v>
      </c>
      <c r="F1306" s="29"/>
      <c r="G1306" s="33"/>
      <c r="H1306" s="34" t="str">
        <f t="shared" si="20"/>
        <v/>
      </c>
      <c r="I1306" s="15"/>
      <c r="J1306" s="15"/>
      <c r="K1306" s="16"/>
      <c r="L1306" s="16"/>
      <c r="M1306" s="17"/>
      <c r="N1306" s="31"/>
      <c r="O1306" s="31"/>
      <c r="P1306" s="31"/>
      <c r="Q1306" s="32"/>
      <c r="R1306" s="30"/>
      <c r="S1306" s="30"/>
      <c r="T1306" s="30"/>
      <c r="U1306" s="16"/>
      <c r="V1306" s="16"/>
      <c r="W1306" s="16"/>
      <c r="X1306" s="16"/>
      <c r="Y1306" s="16"/>
      <c r="Z1306" s="30"/>
      <c r="AA1306" s="16"/>
      <c r="AB1306" s="41"/>
    </row>
    <row r="1307" spans="1:28" s="9" customFormat="1" ht="20.100000000000001" customHeight="1">
      <c r="A1307" s="2"/>
      <c r="B1307" s="1">
        <v>1302</v>
      </c>
      <c r="C1307" s="18"/>
      <c r="D1307" s="19" t="s">
        <v>1441</v>
      </c>
      <c r="E1307" s="36" t="s">
        <v>966</v>
      </c>
      <c r="F1307" s="29"/>
      <c r="G1307" s="33"/>
      <c r="H1307" s="34" t="str">
        <f t="shared" si="20"/>
        <v/>
      </c>
      <c r="I1307" s="15"/>
      <c r="J1307" s="15"/>
      <c r="K1307" s="16"/>
      <c r="L1307" s="16"/>
      <c r="M1307" s="17"/>
      <c r="N1307" s="31"/>
      <c r="O1307" s="31"/>
      <c r="P1307" s="31"/>
      <c r="Q1307" s="32"/>
      <c r="R1307" s="30"/>
      <c r="S1307" s="30"/>
      <c r="T1307" s="30"/>
      <c r="U1307" s="16"/>
      <c r="V1307" s="16"/>
      <c r="W1307" s="16"/>
      <c r="X1307" s="16"/>
      <c r="Y1307" s="16"/>
      <c r="Z1307" s="30"/>
      <c r="AA1307" s="16"/>
      <c r="AB1307" s="41"/>
    </row>
    <row r="1308" spans="1:28" s="9" customFormat="1" ht="20.100000000000001" customHeight="1">
      <c r="A1308" s="2"/>
      <c r="B1308" s="1">
        <v>1303</v>
      </c>
      <c r="C1308" s="18"/>
      <c r="D1308" s="19" t="s">
        <v>1441</v>
      </c>
      <c r="E1308" s="36" t="s">
        <v>967</v>
      </c>
      <c r="F1308" s="29"/>
      <c r="G1308" s="33"/>
      <c r="H1308" s="34" t="str">
        <f t="shared" si="20"/>
        <v/>
      </c>
      <c r="I1308" s="15"/>
      <c r="J1308" s="15"/>
      <c r="K1308" s="16"/>
      <c r="L1308" s="16"/>
      <c r="M1308" s="17"/>
      <c r="N1308" s="31"/>
      <c r="O1308" s="31"/>
      <c r="P1308" s="31"/>
      <c r="Q1308" s="32"/>
      <c r="R1308" s="30"/>
      <c r="S1308" s="30"/>
      <c r="T1308" s="30"/>
      <c r="U1308" s="16"/>
      <c r="V1308" s="16"/>
      <c r="W1308" s="16"/>
      <c r="X1308" s="16"/>
      <c r="Y1308" s="16"/>
      <c r="Z1308" s="30"/>
      <c r="AA1308" s="16"/>
      <c r="AB1308" s="41"/>
    </row>
    <row r="1309" spans="1:28" s="9" customFormat="1" ht="20.100000000000001" customHeight="1">
      <c r="A1309" s="2"/>
      <c r="B1309" s="1">
        <v>1304</v>
      </c>
      <c r="C1309" s="18"/>
      <c r="D1309" s="19" t="s">
        <v>1441</v>
      </c>
      <c r="E1309" s="36" t="s">
        <v>571</v>
      </c>
      <c r="F1309" s="29"/>
      <c r="G1309" s="33"/>
      <c r="H1309" s="34" t="str">
        <f t="shared" si="20"/>
        <v/>
      </c>
      <c r="I1309" s="15"/>
      <c r="J1309" s="15"/>
      <c r="K1309" s="16"/>
      <c r="L1309" s="16"/>
      <c r="M1309" s="17"/>
      <c r="N1309" s="31"/>
      <c r="O1309" s="31"/>
      <c r="P1309" s="31"/>
      <c r="Q1309" s="32"/>
      <c r="R1309" s="30"/>
      <c r="S1309" s="30"/>
      <c r="T1309" s="30"/>
      <c r="U1309" s="16"/>
      <c r="V1309" s="16"/>
      <c r="W1309" s="16"/>
      <c r="X1309" s="16"/>
      <c r="Y1309" s="16"/>
      <c r="Z1309" s="30"/>
      <c r="AA1309" s="16"/>
      <c r="AB1309" s="41"/>
    </row>
    <row r="1310" spans="1:28" s="9" customFormat="1" ht="20.100000000000001" customHeight="1">
      <c r="A1310" s="2"/>
      <c r="B1310" s="1">
        <v>1305</v>
      </c>
      <c r="C1310" s="18"/>
      <c r="D1310" s="19" t="s">
        <v>1441</v>
      </c>
      <c r="E1310" s="36" t="s">
        <v>104</v>
      </c>
      <c r="F1310" s="29"/>
      <c r="G1310" s="33"/>
      <c r="H1310" s="34" t="str">
        <f t="shared" si="20"/>
        <v/>
      </c>
      <c r="I1310" s="15"/>
      <c r="J1310" s="15"/>
      <c r="K1310" s="16"/>
      <c r="L1310" s="16"/>
      <c r="M1310" s="17"/>
      <c r="N1310" s="31"/>
      <c r="O1310" s="31"/>
      <c r="P1310" s="31"/>
      <c r="Q1310" s="32"/>
      <c r="R1310" s="30"/>
      <c r="S1310" s="30"/>
      <c r="T1310" s="30"/>
      <c r="U1310" s="16"/>
      <c r="V1310" s="16"/>
      <c r="W1310" s="16"/>
      <c r="X1310" s="16"/>
      <c r="Y1310" s="16"/>
      <c r="Z1310" s="30"/>
      <c r="AA1310" s="16"/>
      <c r="AB1310" s="41"/>
    </row>
    <row r="1311" spans="1:28" s="9" customFormat="1" ht="20.100000000000001" customHeight="1">
      <c r="A1311" s="2"/>
      <c r="B1311" s="1">
        <v>1306</v>
      </c>
      <c r="C1311" s="18"/>
      <c r="D1311" s="19" t="s">
        <v>1441</v>
      </c>
      <c r="E1311" s="36" t="s">
        <v>968</v>
      </c>
      <c r="F1311" s="29"/>
      <c r="G1311" s="33"/>
      <c r="H1311" s="34" t="str">
        <f t="shared" si="20"/>
        <v/>
      </c>
      <c r="I1311" s="15"/>
      <c r="J1311" s="15"/>
      <c r="K1311" s="16"/>
      <c r="L1311" s="16"/>
      <c r="M1311" s="17"/>
      <c r="N1311" s="31"/>
      <c r="O1311" s="31"/>
      <c r="P1311" s="31"/>
      <c r="Q1311" s="32"/>
      <c r="R1311" s="30"/>
      <c r="S1311" s="30"/>
      <c r="T1311" s="30"/>
      <c r="U1311" s="16"/>
      <c r="V1311" s="16"/>
      <c r="W1311" s="16"/>
      <c r="X1311" s="16"/>
      <c r="Y1311" s="16"/>
      <c r="Z1311" s="30"/>
      <c r="AA1311" s="16"/>
      <c r="AB1311" s="41"/>
    </row>
    <row r="1312" spans="1:28" s="9" customFormat="1" ht="20.100000000000001" customHeight="1">
      <c r="A1312" s="2"/>
      <c r="B1312" s="1">
        <v>1307</v>
      </c>
      <c r="C1312" s="18"/>
      <c r="D1312" s="19" t="s">
        <v>1441</v>
      </c>
      <c r="E1312" s="36" t="s">
        <v>969</v>
      </c>
      <c r="F1312" s="29"/>
      <c r="G1312" s="33"/>
      <c r="H1312" s="34" t="str">
        <f t="shared" si="20"/>
        <v/>
      </c>
      <c r="I1312" s="15"/>
      <c r="J1312" s="15"/>
      <c r="K1312" s="16"/>
      <c r="L1312" s="16"/>
      <c r="M1312" s="17"/>
      <c r="N1312" s="31"/>
      <c r="O1312" s="31"/>
      <c r="P1312" s="31"/>
      <c r="Q1312" s="32"/>
      <c r="R1312" s="30"/>
      <c r="S1312" s="30"/>
      <c r="T1312" s="30"/>
      <c r="U1312" s="16"/>
      <c r="V1312" s="16"/>
      <c r="W1312" s="16"/>
      <c r="X1312" s="16"/>
      <c r="Y1312" s="16"/>
      <c r="Z1312" s="30"/>
      <c r="AA1312" s="16"/>
      <c r="AB1312" s="41"/>
    </row>
    <row r="1313" spans="1:28" s="9" customFormat="1" ht="20.100000000000001" customHeight="1">
      <c r="A1313" s="2"/>
      <c r="B1313" s="1">
        <v>1308</v>
      </c>
      <c r="C1313" s="18"/>
      <c r="D1313" s="19" t="s">
        <v>1441</v>
      </c>
      <c r="E1313" s="36" t="s">
        <v>970</v>
      </c>
      <c r="F1313" s="29"/>
      <c r="G1313" s="33"/>
      <c r="H1313" s="34" t="str">
        <f t="shared" si="20"/>
        <v/>
      </c>
      <c r="I1313" s="15"/>
      <c r="J1313" s="15"/>
      <c r="K1313" s="16"/>
      <c r="L1313" s="16"/>
      <c r="M1313" s="17"/>
      <c r="N1313" s="31"/>
      <c r="O1313" s="31"/>
      <c r="P1313" s="31"/>
      <c r="Q1313" s="32"/>
      <c r="R1313" s="30"/>
      <c r="S1313" s="30"/>
      <c r="T1313" s="30"/>
      <c r="U1313" s="16"/>
      <c r="V1313" s="16"/>
      <c r="W1313" s="16"/>
      <c r="X1313" s="16"/>
      <c r="Y1313" s="16"/>
      <c r="Z1313" s="30"/>
      <c r="AA1313" s="16"/>
      <c r="AB1313" s="41"/>
    </row>
    <row r="1314" spans="1:28" s="9" customFormat="1" ht="20.100000000000001" customHeight="1">
      <c r="A1314" s="2"/>
      <c r="B1314" s="1">
        <v>1309</v>
      </c>
      <c r="C1314" s="18"/>
      <c r="D1314" s="19" t="s">
        <v>1441</v>
      </c>
      <c r="E1314" s="36" t="s">
        <v>971</v>
      </c>
      <c r="F1314" s="29"/>
      <c r="G1314" s="33"/>
      <c r="H1314" s="34" t="str">
        <f t="shared" si="20"/>
        <v/>
      </c>
      <c r="I1314" s="15"/>
      <c r="J1314" s="15"/>
      <c r="K1314" s="16"/>
      <c r="L1314" s="16"/>
      <c r="M1314" s="17"/>
      <c r="N1314" s="31"/>
      <c r="O1314" s="31"/>
      <c r="P1314" s="31"/>
      <c r="Q1314" s="32"/>
      <c r="R1314" s="30"/>
      <c r="S1314" s="30"/>
      <c r="T1314" s="30"/>
      <c r="U1314" s="16"/>
      <c r="V1314" s="16"/>
      <c r="W1314" s="16"/>
      <c r="X1314" s="16"/>
      <c r="Y1314" s="16"/>
      <c r="Z1314" s="30"/>
      <c r="AA1314" s="16"/>
      <c r="AB1314" s="41"/>
    </row>
    <row r="1315" spans="1:28" s="9" customFormat="1" ht="20.100000000000001" customHeight="1">
      <c r="A1315" s="2"/>
      <c r="B1315" s="1">
        <v>1310</v>
      </c>
      <c r="C1315" s="18"/>
      <c r="D1315" s="19" t="s">
        <v>1441</v>
      </c>
      <c r="E1315" s="36" t="s">
        <v>972</v>
      </c>
      <c r="F1315" s="29"/>
      <c r="G1315" s="33"/>
      <c r="H1315" s="34" t="str">
        <f t="shared" si="20"/>
        <v/>
      </c>
      <c r="I1315" s="15"/>
      <c r="J1315" s="15"/>
      <c r="K1315" s="16"/>
      <c r="L1315" s="16"/>
      <c r="M1315" s="17"/>
      <c r="N1315" s="31"/>
      <c r="O1315" s="31"/>
      <c r="P1315" s="31"/>
      <c r="Q1315" s="32"/>
      <c r="R1315" s="30"/>
      <c r="S1315" s="30"/>
      <c r="T1315" s="30"/>
      <c r="U1315" s="16"/>
      <c r="V1315" s="16"/>
      <c r="W1315" s="16"/>
      <c r="X1315" s="16"/>
      <c r="Y1315" s="16"/>
      <c r="Z1315" s="30"/>
      <c r="AA1315" s="16"/>
      <c r="AB1315" s="41"/>
    </row>
    <row r="1316" spans="1:28" s="9" customFormat="1" ht="20.100000000000001" customHeight="1">
      <c r="A1316" s="2"/>
      <c r="B1316" s="1">
        <v>1311</v>
      </c>
      <c r="C1316" s="18"/>
      <c r="D1316" s="19" t="s">
        <v>1441</v>
      </c>
      <c r="E1316" s="36" t="s">
        <v>973</v>
      </c>
      <c r="F1316" s="29"/>
      <c r="G1316" s="33"/>
      <c r="H1316" s="34" t="str">
        <f t="shared" si="20"/>
        <v/>
      </c>
      <c r="I1316" s="15"/>
      <c r="J1316" s="15"/>
      <c r="K1316" s="16"/>
      <c r="L1316" s="16"/>
      <c r="M1316" s="17"/>
      <c r="N1316" s="31"/>
      <c r="O1316" s="31"/>
      <c r="P1316" s="31"/>
      <c r="Q1316" s="32"/>
      <c r="R1316" s="30"/>
      <c r="S1316" s="30"/>
      <c r="T1316" s="30"/>
      <c r="U1316" s="16"/>
      <c r="V1316" s="16"/>
      <c r="W1316" s="16"/>
      <c r="X1316" s="16"/>
      <c r="Y1316" s="16"/>
      <c r="Z1316" s="30"/>
      <c r="AA1316" s="16"/>
      <c r="AB1316" s="41"/>
    </row>
    <row r="1317" spans="1:28" s="9" customFormat="1" ht="20.100000000000001" customHeight="1">
      <c r="A1317" s="2"/>
      <c r="B1317" s="1">
        <v>1312</v>
      </c>
      <c r="C1317" s="18"/>
      <c r="D1317" s="19" t="s">
        <v>1441</v>
      </c>
      <c r="E1317" s="36" t="s">
        <v>974</v>
      </c>
      <c r="F1317" s="29"/>
      <c r="G1317" s="33"/>
      <c r="H1317" s="34" t="str">
        <f t="shared" si="20"/>
        <v/>
      </c>
      <c r="I1317" s="15"/>
      <c r="J1317" s="15"/>
      <c r="K1317" s="16"/>
      <c r="L1317" s="16"/>
      <c r="M1317" s="17"/>
      <c r="N1317" s="31"/>
      <c r="O1317" s="31"/>
      <c r="P1317" s="31"/>
      <c r="Q1317" s="32"/>
      <c r="R1317" s="30"/>
      <c r="S1317" s="30"/>
      <c r="T1317" s="30"/>
      <c r="U1317" s="16"/>
      <c r="V1317" s="16"/>
      <c r="W1317" s="16"/>
      <c r="X1317" s="16"/>
      <c r="Y1317" s="16"/>
      <c r="Z1317" s="30"/>
      <c r="AA1317" s="16"/>
      <c r="AB1317" s="41"/>
    </row>
    <row r="1318" spans="1:28" s="9" customFormat="1" ht="20.100000000000001" customHeight="1">
      <c r="A1318" s="2"/>
      <c r="B1318" s="1">
        <v>1313</v>
      </c>
      <c r="C1318" s="18"/>
      <c r="D1318" s="19" t="s">
        <v>1441</v>
      </c>
      <c r="E1318" s="36" t="s">
        <v>975</v>
      </c>
      <c r="F1318" s="29"/>
      <c r="G1318" s="33"/>
      <c r="H1318" s="34" t="str">
        <f t="shared" si="20"/>
        <v/>
      </c>
      <c r="I1318" s="15"/>
      <c r="J1318" s="15"/>
      <c r="K1318" s="16"/>
      <c r="L1318" s="16"/>
      <c r="M1318" s="17"/>
      <c r="N1318" s="31"/>
      <c r="O1318" s="31"/>
      <c r="P1318" s="31"/>
      <c r="Q1318" s="32"/>
      <c r="R1318" s="30"/>
      <c r="S1318" s="30"/>
      <c r="T1318" s="30"/>
      <c r="U1318" s="16"/>
      <c r="V1318" s="16"/>
      <c r="W1318" s="16"/>
      <c r="X1318" s="16"/>
      <c r="Y1318" s="16"/>
      <c r="Z1318" s="30"/>
      <c r="AA1318" s="16"/>
      <c r="AB1318" s="41"/>
    </row>
    <row r="1319" spans="1:28" s="9" customFormat="1" ht="20.100000000000001" customHeight="1">
      <c r="A1319" s="2"/>
      <c r="B1319" s="1">
        <v>1314</v>
      </c>
      <c r="C1319" s="18"/>
      <c r="D1319" s="19" t="s">
        <v>1441</v>
      </c>
      <c r="E1319" s="36" t="s">
        <v>976</v>
      </c>
      <c r="F1319" s="29"/>
      <c r="G1319" s="33"/>
      <c r="H1319" s="34" t="str">
        <f t="shared" si="20"/>
        <v/>
      </c>
      <c r="I1319" s="15"/>
      <c r="J1319" s="15"/>
      <c r="K1319" s="16"/>
      <c r="L1319" s="16"/>
      <c r="M1319" s="17"/>
      <c r="N1319" s="31"/>
      <c r="O1319" s="31"/>
      <c r="P1319" s="31"/>
      <c r="Q1319" s="32"/>
      <c r="R1319" s="30"/>
      <c r="S1319" s="30"/>
      <c r="T1319" s="30"/>
      <c r="U1319" s="16"/>
      <c r="V1319" s="16"/>
      <c r="W1319" s="16"/>
      <c r="X1319" s="16"/>
      <c r="Y1319" s="16"/>
      <c r="Z1319" s="30"/>
      <c r="AA1319" s="16"/>
      <c r="AB1319" s="41"/>
    </row>
    <row r="1320" spans="1:28" s="9" customFormat="1" ht="20.100000000000001" customHeight="1">
      <c r="A1320" s="2"/>
      <c r="B1320" s="1">
        <v>1315</v>
      </c>
      <c r="C1320" s="18"/>
      <c r="D1320" s="19" t="s">
        <v>1441</v>
      </c>
      <c r="E1320" s="36" t="s">
        <v>977</v>
      </c>
      <c r="F1320" s="29"/>
      <c r="G1320" s="33"/>
      <c r="H1320" s="34" t="str">
        <f t="shared" si="20"/>
        <v/>
      </c>
      <c r="I1320" s="15"/>
      <c r="J1320" s="15"/>
      <c r="K1320" s="16"/>
      <c r="L1320" s="16"/>
      <c r="M1320" s="17"/>
      <c r="N1320" s="31"/>
      <c r="O1320" s="31"/>
      <c r="P1320" s="31"/>
      <c r="Q1320" s="32"/>
      <c r="R1320" s="30"/>
      <c r="S1320" s="30"/>
      <c r="T1320" s="30"/>
      <c r="U1320" s="16"/>
      <c r="V1320" s="16"/>
      <c r="W1320" s="16"/>
      <c r="X1320" s="16"/>
      <c r="Y1320" s="16"/>
      <c r="Z1320" s="30"/>
      <c r="AA1320" s="16"/>
      <c r="AB1320" s="41"/>
    </row>
    <row r="1321" spans="1:28" s="9" customFormat="1" ht="20.100000000000001" customHeight="1">
      <c r="A1321" s="2"/>
      <c r="B1321" s="1">
        <v>1316</v>
      </c>
      <c r="C1321" s="18"/>
      <c r="D1321" s="19" t="s">
        <v>1441</v>
      </c>
      <c r="E1321" s="36" t="s">
        <v>978</v>
      </c>
      <c r="F1321" s="29"/>
      <c r="G1321" s="33"/>
      <c r="H1321" s="34" t="str">
        <f t="shared" si="20"/>
        <v/>
      </c>
      <c r="I1321" s="15"/>
      <c r="J1321" s="15"/>
      <c r="K1321" s="16"/>
      <c r="L1321" s="16"/>
      <c r="M1321" s="17"/>
      <c r="N1321" s="31"/>
      <c r="O1321" s="31"/>
      <c r="P1321" s="31"/>
      <c r="Q1321" s="32"/>
      <c r="R1321" s="30"/>
      <c r="S1321" s="30"/>
      <c r="T1321" s="30"/>
      <c r="U1321" s="16"/>
      <c r="V1321" s="16"/>
      <c r="W1321" s="16"/>
      <c r="X1321" s="16"/>
      <c r="Y1321" s="16"/>
      <c r="Z1321" s="30"/>
      <c r="AA1321" s="16"/>
      <c r="AB1321" s="41"/>
    </row>
    <row r="1322" spans="1:28" s="9" customFormat="1" ht="20.100000000000001" customHeight="1">
      <c r="A1322" s="2"/>
      <c r="B1322" s="1">
        <v>1317</v>
      </c>
      <c r="C1322" s="18"/>
      <c r="D1322" s="19" t="s">
        <v>1441</v>
      </c>
      <c r="E1322" s="36" t="s">
        <v>979</v>
      </c>
      <c r="F1322" s="29"/>
      <c r="G1322" s="33"/>
      <c r="H1322" s="34" t="str">
        <f t="shared" si="20"/>
        <v/>
      </c>
      <c r="I1322" s="15"/>
      <c r="J1322" s="15"/>
      <c r="K1322" s="16"/>
      <c r="L1322" s="16"/>
      <c r="M1322" s="17"/>
      <c r="N1322" s="31"/>
      <c r="O1322" s="31"/>
      <c r="P1322" s="31"/>
      <c r="Q1322" s="32"/>
      <c r="R1322" s="30"/>
      <c r="S1322" s="30"/>
      <c r="T1322" s="30"/>
      <c r="U1322" s="16"/>
      <c r="V1322" s="16"/>
      <c r="W1322" s="16"/>
      <c r="X1322" s="16"/>
      <c r="Y1322" s="16"/>
      <c r="Z1322" s="30"/>
      <c r="AA1322" s="16"/>
      <c r="AB1322" s="41"/>
    </row>
    <row r="1323" spans="1:28" s="9" customFormat="1" ht="20.100000000000001" customHeight="1">
      <c r="A1323" s="2"/>
      <c r="B1323" s="1">
        <v>1318</v>
      </c>
      <c r="C1323" s="18"/>
      <c r="D1323" s="19" t="s">
        <v>536</v>
      </c>
      <c r="E1323" s="36" t="s">
        <v>537</v>
      </c>
      <c r="F1323" s="29"/>
      <c r="G1323" s="33"/>
      <c r="H1323" s="34" t="str">
        <f t="shared" si="20"/>
        <v/>
      </c>
      <c r="I1323" s="15"/>
      <c r="J1323" s="15"/>
      <c r="K1323" s="16"/>
      <c r="L1323" s="16"/>
      <c r="M1323" s="17"/>
      <c r="N1323" s="31"/>
      <c r="O1323" s="31"/>
      <c r="P1323" s="31"/>
      <c r="Q1323" s="32"/>
      <c r="R1323" s="30"/>
      <c r="S1323" s="30"/>
      <c r="T1323" s="30"/>
      <c r="U1323" s="16"/>
      <c r="V1323" s="16"/>
      <c r="W1323" s="16"/>
      <c r="X1323" s="16"/>
      <c r="Y1323" s="16"/>
      <c r="Z1323" s="30"/>
      <c r="AA1323" s="16"/>
      <c r="AB1323" s="41"/>
    </row>
    <row r="1324" spans="1:28" s="9" customFormat="1" ht="20.100000000000001" customHeight="1">
      <c r="A1324" s="2"/>
      <c r="B1324" s="1">
        <v>1319</v>
      </c>
      <c r="C1324" s="18"/>
      <c r="D1324" s="19" t="s">
        <v>536</v>
      </c>
      <c r="E1324" s="36" t="s">
        <v>980</v>
      </c>
      <c r="F1324" s="29"/>
      <c r="G1324" s="33"/>
      <c r="H1324" s="34" t="str">
        <f t="shared" si="20"/>
        <v/>
      </c>
      <c r="I1324" s="15"/>
      <c r="J1324" s="15"/>
      <c r="K1324" s="16"/>
      <c r="L1324" s="16"/>
      <c r="M1324" s="17"/>
      <c r="N1324" s="31"/>
      <c r="O1324" s="31"/>
      <c r="P1324" s="31"/>
      <c r="Q1324" s="32"/>
      <c r="R1324" s="30"/>
      <c r="S1324" s="30"/>
      <c r="T1324" s="30"/>
      <c r="U1324" s="16"/>
      <c r="V1324" s="16"/>
      <c r="W1324" s="16"/>
      <c r="X1324" s="16"/>
      <c r="Y1324" s="16"/>
      <c r="Z1324" s="30"/>
      <c r="AA1324" s="16"/>
      <c r="AB1324" s="41"/>
    </row>
    <row r="1325" spans="1:28" s="9" customFormat="1" ht="20.100000000000001" customHeight="1">
      <c r="A1325" s="2"/>
      <c r="B1325" s="1">
        <v>1320</v>
      </c>
      <c r="C1325" s="18"/>
      <c r="D1325" s="19" t="s">
        <v>536</v>
      </c>
      <c r="E1325" s="36" t="s">
        <v>981</v>
      </c>
      <c r="F1325" s="29"/>
      <c r="G1325" s="33"/>
      <c r="H1325" s="34" t="str">
        <f t="shared" si="20"/>
        <v/>
      </c>
      <c r="I1325" s="15"/>
      <c r="J1325" s="15"/>
      <c r="K1325" s="16"/>
      <c r="L1325" s="16"/>
      <c r="M1325" s="17"/>
      <c r="N1325" s="31"/>
      <c r="O1325" s="31"/>
      <c r="P1325" s="31"/>
      <c r="Q1325" s="32"/>
      <c r="R1325" s="30"/>
      <c r="S1325" s="30"/>
      <c r="T1325" s="30"/>
      <c r="U1325" s="16"/>
      <c r="V1325" s="16"/>
      <c r="W1325" s="16"/>
      <c r="X1325" s="16"/>
      <c r="Y1325" s="16"/>
      <c r="Z1325" s="30"/>
      <c r="AA1325" s="16"/>
      <c r="AB1325" s="41"/>
    </row>
    <row r="1326" spans="1:28" s="9" customFormat="1" ht="20.100000000000001" customHeight="1">
      <c r="A1326" s="2"/>
      <c r="B1326" s="1">
        <v>1321</v>
      </c>
      <c r="C1326" s="18"/>
      <c r="D1326" s="19" t="s">
        <v>536</v>
      </c>
      <c r="E1326" s="36" t="s">
        <v>982</v>
      </c>
      <c r="F1326" s="29"/>
      <c r="G1326" s="33"/>
      <c r="H1326" s="34" t="str">
        <f t="shared" si="20"/>
        <v/>
      </c>
      <c r="I1326" s="15"/>
      <c r="J1326" s="15"/>
      <c r="K1326" s="16"/>
      <c r="L1326" s="16"/>
      <c r="M1326" s="17"/>
      <c r="N1326" s="31"/>
      <c r="O1326" s="31"/>
      <c r="P1326" s="31"/>
      <c r="Q1326" s="32"/>
      <c r="R1326" s="30"/>
      <c r="S1326" s="30"/>
      <c r="T1326" s="30"/>
      <c r="U1326" s="16"/>
      <c r="V1326" s="16"/>
      <c r="W1326" s="16"/>
      <c r="X1326" s="16"/>
      <c r="Y1326" s="16"/>
      <c r="Z1326" s="30"/>
      <c r="AA1326" s="16"/>
      <c r="AB1326" s="41"/>
    </row>
    <row r="1327" spans="1:28" s="9" customFormat="1" ht="20.100000000000001" customHeight="1">
      <c r="A1327" s="2"/>
      <c r="B1327" s="1">
        <v>1322</v>
      </c>
      <c r="C1327" s="18"/>
      <c r="D1327" s="19" t="s">
        <v>536</v>
      </c>
      <c r="E1327" s="36" t="s">
        <v>983</v>
      </c>
      <c r="F1327" s="29"/>
      <c r="G1327" s="33"/>
      <c r="H1327" s="34" t="str">
        <f t="shared" si="20"/>
        <v/>
      </c>
      <c r="I1327" s="15"/>
      <c r="J1327" s="15"/>
      <c r="K1327" s="16"/>
      <c r="L1327" s="16"/>
      <c r="M1327" s="17"/>
      <c r="N1327" s="31"/>
      <c r="O1327" s="31"/>
      <c r="P1327" s="31"/>
      <c r="Q1327" s="32"/>
      <c r="R1327" s="30"/>
      <c r="S1327" s="30"/>
      <c r="T1327" s="30"/>
      <c r="U1327" s="16"/>
      <c r="V1327" s="16"/>
      <c r="W1327" s="16"/>
      <c r="X1327" s="16"/>
      <c r="Y1327" s="16"/>
      <c r="Z1327" s="30"/>
      <c r="AA1327" s="16"/>
      <c r="AB1327" s="41"/>
    </row>
    <row r="1328" spans="1:28" s="9" customFormat="1" ht="20.100000000000001" customHeight="1">
      <c r="A1328" s="2"/>
      <c r="B1328" s="1">
        <v>1323</v>
      </c>
      <c r="C1328" s="18"/>
      <c r="D1328" s="19" t="s">
        <v>536</v>
      </c>
      <c r="E1328" s="36" t="s">
        <v>984</v>
      </c>
      <c r="F1328" s="29"/>
      <c r="G1328" s="33"/>
      <c r="H1328" s="34" t="str">
        <f t="shared" si="20"/>
        <v/>
      </c>
      <c r="I1328" s="15"/>
      <c r="J1328" s="15"/>
      <c r="K1328" s="16"/>
      <c r="L1328" s="16"/>
      <c r="M1328" s="17"/>
      <c r="N1328" s="31"/>
      <c r="O1328" s="31"/>
      <c r="P1328" s="31"/>
      <c r="Q1328" s="32"/>
      <c r="R1328" s="30"/>
      <c r="S1328" s="30"/>
      <c r="T1328" s="30"/>
      <c r="U1328" s="16"/>
      <c r="V1328" s="16"/>
      <c r="W1328" s="16"/>
      <c r="X1328" s="16"/>
      <c r="Y1328" s="16"/>
      <c r="Z1328" s="30"/>
      <c r="AA1328" s="16"/>
      <c r="AB1328" s="41"/>
    </row>
    <row r="1329" spans="1:28" s="9" customFormat="1" ht="20.100000000000001" customHeight="1">
      <c r="A1329" s="2"/>
      <c r="B1329" s="1">
        <v>1324</v>
      </c>
      <c r="C1329" s="18"/>
      <c r="D1329" s="19" t="s">
        <v>536</v>
      </c>
      <c r="E1329" s="36" t="s">
        <v>985</v>
      </c>
      <c r="F1329" s="29"/>
      <c r="G1329" s="33"/>
      <c r="H1329" s="34" t="str">
        <f t="shared" si="20"/>
        <v/>
      </c>
      <c r="I1329" s="15"/>
      <c r="J1329" s="15"/>
      <c r="K1329" s="16"/>
      <c r="L1329" s="16"/>
      <c r="M1329" s="17"/>
      <c r="N1329" s="31"/>
      <c r="O1329" s="31"/>
      <c r="P1329" s="31"/>
      <c r="Q1329" s="32"/>
      <c r="R1329" s="30"/>
      <c r="S1329" s="30"/>
      <c r="T1329" s="30"/>
      <c r="U1329" s="16"/>
      <c r="V1329" s="16"/>
      <c r="W1329" s="16"/>
      <c r="X1329" s="16"/>
      <c r="Y1329" s="16"/>
      <c r="Z1329" s="30"/>
      <c r="AA1329" s="16"/>
      <c r="AB1329" s="41"/>
    </row>
    <row r="1330" spans="1:28" s="9" customFormat="1" ht="20.100000000000001" customHeight="1">
      <c r="A1330" s="2"/>
      <c r="B1330" s="1">
        <v>1325</v>
      </c>
      <c r="C1330" s="18"/>
      <c r="D1330" s="19" t="s">
        <v>536</v>
      </c>
      <c r="E1330" s="36" t="s">
        <v>986</v>
      </c>
      <c r="F1330" s="29"/>
      <c r="G1330" s="33"/>
      <c r="H1330" s="34" t="str">
        <f t="shared" si="20"/>
        <v/>
      </c>
      <c r="I1330" s="15"/>
      <c r="J1330" s="15"/>
      <c r="K1330" s="16"/>
      <c r="L1330" s="16"/>
      <c r="M1330" s="17"/>
      <c r="N1330" s="31"/>
      <c r="O1330" s="31"/>
      <c r="P1330" s="31"/>
      <c r="Q1330" s="32"/>
      <c r="R1330" s="30"/>
      <c r="S1330" s="30"/>
      <c r="T1330" s="30"/>
      <c r="U1330" s="16"/>
      <c r="V1330" s="16"/>
      <c r="W1330" s="16"/>
      <c r="X1330" s="16"/>
      <c r="Y1330" s="16"/>
      <c r="Z1330" s="30"/>
      <c r="AA1330" s="16"/>
      <c r="AB1330" s="41"/>
    </row>
    <row r="1331" spans="1:28" s="9" customFormat="1" ht="20.100000000000001" customHeight="1">
      <c r="A1331" s="2"/>
      <c r="B1331" s="1">
        <v>1326</v>
      </c>
      <c r="C1331" s="18"/>
      <c r="D1331" s="19" t="s">
        <v>536</v>
      </c>
      <c r="E1331" s="36" t="s">
        <v>987</v>
      </c>
      <c r="F1331" s="29"/>
      <c r="G1331" s="33"/>
      <c r="H1331" s="34" t="str">
        <f t="shared" si="20"/>
        <v/>
      </c>
      <c r="I1331" s="15"/>
      <c r="J1331" s="15"/>
      <c r="K1331" s="16"/>
      <c r="L1331" s="16"/>
      <c r="M1331" s="17"/>
      <c r="N1331" s="31"/>
      <c r="O1331" s="31"/>
      <c r="P1331" s="31"/>
      <c r="Q1331" s="32"/>
      <c r="R1331" s="30"/>
      <c r="S1331" s="30"/>
      <c r="T1331" s="30"/>
      <c r="U1331" s="16"/>
      <c r="V1331" s="16"/>
      <c r="W1331" s="16"/>
      <c r="X1331" s="16"/>
      <c r="Y1331" s="16"/>
      <c r="Z1331" s="30"/>
      <c r="AA1331" s="16"/>
      <c r="AB1331" s="41"/>
    </row>
    <row r="1332" spans="1:28" s="9" customFormat="1" ht="20.100000000000001" customHeight="1">
      <c r="A1332" s="2"/>
      <c r="B1332" s="1">
        <v>1327</v>
      </c>
      <c r="C1332" s="18"/>
      <c r="D1332" s="19" t="s">
        <v>536</v>
      </c>
      <c r="E1332" s="36" t="s">
        <v>988</v>
      </c>
      <c r="F1332" s="29"/>
      <c r="G1332" s="33"/>
      <c r="H1332" s="34" t="str">
        <f t="shared" si="20"/>
        <v/>
      </c>
      <c r="I1332" s="15"/>
      <c r="J1332" s="15"/>
      <c r="K1332" s="16"/>
      <c r="L1332" s="16"/>
      <c r="M1332" s="17"/>
      <c r="N1332" s="31"/>
      <c r="O1332" s="31"/>
      <c r="P1332" s="31"/>
      <c r="Q1332" s="32"/>
      <c r="R1332" s="30"/>
      <c r="S1332" s="30"/>
      <c r="T1332" s="30"/>
      <c r="U1332" s="16"/>
      <c r="V1332" s="16"/>
      <c r="W1332" s="16"/>
      <c r="X1332" s="16"/>
      <c r="Y1332" s="16"/>
      <c r="Z1332" s="30"/>
      <c r="AA1332" s="16"/>
      <c r="AB1332" s="41"/>
    </row>
    <row r="1333" spans="1:28" s="9" customFormat="1" ht="20.100000000000001" customHeight="1">
      <c r="A1333" s="2"/>
      <c r="B1333" s="1">
        <v>1328</v>
      </c>
      <c r="C1333" s="18"/>
      <c r="D1333" s="19" t="s">
        <v>536</v>
      </c>
      <c r="E1333" s="36" t="s">
        <v>989</v>
      </c>
      <c r="F1333" s="29"/>
      <c r="G1333" s="33"/>
      <c r="H1333" s="34" t="str">
        <f t="shared" si="20"/>
        <v/>
      </c>
      <c r="I1333" s="15"/>
      <c r="J1333" s="15"/>
      <c r="K1333" s="16"/>
      <c r="L1333" s="16"/>
      <c r="M1333" s="17"/>
      <c r="N1333" s="31"/>
      <c r="O1333" s="31"/>
      <c r="P1333" s="31"/>
      <c r="Q1333" s="32"/>
      <c r="R1333" s="30"/>
      <c r="S1333" s="30"/>
      <c r="T1333" s="30"/>
      <c r="U1333" s="16"/>
      <c r="V1333" s="16"/>
      <c r="W1333" s="16"/>
      <c r="X1333" s="16"/>
      <c r="Y1333" s="16"/>
      <c r="Z1333" s="30"/>
      <c r="AA1333" s="16"/>
      <c r="AB1333" s="41"/>
    </row>
    <row r="1334" spans="1:28" s="9" customFormat="1" ht="20.100000000000001" customHeight="1">
      <c r="A1334" s="2"/>
      <c r="B1334" s="1">
        <v>1329</v>
      </c>
      <c r="C1334" s="18"/>
      <c r="D1334" s="19" t="s">
        <v>536</v>
      </c>
      <c r="E1334" s="36" t="s">
        <v>990</v>
      </c>
      <c r="F1334" s="29"/>
      <c r="G1334" s="33"/>
      <c r="H1334" s="34" t="str">
        <f t="shared" si="20"/>
        <v/>
      </c>
      <c r="I1334" s="15"/>
      <c r="J1334" s="15"/>
      <c r="K1334" s="16"/>
      <c r="L1334" s="16"/>
      <c r="M1334" s="17"/>
      <c r="N1334" s="31"/>
      <c r="O1334" s="31"/>
      <c r="P1334" s="31"/>
      <c r="Q1334" s="32"/>
      <c r="R1334" s="30"/>
      <c r="S1334" s="30"/>
      <c r="T1334" s="30"/>
      <c r="U1334" s="16"/>
      <c r="V1334" s="16"/>
      <c r="W1334" s="16"/>
      <c r="X1334" s="16"/>
      <c r="Y1334" s="16"/>
      <c r="Z1334" s="30"/>
      <c r="AA1334" s="16"/>
      <c r="AB1334" s="41"/>
    </row>
    <row r="1335" spans="1:28" s="9" customFormat="1" ht="20.100000000000001" customHeight="1">
      <c r="A1335" s="2"/>
      <c r="B1335" s="1">
        <v>1330</v>
      </c>
      <c r="C1335" s="18"/>
      <c r="D1335" s="19" t="s">
        <v>536</v>
      </c>
      <c r="E1335" s="36" t="s">
        <v>991</v>
      </c>
      <c r="F1335" s="29"/>
      <c r="G1335" s="33"/>
      <c r="H1335" s="34" t="str">
        <f t="shared" si="20"/>
        <v/>
      </c>
      <c r="I1335" s="15"/>
      <c r="J1335" s="15"/>
      <c r="K1335" s="16"/>
      <c r="L1335" s="16"/>
      <c r="M1335" s="17"/>
      <c r="N1335" s="31"/>
      <c r="O1335" s="31"/>
      <c r="P1335" s="31"/>
      <c r="Q1335" s="32"/>
      <c r="R1335" s="30"/>
      <c r="S1335" s="30"/>
      <c r="T1335" s="30"/>
      <c r="U1335" s="16"/>
      <c r="V1335" s="16"/>
      <c r="W1335" s="16"/>
      <c r="X1335" s="16"/>
      <c r="Y1335" s="16"/>
      <c r="Z1335" s="30"/>
      <c r="AA1335" s="16"/>
      <c r="AB1335" s="41"/>
    </row>
    <row r="1336" spans="1:28" s="9" customFormat="1" ht="20.100000000000001" customHeight="1">
      <c r="A1336" s="2"/>
      <c r="B1336" s="1">
        <v>1331</v>
      </c>
      <c r="C1336" s="18"/>
      <c r="D1336" s="19" t="s">
        <v>536</v>
      </c>
      <c r="E1336" s="36" t="s">
        <v>992</v>
      </c>
      <c r="F1336" s="29"/>
      <c r="G1336" s="33"/>
      <c r="H1336" s="34" t="str">
        <f t="shared" si="20"/>
        <v/>
      </c>
      <c r="I1336" s="15"/>
      <c r="J1336" s="15"/>
      <c r="K1336" s="16"/>
      <c r="L1336" s="16"/>
      <c r="M1336" s="17"/>
      <c r="N1336" s="31"/>
      <c r="O1336" s="31"/>
      <c r="P1336" s="31"/>
      <c r="Q1336" s="32"/>
      <c r="R1336" s="30"/>
      <c r="S1336" s="30"/>
      <c r="T1336" s="30"/>
      <c r="U1336" s="16"/>
      <c r="V1336" s="16"/>
      <c r="W1336" s="16"/>
      <c r="X1336" s="16"/>
      <c r="Y1336" s="16"/>
      <c r="Z1336" s="30"/>
      <c r="AA1336" s="16"/>
      <c r="AB1336" s="41"/>
    </row>
    <row r="1337" spans="1:28" s="9" customFormat="1" ht="20.100000000000001" customHeight="1">
      <c r="A1337" s="2"/>
      <c r="B1337" s="1">
        <v>1332</v>
      </c>
      <c r="C1337" s="18"/>
      <c r="D1337" s="19" t="s">
        <v>536</v>
      </c>
      <c r="E1337" s="36" t="s">
        <v>170</v>
      </c>
      <c r="F1337" s="29"/>
      <c r="G1337" s="33"/>
      <c r="H1337" s="34" t="str">
        <f t="shared" si="20"/>
        <v/>
      </c>
      <c r="I1337" s="15"/>
      <c r="J1337" s="15"/>
      <c r="K1337" s="16"/>
      <c r="L1337" s="16"/>
      <c r="M1337" s="17"/>
      <c r="N1337" s="31"/>
      <c r="O1337" s="31"/>
      <c r="P1337" s="31"/>
      <c r="Q1337" s="32"/>
      <c r="R1337" s="30"/>
      <c r="S1337" s="30"/>
      <c r="T1337" s="30"/>
      <c r="U1337" s="16"/>
      <c r="V1337" s="16"/>
      <c r="W1337" s="16"/>
      <c r="X1337" s="16"/>
      <c r="Y1337" s="16"/>
      <c r="Z1337" s="30"/>
      <c r="AA1337" s="16"/>
      <c r="AB1337" s="41"/>
    </row>
    <row r="1338" spans="1:28" s="9" customFormat="1" ht="20.100000000000001" customHeight="1">
      <c r="A1338" s="2"/>
      <c r="B1338" s="1">
        <v>1333</v>
      </c>
      <c r="C1338" s="18"/>
      <c r="D1338" s="19" t="s">
        <v>536</v>
      </c>
      <c r="E1338" s="36" t="s">
        <v>993</v>
      </c>
      <c r="F1338" s="29"/>
      <c r="G1338" s="33"/>
      <c r="H1338" s="34" t="str">
        <f t="shared" si="20"/>
        <v/>
      </c>
      <c r="I1338" s="15"/>
      <c r="J1338" s="15"/>
      <c r="K1338" s="16"/>
      <c r="L1338" s="16"/>
      <c r="M1338" s="17"/>
      <c r="N1338" s="31"/>
      <c r="O1338" s="31"/>
      <c r="P1338" s="31"/>
      <c r="Q1338" s="32"/>
      <c r="R1338" s="30"/>
      <c r="S1338" s="30"/>
      <c r="T1338" s="30"/>
      <c r="U1338" s="16"/>
      <c r="V1338" s="16"/>
      <c r="W1338" s="16"/>
      <c r="X1338" s="16"/>
      <c r="Y1338" s="16"/>
      <c r="Z1338" s="30"/>
      <c r="AA1338" s="16"/>
      <c r="AB1338" s="41"/>
    </row>
    <row r="1339" spans="1:28" s="9" customFormat="1" ht="20.100000000000001" customHeight="1">
      <c r="A1339" s="2"/>
      <c r="B1339" s="1">
        <v>1334</v>
      </c>
      <c r="C1339" s="18"/>
      <c r="D1339" s="19" t="s">
        <v>536</v>
      </c>
      <c r="E1339" s="36" t="s">
        <v>994</v>
      </c>
      <c r="F1339" s="29"/>
      <c r="G1339" s="33"/>
      <c r="H1339" s="34" t="str">
        <f t="shared" si="20"/>
        <v/>
      </c>
      <c r="I1339" s="15"/>
      <c r="J1339" s="15"/>
      <c r="K1339" s="16"/>
      <c r="L1339" s="16"/>
      <c r="M1339" s="17"/>
      <c r="N1339" s="31"/>
      <c r="O1339" s="31"/>
      <c r="P1339" s="31"/>
      <c r="Q1339" s="32"/>
      <c r="R1339" s="30"/>
      <c r="S1339" s="30"/>
      <c r="T1339" s="30"/>
      <c r="U1339" s="16"/>
      <c r="V1339" s="16"/>
      <c r="W1339" s="16"/>
      <c r="X1339" s="16"/>
      <c r="Y1339" s="16"/>
      <c r="Z1339" s="30"/>
      <c r="AA1339" s="16"/>
      <c r="AB1339" s="41"/>
    </row>
    <row r="1340" spans="1:28" s="9" customFormat="1" ht="20.100000000000001" customHeight="1">
      <c r="A1340" s="2"/>
      <c r="B1340" s="1">
        <v>1335</v>
      </c>
      <c r="C1340" s="18"/>
      <c r="D1340" s="19" t="s">
        <v>536</v>
      </c>
      <c r="E1340" s="36" t="s">
        <v>816</v>
      </c>
      <c r="F1340" s="29"/>
      <c r="G1340" s="33"/>
      <c r="H1340" s="34" t="str">
        <f t="shared" si="20"/>
        <v/>
      </c>
      <c r="I1340" s="15"/>
      <c r="J1340" s="15"/>
      <c r="K1340" s="16"/>
      <c r="L1340" s="16"/>
      <c r="M1340" s="17"/>
      <c r="N1340" s="31"/>
      <c r="O1340" s="31"/>
      <c r="P1340" s="31"/>
      <c r="Q1340" s="32"/>
      <c r="R1340" s="30"/>
      <c r="S1340" s="30"/>
      <c r="T1340" s="30"/>
      <c r="U1340" s="16"/>
      <c r="V1340" s="16"/>
      <c r="W1340" s="16"/>
      <c r="X1340" s="16"/>
      <c r="Y1340" s="16"/>
      <c r="Z1340" s="30"/>
      <c r="AA1340" s="16"/>
      <c r="AB1340" s="41"/>
    </row>
    <row r="1341" spans="1:28" s="9" customFormat="1" ht="20.100000000000001" customHeight="1">
      <c r="A1341" s="2"/>
      <c r="B1341" s="1">
        <v>1336</v>
      </c>
      <c r="C1341" s="18"/>
      <c r="D1341" s="19" t="s">
        <v>536</v>
      </c>
      <c r="E1341" s="36" t="s">
        <v>995</v>
      </c>
      <c r="F1341" s="29"/>
      <c r="G1341" s="33"/>
      <c r="H1341" s="34" t="str">
        <f t="shared" si="20"/>
        <v/>
      </c>
      <c r="I1341" s="15"/>
      <c r="J1341" s="15"/>
      <c r="K1341" s="16"/>
      <c r="L1341" s="16"/>
      <c r="M1341" s="17"/>
      <c r="N1341" s="31"/>
      <c r="O1341" s="31"/>
      <c r="P1341" s="31"/>
      <c r="Q1341" s="32"/>
      <c r="R1341" s="30"/>
      <c r="S1341" s="30"/>
      <c r="T1341" s="30"/>
      <c r="U1341" s="16"/>
      <c r="V1341" s="16"/>
      <c r="W1341" s="16"/>
      <c r="X1341" s="16"/>
      <c r="Y1341" s="16"/>
      <c r="Z1341" s="30"/>
      <c r="AA1341" s="16"/>
      <c r="AB1341" s="41"/>
    </row>
    <row r="1342" spans="1:28" s="9" customFormat="1" ht="20.100000000000001" customHeight="1">
      <c r="A1342" s="2"/>
      <c r="B1342" s="1">
        <v>1337</v>
      </c>
      <c r="C1342" s="18"/>
      <c r="D1342" s="19" t="s">
        <v>996</v>
      </c>
      <c r="E1342" s="36" t="s">
        <v>997</v>
      </c>
      <c r="F1342" s="29"/>
      <c r="G1342" s="33"/>
      <c r="H1342" s="34" t="str">
        <f t="shared" si="20"/>
        <v/>
      </c>
      <c r="I1342" s="15"/>
      <c r="J1342" s="15"/>
      <c r="K1342" s="16"/>
      <c r="L1342" s="16"/>
      <c r="M1342" s="17"/>
      <c r="N1342" s="31"/>
      <c r="O1342" s="31"/>
      <c r="P1342" s="31"/>
      <c r="Q1342" s="32"/>
      <c r="R1342" s="30"/>
      <c r="S1342" s="30"/>
      <c r="T1342" s="30"/>
      <c r="U1342" s="16"/>
      <c r="V1342" s="16"/>
      <c r="W1342" s="16"/>
      <c r="X1342" s="16"/>
      <c r="Y1342" s="16"/>
      <c r="Z1342" s="30"/>
      <c r="AA1342" s="16"/>
      <c r="AB1342" s="41"/>
    </row>
    <row r="1343" spans="1:28" s="9" customFormat="1" ht="20.100000000000001" customHeight="1">
      <c r="A1343" s="2"/>
      <c r="B1343" s="1">
        <v>1338</v>
      </c>
      <c r="C1343" s="18"/>
      <c r="D1343" s="19" t="s">
        <v>996</v>
      </c>
      <c r="E1343" s="36" t="s">
        <v>998</v>
      </c>
      <c r="F1343" s="29"/>
      <c r="G1343" s="33"/>
      <c r="H1343" s="34" t="str">
        <f t="shared" si="20"/>
        <v/>
      </c>
      <c r="I1343" s="15"/>
      <c r="J1343" s="15"/>
      <c r="K1343" s="16"/>
      <c r="L1343" s="16"/>
      <c r="M1343" s="17"/>
      <c r="N1343" s="31"/>
      <c r="O1343" s="31"/>
      <c r="P1343" s="31"/>
      <c r="Q1343" s="32"/>
      <c r="R1343" s="30"/>
      <c r="S1343" s="30"/>
      <c r="T1343" s="30"/>
      <c r="U1343" s="16"/>
      <c r="V1343" s="16"/>
      <c r="W1343" s="16"/>
      <c r="X1343" s="16"/>
      <c r="Y1343" s="16"/>
      <c r="Z1343" s="30"/>
      <c r="AA1343" s="16"/>
      <c r="AB1343" s="41"/>
    </row>
    <row r="1344" spans="1:28" s="9" customFormat="1" ht="20.100000000000001" customHeight="1">
      <c r="A1344" s="2"/>
      <c r="B1344" s="1">
        <v>1339</v>
      </c>
      <c r="C1344" s="18"/>
      <c r="D1344" s="19" t="s">
        <v>996</v>
      </c>
      <c r="E1344" s="36" t="s">
        <v>999</v>
      </c>
      <c r="F1344" s="29"/>
      <c r="G1344" s="33"/>
      <c r="H1344" s="34" t="str">
        <f t="shared" si="20"/>
        <v/>
      </c>
      <c r="I1344" s="15"/>
      <c r="J1344" s="15"/>
      <c r="K1344" s="16"/>
      <c r="L1344" s="16"/>
      <c r="M1344" s="17"/>
      <c r="N1344" s="31"/>
      <c r="O1344" s="31"/>
      <c r="P1344" s="31"/>
      <c r="Q1344" s="32"/>
      <c r="R1344" s="30"/>
      <c r="S1344" s="30"/>
      <c r="T1344" s="30"/>
      <c r="U1344" s="16"/>
      <c r="V1344" s="16"/>
      <c r="W1344" s="16"/>
      <c r="X1344" s="16"/>
      <c r="Y1344" s="16"/>
      <c r="Z1344" s="30"/>
      <c r="AA1344" s="16"/>
      <c r="AB1344" s="41"/>
    </row>
    <row r="1345" spans="1:28" s="9" customFormat="1" ht="20.100000000000001" customHeight="1">
      <c r="A1345" s="2"/>
      <c r="B1345" s="1">
        <v>1340</v>
      </c>
      <c r="C1345" s="18"/>
      <c r="D1345" s="19" t="s">
        <v>996</v>
      </c>
      <c r="E1345" s="36" t="s">
        <v>1000</v>
      </c>
      <c r="F1345" s="29"/>
      <c r="G1345" s="33"/>
      <c r="H1345" s="34" t="str">
        <f t="shared" si="20"/>
        <v/>
      </c>
      <c r="I1345" s="15"/>
      <c r="J1345" s="15"/>
      <c r="K1345" s="16"/>
      <c r="L1345" s="16"/>
      <c r="M1345" s="17"/>
      <c r="N1345" s="31"/>
      <c r="O1345" s="31"/>
      <c r="P1345" s="31"/>
      <c r="Q1345" s="32"/>
      <c r="R1345" s="30"/>
      <c r="S1345" s="30"/>
      <c r="T1345" s="30"/>
      <c r="U1345" s="16"/>
      <c r="V1345" s="16"/>
      <c r="W1345" s="16"/>
      <c r="X1345" s="16"/>
      <c r="Y1345" s="16"/>
      <c r="Z1345" s="30"/>
      <c r="AA1345" s="16"/>
      <c r="AB1345" s="41"/>
    </row>
    <row r="1346" spans="1:28" s="10" customFormat="1" ht="20.100000000000001" customHeight="1">
      <c r="A1346" s="3"/>
      <c r="B1346" s="1">
        <v>1341</v>
      </c>
      <c r="C1346" s="18"/>
      <c r="D1346" s="19" t="s">
        <v>996</v>
      </c>
      <c r="E1346" s="36" t="s">
        <v>1001</v>
      </c>
      <c r="F1346" s="29"/>
      <c r="G1346" s="33"/>
      <c r="H1346" s="34" t="str">
        <f t="shared" si="20"/>
        <v/>
      </c>
      <c r="I1346" s="15"/>
      <c r="J1346" s="15"/>
      <c r="K1346" s="16"/>
      <c r="L1346" s="16"/>
      <c r="M1346" s="17"/>
      <c r="N1346" s="31"/>
      <c r="O1346" s="31"/>
      <c r="P1346" s="31"/>
      <c r="Q1346" s="32"/>
      <c r="R1346" s="30"/>
      <c r="S1346" s="30"/>
      <c r="T1346" s="30"/>
      <c r="U1346" s="16"/>
      <c r="V1346" s="16"/>
      <c r="W1346" s="16"/>
      <c r="X1346" s="16"/>
      <c r="Y1346" s="16"/>
      <c r="Z1346" s="30"/>
      <c r="AA1346" s="16"/>
      <c r="AB1346" s="42"/>
    </row>
    <row r="1347" spans="1:28" s="9" customFormat="1" ht="20.100000000000001" customHeight="1">
      <c r="A1347" s="2"/>
      <c r="B1347" s="1">
        <v>1342</v>
      </c>
      <c r="C1347" s="18"/>
      <c r="D1347" s="19" t="s">
        <v>996</v>
      </c>
      <c r="E1347" s="36" t="s">
        <v>1002</v>
      </c>
      <c r="F1347" s="29"/>
      <c r="G1347" s="33"/>
      <c r="H1347" s="34" t="str">
        <f t="shared" si="20"/>
        <v/>
      </c>
      <c r="I1347" s="15"/>
      <c r="J1347" s="15"/>
      <c r="K1347" s="16"/>
      <c r="L1347" s="16"/>
      <c r="M1347" s="17"/>
      <c r="N1347" s="31"/>
      <c r="O1347" s="31"/>
      <c r="P1347" s="31"/>
      <c r="Q1347" s="32"/>
      <c r="R1347" s="30"/>
      <c r="S1347" s="30"/>
      <c r="T1347" s="30"/>
      <c r="U1347" s="16"/>
      <c r="V1347" s="16"/>
      <c r="W1347" s="16"/>
      <c r="X1347" s="16"/>
      <c r="Y1347" s="16"/>
      <c r="Z1347" s="30"/>
      <c r="AA1347" s="16"/>
      <c r="AB1347" s="41"/>
    </row>
    <row r="1348" spans="1:28" s="9" customFormat="1" ht="20.100000000000001" customHeight="1">
      <c r="A1348" s="2"/>
      <c r="B1348" s="1">
        <v>1343</v>
      </c>
      <c r="C1348" s="18"/>
      <c r="D1348" s="19" t="s">
        <v>996</v>
      </c>
      <c r="E1348" s="36" t="s">
        <v>1003</v>
      </c>
      <c r="F1348" s="29"/>
      <c r="G1348" s="33"/>
      <c r="H1348" s="34" t="str">
        <f t="shared" si="20"/>
        <v/>
      </c>
      <c r="I1348" s="15"/>
      <c r="J1348" s="15"/>
      <c r="K1348" s="16"/>
      <c r="L1348" s="16"/>
      <c r="M1348" s="17"/>
      <c r="N1348" s="31"/>
      <c r="O1348" s="31"/>
      <c r="P1348" s="31"/>
      <c r="Q1348" s="32"/>
      <c r="R1348" s="30"/>
      <c r="S1348" s="30"/>
      <c r="T1348" s="30"/>
      <c r="U1348" s="16"/>
      <c r="V1348" s="16"/>
      <c r="W1348" s="16"/>
      <c r="X1348" s="16"/>
      <c r="Y1348" s="16"/>
      <c r="Z1348" s="30"/>
      <c r="AA1348" s="16"/>
      <c r="AB1348" s="41"/>
    </row>
    <row r="1349" spans="1:28" s="9" customFormat="1" ht="20.100000000000001" customHeight="1">
      <c r="A1349" s="2"/>
      <c r="B1349" s="1">
        <v>1344</v>
      </c>
      <c r="C1349" s="18"/>
      <c r="D1349" s="19" t="s">
        <v>996</v>
      </c>
      <c r="E1349" s="36" t="s">
        <v>1004</v>
      </c>
      <c r="F1349" s="29"/>
      <c r="G1349" s="33"/>
      <c r="H1349" s="34" t="str">
        <f t="shared" si="20"/>
        <v/>
      </c>
      <c r="I1349" s="15"/>
      <c r="J1349" s="15"/>
      <c r="K1349" s="16"/>
      <c r="L1349" s="16"/>
      <c r="M1349" s="17"/>
      <c r="N1349" s="31"/>
      <c r="O1349" s="31"/>
      <c r="P1349" s="31"/>
      <c r="Q1349" s="32"/>
      <c r="R1349" s="30"/>
      <c r="S1349" s="30"/>
      <c r="T1349" s="30"/>
      <c r="U1349" s="16"/>
      <c r="V1349" s="16"/>
      <c r="W1349" s="16"/>
      <c r="X1349" s="16"/>
      <c r="Y1349" s="16"/>
      <c r="Z1349" s="30"/>
      <c r="AA1349" s="16"/>
      <c r="AB1349" s="41"/>
    </row>
    <row r="1350" spans="1:28" s="9" customFormat="1" ht="20.100000000000001" customHeight="1">
      <c r="A1350" s="2"/>
      <c r="B1350" s="1">
        <v>1345</v>
      </c>
      <c r="C1350" s="18"/>
      <c r="D1350" s="19" t="s">
        <v>996</v>
      </c>
      <c r="E1350" s="36" t="s">
        <v>1005</v>
      </c>
      <c r="F1350" s="29"/>
      <c r="G1350" s="33"/>
      <c r="H1350" s="34" t="str">
        <f t="shared" ref="H1350:H1413" si="21">IF(O1350="","",O1350/G1350)</f>
        <v/>
      </c>
      <c r="I1350" s="15"/>
      <c r="J1350" s="15"/>
      <c r="K1350" s="16"/>
      <c r="L1350" s="16"/>
      <c r="M1350" s="17"/>
      <c r="N1350" s="31"/>
      <c r="O1350" s="31"/>
      <c r="P1350" s="31"/>
      <c r="Q1350" s="32"/>
      <c r="R1350" s="30"/>
      <c r="S1350" s="30"/>
      <c r="T1350" s="30"/>
      <c r="U1350" s="16"/>
      <c r="V1350" s="16"/>
      <c r="W1350" s="16"/>
      <c r="X1350" s="16"/>
      <c r="Y1350" s="16"/>
      <c r="Z1350" s="30"/>
      <c r="AA1350" s="16"/>
      <c r="AB1350" s="41"/>
    </row>
    <row r="1351" spans="1:28" s="9" customFormat="1" ht="20.100000000000001" customHeight="1">
      <c r="A1351" s="2"/>
      <c r="B1351" s="1">
        <v>1346</v>
      </c>
      <c r="C1351" s="18"/>
      <c r="D1351" s="19" t="s">
        <v>996</v>
      </c>
      <c r="E1351" s="36" t="s">
        <v>1006</v>
      </c>
      <c r="F1351" s="29"/>
      <c r="G1351" s="33"/>
      <c r="H1351" s="34" t="str">
        <f t="shared" si="21"/>
        <v/>
      </c>
      <c r="I1351" s="15"/>
      <c r="J1351" s="15"/>
      <c r="K1351" s="16"/>
      <c r="L1351" s="16"/>
      <c r="M1351" s="17"/>
      <c r="N1351" s="31"/>
      <c r="O1351" s="31"/>
      <c r="P1351" s="31"/>
      <c r="Q1351" s="32"/>
      <c r="R1351" s="30"/>
      <c r="S1351" s="30"/>
      <c r="T1351" s="30"/>
      <c r="U1351" s="16"/>
      <c r="V1351" s="16"/>
      <c r="W1351" s="16"/>
      <c r="X1351" s="16"/>
      <c r="Y1351" s="16"/>
      <c r="Z1351" s="30"/>
      <c r="AA1351" s="16"/>
      <c r="AB1351" s="41"/>
    </row>
    <row r="1352" spans="1:28" s="9" customFormat="1" ht="20.100000000000001" customHeight="1">
      <c r="A1352" s="2"/>
      <c r="B1352" s="1">
        <v>1347</v>
      </c>
      <c r="C1352" s="18"/>
      <c r="D1352" s="19" t="s">
        <v>996</v>
      </c>
      <c r="E1352" s="36" t="s">
        <v>1007</v>
      </c>
      <c r="F1352" s="29"/>
      <c r="G1352" s="33"/>
      <c r="H1352" s="34" t="str">
        <f t="shared" si="21"/>
        <v/>
      </c>
      <c r="I1352" s="15"/>
      <c r="J1352" s="15"/>
      <c r="K1352" s="16"/>
      <c r="L1352" s="16"/>
      <c r="M1352" s="17"/>
      <c r="N1352" s="31"/>
      <c r="O1352" s="31"/>
      <c r="P1352" s="31"/>
      <c r="Q1352" s="32"/>
      <c r="R1352" s="30"/>
      <c r="S1352" s="30"/>
      <c r="T1352" s="30"/>
      <c r="U1352" s="16"/>
      <c r="V1352" s="16"/>
      <c r="W1352" s="16"/>
      <c r="X1352" s="16"/>
      <c r="Y1352" s="16"/>
      <c r="Z1352" s="30"/>
      <c r="AA1352" s="16"/>
      <c r="AB1352" s="41"/>
    </row>
    <row r="1353" spans="1:28" s="9" customFormat="1" ht="20.100000000000001" customHeight="1">
      <c r="A1353" s="2"/>
      <c r="B1353" s="1">
        <v>1348</v>
      </c>
      <c r="C1353" s="18"/>
      <c r="D1353" s="19" t="s">
        <v>996</v>
      </c>
      <c r="E1353" s="36" t="s">
        <v>1008</v>
      </c>
      <c r="F1353" s="29"/>
      <c r="G1353" s="33"/>
      <c r="H1353" s="34" t="str">
        <f t="shared" si="21"/>
        <v/>
      </c>
      <c r="I1353" s="15"/>
      <c r="J1353" s="15"/>
      <c r="K1353" s="16"/>
      <c r="L1353" s="16"/>
      <c r="M1353" s="17"/>
      <c r="N1353" s="31"/>
      <c r="O1353" s="31"/>
      <c r="P1353" s="31"/>
      <c r="Q1353" s="32"/>
      <c r="R1353" s="30"/>
      <c r="S1353" s="30"/>
      <c r="T1353" s="30"/>
      <c r="U1353" s="16"/>
      <c r="V1353" s="16"/>
      <c r="W1353" s="16"/>
      <c r="X1353" s="16"/>
      <c r="Y1353" s="16"/>
      <c r="Z1353" s="30"/>
      <c r="AA1353" s="16"/>
      <c r="AB1353" s="41"/>
    </row>
    <row r="1354" spans="1:28" s="9" customFormat="1" ht="20.100000000000001" customHeight="1">
      <c r="A1354" s="2"/>
      <c r="B1354" s="1">
        <v>1349</v>
      </c>
      <c r="C1354" s="18"/>
      <c r="D1354" s="19" t="s">
        <v>996</v>
      </c>
      <c r="E1354" s="36" t="s">
        <v>1009</v>
      </c>
      <c r="F1354" s="29"/>
      <c r="G1354" s="33"/>
      <c r="H1354" s="34" t="str">
        <f t="shared" si="21"/>
        <v/>
      </c>
      <c r="I1354" s="15"/>
      <c r="J1354" s="15"/>
      <c r="K1354" s="16"/>
      <c r="L1354" s="16"/>
      <c r="M1354" s="17"/>
      <c r="N1354" s="31"/>
      <c r="O1354" s="31"/>
      <c r="P1354" s="31"/>
      <c r="Q1354" s="32"/>
      <c r="R1354" s="30"/>
      <c r="S1354" s="30"/>
      <c r="T1354" s="30"/>
      <c r="U1354" s="16"/>
      <c r="V1354" s="16"/>
      <c r="W1354" s="16"/>
      <c r="X1354" s="16"/>
      <c r="Y1354" s="16"/>
      <c r="Z1354" s="30"/>
      <c r="AA1354" s="16"/>
      <c r="AB1354" s="41"/>
    </row>
    <row r="1355" spans="1:28" s="9" customFormat="1" ht="20.100000000000001" customHeight="1">
      <c r="A1355" s="2"/>
      <c r="B1355" s="1">
        <v>1350</v>
      </c>
      <c r="C1355" s="18"/>
      <c r="D1355" s="19" t="s">
        <v>996</v>
      </c>
      <c r="E1355" s="36" t="s">
        <v>1010</v>
      </c>
      <c r="F1355" s="29"/>
      <c r="G1355" s="33"/>
      <c r="H1355" s="34" t="str">
        <f t="shared" si="21"/>
        <v/>
      </c>
      <c r="I1355" s="15"/>
      <c r="J1355" s="15"/>
      <c r="K1355" s="16"/>
      <c r="L1355" s="16"/>
      <c r="M1355" s="17"/>
      <c r="N1355" s="31"/>
      <c r="O1355" s="31"/>
      <c r="P1355" s="31"/>
      <c r="Q1355" s="32"/>
      <c r="R1355" s="30"/>
      <c r="S1355" s="30"/>
      <c r="T1355" s="30"/>
      <c r="U1355" s="16"/>
      <c r="V1355" s="16"/>
      <c r="W1355" s="16"/>
      <c r="X1355" s="16"/>
      <c r="Y1355" s="16"/>
      <c r="Z1355" s="30"/>
      <c r="AA1355" s="16"/>
      <c r="AB1355" s="41"/>
    </row>
    <row r="1356" spans="1:28" s="9" customFormat="1" ht="20.100000000000001" customHeight="1">
      <c r="A1356" s="2"/>
      <c r="B1356" s="1">
        <v>1351</v>
      </c>
      <c r="C1356" s="18"/>
      <c r="D1356" s="19" t="s">
        <v>996</v>
      </c>
      <c r="E1356" s="36" t="s">
        <v>1011</v>
      </c>
      <c r="F1356" s="29"/>
      <c r="G1356" s="33"/>
      <c r="H1356" s="34" t="str">
        <f t="shared" si="21"/>
        <v/>
      </c>
      <c r="I1356" s="15"/>
      <c r="J1356" s="15"/>
      <c r="K1356" s="16"/>
      <c r="L1356" s="16"/>
      <c r="M1356" s="17"/>
      <c r="N1356" s="31"/>
      <c r="O1356" s="31"/>
      <c r="P1356" s="31"/>
      <c r="Q1356" s="32"/>
      <c r="R1356" s="30"/>
      <c r="S1356" s="30"/>
      <c r="T1356" s="30"/>
      <c r="U1356" s="16"/>
      <c r="V1356" s="16"/>
      <c r="W1356" s="16"/>
      <c r="X1356" s="16"/>
      <c r="Y1356" s="16"/>
      <c r="Z1356" s="30"/>
      <c r="AA1356" s="16"/>
      <c r="AB1356" s="41"/>
    </row>
    <row r="1357" spans="1:28" s="9" customFormat="1" ht="20.100000000000001" customHeight="1">
      <c r="A1357" s="2"/>
      <c r="B1357" s="1">
        <v>1352</v>
      </c>
      <c r="C1357" s="18"/>
      <c r="D1357" s="19" t="s">
        <v>996</v>
      </c>
      <c r="E1357" s="36" t="s">
        <v>1012</v>
      </c>
      <c r="F1357" s="29"/>
      <c r="G1357" s="33"/>
      <c r="H1357" s="34" t="str">
        <f t="shared" si="21"/>
        <v/>
      </c>
      <c r="I1357" s="15"/>
      <c r="J1357" s="15"/>
      <c r="K1357" s="16"/>
      <c r="L1357" s="16"/>
      <c r="M1357" s="17"/>
      <c r="N1357" s="31"/>
      <c r="O1357" s="31"/>
      <c r="P1357" s="31"/>
      <c r="Q1357" s="32"/>
      <c r="R1357" s="30"/>
      <c r="S1357" s="30"/>
      <c r="T1357" s="30"/>
      <c r="U1357" s="16"/>
      <c r="V1357" s="16"/>
      <c r="W1357" s="16"/>
      <c r="X1357" s="16"/>
      <c r="Y1357" s="16"/>
      <c r="Z1357" s="30"/>
      <c r="AA1357" s="16"/>
      <c r="AB1357" s="41"/>
    </row>
    <row r="1358" spans="1:28" s="9" customFormat="1" ht="20.100000000000001" customHeight="1">
      <c r="A1358" s="2"/>
      <c r="B1358" s="1">
        <v>1353</v>
      </c>
      <c r="C1358" s="18"/>
      <c r="D1358" s="19" t="s">
        <v>996</v>
      </c>
      <c r="E1358" s="36" t="s">
        <v>1013</v>
      </c>
      <c r="F1358" s="29"/>
      <c r="G1358" s="33"/>
      <c r="H1358" s="34" t="str">
        <f t="shared" si="21"/>
        <v/>
      </c>
      <c r="I1358" s="15"/>
      <c r="J1358" s="15"/>
      <c r="K1358" s="16"/>
      <c r="L1358" s="16"/>
      <c r="M1358" s="17"/>
      <c r="N1358" s="31"/>
      <c r="O1358" s="31"/>
      <c r="P1358" s="31"/>
      <c r="Q1358" s="32"/>
      <c r="R1358" s="30"/>
      <c r="S1358" s="30"/>
      <c r="T1358" s="30"/>
      <c r="U1358" s="16"/>
      <c r="V1358" s="16"/>
      <c r="W1358" s="16"/>
      <c r="X1358" s="16"/>
      <c r="Y1358" s="16"/>
      <c r="Z1358" s="30"/>
      <c r="AA1358" s="16"/>
      <c r="AB1358" s="41"/>
    </row>
    <row r="1359" spans="1:28" s="9" customFormat="1" ht="20.100000000000001" customHeight="1">
      <c r="A1359" s="2"/>
      <c r="B1359" s="1">
        <v>1354</v>
      </c>
      <c r="C1359" s="18"/>
      <c r="D1359" s="19" t="s">
        <v>996</v>
      </c>
      <c r="E1359" s="36" t="s">
        <v>1014</v>
      </c>
      <c r="F1359" s="29"/>
      <c r="G1359" s="33"/>
      <c r="H1359" s="34" t="str">
        <f t="shared" si="21"/>
        <v/>
      </c>
      <c r="I1359" s="15"/>
      <c r="J1359" s="15"/>
      <c r="K1359" s="16"/>
      <c r="L1359" s="16"/>
      <c r="M1359" s="17"/>
      <c r="N1359" s="31"/>
      <c r="O1359" s="31"/>
      <c r="P1359" s="31"/>
      <c r="Q1359" s="32"/>
      <c r="R1359" s="30"/>
      <c r="S1359" s="30"/>
      <c r="T1359" s="30"/>
      <c r="U1359" s="16"/>
      <c r="V1359" s="16"/>
      <c r="W1359" s="16"/>
      <c r="X1359" s="16"/>
      <c r="Y1359" s="16"/>
      <c r="Z1359" s="30"/>
      <c r="AA1359" s="16"/>
      <c r="AB1359" s="41"/>
    </row>
    <row r="1360" spans="1:28" s="9" customFormat="1" ht="20.100000000000001" customHeight="1">
      <c r="A1360" s="2"/>
      <c r="B1360" s="1">
        <v>1355</v>
      </c>
      <c r="C1360" s="18"/>
      <c r="D1360" s="19" t="s">
        <v>996</v>
      </c>
      <c r="E1360" s="36" t="s">
        <v>1015</v>
      </c>
      <c r="F1360" s="29"/>
      <c r="G1360" s="33"/>
      <c r="H1360" s="34" t="str">
        <f t="shared" si="21"/>
        <v/>
      </c>
      <c r="I1360" s="15"/>
      <c r="J1360" s="15"/>
      <c r="K1360" s="16"/>
      <c r="L1360" s="16"/>
      <c r="M1360" s="17"/>
      <c r="N1360" s="31"/>
      <c r="O1360" s="31"/>
      <c r="P1360" s="31"/>
      <c r="Q1360" s="32"/>
      <c r="R1360" s="30"/>
      <c r="S1360" s="30"/>
      <c r="T1360" s="30"/>
      <c r="U1360" s="16"/>
      <c r="V1360" s="16"/>
      <c r="W1360" s="16"/>
      <c r="X1360" s="16"/>
      <c r="Y1360" s="16"/>
      <c r="Z1360" s="30"/>
      <c r="AA1360" s="16"/>
      <c r="AB1360" s="41"/>
    </row>
    <row r="1361" spans="1:28" s="9" customFormat="1" ht="20.100000000000001" customHeight="1">
      <c r="A1361" s="2"/>
      <c r="B1361" s="1">
        <v>1356</v>
      </c>
      <c r="C1361" s="18"/>
      <c r="D1361" s="19" t="s">
        <v>1016</v>
      </c>
      <c r="E1361" s="36" t="s">
        <v>1017</v>
      </c>
      <c r="F1361" s="29"/>
      <c r="G1361" s="33"/>
      <c r="H1361" s="34" t="str">
        <f t="shared" si="21"/>
        <v/>
      </c>
      <c r="I1361" s="15"/>
      <c r="J1361" s="15"/>
      <c r="K1361" s="16"/>
      <c r="L1361" s="16"/>
      <c r="M1361" s="17"/>
      <c r="N1361" s="31"/>
      <c r="O1361" s="31"/>
      <c r="P1361" s="31"/>
      <c r="Q1361" s="32"/>
      <c r="R1361" s="30"/>
      <c r="S1361" s="30"/>
      <c r="T1361" s="30"/>
      <c r="U1361" s="16"/>
      <c r="V1361" s="16"/>
      <c r="W1361" s="16"/>
      <c r="X1361" s="16"/>
      <c r="Y1361" s="16"/>
      <c r="Z1361" s="30"/>
      <c r="AA1361" s="16"/>
      <c r="AB1361" s="41"/>
    </row>
    <row r="1362" spans="1:28" s="9" customFormat="1" ht="20.100000000000001" customHeight="1">
      <c r="A1362" s="2"/>
      <c r="B1362" s="1">
        <v>1357</v>
      </c>
      <c r="C1362" s="18"/>
      <c r="D1362" s="19" t="s">
        <v>1016</v>
      </c>
      <c r="E1362" s="36" t="s">
        <v>1018</v>
      </c>
      <c r="F1362" s="29"/>
      <c r="G1362" s="33"/>
      <c r="H1362" s="34" t="str">
        <f t="shared" si="21"/>
        <v/>
      </c>
      <c r="I1362" s="15"/>
      <c r="J1362" s="15"/>
      <c r="K1362" s="16"/>
      <c r="L1362" s="16"/>
      <c r="M1362" s="17"/>
      <c r="N1362" s="31"/>
      <c r="O1362" s="31"/>
      <c r="P1362" s="31"/>
      <c r="Q1362" s="32"/>
      <c r="R1362" s="30"/>
      <c r="S1362" s="30"/>
      <c r="T1362" s="30"/>
      <c r="U1362" s="16"/>
      <c r="V1362" s="16"/>
      <c r="W1362" s="16"/>
      <c r="X1362" s="16"/>
      <c r="Y1362" s="16"/>
      <c r="Z1362" s="30"/>
      <c r="AA1362" s="16"/>
      <c r="AB1362" s="41"/>
    </row>
    <row r="1363" spans="1:28" s="9" customFormat="1" ht="20.100000000000001" customHeight="1">
      <c r="A1363" s="2"/>
      <c r="B1363" s="1">
        <v>1358</v>
      </c>
      <c r="C1363" s="18"/>
      <c r="D1363" s="19" t="s">
        <v>1016</v>
      </c>
      <c r="E1363" s="36" t="s">
        <v>1019</v>
      </c>
      <c r="F1363" s="29"/>
      <c r="G1363" s="33"/>
      <c r="H1363" s="34" t="str">
        <f t="shared" si="21"/>
        <v/>
      </c>
      <c r="I1363" s="15"/>
      <c r="J1363" s="15"/>
      <c r="K1363" s="16"/>
      <c r="L1363" s="16"/>
      <c r="M1363" s="17"/>
      <c r="N1363" s="31"/>
      <c r="O1363" s="31"/>
      <c r="P1363" s="31"/>
      <c r="Q1363" s="32"/>
      <c r="R1363" s="30"/>
      <c r="S1363" s="30"/>
      <c r="T1363" s="30"/>
      <c r="U1363" s="16"/>
      <c r="V1363" s="16"/>
      <c r="W1363" s="16"/>
      <c r="X1363" s="16"/>
      <c r="Y1363" s="16"/>
      <c r="Z1363" s="30"/>
      <c r="AA1363" s="16"/>
      <c r="AB1363" s="41"/>
    </row>
    <row r="1364" spans="1:28" s="9" customFormat="1" ht="20.100000000000001" customHeight="1">
      <c r="A1364" s="2"/>
      <c r="B1364" s="1">
        <v>1359</v>
      </c>
      <c r="C1364" s="18"/>
      <c r="D1364" s="19" t="s">
        <v>1016</v>
      </c>
      <c r="E1364" s="36" t="s">
        <v>1742</v>
      </c>
      <c r="F1364" s="29"/>
      <c r="G1364" s="33"/>
      <c r="H1364" s="34" t="str">
        <f t="shared" si="21"/>
        <v/>
      </c>
      <c r="I1364" s="15"/>
      <c r="J1364" s="15"/>
      <c r="K1364" s="16"/>
      <c r="L1364" s="16"/>
      <c r="M1364" s="17"/>
      <c r="N1364" s="31"/>
      <c r="O1364" s="31"/>
      <c r="P1364" s="31"/>
      <c r="Q1364" s="32"/>
      <c r="R1364" s="30"/>
      <c r="S1364" s="30"/>
      <c r="T1364" s="30"/>
      <c r="U1364" s="16"/>
      <c r="V1364" s="16"/>
      <c r="W1364" s="16"/>
      <c r="X1364" s="16"/>
      <c r="Y1364" s="16"/>
      <c r="Z1364" s="30"/>
      <c r="AA1364" s="16"/>
      <c r="AB1364" s="41"/>
    </row>
    <row r="1365" spans="1:28" s="9" customFormat="1" ht="20.100000000000001" customHeight="1">
      <c r="A1365" s="2"/>
      <c r="B1365" s="1">
        <v>1360</v>
      </c>
      <c r="C1365" s="18"/>
      <c r="D1365" s="19" t="s">
        <v>1016</v>
      </c>
      <c r="E1365" s="36" t="s">
        <v>1020</v>
      </c>
      <c r="F1365" s="29"/>
      <c r="G1365" s="33"/>
      <c r="H1365" s="34" t="str">
        <f t="shared" si="21"/>
        <v/>
      </c>
      <c r="I1365" s="15"/>
      <c r="J1365" s="15"/>
      <c r="K1365" s="16"/>
      <c r="L1365" s="16"/>
      <c r="M1365" s="17"/>
      <c r="N1365" s="31"/>
      <c r="O1365" s="31"/>
      <c r="P1365" s="31"/>
      <c r="Q1365" s="32"/>
      <c r="R1365" s="30"/>
      <c r="S1365" s="30"/>
      <c r="T1365" s="30"/>
      <c r="U1365" s="16"/>
      <c r="V1365" s="16"/>
      <c r="W1365" s="16"/>
      <c r="X1365" s="16"/>
      <c r="Y1365" s="16"/>
      <c r="Z1365" s="30"/>
      <c r="AA1365" s="16"/>
      <c r="AB1365" s="41"/>
    </row>
    <row r="1366" spans="1:28" s="9" customFormat="1" ht="20.100000000000001" customHeight="1">
      <c r="A1366" s="2"/>
      <c r="B1366" s="1">
        <v>1361</v>
      </c>
      <c r="C1366" s="18"/>
      <c r="D1366" s="19" t="s">
        <v>1016</v>
      </c>
      <c r="E1366" s="36" t="s">
        <v>1021</v>
      </c>
      <c r="F1366" s="29"/>
      <c r="G1366" s="33"/>
      <c r="H1366" s="34" t="str">
        <f t="shared" si="21"/>
        <v/>
      </c>
      <c r="I1366" s="15"/>
      <c r="J1366" s="15"/>
      <c r="K1366" s="16"/>
      <c r="L1366" s="16"/>
      <c r="M1366" s="17"/>
      <c r="N1366" s="31"/>
      <c r="O1366" s="31"/>
      <c r="P1366" s="31"/>
      <c r="Q1366" s="32"/>
      <c r="R1366" s="30"/>
      <c r="S1366" s="30"/>
      <c r="T1366" s="30"/>
      <c r="U1366" s="16"/>
      <c r="V1366" s="16"/>
      <c r="W1366" s="16"/>
      <c r="X1366" s="16"/>
      <c r="Y1366" s="16"/>
      <c r="Z1366" s="30"/>
      <c r="AA1366" s="16"/>
      <c r="AB1366" s="41"/>
    </row>
    <row r="1367" spans="1:28" s="9" customFormat="1" ht="20.100000000000001" customHeight="1">
      <c r="A1367" s="2"/>
      <c r="B1367" s="1">
        <v>1362</v>
      </c>
      <c r="C1367" s="18"/>
      <c r="D1367" s="19" t="s">
        <v>1016</v>
      </c>
      <c r="E1367" s="36" t="s">
        <v>1022</v>
      </c>
      <c r="F1367" s="29"/>
      <c r="G1367" s="33"/>
      <c r="H1367" s="34" t="str">
        <f t="shared" si="21"/>
        <v/>
      </c>
      <c r="I1367" s="15"/>
      <c r="J1367" s="15"/>
      <c r="K1367" s="16"/>
      <c r="L1367" s="16"/>
      <c r="M1367" s="17"/>
      <c r="N1367" s="31"/>
      <c r="O1367" s="31"/>
      <c r="P1367" s="31"/>
      <c r="Q1367" s="32"/>
      <c r="R1367" s="30"/>
      <c r="S1367" s="30"/>
      <c r="T1367" s="30"/>
      <c r="U1367" s="16"/>
      <c r="V1367" s="16"/>
      <c r="W1367" s="16"/>
      <c r="X1367" s="16"/>
      <c r="Y1367" s="16"/>
      <c r="Z1367" s="30"/>
      <c r="AA1367" s="16"/>
      <c r="AB1367" s="41"/>
    </row>
    <row r="1368" spans="1:28" s="9" customFormat="1" ht="20.100000000000001" customHeight="1">
      <c r="A1368" s="2"/>
      <c r="B1368" s="1">
        <v>1363</v>
      </c>
      <c r="C1368" s="18"/>
      <c r="D1368" s="19" t="s">
        <v>1016</v>
      </c>
      <c r="E1368" s="36" t="s">
        <v>1023</v>
      </c>
      <c r="F1368" s="29"/>
      <c r="G1368" s="33"/>
      <c r="H1368" s="34" t="str">
        <f t="shared" si="21"/>
        <v/>
      </c>
      <c r="I1368" s="15"/>
      <c r="J1368" s="15"/>
      <c r="K1368" s="16"/>
      <c r="L1368" s="16"/>
      <c r="M1368" s="17"/>
      <c r="N1368" s="31"/>
      <c r="O1368" s="31"/>
      <c r="P1368" s="31"/>
      <c r="Q1368" s="32"/>
      <c r="R1368" s="30"/>
      <c r="S1368" s="30"/>
      <c r="T1368" s="30"/>
      <c r="U1368" s="16"/>
      <c r="V1368" s="16"/>
      <c r="W1368" s="16"/>
      <c r="X1368" s="16"/>
      <c r="Y1368" s="16"/>
      <c r="Z1368" s="30"/>
      <c r="AA1368" s="16"/>
      <c r="AB1368" s="41"/>
    </row>
    <row r="1369" spans="1:28" s="9" customFormat="1" ht="20.100000000000001" customHeight="1">
      <c r="A1369" s="2"/>
      <c r="B1369" s="1">
        <v>1364</v>
      </c>
      <c r="C1369" s="18"/>
      <c r="D1369" s="19" t="s">
        <v>1016</v>
      </c>
      <c r="E1369" s="36" t="s">
        <v>1024</v>
      </c>
      <c r="F1369" s="29"/>
      <c r="G1369" s="33"/>
      <c r="H1369" s="34" t="str">
        <f t="shared" si="21"/>
        <v/>
      </c>
      <c r="I1369" s="15"/>
      <c r="J1369" s="15"/>
      <c r="K1369" s="16"/>
      <c r="L1369" s="16"/>
      <c r="M1369" s="17"/>
      <c r="N1369" s="31"/>
      <c r="O1369" s="31"/>
      <c r="P1369" s="31"/>
      <c r="Q1369" s="32"/>
      <c r="R1369" s="30"/>
      <c r="S1369" s="30"/>
      <c r="T1369" s="30"/>
      <c r="U1369" s="16"/>
      <c r="V1369" s="16"/>
      <c r="W1369" s="16"/>
      <c r="X1369" s="16"/>
      <c r="Y1369" s="16"/>
      <c r="Z1369" s="30"/>
      <c r="AA1369" s="16"/>
      <c r="AB1369" s="41"/>
    </row>
    <row r="1370" spans="1:28" s="9" customFormat="1" ht="20.100000000000001" customHeight="1">
      <c r="A1370" s="2"/>
      <c r="B1370" s="1">
        <v>1365</v>
      </c>
      <c r="C1370" s="18"/>
      <c r="D1370" s="19" t="s">
        <v>1016</v>
      </c>
      <c r="E1370" s="36" t="s">
        <v>1025</v>
      </c>
      <c r="F1370" s="29"/>
      <c r="G1370" s="33"/>
      <c r="H1370" s="34" t="str">
        <f t="shared" si="21"/>
        <v/>
      </c>
      <c r="I1370" s="15"/>
      <c r="J1370" s="15"/>
      <c r="K1370" s="16"/>
      <c r="L1370" s="16"/>
      <c r="M1370" s="17"/>
      <c r="N1370" s="31"/>
      <c r="O1370" s="31"/>
      <c r="P1370" s="31"/>
      <c r="Q1370" s="32"/>
      <c r="R1370" s="30"/>
      <c r="S1370" s="30"/>
      <c r="T1370" s="30"/>
      <c r="U1370" s="16"/>
      <c r="V1370" s="16"/>
      <c r="W1370" s="16"/>
      <c r="X1370" s="16"/>
      <c r="Y1370" s="16"/>
      <c r="Z1370" s="30"/>
      <c r="AA1370" s="16"/>
      <c r="AB1370" s="41"/>
    </row>
    <row r="1371" spans="1:28" s="9" customFormat="1" ht="20.100000000000001" customHeight="1">
      <c r="A1371" s="2"/>
      <c r="B1371" s="1">
        <v>1366</v>
      </c>
      <c r="C1371" s="18"/>
      <c r="D1371" s="19" t="s">
        <v>1016</v>
      </c>
      <c r="E1371" s="36" t="s">
        <v>1026</v>
      </c>
      <c r="F1371" s="29"/>
      <c r="G1371" s="33"/>
      <c r="H1371" s="34" t="str">
        <f t="shared" si="21"/>
        <v/>
      </c>
      <c r="I1371" s="15"/>
      <c r="J1371" s="15"/>
      <c r="K1371" s="16"/>
      <c r="L1371" s="16"/>
      <c r="M1371" s="17"/>
      <c r="N1371" s="31"/>
      <c r="O1371" s="31"/>
      <c r="P1371" s="31"/>
      <c r="Q1371" s="32"/>
      <c r="R1371" s="30"/>
      <c r="S1371" s="30"/>
      <c r="T1371" s="30"/>
      <c r="U1371" s="16"/>
      <c r="V1371" s="16"/>
      <c r="W1371" s="16"/>
      <c r="X1371" s="16"/>
      <c r="Y1371" s="16"/>
      <c r="Z1371" s="30"/>
      <c r="AA1371" s="16"/>
      <c r="AB1371" s="41"/>
    </row>
    <row r="1372" spans="1:28" s="9" customFormat="1" ht="20.100000000000001" customHeight="1">
      <c r="A1372" s="2"/>
      <c r="B1372" s="1">
        <v>1367</v>
      </c>
      <c r="C1372" s="18"/>
      <c r="D1372" s="19" t="s">
        <v>1016</v>
      </c>
      <c r="E1372" s="36" t="s">
        <v>1027</v>
      </c>
      <c r="F1372" s="29"/>
      <c r="G1372" s="33"/>
      <c r="H1372" s="34" t="str">
        <f t="shared" si="21"/>
        <v/>
      </c>
      <c r="I1372" s="15"/>
      <c r="J1372" s="15"/>
      <c r="K1372" s="16"/>
      <c r="L1372" s="16"/>
      <c r="M1372" s="17"/>
      <c r="N1372" s="31"/>
      <c r="O1372" s="31"/>
      <c r="P1372" s="31"/>
      <c r="Q1372" s="32"/>
      <c r="R1372" s="30"/>
      <c r="S1372" s="30"/>
      <c r="T1372" s="30"/>
      <c r="U1372" s="16"/>
      <c r="V1372" s="16"/>
      <c r="W1372" s="16"/>
      <c r="X1372" s="16"/>
      <c r="Y1372" s="16"/>
      <c r="Z1372" s="30"/>
      <c r="AA1372" s="16"/>
      <c r="AB1372" s="41"/>
    </row>
    <row r="1373" spans="1:28" s="9" customFormat="1" ht="20.100000000000001" customHeight="1">
      <c r="A1373" s="2"/>
      <c r="B1373" s="1">
        <v>1368</v>
      </c>
      <c r="C1373" s="18"/>
      <c r="D1373" s="19" t="s">
        <v>1016</v>
      </c>
      <c r="E1373" s="36" t="s">
        <v>1028</v>
      </c>
      <c r="F1373" s="29"/>
      <c r="G1373" s="33"/>
      <c r="H1373" s="34" t="str">
        <f t="shared" si="21"/>
        <v/>
      </c>
      <c r="I1373" s="15"/>
      <c r="J1373" s="15"/>
      <c r="K1373" s="16"/>
      <c r="L1373" s="16"/>
      <c r="M1373" s="17"/>
      <c r="N1373" s="31"/>
      <c r="O1373" s="31"/>
      <c r="P1373" s="31"/>
      <c r="Q1373" s="32"/>
      <c r="R1373" s="30"/>
      <c r="S1373" s="30"/>
      <c r="T1373" s="30"/>
      <c r="U1373" s="16"/>
      <c r="V1373" s="16"/>
      <c r="W1373" s="16"/>
      <c r="X1373" s="16"/>
      <c r="Y1373" s="16"/>
      <c r="Z1373" s="30"/>
      <c r="AA1373" s="16"/>
      <c r="AB1373" s="41"/>
    </row>
    <row r="1374" spans="1:28" s="9" customFormat="1" ht="20.100000000000001" customHeight="1">
      <c r="A1374" s="2"/>
      <c r="B1374" s="1">
        <v>1369</v>
      </c>
      <c r="C1374" s="18"/>
      <c r="D1374" s="21" t="s">
        <v>1016</v>
      </c>
      <c r="E1374" s="38" t="s">
        <v>1029</v>
      </c>
      <c r="F1374" s="29"/>
      <c r="G1374" s="33"/>
      <c r="H1374" s="34" t="str">
        <f t="shared" si="21"/>
        <v/>
      </c>
      <c r="I1374" s="15"/>
      <c r="J1374" s="15"/>
      <c r="K1374" s="16"/>
      <c r="L1374" s="16"/>
      <c r="M1374" s="17"/>
      <c r="N1374" s="31"/>
      <c r="O1374" s="31"/>
      <c r="P1374" s="31"/>
      <c r="Q1374" s="32"/>
      <c r="R1374" s="30"/>
      <c r="S1374" s="30"/>
      <c r="T1374" s="30"/>
      <c r="U1374" s="16"/>
      <c r="V1374" s="16"/>
      <c r="W1374" s="16"/>
      <c r="X1374" s="16"/>
      <c r="Y1374" s="16"/>
      <c r="Z1374" s="30"/>
      <c r="AA1374" s="16"/>
      <c r="AB1374" s="41"/>
    </row>
    <row r="1375" spans="1:28" s="9" customFormat="1" ht="20.100000000000001" customHeight="1">
      <c r="A1375" s="2"/>
      <c r="B1375" s="1">
        <v>1370</v>
      </c>
      <c r="C1375" s="18"/>
      <c r="D1375" s="21" t="s">
        <v>1016</v>
      </c>
      <c r="E1375" s="38" t="s">
        <v>1030</v>
      </c>
      <c r="F1375" s="29"/>
      <c r="G1375" s="33"/>
      <c r="H1375" s="34" t="str">
        <f t="shared" si="21"/>
        <v/>
      </c>
      <c r="I1375" s="15"/>
      <c r="J1375" s="15"/>
      <c r="K1375" s="16"/>
      <c r="L1375" s="16"/>
      <c r="M1375" s="17"/>
      <c r="N1375" s="31"/>
      <c r="O1375" s="31"/>
      <c r="P1375" s="31"/>
      <c r="Q1375" s="32"/>
      <c r="R1375" s="30"/>
      <c r="S1375" s="30"/>
      <c r="T1375" s="30"/>
      <c r="U1375" s="16"/>
      <c r="V1375" s="16"/>
      <c r="W1375" s="16"/>
      <c r="X1375" s="16"/>
      <c r="Y1375" s="16"/>
      <c r="Z1375" s="30"/>
      <c r="AA1375" s="16"/>
      <c r="AB1375" s="41"/>
    </row>
    <row r="1376" spans="1:28" s="9" customFormat="1" ht="20.100000000000001" customHeight="1">
      <c r="A1376" s="2"/>
      <c r="B1376" s="1">
        <v>1371</v>
      </c>
      <c r="C1376" s="18"/>
      <c r="D1376" s="19" t="s">
        <v>1016</v>
      </c>
      <c r="E1376" s="36" t="s">
        <v>1031</v>
      </c>
      <c r="F1376" s="29"/>
      <c r="G1376" s="33"/>
      <c r="H1376" s="34" t="str">
        <f t="shared" si="21"/>
        <v/>
      </c>
      <c r="I1376" s="15"/>
      <c r="J1376" s="15"/>
      <c r="K1376" s="16"/>
      <c r="L1376" s="16"/>
      <c r="M1376" s="17"/>
      <c r="N1376" s="31"/>
      <c r="O1376" s="31"/>
      <c r="P1376" s="31"/>
      <c r="Q1376" s="32"/>
      <c r="R1376" s="30"/>
      <c r="S1376" s="30"/>
      <c r="T1376" s="30"/>
      <c r="U1376" s="16"/>
      <c r="V1376" s="16"/>
      <c r="W1376" s="16"/>
      <c r="X1376" s="16"/>
      <c r="Y1376" s="16"/>
      <c r="Z1376" s="30"/>
      <c r="AA1376" s="16"/>
      <c r="AB1376" s="41"/>
    </row>
    <row r="1377" spans="1:28" s="9" customFormat="1" ht="20.100000000000001" customHeight="1">
      <c r="A1377" s="2"/>
      <c r="B1377" s="1">
        <v>1372</v>
      </c>
      <c r="C1377" s="18"/>
      <c r="D1377" s="19" t="s">
        <v>1016</v>
      </c>
      <c r="E1377" s="36" t="s">
        <v>1743</v>
      </c>
      <c r="F1377" s="29"/>
      <c r="G1377" s="33"/>
      <c r="H1377" s="34" t="str">
        <f t="shared" si="21"/>
        <v/>
      </c>
      <c r="I1377" s="15"/>
      <c r="J1377" s="15"/>
      <c r="K1377" s="16"/>
      <c r="L1377" s="16"/>
      <c r="M1377" s="17"/>
      <c r="N1377" s="31"/>
      <c r="O1377" s="31"/>
      <c r="P1377" s="31"/>
      <c r="Q1377" s="32"/>
      <c r="R1377" s="30"/>
      <c r="S1377" s="30"/>
      <c r="T1377" s="30"/>
      <c r="U1377" s="16"/>
      <c r="V1377" s="16"/>
      <c r="W1377" s="16"/>
      <c r="X1377" s="16"/>
      <c r="Y1377" s="16"/>
      <c r="Z1377" s="30"/>
      <c r="AA1377" s="16"/>
      <c r="AB1377" s="41"/>
    </row>
    <row r="1378" spans="1:28" s="9" customFormat="1" ht="20.100000000000001" customHeight="1">
      <c r="A1378" s="2"/>
      <c r="B1378" s="1">
        <v>1373</v>
      </c>
      <c r="C1378" s="18"/>
      <c r="D1378" s="19" t="s">
        <v>1016</v>
      </c>
      <c r="E1378" s="36" t="s">
        <v>1744</v>
      </c>
      <c r="F1378" s="29"/>
      <c r="G1378" s="33"/>
      <c r="H1378" s="34" t="str">
        <f t="shared" si="21"/>
        <v/>
      </c>
      <c r="I1378" s="15"/>
      <c r="J1378" s="15"/>
      <c r="K1378" s="16"/>
      <c r="L1378" s="16"/>
      <c r="M1378" s="17"/>
      <c r="N1378" s="31"/>
      <c r="O1378" s="31"/>
      <c r="P1378" s="31"/>
      <c r="Q1378" s="32"/>
      <c r="R1378" s="30"/>
      <c r="S1378" s="30"/>
      <c r="T1378" s="30"/>
      <c r="U1378" s="16"/>
      <c r="V1378" s="16"/>
      <c r="W1378" s="16"/>
      <c r="X1378" s="16"/>
      <c r="Y1378" s="16"/>
      <c r="Z1378" s="30"/>
      <c r="AA1378" s="16"/>
      <c r="AB1378" s="41"/>
    </row>
    <row r="1379" spans="1:28" s="9" customFormat="1" ht="20.100000000000001" customHeight="1">
      <c r="A1379" s="2"/>
      <c r="B1379" s="1">
        <v>1374</v>
      </c>
      <c r="C1379" s="18"/>
      <c r="D1379" s="21" t="s">
        <v>1016</v>
      </c>
      <c r="E1379" s="38" t="s">
        <v>1032</v>
      </c>
      <c r="F1379" s="29"/>
      <c r="G1379" s="33"/>
      <c r="H1379" s="34" t="str">
        <f t="shared" si="21"/>
        <v/>
      </c>
      <c r="I1379" s="15"/>
      <c r="J1379" s="15"/>
      <c r="K1379" s="16"/>
      <c r="L1379" s="16"/>
      <c r="M1379" s="17"/>
      <c r="N1379" s="31"/>
      <c r="O1379" s="31"/>
      <c r="P1379" s="31"/>
      <c r="Q1379" s="32"/>
      <c r="R1379" s="30"/>
      <c r="S1379" s="30"/>
      <c r="T1379" s="30"/>
      <c r="U1379" s="16"/>
      <c r="V1379" s="16"/>
      <c r="W1379" s="16"/>
      <c r="X1379" s="16"/>
      <c r="Y1379" s="16"/>
      <c r="Z1379" s="30"/>
      <c r="AA1379" s="16"/>
      <c r="AB1379" s="41"/>
    </row>
    <row r="1380" spans="1:28" s="9" customFormat="1" ht="20.100000000000001" customHeight="1">
      <c r="A1380" s="2"/>
      <c r="B1380" s="1">
        <v>1375</v>
      </c>
      <c r="C1380" s="18"/>
      <c r="D1380" s="19" t="s">
        <v>1016</v>
      </c>
      <c r="E1380" s="36" t="s">
        <v>1033</v>
      </c>
      <c r="F1380" s="29"/>
      <c r="G1380" s="33"/>
      <c r="H1380" s="34" t="str">
        <f t="shared" si="21"/>
        <v/>
      </c>
      <c r="I1380" s="15"/>
      <c r="J1380" s="15"/>
      <c r="K1380" s="16"/>
      <c r="L1380" s="16"/>
      <c r="M1380" s="17"/>
      <c r="N1380" s="31"/>
      <c r="O1380" s="31"/>
      <c r="P1380" s="31"/>
      <c r="Q1380" s="32"/>
      <c r="R1380" s="30"/>
      <c r="S1380" s="30"/>
      <c r="T1380" s="30"/>
      <c r="U1380" s="16"/>
      <c r="V1380" s="16"/>
      <c r="W1380" s="16"/>
      <c r="X1380" s="16"/>
      <c r="Y1380" s="16"/>
      <c r="Z1380" s="30"/>
      <c r="AA1380" s="16"/>
      <c r="AB1380" s="41"/>
    </row>
    <row r="1381" spans="1:28" s="9" customFormat="1" ht="20.100000000000001" customHeight="1">
      <c r="A1381" s="2"/>
      <c r="B1381" s="1">
        <v>1376</v>
      </c>
      <c r="C1381" s="18"/>
      <c r="D1381" s="19" t="s">
        <v>1016</v>
      </c>
      <c r="E1381" s="36" t="s">
        <v>1034</v>
      </c>
      <c r="F1381" s="29"/>
      <c r="G1381" s="33"/>
      <c r="H1381" s="34" t="str">
        <f t="shared" si="21"/>
        <v/>
      </c>
      <c r="I1381" s="15"/>
      <c r="J1381" s="15"/>
      <c r="K1381" s="16"/>
      <c r="L1381" s="16"/>
      <c r="M1381" s="17"/>
      <c r="N1381" s="31"/>
      <c r="O1381" s="31"/>
      <c r="P1381" s="31"/>
      <c r="Q1381" s="32"/>
      <c r="R1381" s="30"/>
      <c r="S1381" s="30"/>
      <c r="T1381" s="30"/>
      <c r="U1381" s="16"/>
      <c r="V1381" s="16"/>
      <c r="W1381" s="16"/>
      <c r="X1381" s="16"/>
      <c r="Y1381" s="16"/>
      <c r="Z1381" s="30"/>
      <c r="AA1381" s="16"/>
      <c r="AB1381" s="41"/>
    </row>
    <row r="1382" spans="1:28" s="9" customFormat="1" ht="20.100000000000001" customHeight="1">
      <c r="A1382" s="2"/>
      <c r="B1382" s="1">
        <v>1377</v>
      </c>
      <c r="C1382" s="18"/>
      <c r="D1382" s="19" t="s">
        <v>1016</v>
      </c>
      <c r="E1382" s="36" t="s">
        <v>1035</v>
      </c>
      <c r="F1382" s="29"/>
      <c r="G1382" s="33"/>
      <c r="H1382" s="34" t="str">
        <f t="shared" si="21"/>
        <v/>
      </c>
      <c r="I1382" s="15"/>
      <c r="J1382" s="15"/>
      <c r="K1382" s="16"/>
      <c r="L1382" s="16"/>
      <c r="M1382" s="17"/>
      <c r="N1382" s="31"/>
      <c r="O1382" s="31"/>
      <c r="P1382" s="31"/>
      <c r="Q1382" s="32"/>
      <c r="R1382" s="30"/>
      <c r="S1382" s="30"/>
      <c r="T1382" s="30"/>
      <c r="U1382" s="16"/>
      <c r="V1382" s="16"/>
      <c r="W1382" s="16"/>
      <c r="X1382" s="16"/>
      <c r="Y1382" s="16"/>
      <c r="Z1382" s="30"/>
      <c r="AA1382" s="16"/>
      <c r="AB1382" s="41"/>
    </row>
    <row r="1383" spans="1:28" s="9" customFormat="1" ht="20.100000000000001" customHeight="1">
      <c r="A1383" s="2"/>
      <c r="B1383" s="1">
        <v>1378</v>
      </c>
      <c r="C1383" s="18"/>
      <c r="D1383" s="19" t="s">
        <v>1016</v>
      </c>
      <c r="E1383" s="36" t="s">
        <v>1036</v>
      </c>
      <c r="F1383" s="29"/>
      <c r="G1383" s="33"/>
      <c r="H1383" s="34" t="str">
        <f t="shared" si="21"/>
        <v/>
      </c>
      <c r="I1383" s="15"/>
      <c r="J1383" s="15"/>
      <c r="K1383" s="16"/>
      <c r="L1383" s="16"/>
      <c r="M1383" s="17"/>
      <c r="N1383" s="31"/>
      <c r="O1383" s="31"/>
      <c r="P1383" s="31"/>
      <c r="Q1383" s="32"/>
      <c r="R1383" s="30"/>
      <c r="S1383" s="30"/>
      <c r="T1383" s="30"/>
      <c r="U1383" s="16"/>
      <c r="V1383" s="16"/>
      <c r="W1383" s="16"/>
      <c r="X1383" s="16"/>
      <c r="Y1383" s="16"/>
      <c r="Z1383" s="30"/>
      <c r="AA1383" s="16"/>
      <c r="AB1383" s="41"/>
    </row>
    <row r="1384" spans="1:28" s="9" customFormat="1" ht="20.100000000000001" customHeight="1">
      <c r="A1384" s="2"/>
      <c r="B1384" s="1">
        <v>1379</v>
      </c>
      <c r="C1384" s="18"/>
      <c r="D1384" s="19" t="s">
        <v>1016</v>
      </c>
      <c r="E1384" s="36" t="s">
        <v>1037</v>
      </c>
      <c r="F1384" s="29"/>
      <c r="G1384" s="33"/>
      <c r="H1384" s="34" t="str">
        <f t="shared" si="21"/>
        <v/>
      </c>
      <c r="I1384" s="15"/>
      <c r="J1384" s="15"/>
      <c r="K1384" s="16"/>
      <c r="L1384" s="16"/>
      <c r="M1384" s="17"/>
      <c r="N1384" s="31"/>
      <c r="O1384" s="31"/>
      <c r="P1384" s="31"/>
      <c r="Q1384" s="32"/>
      <c r="R1384" s="30"/>
      <c r="S1384" s="30"/>
      <c r="T1384" s="30"/>
      <c r="U1384" s="16"/>
      <c r="V1384" s="16"/>
      <c r="W1384" s="16"/>
      <c r="X1384" s="16"/>
      <c r="Y1384" s="16"/>
      <c r="Z1384" s="30"/>
      <c r="AA1384" s="16"/>
      <c r="AB1384" s="41"/>
    </row>
    <row r="1385" spans="1:28" s="9" customFormat="1" ht="20.100000000000001" customHeight="1">
      <c r="A1385" s="2"/>
      <c r="B1385" s="1">
        <v>1380</v>
      </c>
      <c r="C1385" s="18"/>
      <c r="D1385" s="19" t="s">
        <v>1016</v>
      </c>
      <c r="E1385" s="36" t="s">
        <v>1038</v>
      </c>
      <c r="F1385" s="29"/>
      <c r="G1385" s="33"/>
      <c r="H1385" s="34" t="str">
        <f t="shared" si="21"/>
        <v/>
      </c>
      <c r="I1385" s="15"/>
      <c r="J1385" s="15"/>
      <c r="K1385" s="16"/>
      <c r="L1385" s="16"/>
      <c r="M1385" s="17"/>
      <c r="N1385" s="31"/>
      <c r="O1385" s="31"/>
      <c r="P1385" s="31"/>
      <c r="Q1385" s="32"/>
      <c r="R1385" s="30"/>
      <c r="S1385" s="30"/>
      <c r="T1385" s="30"/>
      <c r="U1385" s="16"/>
      <c r="V1385" s="16"/>
      <c r="W1385" s="16"/>
      <c r="X1385" s="16"/>
      <c r="Y1385" s="16"/>
      <c r="Z1385" s="30"/>
      <c r="AA1385" s="16"/>
      <c r="AB1385" s="41"/>
    </row>
    <row r="1386" spans="1:28" s="9" customFormat="1" ht="20.100000000000001" customHeight="1">
      <c r="A1386" s="2"/>
      <c r="B1386" s="1">
        <v>1381</v>
      </c>
      <c r="C1386" s="18"/>
      <c r="D1386" s="19" t="s">
        <v>1016</v>
      </c>
      <c r="E1386" s="36" t="s">
        <v>1039</v>
      </c>
      <c r="F1386" s="29"/>
      <c r="G1386" s="33"/>
      <c r="H1386" s="34" t="str">
        <f t="shared" si="21"/>
        <v/>
      </c>
      <c r="I1386" s="15"/>
      <c r="J1386" s="15"/>
      <c r="K1386" s="16"/>
      <c r="L1386" s="16"/>
      <c r="M1386" s="17"/>
      <c r="N1386" s="31"/>
      <c r="O1386" s="31"/>
      <c r="P1386" s="31"/>
      <c r="Q1386" s="32"/>
      <c r="R1386" s="30"/>
      <c r="S1386" s="30"/>
      <c r="T1386" s="30"/>
      <c r="U1386" s="16"/>
      <c r="V1386" s="16"/>
      <c r="W1386" s="16"/>
      <c r="X1386" s="16"/>
      <c r="Y1386" s="16"/>
      <c r="Z1386" s="30"/>
      <c r="AA1386" s="16"/>
      <c r="AB1386" s="41"/>
    </row>
    <row r="1387" spans="1:28" s="9" customFormat="1" ht="20.100000000000001" customHeight="1">
      <c r="A1387" s="2"/>
      <c r="B1387" s="1">
        <v>1382</v>
      </c>
      <c r="C1387" s="18"/>
      <c r="D1387" s="19" t="s">
        <v>1040</v>
      </c>
      <c r="E1387" s="36" t="s">
        <v>1041</v>
      </c>
      <c r="F1387" s="29"/>
      <c r="G1387" s="33"/>
      <c r="H1387" s="34" t="str">
        <f t="shared" si="21"/>
        <v/>
      </c>
      <c r="I1387" s="15"/>
      <c r="J1387" s="15"/>
      <c r="K1387" s="16"/>
      <c r="L1387" s="16"/>
      <c r="M1387" s="17"/>
      <c r="N1387" s="31"/>
      <c r="O1387" s="31"/>
      <c r="P1387" s="31"/>
      <c r="Q1387" s="32"/>
      <c r="R1387" s="30"/>
      <c r="S1387" s="30"/>
      <c r="T1387" s="30"/>
      <c r="U1387" s="16"/>
      <c r="V1387" s="16"/>
      <c r="W1387" s="16"/>
      <c r="X1387" s="16"/>
      <c r="Y1387" s="16"/>
      <c r="Z1387" s="30"/>
      <c r="AA1387" s="16"/>
      <c r="AB1387" s="41"/>
    </row>
    <row r="1388" spans="1:28" s="9" customFormat="1" ht="20.100000000000001" customHeight="1">
      <c r="A1388" s="2"/>
      <c r="B1388" s="1">
        <v>1383</v>
      </c>
      <c r="C1388" s="18"/>
      <c r="D1388" s="19" t="s">
        <v>1040</v>
      </c>
      <c r="E1388" s="36" t="s">
        <v>1042</v>
      </c>
      <c r="F1388" s="29"/>
      <c r="G1388" s="33"/>
      <c r="H1388" s="34" t="str">
        <f t="shared" si="21"/>
        <v/>
      </c>
      <c r="I1388" s="15"/>
      <c r="J1388" s="15"/>
      <c r="K1388" s="16"/>
      <c r="L1388" s="16"/>
      <c r="M1388" s="17"/>
      <c r="N1388" s="31"/>
      <c r="O1388" s="31"/>
      <c r="P1388" s="31"/>
      <c r="Q1388" s="32"/>
      <c r="R1388" s="30"/>
      <c r="S1388" s="30"/>
      <c r="T1388" s="30"/>
      <c r="U1388" s="16"/>
      <c r="V1388" s="16"/>
      <c r="W1388" s="16"/>
      <c r="X1388" s="16"/>
      <c r="Y1388" s="16"/>
      <c r="Z1388" s="30"/>
      <c r="AA1388" s="16"/>
      <c r="AB1388" s="41"/>
    </row>
    <row r="1389" spans="1:28" s="9" customFormat="1" ht="20.100000000000001" customHeight="1">
      <c r="A1389" s="2"/>
      <c r="B1389" s="1">
        <v>1384</v>
      </c>
      <c r="C1389" s="18"/>
      <c r="D1389" s="19" t="s">
        <v>1040</v>
      </c>
      <c r="E1389" s="36" t="s">
        <v>1043</v>
      </c>
      <c r="F1389" s="29"/>
      <c r="G1389" s="33"/>
      <c r="H1389" s="34" t="str">
        <f t="shared" si="21"/>
        <v/>
      </c>
      <c r="I1389" s="15"/>
      <c r="J1389" s="15"/>
      <c r="K1389" s="16"/>
      <c r="L1389" s="16"/>
      <c r="M1389" s="17"/>
      <c r="N1389" s="31"/>
      <c r="O1389" s="31"/>
      <c r="P1389" s="31"/>
      <c r="Q1389" s="32"/>
      <c r="R1389" s="30"/>
      <c r="S1389" s="30"/>
      <c r="T1389" s="30"/>
      <c r="U1389" s="16"/>
      <c r="V1389" s="16"/>
      <c r="W1389" s="16"/>
      <c r="X1389" s="16"/>
      <c r="Y1389" s="16"/>
      <c r="Z1389" s="30"/>
      <c r="AA1389" s="16"/>
      <c r="AB1389" s="41"/>
    </row>
    <row r="1390" spans="1:28" s="9" customFormat="1" ht="20.100000000000001" customHeight="1">
      <c r="A1390" s="2"/>
      <c r="B1390" s="1">
        <v>1385</v>
      </c>
      <c r="C1390" s="18"/>
      <c r="D1390" s="19" t="s">
        <v>1040</v>
      </c>
      <c r="E1390" s="36" t="s">
        <v>1044</v>
      </c>
      <c r="F1390" s="29"/>
      <c r="G1390" s="33"/>
      <c r="H1390" s="34" t="str">
        <f t="shared" si="21"/>
        <v/>
      </c>
      <c r="I1390" s="15"/>
      <c r="J1390" s="15"/>
      <c r="K1390" s="16"/>
      <c r="L1390" s="16"/>
      <c r="M1390" s="17"/>
      <c r="N1390" s="31"/>
      <c r="O1390" s="31"/>
      <c r="P1390" s="31"/>
      <c r="Q1390" s="32"/>
      <c r="R1390" s="30"/>
      <c r="S1390" s="30"/>
      <c r="T1390" s="30"/>
      <c r="U1390" s="16"/>
      <c r="V1390" s="16"/>
      <c r="W1390" s="16"/>
      <c r="X1390" s="16"/>
      <c r="Y1390" s="16"/>
      <c r="Z1390" s="30"/>
      <c r="AA1390" s="16"/>
      <c r="AB1390" s="41"/>
    </row>
    <row r="1391" spans="1:28" s="9" customFormat="1" ht="20.100000000000001" customHeight="1">
      <c r="A1391" s="2"/>
      <c r="B1391" s="1">
        <v>1386</v>
      </c>
      <c r="C1391" s="18"/>
      <c r="D1391" s="19" t="s">
        <v>1040</v>
      </c>
      <c r="E1391" s="36" t="s">
        <v>1045</v>
      </c>
      <c r="F1391" s="29"/>
      <c r="G1391" s="33"/>
      <c r="H1391" s="34" t="str">
        <f t="shared" si="21"/>
        <v/>
      </c>
      <c r="I1391" s="15"/>
      <c r="J1391" s="15"/>
      <c r="K1391" s="16"/>
      <c r="L1391" s="16"/>
      <c r="M1391" s="17"/>
      <c r="N1391" s="31"/>
      <c r="O1391" s="31"/>
      <c r="P1391" s="31"/>
      <c r="Q1391" s="32"/>
      <c r="R1391" s="30"/>
      <c r="S1391" s="30"/>
      <c r="T1391" s="30"/>
      <c r="U1391" s="16"/>
      <c r="V1391" s="16"/>
      <c r="W1391" s="16"/>
      <c r="X1391" s="16"/>
      <c r="Y1391" s="16"/>
      <c r="Z1391" s="30"/>
      <c r="AA1391" s="16"/>
      <c r="AB1391" s="41"/>
    </row>
    <row r="1392" spans="1:28" s="9" customFormat="1" ht="20.100000000000001" customHeight="1">
      <c r="A1392" s="2"/>
      <c r="B1392" s="1">
        <v>1387</v>
      </c>
      <c r="C1392" s="18"/>
      <c r="D1392" s="19" t="s">
        <v>1040</v>
      </c>
      <c r="E1392" s="36" t="s">
        <v>1046</v>
      </c>
      <c r="F1392" s="29"/>
      <c r="G1392" s="33"/>
      <c r="H1392" s="34" t="str">
        <f t="shared" si="21"/>
        <v/>
      </c>
      <c r="I1392" s="15"/>
      <c r="J1392" s="15"/>
      <c r="K1392" s="16"/>
      <c r="L1392" s="16"/>
      <c r="M1392" s="17"/>
      <c r="N1392" s="31"/>
      <c r="O1392" s="31"/>
      <c r="P1392" s="31"/>
      <c r="Q1392" s="32"/>
      <c r="R1392" s="30"/>
      <c r="S1392" s="30"/>
      <c r="T1392" s="30"/>
      <c r="U1392" s="16"/>
      <c r="V1392" s="16"/>
      <c r="W1392" s="16"/>
      <c r="X1392" s="16"/>
      <c r="Y1392" s="16"/>
      <c r="Z1392" s="30"/>
      <c r="AA1392" s="16"/>
      <c r="AB1392" s="41"/>
    </row>
    <row r="1393" spans="1:28" s="9" customFormat="1" ht="20.100000000000001" customHeight="1">
      <c r="A1393" s="2"/>
      <c r="B1393" s="1">
        <v>1388</v>
      </c>
      <c r="C1393" s="18"/>
      <c r="D1393" s="19" t="s">
        <v>1040</v>
      </c>
      <c r="E1393" s="36" t="s">
        <v>1047</v>
      </c>
      <c r="F1393" s="29"/>
      <c r="G1393" s="33"/>
      <c r="H1393" s="34" t="str">
        <f t="shared" si="21"/>
        <v/>
      </c>
      <c r="I1393" s="15"/>
      <c r="J1393" s="15"/>
      <c r="K1393" s="16"/>
      <c r="L1393" s="16"/>
      <c r="M1393" s="17"/>
      <c r="N1393" s="31"/>
      <c r="O1393" s="31"/>
      <c r="P1393" s="31"/>
      <c r="Q1393" s="32"/>
      <c r="R1393" s="30"/>
      <c r="S1393" s="30"/>
      <c r="T1393" s="30"/>
      <c r="U1393" s="16"/>
      <c r="V1393" s="16"/>
      <c r="W1393" s="16"/>
      <c r="X1393" s="16"/>
      <c r="Y1393" s="16"/>
      <c r="Z1393" s="30"/>
      <c r="AA1393" s="16"/>
      <c r="AB1393" s="41"/>
    </row>
    <row r="1394" spans="1:28" s="9" customFormat="1" ht="20.100000000000001" customHeight="1">
      <c r="A1394" s="2"/>
      <c r="B1394" s="1">
        <v>1389</v>
      </c>
      <c r="C1394" s="18"/>
      <c r="D1394" s="19" t="s">
        <v>1040</v>
      </c>
      <c r="E1394" s="36" t="s">
        <v>1048</v>
      </c>
      <c r="F1394" s="29"/>
      <c r="G1394" s="33"/>
      <c r="H1394" s="34" t="str">
        <f t="shared" si="21"/>
        <v/>
      </c>
      <c r="I1394" s="15"/>
      <c r="J1394" s="15"/>
      <c r="K1394" s="16"/>
      <c r="L1394" s="16"/>
      <c r="M1394" s="17"/>
      <c r="N1394" s="31"/>
      <c r="O1394" s="31"/>
      <c r="P1394" s="31"/>
      <c r="Q1394" s="32"/>
      <c r="R1394" s="30"/>
      <c r="S1394" s="30"/>
      <c r="T1394" s="30"/>
      <c r="U1394" s="16"/>
      <c r="V1394" s="16"/>
      <c r="W1394" s="16"/>
      <c r="X1394" s="16"/>
      <c r="Y1394" s="16"/>
      <c r="Z1394" s="30"/>
      <c r="AA1394" s="16"/>
      <c r="AB1394" s="41"/>
    </row>
    <row r="1395" spans="1:28" s="9" customFormat="1" ht="20.100000000000001" customHeight="1">
      <c r="A1395" s="2"/>
      <c r="B1395" s="1">
        <v>1390</v>
      </c>
      <c r="C1395" s="18"/>
      <c r="D1395" s="19" t="s">
        <v>1040</v>
      </c>
      <c r="E1395" s="36" t="s">
        <v>1049</v>
      </c>
      <c r="F1395" s="29"/>
      <c r="G1395" s="33"/>
      <c r="H1395" s="34" t="str">
        <f t="shared" si="21"/>
        <v/>
      </c>
      <c r="I1395" s="15"/>
      <c r="J1395" s="15"/>
      <c r="K1395" s="16"/>
      <c r="L1395" s="16"/>
      <c r="M1395" s="17"/>
      <c r="N1395" s="31"/>
      <c r="O1395" s="31"/>
      <c r="P1395" s="31"/>
      <c r="Q1395" s="32"/>
      <c r="R1395" s="30"/>
      <c r="S1395" s="30"/>
      <c r="T1395" s="30"/>
      <c r="U1395" s="16"/>
      <c r="V1395" s="16"/>
      <c r="W1395" s="16"/>
      <c r="X1395" s="16"/>
      <c r="Y1395" s="16"/>
      <c r="Z1395" s="30"/>
      <c r="AA1395" s="16"/>
      <c r="AB1395" s="41"/>
    </row>
    <row r="1396" spans="1:28" s="9" customFormat="1" ht="20.100000000000001" customHeight="1">
      <c r="A1396" s="2"/>
      <c r="B1396" s="1">
        <v>1391</v>
      </c>
      <c r="C1396" s="18"/>
      <c r="D1396" s="19" t="s">
        <v>1040</v>
      </c>
      <c r="E1396" s="36" t="s">
        <v>1050</v>
      </c>
      <c r="F1396" s="29"/>
      <c r="G1396" s="33"/>
      <c r="H1396" s="34" t="str">
        <f t="shared" si="21"/>
        <v/>
      </c>
      <c r="I1396" s="15"/>
      <c r="J1396" s="15"/>
      <c r="K1396" s="16"/>
      <c r="L1396" s="16"/>
      <c r="M1396" s="17"/>
      <c r="N1396" s="31"/>
      <c r="O1396" s="31"/>
      <c r="P1396" s="31"/>
      <c r="Q1396" s="32"/>
      <c r="R1396" s="30"/>
      <c r="S1396" s="30"/>
      <c r="T1396" s="30"/>
      <c r="U1396" s="16"/>
      <c r="V1396" s="16"/>
      <c r="W1396" s="16"/>
      <c r="X1396" s="16"/>
      <c r="Y1396" s="16"/>
      <c r="Z1396" s="30"/>
      <c r="AA1396" s="16"/>
      <c r="AB1396" s="41"/>
    </row>
    <row r="1397" spans="1:28" s="9" customFormat="1" ht="20.100000000000001" customHeight="1">
      <c r="A1397" s="2"/>
      <c r="B1397" s="1">
        <v>1392</v>
      </c>
      <c r="C1397" s="18"/>
      <c r="D1397" s="19" t="s">
        <v>1040</v>
      </c>
      <c r="E1397" s="36" t="s">
        <v>1051</v>
      </c>
      <c r="F1397" s="29"/>
      <c r="G1397" s="33"/>
      <c r="H1397" s="34" t="str">
        <f t="shared" si="21"/>
        <v/>
      </c>
      <c r="I1397" s="15"/>
      <c r="J1397" s="15"/>
      <c r="K1397" s="16"/>
      <c r="L1397" s="16"/>
      <c r="M1397" s="17"/>
      <c r="N1397" s="31"/>
      <c r="O1397" s="31"/>
      <c r="P1397" s="31"/>
      <c r="Q1397" s="32"/>
      <c r="R1397" s="30"/>
      <c r="S1397" s="30"/>
      <c r="T1397" s="30"/>
      <c r="U1397" s="16"/>
      <c r="V1397" s="16"/>
      <c r="W1397" s="16"/>
      <c r="X1397" s="16"/>
      <c r="Y1397" s="16"/>
      <c r="Z1397" s="30"/>
      <c r="AA1397" s="16"/>
      <c r="AB1397" s="41"/>
    </row>
    <row r="1398" spans="1:28" s="9" customFormat="1" ht="20.100000000000001" customHeight="1">
      <c r="A1398" s="2"/>
      <c r="B1398" s="1">
        <v>1393</v>
      </c>
      <c r="C1398" s="18"/>
      <c r="D1398" s="19" t="s">
        <v>1040</v>
      </c>
      <c r="E1398" s="36" t="s">
        <v>1052</v>
      </c>
      <c r="F1398" s="29"/>
      <c r="G1398" s="33"/>
      <c r="H1398" s="34" t="str">
        <f t="shared" si="21"/>
        <v/>
      </c>
      <c r="I1398" s="15"/>
      <c r="J1398" s="15"/>
      <c r="K1398" s="16"/>
      <c r="L1398" s="16"/>
      <c r="M1398" s="17"/>
      <c r="N1398" s="31"/>
      <c r="O1398" s="31"/>
      <c r="P1398" s="31"/>
      <c r="Q1398" s="32"/>
      <c r="R1398" s="30"/>
      <c r="S1398" s="30"/>
      <c r="T1398" s="30"/>
      <c r="U1398" s="16"/>
      <c r="V1398" s="16"/>
      <c r="W1398" s="16"/>
      <c r="X1398" s="16"/>
      <c r="Y1398" s="16"/>
      <c r="Z1398" s="30"/>
      <c r="AA1398" s="16"/>
      <c r="AB1398" s="41"/>
    </row>
    <row r="1399" spans="1:28" s="9" customFormat="1" ht="20.100000000000001" customHeight="1">
      <c r="A1399" s="2"/>
      <c r="B1399" s="1">
        <v>1394</v>
      </c>
      <c r="C1399" s="18"/>
      <c r="D1399" s="19" t="s">
        <v>1040</v>
      </c>
      <c r="E1399" s="36" t="s">
        <v>1745</v>
      </c>
      <c r="F1399" s="29"/>
      <c r="G1399" s="33"/>
      <c r="H1399" s="34" t="str">
        <f t="shared" si="21"/>
        <v/>
      </c>
      <c r="I1399" s="15"/>
      <c r="J1399" s="15"/>
      <c r="K1399" s="16"/>
      <c r="L1399" s="16"/>
      <c r="M1399" s="17"/>
      <c r="N1399" s="31"/>
      <c r="O1399" s="31"/>
      <c r="P1399" s="31"/>
      <c r="Q1399" s="32"/>
      <c r="R1399" s="30"/>
      <c r="S1399" s="30"/>
      <c r="T1399" s="30"/>
      <c r="U1399" s="16"/>
      <c r="V1399" s="16"/>
      <c r="W1399" s="16"/>
      <c r="X1399" s="16"/>
      <c r="Y1399" s="16"/>
      <c r="Z1399" s="30"/>
      <c r="AA1399" s="16"/>
      <c r="AB1399" s="41"/>
    </row>
    <row r="1400" spans="1:28" s="9" customFormat="1" ht="20.100000000000001" customHeight="1">
      <c r="A1400" s="2"/>
      <c r="B1400" s="1">
        <v>1395</v>
      </c>
      <c r="C1400" s="18"/>
      <c r="D1400" s="19" t="s">
        <v>1040</v>
      </c>
      <c r="E1400" s="36" t="s">
        <v>1053</v>
      </c>
      <c r="F1400" s="29"/>
      <c r="G1400" s="33"/>
      <c r="H1400" s="34" t="str">
        <f t="shared" si="21"/>
        <v/>
      </c>
      <c r="I1400" s="15"/>
      <c r="J1400" s="15"/>
      <c r="K1400" s="16"/>
      <c r="L1400" s="16"/>
      <c r="M1400" s="17"/>
      <c r="N1400" s="31"/>
      <c r="O1400" s="31"/>
      <c r="P1400" s="31"/>
      <c r="Q1400" s="32"/>
      <c r="R1400" s="30"/>
      <c r="S1400" s="30"/>
      <c r="T1400" s="30"/>
      <c r="U1400" s="16"/>
      <c r="V1400" s="16"/>
      <c r="W1400" s="16"/>
      <c r="X1400" s="16"/>
      <c r="Y1400" s="16"/>
      <c r="Z1400" s="30"/>
      <c r="AA1400" s="16"/>
      <c r="AB1400" s="41"/>
    </row>
    <row r="1401" spans="1:28" s="9" customFormat="1" ht="20.100000000000001" customHeight="1">
      <c r="A1401" s="2"/>
      <c r="B1401" s="1">
        <v>1396</v>
      </c>
      <c r="C1401" s="18"/>
      <c r="D1401" s="19" t="s">
        <v>1040</v>
      </c>
      <c r="E1401" s="36" t="s">
        <v>1054</v>
      </c>
      <c r="F1401" s="29"/>
      <c r="G1401" s="33"/>
      <c r="H1401" s="34" t="str">
        <f t="shared" si="21"/>
        <v/>
      </c>
      <c r="I1401" s="15"/>
      <c r="J1401" s="15"/>
      <c r="K1401" s="16"/>
      <c r="L1401" s="16"/>
      <c r="M1401" s="17"/>
      <c r="N1401" s="31"/>
      <c r="O1401" s="31"/>
      <c r="P1401" s="31"/>
      <c r="Q1401" s="32"/>
      <c r="R1401" s="30"/>
      <c r="S1401" s="30"/>
      <c r="T1401" s="30"/>
      <c r="U1401" s="16"/>
      <c r="V1401" s="16"/>
      <c r="W1401" s="16"/>
      <c r="X1401" s="16"/>
      <c r="Y1401" s="16"/>
      <c r="Z1401" s="30"/>
      <c r="AA1401" s="16"/>
      <c r="AB1401" s="41"/>
    </row>
    <row r="1402" spans="1:28" s="9" customFormat="1" ht="20.100000000000001" customHeight="1">
      <c r="A1402" s="2"/>
      <c r="B1402" s="1">
        <v>1397</v>
      </c>
      <c r="C1402" s="18"/>
      <c r="D1402" s="19" t="s">
        <v>1040</v>
      </c>
      <c r="E1402" s="36" t="s">
        <v>1055</v>
      </c>
      <c r="F1402" s="29"/>
      <c r="G1402" s="33"/>
      <c r="H1402" s="34" t="str">
        <f t="shared" si="21"/>
        <v/>
      </c>
      <c r="I1402" s="15"/>
      <c r="J1402" s="15"/>
      <c r="K1402" s="16"/>
      <c r="L1402" s="16"/>
      <c r="M1402" s="17"/>
      <c r="N1402" s="31"/>
      <c r="O1402" s="31"/>
      <c r="P1402" s="31"/>
      <c r="Q1402" s="32"/>
      <c r="R1402" s="30"/>
      <c r="S1402" s="30"/>
      <c r="T1402" s="30"/>
      <c r="U1402" s="16"/>
      <c r="V1402" s="16"/>
      <c r="W1402" s="16"/>
      <c r="X1402" s="16"/>
      <c r="Y1402" s="16"/>
      <c r="Z1402" s="30"/>
      <c r="AA1402" s="16"/>
      <c r="AB1402" s="41"/>
    </row>
    <row r="1403" spans="1:28" s="9" customFormat="1" ht="20.100000000000001" customHeight="1">
      <c r="A1403" s="2"/>
      <c r="B1403" s="1">
        <v>1398</v>
      </c>
      <c r="C1403" s="18"/>
      <c r="D1403" s="19" t="s">
        <v>1040</v>
      </c>
      <c r="E1403" s="36" t="s">
        <v>1056</v>
      </c>
      <c r="F1403" s="29"/>
      <c r="G1403" s="33"/>
      <c r="H1403" s="34" t="str">
        <f t="shared" si="21"/>
        <v/>
      </c>
      <c r="I1403" s="15"/>
      <c r="J1403" s="15"/>
      <c r="K1403" s="16"/>
      <c r="L1403" s="16"/>
      <c r="M1403" s="17"/>
      <c r="N1403" s="31"/>
      <c r="O1403" s="31"/>
      <c r="P1403" s="31"/>
      <c r="Q1403" s="32"/>
      <c r="R1403" s="30"/>
      <c r="S1403" s="30"/>
      <c r="T1403" s="30"/>
      <c r="U1403" s="16"/>
      <c r="V1403" s="16"/>
      <c r="W1403" s="16"/>
      <c r="X1403" s="16"/>
      <c r="Y1403" s="16"/>
      <c r="Z1403" s="30"/>
      <c r="AA1403" s="16"/>
      <c r="AB1403" s="41"/>
    </row>
    <row r="1404" spans="1:28" s="9" customFormat="1" ht="20.100000000000001" customHeight="1">
      <c r="A1404" s="2"/>
      <c r="B1404" s="1">
        <v>1399</v>
      </c>
      <c r="C1404" s="18"/>
      <c r="D1404" s="19" t="s">
        <v>1040</v>
      </c>
      <c r="E1404" s="36" t="s">
        <v>1057</v>
      </c>
      <c r="F1404" s="29"/>
      <c r="G1404" s="33"/>
      <c r="H1404" s="34" t="str">
        <f t="shared" si="21"/>
        <v/>
      </c>
      <c r="I1404" s="15"/>
      <c r="J1404" s="15"/>
      <c r="K1404" s="16"/>
      <c r="L1404" s="16"/>
      <c r="M1404" s="17"/>
      <c r="N1404" s="31"/>
      <c r="O1404" s="31"/>
      <c r="P1404" s="31"/>
      <c r="Q1404" s="32"/>
      <c r="R1404" s="30"/>
      <c r="S1404" s="30"/>
      <c r="T1404" s="30"/>
      <c r="U1404" s="16"/>
      <c r="V1404" s="16"/>
      <c r="W1404" s="16"/>
      <c r="X1404" s="16"/>
      <c r="Y1404" s="16"/>
      <c r="Z1404" s="30"/>
      <c r="AA1404" s="16"/>
      <c r="AB1404" s="41"/>
    </row>
    <row r="1405" spans="1:28" s="9" customFormat="1" ht="20.100000000000001" customHeight="1">
      <c r="A1405" s="2"/>
      <c r="B1405" s="1">
        <v>1400</v>
      </c>
      <c r="C1405" s="18"/>
      <c r="D1405" s="19" t="s">
        <v>1040</v>
      </c>
      <c r="E1405" s="36" t="s">
        <v>1058</v>
      </c>
      <c r="F1405" s="29"/>
      <c r="G1405" s="33"/>
      <c r="H1405" s="34" t="str">
        <f t="shared" si="21"/>
        <v/>
      </c>
      <c r="I1405" s="15"/>
      <c r="J1405" s="15"/>
      <c r="K1405" s="16"/>
      <c r="L1405" s="16"/>
      <c r="M1405" s="17"/>
      <c r="N1405" s="31"/>
      <c r="O1405" s="31"/>
      <c r="P1405" s="31"/>
      <c r="Q1405" s="32"/>
      <c r="R1405" s="30"/>
      <c r="S1405" s="30"/>
      <c r="T1405" s="30"/>
      <c r="U1405" s="16"/>
      <c r="V1405" s="16"/>
      <c r="W1405" s="16"/>
      <c r="X1405" s="16"/>
      <c r="Y1405" s="16"/>
      <c r="Z1405" s="30"/>
      <c r="AA1405" s="16"/>
      <c r="AB1405" s="41"/>
    </row>
    <row r="1406" spans="1:28" s="9" customFormat="1" ht="20.100000000000001" customHeight="1">
      <c r="A1406" s="2"/>
      <c r="B1406" s="1">
        <v>1401</v>
      </c>
      <c r="C1406" s="18"/>
      <c r="D1406" s="19" t="s">
        <v>1040</v>
      </c>
      <c r="E1406" s="36" t="s">
        <v>1059</v>
      </c>
      <c r="F1406" s="29"/>
      <c r="G1406" s="33"/>
      <c r="H1406" s="34" t="str">
        <f t="shared" si="21"/>
        <v/>
      </c>
      <c r="I1406" s="15"/>
      <c r="J1406" s="15"/>
      <c r="K1406" s="16"/>
      <c r="L1406" s="16"/>
      <c r="M1406" s="17"/>
      <c r="N1406" s="31"/>
      <c r="O1406" s="31"/>
      <c r="P1406" s="31"/>
      <c r="Q1406" s="32"/>
      <c r="R1406" s="30"/>
      <c r="S1406" s="30"/>
      <c r="T1406" s="30"/>
      <c r="U1406" s="16"/>
      <c r="V1406" s="16"/>
      <c r="W1406" s="16"/>
      <c r="X1406" s="16"/>
      <c r="Y1406" s="16"/>
      <c r="Z1406" s="30"/>
      <c r="AA1406" s="16"/>
      <c r="AB1406" s="41"/>
    </row>
    <row r="1407" spans="1:28" s="9" customFormat="1" ht="20.100000000000001" customHeight="1">
      <c r="A1407" s="2"/>
      <c r="B1407" s="1">
        <v>1402</v>
      </c>
      <c r="C1407" s="18"/>
      <c r="D1407" s="19" t="s">
        <v>1040</v>
      </c>
      <c r="E1407" s="36" t="s">
        <v>1060</v>
      </c>
      <c r="F1407" s="29"/>
      <c r="G1407" s="33"/>
      <c r="H1407" s="34" t="str">
        <f t="shared" si="21"/>
        <v/>
      </c>
      <c r="I1407" s="15"/>
      <c r="J1407" s="15"/>
      <c r="K1407" s="16"/>
      <c r="L1407" s="16"/>
      <c r="M1407" s="17"/>
      <c r="N1407" s="31"/>
      <c r="O1407" s="31"/>
      <c r="P1407" s="31"/>
      <c r="Q1407" s="32"/>
      <c r="R1407" s="30"/>
      <c r="S1407" s="30"/>
      <c r="T1407" s="30"/>
      <c r="U1407" s="16"/>
      <c r="V1407" s="16"/>
      <c r="W1407" s="16"/>
      <c r="X1407" s="16"/>
      <c r="Y1407" s="16"/>
      <c r="Z1407" s="30"/>
      <c r="AA1407" s="16"/>
      <c r="AB1407" s="41"/>
    </row>
    <row r="1408" spans="1:28" s="9" customFormat="1" ht="20.100000000000001" customHeight="1">
      <c r="A1408" s="2"/>
      <c r="B1408" s="1">
        <v>1403</v>
      </c>
      <c r="C1408" s="18"/>
      <c r="D1408" s="19" t="s">
        <v>1040</v>
      </c>
      <c r="E1408" s="36" t="s">
        <v>1061</v>
      </c>
      <c r="F1408" s="29"/>
      <c r="G1408" s="33"/>
      <c r="H1408" s="34" t="str">
        <f t="shared" si="21"/>
        <v/>
      </c>
      <c r="I1408" s="15"/>
      <c r="J1408" s="15"/>
      <c r="K1408" s="16"/>
      <c r="L1408" s="16"/>
      <c r="M1408" s="17"/>
      <c r="N1408" s="31"/>
      <c r="O1408" s="31"/>
      <c r="P1408" s="31"/>
      <c r="Q1408" s="32"/>
      <c r="R1408" s="30"/>
      <c r="S1408" s="30"/>
      <c r="T1408" s="30"/>
      <c r="U1408" s="16"/>
      <c r="V1408" s="16"/>
      <c r="W1408" s="16"/>
      <c r="X1408" s="16"/>
      <c r="Y1408" s="16"/>
      <c r="Z1408" s="30"/>
      <c r="AA1408" s="16"/>
      <c r="AB1408" s="41"/>
    </row>
    <row r="1409" spans="1:28" s="9" customFormat="1" ht="20.100000000000001" customHeight="1">
      <c r="A1409" s="2"/>
      <c r="B1409" s="1">
        <v>1404</v>
      </c>
      <c r="C1409" s="18"/>
      <c r="D1409" s="19" t="s">
        <v>1062</v>
      </c>
      <c r="E1409" s="36" t="s">
        <v>1746</v>
      </c>
      <c r="F1409" s="29"/>
      <c r="G1409" s="33"/>
      <c r="H1409" s="34" t="str">
        <f t="shared" si="21"/>
        <v/>
      </c>
      <c r="I1409" s="15"/>
      <c r="J1409" s="15"/>
      <c r="K1409" s="16"/>
      <c r="L1409" s="16"/>
      <c r="M1409" s="17"/>
      <c r="N1409" s="31"/>
      <c r="O1409" s="31"/>
      <c r="P1409" s="31"/>
      <c r="Q1409" s="32"/>
      <c r="R1409" s="30"/>
      <c r="S1409" s="30"/>
      <c r="T1409" s="30"/>
      <c r="U1409" s="16"/>
      <c r="V1409" s="16"/>
      <c r="W1409" s="16"/>
      <c r="X1409" s="16"/>
      <c r="Y1409" s="16"/>
      <c r="Z1409" s="30"/>
      <c r="AA1409" s="16"/>
      <c r="AB1409" s="41"/>
    </row>
    <row r="1410" spans="1:28" s="9" customFormat="1" ht="20.100000000000001" customHeight="1">
      <c r="A1410" s="2"/>
      <c r="B1410" s="1">
        <v>1405</v>
      </c>
      <c r="C1410" s="18"/>
      <c r="D1410" s="19" t="s">
        <v>1062</v>
      </c>
      <c r="E1410" s="36" t="s">
        <v>1747</v>
      </c>
      <c r="F1410" s="29"/>
      <c r="G1410" s="33"/>
      <c r="H1410" s="34" t="str">
        <f t="shared" si="21"/>
        <v/>
      </c>
      <c r="I1410" s="15"/>
      <c r="J1410" s="15"/>
      <c r="K1410" s="16"/>
      <c r="L1410" s="16"/>
      <c r="M1410" s="17"/>
      <c r="N1410" s="31"/>
      <c r="O1410" s="31"/>
      <c r="P1410" s="31"/>
      <c r="Q1410" s="32"/>
      <c r="R1410" s="30"/>
      <c r="S1410" s="30"/>
      <c r="T1410" s="30"/>
      <c r="U1410" s="16"/>
      <c r="V1410" s="16"/>
      <c r="W1410" s="16"/>
      <c r="X1410" s="16"/>
      <c r="Y1410" s="16"/>
      <c r="Z1410" s="30"/>
      <c r="AA1410" s="16"/>
      <c r="AB1410" s="41"/>
    </row>
    <row r="1411" spans="1:28" s="9" customFormat="1" ht="20.100000000000001" customHeight="1">
      <c r="A1411" s="2"/>
      <c r="B1411" s="1">
        <v>1406</v>
      </c>
      <c r="C1411" s="18"/>
      <c r="D1411" s="19" t="s">
        <v>1062</v>
      </c>
      <c r="E1411" s="36" t="s">
        <v>1748</v>
      </c>
      <c r="F1411" s="29"/>
      <c r="G1411" s="33"/>
      <c r="H1411" s="34" t="str">
        <f t="shared" si="21"/>
        <v/>
      </c>
      <c r="I1411" s="15"/>
      <c r="J1411" s="15"/>
      <c r="K1411" s="16"/>
      <c r="L1411" s="16"/>
      <c r="M1411" s="17"/>
      <c r="N1411" s="31"/>
      <c r="O1411" s="31"/>
      <c r="P1411" s="31"/>
      <c r="Q1411" s="32"/>
      <c r="R1411" s="30"/>
      <c r="S1411" s="30"/>
      <c r="T1411" s="30"/>
      <c r="U1411" s="16"/>
      <c r="V1411" s="16"/>
      <c r="W1411" s="16"/>
      <c r="X1411" s="16"/>
      <c r="Y1411" s="16"/>
      <c r="Z1411" s="30"/>
      <c r="AA1411" s="16"/>
      <c r="AB1411" s="41"/>
    </row>
    <row r="1412" spans="1:28" s="9" customFormat="1" ht="20.100000000000001" customHeight="1">
      <c r="A1412" s="2"/>
      <c r="B1412" s="1">
        <v>1407</v>
      </c>
      <c r="C1412" s="18"/>
      <c r="D1412" s="19" t="s">
        <v>1062</v>
      </c>
      <c r="E1412" s="36" t="s">
        <v>1063</v>
      </c>
      <c r="F1412" s="29"/>
      <c r="G1412" s="33"/>
      <c r="H1412" s="34" t="str">
        <f t="shared" si="21"/>
        <v/>
      </c>
      <c r="I1412" s="15"/>
      <c r="J1412" s="15"/>
      <c r="K1412" s="16"/>
      <c r="L1412" s="16"/>
      <c r="M1412" s="17"/>
      <c r="N1412" s="31"/>
      <c r="O1412" s="31"/>
      <c r="P1412" s="31"/>
      <c r="Q1412" s="32"/>
      <c r="R1412" s="30"/>
      <c r="S1412" s="30"/>
      <c r="T1412" s="30"/>
      <c r="U1412" s="16"/>
      <c r="V1412" s="16"/>
      <c r="W1412" s="16"/>
      <c r="X1412" s="16"/>
      <c r="Y1412" s="16"/>
      <c r="Z1412" s="30"/>
      <c r="AA1412" s="16"/>
      <c r="AB1412" s="41"/>
    </row>
    <row r="1413" spans="1:28" s="9" customFormat="1" ht="20.100000000000001" customHeight="1">
      <c r="A1413" s="2"/>
      <c r="B1413" s="1">
        <v>1408</v>
      </c>
      <c r="C1413" s="18"/>
      <c r="D1413" s="19" t="s">
        <v>1062</v>
      </c>
      <c r="E1413" s="36" t="s">
        <v>1064</v>
      </c>
      <c r="F1413" s="29"/>
      <c r="G1413" s="33"/>
      <c r="H1413" s="34" t="str">
        <f t="shared" si="21"/>
        <v/>
      </c>
      <c r="I1413" s="15"/>
      <c r="J1413" s="15"/>
      <c r="K1413" s="16"/>
      <c r="L1413" s="16"/>
      <c r="M1413" s="17"/>
      <c r="N1413" s="31"/>
      <c r="O1413" s="31"/>
      <c r="P1413" s="31"/>
      <c r="Q1413" s="32"/>
      <c r="R1413" s="30"/>
      <c r="S1413" s="30"/>
      <c r="T1413" s="30"/>
      <c r="U1413" s="16"/>
      <c r="V1413" s="16"/>
      <c r="W1413" s="16"/>
      <c r="X1413" s="16"/>
      <c r="Y1413" s="16"/>
      <c r="Z1413" s="30"/>
      <c r="AA1413" s="16"/>
      <c r="AB1413" s="41"/>
    </row>
    <row r="1414" spans="1:28" s="9" customFormat="1" ht="20.100000000000001" customHeight="1">
      <c r="A1414" s="2"/>
      <c r="B1414" s="1">
        <v>1409</v>
      </c>
      <c r="C1414" s="18"/>
      <c r="D1414" s="19" t="s">
        <v>1062</v>
      </c>
      <c r="E1414" s="36" t="s">
        <v>1065</v>
      </c>
      <c r="F1414" s="29"/>
      <c r="G1414" s="33"/>
      <c r="H1414" s="34" t="str">
        <f t="shared" ref="H1414:H1477" si="22">IF(O1414="","",O1414/G1414)</f>
        <v/>
      </c>
      <c r="I1414" s="15"/>
      <c r="J1414" s="15"/>
      <c r="K1414" s="16"/>
      <c r="L1414" s="16"/>
      <c r="M1414" s="17"/>
      <c r="N1414" s="31"/>
      <c r="O1414" s="31"/>
      <c r="P1414" s="31"/>
      <c r="Q1414" s="32"/>
      <c r="R1414" s="30"/>
      <c r="S1414" s="30"/>
      <c r="T1414" s="30"/>
      <c r="U1414" s="16"/>
      <c r="V1414" s="16"/>
      <c r="W1414" s="16"/>
      <c r="X1414" s="16"/>
      <c r="Y1414" s="16"/>
      <c r="Z1414" s="30"/>
      <c r="AA1414" s="16"/>
      <c r="AB1414" s="41"/>
    </row>
    <row r="1415" spans="1:28" s="9" customFormat="1" ht="20.100000000000001" customHeight="1">
      <c r="A1415" s="2"/>
      <c r="B1415" s="1">
        <v>1410</v>
      </c>
      <c r="C1415" s="18"/>
      <c r="D1415" s="19" t="s">
        <v>1062</v>
      </c>
      <c r="E1415" s="36" t="s">
        <v>1749</v>
      </c>
      <c r="F1415" s="29"/>
      <c r="G1415" s="33"/>
      <c r="H1415" s="34" t="str">
        <f t="shared" si="22"/>
        <v/>
      </c>
      <c r="I1415" s="15"/>
      <c r="J1415" s="15"/>
      <c r="K1415" s="16"/>
      <c r="L1415" s="16"/>
      <c r="M1415" s="17"/>
      <c r="N1415" s="31"/>
      <c r="O1415" s="31"/>
      <c r="P1415" s="31"/>
      <c r="Q1415" s="32"/>
      <c r="R1415" s="30"/>
      <c r="S1415" s="30"/>
      <c r="T1415" s="30"/>
      <c r="U1415" s="16"/>
      <c r="V1415" s="16"/>
      <c r="W1415" s="16"/>
      <c r="X1415" s="16"/>
      <c r="Y1415" s="16"/>
      <c r="Z1415" s="30"/>
      <c r="AA1415" s="16"/>
      <c r="AB1415" s="41"/>
    </row>
    <row r="1416" spans="1:28" s="9" customFormat="1" ht="20.100000000000001" customHeight="1">
      <c r="A1416" s="2"/>
      <c r="B1416" s="1">
        <v>1411</v>
      </c>
      <c r="C1416" s="18"/>
      <c r="D1416" s="19" t="s">
        <v>1062</v>
      </c>
      <c r="E1416" s="36" t="s">
        <v>1066</v>
      </c>
      <c r="F1416" s="29"/>
      <c r="G1416" s="33"/>
      <c r="H1416" s="34" t="str">
        <f t="shared" si="22"/>
        <v/>
      </c>
      <c r="I1416" s="15"/>
      <c r="J1416" s="15"/>
      <c r="K1416" s="16"/>
      <c r="L1416" s="16"/>
      <c r="M1416" s="17"/>
      <c r="N1416" s="31"/>
      <c r="O1416" s="31"/>
      <c r="P1416" s="31"/>
      <c r="Q1416" s="32"/>
      <c r="R1416" s="30"/>
      <c r="S1416" s="30"/>
      <c r="T1416" s="30"/>
      <c r="U1416" s="16"/>
      <c r="V1416" s="16"/>
      <c r="W1416" s="16"/>
      <c r="X1416" s="16"/>
      <c r="Y1416" s="16"/>
      <c r="Z1416" s="30"/>
      <c r="AA1416" s="16"/>
      <c r="AB1416" s="41"/>
    </row>
    <row r="1417" spans="1:28" s="9" customFormat="1" ht="20.100000000000001" customHeight="1">
      <c r="A1417" s="2"/>
      <c r="B1417" s="1">
        <v>1412</v>
      </c>
      <c r="C1417" s="18"/>
      <c r="D1417" s="19" t="s">
        <v>1062</v>
      </c>
      <c r="E1417" s="36" t="s">
        <v>1067</v>
      </c>
      <c r="F1417" s="29"/>
      <c r="G1417" s="33"/>
      <c r="H1417" s="34" t="str">
        <f t="shared" si="22"/>
        <v/>
      </c>
      <c r="I1417" s="15"/>
      <c r="J1417" s="15"/>
      <c r="K1417" s="16"/>
      <c r="L1417" s="16"/>
      <c r="M1417" s="17"/>
      <c r="N1417" s="31"/>
      <c r="O1417" s="31"/>
      <c r="P1417" s="31"/>
      <c r="Q1417" s="32"/>
      <c r="R1417" s="30"/>
      <c r="S1417" s="30"/>
      <c r="T1417" s="30"/>
      <c r="U1417" s="16"/>
      <c r="V1417" s="16"/>
      <c r="W1417" s="16"/>
      <c r="X1417" s="16"/>
      <c r="Y1417" s="16"/>
      <c r="Z1417" s="30"/>
      <c r="AA1417" s="16"/>
      <c r="AB1417" s="41"/>
    </row>
    <row r="1418" spans="1:28" s="9" customFormat="1" ht="20.100000000000001" customHeight="1">
      <c r="A1418" s="2"/>
      <c r="B1418" s="1">
        <v>1413</v>
      </c>
      <c r="C1418" s="18"/>
      <c r="D1418" s="19" t="s">
        <v>1062</v>
      </c>
      <c r="E1418" s="36" t="s">
        <v>1068</v>
      </c>
      <c r="F1418" s="29"/>
      <c r="G1418" s="33"/>
      <c r="H1418" s="34" t="str">
        <f t="shared" si="22"/>
        <v/>
      </c>
      <c r="I1418" s="15"/>
      <c r="J1418" s="15"/>
      <c r="K1418" s="16"/>
      <c r="L1418" s="16"/>
      <c r="M1418" s="17"/>
      <c r="N1418" s="31"/>
      <c r="O1418" s="31"/>
      <c r="P1418" s="31"/>
      <c r="Q1418" s="32"/>
      <c r="R1418" s="30"/>
      <c r="S1418" s="30"/>
      <c r="T1418" s="30"/>
      <c r="U1418" s="16"/>
      <c r="V1418" s="16"/>
      <c r="W1418" s="16"/>
      <c r="X1418" s="16"/>
      <c r="Y1418" s="16"/>
      <c r="Z1418" s="30"/>
      <c r="AA1418" s="16"/>
      <c r="AB1418" s="41"/>
    </row>
    <row r="1419" spans="1:28" s="9" customFormat="1" ht="20.100000000000001" customHeight="1">
      <c r="A1419" s="2"/>
      <c r="B1419" s="1">
        <v>1414</v>
      </c>
      <c r="C1419" s="18"/>
      <c r="D1419" s="19" t="s">
        <v>1062</v>
      </c>
      <c r="E1419" s="36" t="s">
        <v>1069</v>
      </c>
      <c r="F1419" s="29"/>
      <c r="G1419" s="33"/>
      <c r="H1419" s="34" t="str">
        <f t="shared" si="22"/>
        <v/>
      </c>
      <c r="I1419" s="15"/>
      <c r="J1419" s="15"/>
      <c r="K1419" s="16"/>
      <c r="L1419" s="16"/>
      <c r="M1419" s="17"/>
      <c r="N1419" s="31"/>
      <c r="O1419" s="31"/>
      <c r="P1419" s="31"/>
      <c r="Q1419" s="32"/>
      <c r="R1419" s="30"/>
      <c r="S1419" s="30"/>
      <c r="T1419" s="30"/>
      <c r="U1419" s="16"/>
      <c r="V1419" s="16"/>
      <c r="W1419" s="16"/>
      <c r="X1419" s="16"/>
      <c r="Y1419" s="16"/>
      <c r="Z1419" s="30"/>
      <c r="AA1419" s="16"/>
      <c r="AB1419" s="41"/>
    </row>
    <row r="1420" spans="1:28" s="9" customFormat="1" ht="20.100000000000001" customHeight="1">
      <c r="A1420" s="2"/>
      <c r="B1420" s="1">
        <v>1415</v>
      </c>
      <c r="C1420" s="18"/>
      <c r="D1420" s="19" t="s">
        <v>1062</v>
      </c>
      <c r="E1420" s="36" t="s">
        <v>1070</v>
      </c>
      <c r="F1420" s="29"/>
      <c r="G1420" s="33"/>
      <c r="H1420" s="34" t="str">
        <f t="shared" si="22"/>
        <v/>
      </c>
      <c r="I1420" s="15"/>
      <c r="J1420" s="15"/>
      <c r="K1420" s="16"/>
      <c r="L1420" s="16"/>
      <c r="M1420" s="17"/>
      <c r="N1420" s="31"/>
      <c r="O1420" s="31"/>
      <c r="P1420" s="31"/>
      <c r="Q1420" s="32"/>
      <c r="R1420" s="30"/>
      <c r="S1420" s="30"/>
      <c r="T1420" s="30"/>
      <c r="U1420" s="16"/>
      <c r="V1420" s="16"/>
      <c r="W1420" s="16"/>
      <c r="X1420" s="16"/>
      <c r="Y1420" s="16"/>
      <c r="Z1420" s="30"/>
      <c r="AA1420" s="16"/>
      <c r="AB1420" s="41"/>
    </row>
    <row r="1421" spans="1:28" s="9" customFormat="1" ht="20.100000000000001" customHeight="1">
      <c r="A1421" s="2"/>
      <c r="B1421" s="1">
        <v>1416</v>
      </c>
      <c r="C1421" s="18"/>
      <c r="D1421" s="19" t="s">
        <v>1062</v>
      </c>
      <c r="E1421" s="36" t="s">
        <v>1071</v>
      </c>
      <c r="F1421" s="29"/>
      <c r="G1421" s="33"/>
      <c r="H1421" s="34" t="str">
        <f t="shared" si="22"/>
        <v/>
      </c>
      <c r="I1421" s="15"/>
      <c r="J1421" s="15"/>
      <c r="K1421" s="16"/>
      <c r="L1421" s="16"/>
      <c r="M1421" s="17"/>
      <c r="N1421" s="31"/>
      <c r="O1421" s="31"/>
      <c r="P1421" s="31"/>
      <c r="Q1421" s="32"/>
      <c r="R1421" s="30"/>
      <c r="S1421" s="30"/>
      <c r="T1421" s="30"/>
      <c r="U1421" s="16"/>
      <c r="V1421" s="16"/>
      <c r="W1421" s="16"/>
      <c r="X1421" s="16"/>
      <c r="Y1421" s="16"/>
      <c r="Z1421" s="30"/>
      <c r="AA1421" s="16"/>
      <c r="AB1421" s="41"/>
    </row>
    <row r="1422" spans="1:28" s="9" customFormat="1" ht="20.100000000000001" customHeight="1">
      <c r="A1422" s="2"/>
      <c r="B1422" s="1">
        <v>1417</v>
      </c>
      <c r="C1422" s="18"/>
      <c r="D1422" s="19" t="s">
        <v>1062</v>
      </c>
      <c r="E1422" s="36" t="s">
        <v>1072</v>
      </c>
      <c r="F1422" s="29"/>
      <c r="G1422" s="33"/>
      <c r="H1422" s="34" t="str">
        <f t="shared" si="22"/>
        <v/>
      </c>
      <c r="I1422" s="15"/>
      <c r="J1422" s="15"/>
      <c r="K1422" s="16"/>
      <c r="L1422" s="16"/>
      <c r="M1422" s="17"/>
      <c r="N1422" s="31"/>
      <c r="O1422" s="31"/>
      <c r="P1422" s="31"/>
      <c r="Q1422" s="32"/>
      <c r="R1422" s="30"/>
      <c r="S1422" s="30"/>
      <c r="T1422" s="30"/>
      <c r="U1422" s="16"/>
      <c r="V1422" s="16"/>
      <c r="W1422" s="16"/>
      <c r="X1422" s="16"/>
      <c r="Y1422" s="16"/>
      <c r="Z1422" s="30"/>
      <c r="AA1422" s="16"/>
      <c r="AB1422" s="41"/>
    </row>
    <row r="1423" spans="1:28" s="9" customFormat="1" ht="20.100000000000001" customHeight="1">
      <c r="A1423" s="2"/>
      <c r="B1423" s="1">
        <v>1418</v>
      </c>
      <c r="C1423" s="18"/>
      <c r="D1423" s="19" t="s">
        <v>1062</v>
      </c>
      <c r="E1423" s="36" t="s">
        <v>1073</v>
      </c>
      <c r="F1423" s="29"/>
      <c r="G1423" s="33"/>
      <c r="H1423" s="34" t="str">
        <f t="shared" si="22"/>
        <v/>
      </c>
      <c r="I1423" s="15"/>
      <c r="J1423" s="15"/>
      <c r="K1423" s="16"/>
      <c r="L1423" s="16"/>
      <c r="M1423" s="17"/>
      <c r="N1423" s="31"/>
      <c r="O1423" s="31"/>
      <c r="P1423" s="31"/>
      <c r="Q1423" s="32"/>
      <c r="R1423" s="30"/>
      <c r="S1423" s="30"/>
      <c r="T1423" s="30"/>
      <c r="U1423" s="16"/>
      <c r="V1423" s="16"/>
      <c r="W1423" s="16"/>
      <c r="X1423" s="16"/>
      <c r="Y1423" s="16"/>
      <c r="Z1423" s="30"/>
      <c r="AA1423" s="16"/>
      <c r="AB1423" s="41"/>
    </row>
    <row r="1424" spans="1:28" s="9" customFormat="1" ht="20.100000000000001" customHeight="1">
      <c r="A1424" s="2"/>
      <c r="B1424" s="1">
        <v>1419</v>
      </c>
      <c r="C1424" s="18"/>
      <c r="D1424" s="19" t="s">
        <v>1062</v>
      </c>
      <c r="E1424" s="36" t="s">
        <v>1074</v>
      </c>
      <c r="F1424" s="29"/>
      <c r="G1424" s="33"/>
      <c r="H1424" s="34" t="str">
        <f t="shared" si="22"/>
        <v/>
      </c>
      <c r="I1424" s="15"/>
      <c r="J1424" s="15"/>
      <c r="K1424" s="16"/>
      <c r="L1424" s="16"/>
      <c r="M1424" s="17"/>
      <c r="N1424" s="31"/>
      <c r="O1424" s="31"/>
      <c r="P1424" s="31"/>
      <c r="Q1424" s="32"/>
      <c r="R1424" s="30"/>
      <c r="S1424" s="30"/>
      <c r="T1424" s="30"/>
      <c r="U1424" s="16"/>
      <c r="V1424" s="16"/>
      <c r="W1424" s="16"/>
      <c r="X1424" s="16"/>
      <c r="Y1424" s="16"/>
      <c r="Z1424" s="30"/>
      <c r="AA1424" s="16"/>
      <c r="AB1424" s="41"/>
    </row>
    <row r="1425" spans="1:28" s="9" customFormat="1" ht="20.100000000000001" customHeight="1">
      <c r="A1425" s="2"/>
      <c r="B1425" s="1">
        <v>1420</v>
      </c>
      <c r="C1425" s="18"/>
      <c r="D1425" s="19" t="s">
        <v>1062</v>
      </c>
      <c r="E1425" s="36" t="s">
        <v>1075</v>
      </c>
      <c r="F1425" s="29"/>
      <c r="G1425" s="33"/>
      <c r="H1425" s="34" t="str">
        <f t="shared" si="22"/>
        <v/>
      </c>
      <c r="I1425" s="15"/>
      <c r="J1425" s="15"/>
      <c r="K1425" s="16"/>
      <c r="L1425" s="16"/>
      <c r="M1425" s="17"/>
      <c r="N1425" s="31"/>
      <c r="O1425" s="31"/>
      <c r="P1425" s="31"/>
      <c r="Q1425" s="32"/>
      <c r="R1425" s="30"/>
      <c r="S1425" s="30"/>
      <c r="T1425" s="30"/>
      <c r="U1425" s="16"/>
      <c r="V1425" s="16"/>
      <c r="W1425" s="16"/>
      <c r="X1425" s="16"/>
      <c r="Y1425" s="16"/>
      <c r="Z1425" s="30"/>
      <c r="AA1425" s="16"/>
      <c r="AB1425" s="41"/>
    </row>
    <row r="1426" spans="1:28" s="9" customFormat="1" ht="20.100000000000001" customHeight="1">
      <c r="A1426" s="2"/>
      <c r="B1426" s="1">
        <v>1421</v>
      </c>
      <c r="C1426" s="18"/>
      <c r="D1426" s="19" t="s">
        <v>1062</v>
      </c>
      <c r="E1426" s="36" t="s">
        <v>1076</v>
      </c>
      <c r="F1426" s="29"/>
      <c r="G1426" s="33"/>
      <c r="H1426" s="34" t="str">
        <f t="shared" si="22"/>
        <v/>
      </c>
      <c r="I1426" s="15"/>
      <c r="J1426" s="15"/>
      <c r="K1426" s="16"/>
      <c r="L1426" s="16"/>
      <c r="M1426" s="17"/>
      <c r="N1426" s="31"/>
      <c r="O1426" s="31"/>
      <c r="P1426" s="31"/>
      <c r="Q1426" s="32"/>
      <c r="R1426" s="30"/>
      <c r="S1426" s="30"/>
      <c r="T1426" s="30"/>
      <c r="U1426" s="16"/>
      <c r="V1426" s="16"/>
      <c r="W1426" s="16"/>
      <c r="X1426" s="16"/>
      <c r="Y1426" s="16"/>
      <c r="Z1426" s="30"/>
      <c r="AA1426" s="16"/>
      <c r="AB1426" s="41"/>
    </row>
    <row r="1427" spans="1:28" s="9" customFormat="1" ht="20.100000000000001" customHeight="1">
      <c r="A1427" s="2"/>
      <c r="B1427" s="1">
        <v>1422</v>
      </c>
      <c r="C1427" s="18"/>
      <c r="D1427" s="19" t="s">
        <v>1062</v>
      </c>
      <c r="E1427" s="36" t="s">
        <v>1077</v>
      </c>
      <c r="F1427" s="29"/>
      <c r="G1427" s="33"/>
      <c r="H1427" s="34" t="str">
        <f t="shared" si="22"/>
        <v/>
      </c>
      <c r="I1427" s="15"/>
      <c r="J1427" s="15"/>
      <c r="K1427" s="16"/>
      <c r="L1427" s="16"/>
      <c r="M1427" s="17"/>
      <c r="N1427" s="31"/>
      <c r="O1427" s="31"/>
      <c r="P1427" s="31"/>
      <c r="Q1427" s="32"/>
      <c r="R1427" s="30"/>
      <c r="S1427" s="30"/>
      <c r="T1427" s="30"/>
      <c r="U1427" s="16"/>
      <c r="V1427" s="16"/>
      <c r="W1427" s="16"/>
      <c r="X1427" s="16"/>
      <c r="Y1427" s="16"/>
      <c r="Z1427" s="30"/>
      <c r="AA1427" s="16"/>
      <c r="AB1427" s="41"/>
    </row>
    <row r="1428" spans="1:28" s="9" customFormat="1" ht="20.100000000000001" customHeight="1">
      <c r="A1428" s="2"/>
      <c r="B1428" s="1">
        <v>1423</v>
      </c>
      <c r="C1428" s="18"/>
      <c r="D1428" s="19" t="s">
        <v>1078</v>
      </c>
      <c r="E1428" s="36" t="s">
        <v>1079</v>
      </c>
      <c r="F1428" s="29"/>
      <c r="G1428" s="33"/>
      <c r="H1428" s="34" t="str">
        <f t="shared" si="22"/>
        <v/>
      </c>
      <c r="I1428" s="15"/>
      <c r="J1428" s="15"/>
      <c r="K1428" s="16"/>
      <c r="L1428" s="16"/>
      <c r="M1428" s="17"/>
      <c r="N1428" s="31"/>
      <c r="O1428" s="31"/>
      <c r="P1428" s="31"/>
      <c r="Q1428" s="32"/>
      <c r="R1428" s="30"/>
      <c r="S1428" s="30"/>
      <c r="T1428" s="30"/>
      <c r="U1428" s="16"/>
      <c r="V1428" s="16"/>
      <c r="W1428" s="16"/>
      <c r="X1428" s="16"/>
      <c r="Y1428" s="16"/>
      <c r="Z1428" s="30"/>
      <c r="AA1428" s="16"/>
      <c r="AB1428" s="41"/>
    </row>
    <row r="1429" spans="1:28" s="9" customFormat="1" ht="20.100000000000001" customHeight="1">
      <c r="A1429" s="2"/>
      <c r="B1429" s="1">
        <v>1424</v>
      </c>
      <c r="C1429" s="18"/>
      <c r="D1429" s="19" t="s">
        <v>1078</v>
      </c>
      <c r="E1429" s="36" t="s">
        <v>1080</v>
      </c>
      <c r="F1429" s="29"/>
      <c r="G1429" s="33"/>
      <c r="H1429" s="34" t="str">
        <f t="shared" si="22"/>
        <v/>
      </c>
      <c r="I1429" s="15"/>
      <c r="J1429" s="15"/>
      <c r="K1429" s="16"/>
      <c r="L1429" s="16"/>
      <c r="M1429" s="17"/>
      <c r="N1429" s="31"/>
      <c r="O1429" s="31"/>
      <c r="P1429" s="31"/>
      <c r="Q1429" s="32"/>
      <c r="R1429" s="30"/>
      <c r="S1429" s="30"/>
      <c r="T1429" s="30"/>
      <c r="U1429" s="16"/>
      <c r="V1429" s="16"/>
      <c r="W1429" s="16"/>
      <c r="X1429" s="16"/>
      <c r="Y1429" s="16"/>
      <c r="Z1429" s="30"/>
      <c r="AA1429" s="16"/>
      <c r="AB1429" s="41"/>
    </row>
    <row r="1430" spans="1:28" s="9" customFormat="1" ht="20.100000000000001" customHeight="1">
      <c r="A1430" s="2"/>
      <c r="B1430" s="1">
        <v>1425</v>
      </c>
      <c r="C1430" s="18"/>
      <c r="D1430" s="19" t="s">
        <v>1078</v>
      </c>
      <c r="E1430" s="36" t="s">
        <v>1081</v>
      </c>
      <c r="F1430" s="29"/>
      <c r="G1430" s="33"/>
      <c r="H1430" s="34" t="str">
        <f t="shared" si="22"/>
        <v/>
      </c>
      <c r="I1430" s="15"/>
      <c r="J1430" s="15"/>
      <c r="K1430" s="16"/>
      <c r="L1430" s="16"/>
      <c r="M1430" s="17"/>
      <c r="N1430" s="31"/>
      <c r="O1430" s="31"/>
      <c r="P1430" s="31"/>
      <c r="Q1430" s="32"/>
      <c r="R1430" s="30"/>
      <c r="S1430" s="30"/>
      <c r="T1430" s="30"/>
      <c r="U1430" s="16"/>
      <c r="V1430" s="16"/>
      <c r="W1430" s="16"/>
      <c r="X1430" s="16"/>
      <c r="Y1430" s="16"/>
      <c r="Z1430" s="30"/>
      <c r="AA1430" s="16"/>
      <c r="AB1430" s="41"/>
    </row>
    <row r="1431" spans="1:28" s="9" customFormat="1" ht="20.100000000000001" customHeight="1">
      <c r="A1431" s="2"/>
      <c r="B1431" s="1">
        <v>1426</v>
      </c>
      <c r="C1431" s="18"/>
      <c r="D1431" s="19" t="s">
        <v>1078</v>
      </c>
      <c r="E1431" s="36" t="s">
        <v>1082</v>
      </c>
      <c r="F1431" s="29"/>
      <c r="G1431" s="33"/>
      <c r="H1431" s="34" t="str">
        <f t="shared" si="22"/>
        <v/>
      </c>
      <c r="I1431" s="15"/>
      <c r="J1431" s="15"/>
      <c r="K1431" s="16"/>
      <c r="L1431" s="16"/>
      <c r="M1431" s="17"/>
      <c r="N1431" s="31"/>
      <c r="O1431" s="31"/>
      <c r="P1431" s="31"/>
      <c r="Q1431" s="32"/>
      <c r="R1431" s="30"/>
      <c r="S1431" s="30"/>
      <c r="T1431" s="30"/>
      <c r="U1431" s="16"/>
      <c r="V1431" s="16"/>
      <c r="W1431" s="16"/>
      <c r="X1431" s="16"/>
      <c r="Y1431" s="16"/>
      <c r="Z1431" s="30"/>
      <c r="AA1431" s="16"/>
      <c r="AB1431" s="41"/>
    </row>
    <row r="1432" spans="1:28" s="9" customFormat="1" ht="20.100000000000001" customHeight="1">
      <c r="A1432" s="2"/>
      <c r="B1432" s="1">
        <v>1427</v>
      </c>
      <c r="C1432" s="18"/>
      <c r="D1432" s="19" t="s">
        <v>1078</v>
      </c>
      <c r="E1432" s="36" t="s">
        <v>1083</v>
      </c>
      <c r="F1432" s="29"/>
      <c r="G1432" s="33"/>
      <c r="H1432" s="34" t="str">
        <f t="shared" si="22"/>
        <v/>
      </c>
      <c r="I1432" s="15"/>
      <c r="J1432" s="15"/>
      <c r="K1432" s="16"/>
      <c r="L1432" s="16"/>
      <c r="M1432" s="17"/>
      <c r="N1432" s="31"/>
      <c r="O1432" s="31"/>
      <c r="P1432" s="31"/>
      <c r="Q1432" s="32"/>
      <c r="R1432" s="30"/>
      <c r="S1432" s="30"/>
      <c r="T1432" s="30"/>
      <c r="U1432" s="16"/>
      <c r="V1432" s="16"/>
      <c r="W1432" s="16"/>
      <c r="X1432" s="16"/>
      <c r="Y1432" s="16"/>
      <c r="Z1432" s="30"/>
      <c r="AA1432" s="16"/>
      <c r="AB1432" s="41"/>
    </row>
    <row r="1433" spans="1:28" s="9" customFormat="1" ht="20.100000000000001" customHeight="1">
      <c r="A1433" s="2"/>
      <c r="B1433" s="1">
        <v>1428</v>
      </c>
      <c r="C1433" s="18"/>
      <c r="D1433" s="19" t="s">
        <v>1078</v>
      </c>
      <c r="E1433" s="36" t="s">
        <v>1084</v>
      </c>
      <c r="F1433" s="29"/>
      <c r="G1433" s="33"/>
      <c r="H1433" s="34" t="str">
        <f t="shared" si="22"/>
        <v/>
      </c>
      <c r="I1433" s="15"/>
      <c r="J1433" s="15"/>
      <c r="K1433" s="16"/>
      <c r="L1433" s="16"/>
      <c r="M1433" s="17"/>
      <c r="N1433" s="31"/>
      <c r="O1433" s="31"/>
      <c r="P1433" s="31"/>
      <c r="Q1433" s="32"/>
      <c r="R1433" s="30"/>
      <c r="S1433" s="30"/>
      <c r="T1433" s="30"/>
      <c r="U1433" s="16"/>
      <c r="V1433" s="16"/>
      <c r="W1433" s="16"/>
      <c r="X1433" s="16"/>
      <c r="Y1433" s="16"/>
      <c r="Z1433" s="30"/>
      <c r="AA1433" s="16"/>
      <c r="AB1433" s="41"/>
    </row>
    <row r="1434" spans="1:28" s="9" customFormat="1" ht="20.100000000000001" customHeight="1">
      <c r="A1434" s="2"/>
      <c r="B1434" s="1">
        <v>1429</v>
      </c>
      <c r="C1434" s="18"/>
      <c r="D1434" s="19" t="s">
        <v>1078</v>
      </c>
      <c r="E1434" s="36" t="s">
        <v>1085</v>
      </c>
      <c r="F1434" s="29"/>
      <c r="G1434" s="33"/>
      <c r="H1434" s="34" t="str">
        <f t="shared" si="22"/>
        <v/>
      </c>
      <c r="I1434" s="15"/>
      <c r="J1434" s="15"/>
      <c r="K1434" s="16"/>
      <c r="L1434" s="16"/>
      <c r="M1434" s="17"/>
      <c r="N1434" s="31"/>
      <c r="O1434" s="31"/>
      <c r="P1434" s="31"/>
      <c r="Q1434" s="32"/>
      <c r="R1434" s="30"/>
      <c r="S1434" s="30"/>
      <c r="T1434" s="30"/>
      <c r="U1434" s="16"/>
      <c r="V1434" s="16"/>
      <c r="W1434" s="16"/>
      <c r="X1434" s="16"/>
      <c r="Y1434" s="16"/>
      <c r="Z1434" s="30"/>
      <c r="AA1434" s="16"/>
      <c r="AB1434" s="41"/>
    </row>
    <row r="1435" spans="1:28" s="9" customFormat="1" ht="20.100000000000001" customHeight="1">
      <c r="A1435" s="2"/>
      <c r="B1435" s="1">
        <v>1430</v>
      </c>
      <c r="C1435" s="18"/>
      <c r="D1435" s="19" t="s">
        <v>1078</v>
      </c>
      <c r="E1435" s="36" t="s">
        <v>1086</v>
      </c>
      <c r="F1435" s="29"/>
      <c r="G1435" s="33"/>
      <c r="H1435" s="34" t="str">
        <f t="shared" si="22"/>
        <v/>
      </c>
      <c r="I1435" s="15"/>
      <c r="J1435" s="15"/>
      <c r="K1435" s="16"/>
      <c r="L1435" s="16"/>
      <c r="M1435" s="17"/>
      <c r="N1435" s="31"/>
      <c r="O1435" s="31"/>
      <c r="P1435" s="31"/>
      <c r="Q1435" s="32"/>
      <c r="R1435" s="30"/>
      <c r="S1435" s="30"/>
      <c r="T1435" s="30"/>
      <c r="U1435" s="16"/>
      <c r="V1435" s="16"/>
      <c r="W1435" s="16"/>
      <c r="X1435" s="16"/>
      <c r="Y1435" s="16"/>
      <c r="Z1435" s="30"/>
      <c r="AA1435" s="16"/>
      <c r="AB1435" s="41"/>
    </row>
    <row r="1436" spans="1:28" s="9" customFormat="1" ht="20.100000000000001" customHeight="1">
      <c r="A1436" s="2"/>
      <c r="B1436" s="1">
        <v>1431</v>
      </c>
      <c r="C1436" s="18"/>
      <c r="D1436" s="19" t="s">
        <v>1078</v>
      </c>
      <c r="E1436" s="36" t="s">
        <v>1087</v>
      </c>
      <c r="F1436" s="29"/>
      <c r="G1436" s="33"/>
      <c r="H1436" s="34" t="str">
        <f t="shared" si="22"/>
        <v/>
      </c>
      <c r="I1436" s="15"/>
      <c r="J1436" s="15"/>
      <c r="K1436" s="16"/>
      <c r="L1436" s="16"/>
      <c r="M1436" s="17"/>
      <c r="N1436" s="31"/>
      <c r="O1436" s="31"/>
      <c r="P1436" s="31"/>
      <c r="Q1436" s="32"/>
      <c r="R1436" s="30"/>
      <c r="S1436" s="30"/>
      <c r="T1436" s="30"/>
      <c r="U1436" s="16"/>
      <c r="V1436" s="16"/>
      <c r="W1436" s="16"/>
      <c r="X1436" s="16"/>
      <c r="Y1436" s="16"/>
      <c r="Z1436" s="30"/>
      <c r="AA1436" s="16"/>
      <c r="AB1436" s="41"/>
    </row>
    <row r="1437" spans="1:28" s="9" customFormat="1" ht="20.100000000000001" customHeight="1">
      <c r="A1437" s="2"/>
      <c r="B1437" s="1">
        <v>1432</v>
      </c>
      <c r="C1437" s="18"/>
      <c r="D1437" s="19" t="s">
        <v>1078</v>
      </c>
      <c r="E1437" s="36" t="s">
        <v>1088</v>
      </c>
      <c r="F1437" s="29"/>
      <c r="G1437" s="33"/>
      <c r="H1437" s="34" t="str">
        <f t="shared" si="22"/>
        <v/>
      </c>
      <c r="I1437" s="15"/>
      <c r="J1437" s="15"/>
      <c r="K1437" s="16"/>
      <c r="L1437" s="16"/>
      <c r="M1437" s="17"/>
      <c r="N1437" s="31"/>
      <c r="O1437" s="31"/>
      <c r="P1437" s="31"/>
      <c r="Q1437" s="32"/>
      <c r="R1437" s="30"/>
      <c r="S1437" s="30"/>
      <c r="T1437" s="30"/>
      <c r="U1437" s="16"/>
      <c r="V1437" s="16"/>
      <c r="W1437" s="16"/>
      <c r="X1437" s="16"/>
      <c r="Y1437" s="16"/>
      <c r="Z1437" s="30"/>
      <c r="AA1437" s="16"/>
      <c r="AB1437" s="41"/>
    </row>
    <row r="1438" spans="1:28" s="9" customFormat="1" ht="20.100000000000001" customHeight="1">
      <c r="A1438" s="2"/>
      <c r="B1438" s="1">
        <v>1433</v>
      </c>
      <c r="C1438" s="18"/>
      <c r="D1438" s="19" t="s">
        <v>1078</v>
      </c>
      <c r="E1438" s="36" t="s">
        <v>1089</v>
      </c>
      <c r="F1438" s="29"/>
      <c r="G1438" s="33"/>
      <c r="H1438" s="34" t="str">
        <f t="shared" si="22"/>
        <v/>
      </c>
      <c r="I1438" s="15"/>
      <c r="J1438" s="15"/>
      <c r="K1438" s="16"/>
      <c r="L1438" s="16"/>
      <c r="M1438" s="17"/>
      <c r="N1438" s="31"/>
      <c r="O1438" s="31"/>
      <c r="P1438" s="31"/>
      <c r="Q1438" s="32"/>
      <c r="R1438" s="30"/>
      <c r="S1438" s="30"/>
      <c r="T1438" s="30"/>
      <c r="U1438" s="16"/>
      <c r="V1438" s="16"/>
      <c r="W1438" s="16"/>
      <c r="X1438" s="16"/>
      <c r="Y1438" s="16"/>
      <c r="Z1438" s="30"/>
      <c r="AA1438" s="16"/>
      <c r="AB1438" s="41"/>
    </row>
    <row r="1439" spans="1:28" s="9" customFormat="1" ht="20.100000000000001" customHeight="1">
      <c r="A1439" s="2"/>
      <c r="B1439" s="1">
        <v>1434</v>
      </c>
      <c r="C1439" s="18"/>
      <c r="D1439" s="19" t="s">
        <v>1078</v>
      </c>
      <c r="E1439" s="36" t="s">
        <v>1090</v>
      </c>
      <c r="F1439" s="29"/>
      <c r="G1439" s="33"/>
      <c r="H1439" s="34" t="str">
        <f t="shared" si="22"/>
        <v/>
      </c>
      <c r="I1439" s="15"/>
      <c r="J1439" s="15"/>
      <c r="K1439" s="16"/>
      <c r="L1439" s="16"/>
      <c r="M1439" s="17"/>
      <c r="N1439" s="31"/>
      <c r="O1439" s="31"/>
      <c r="P1439" s="31"/>
      <c r="Q1439" s="32"/>
      <c r="R1439" s="30"/>
      <c r="S1439" s="30"/>
      <c r="T1439" s="30"/>
      <c r="U1439" s="16"/>
      <c r="V1439" s="16"/>
      <c r="W1439" s="16"/>
      <c r="X1439" s="16"/>
      <c r="Y1439" s="16"/>
      <c r="Z1439" s="30"/>
      <c r="AA1439" s="16"/>
      <c r="AB1439" s="41"/>
    </row>
    <row r="1440" spans="1:28" s="9" customFormat="1" ht="20.100000000000001" customHeight="1">
      <c r="A1440" s="2"/>
      <c r="B1440" s="1">
        <v>1435</v>
      </c>
      <c r="C1440" s="18"/>
      <c r="D1440" s="19" t="s">
        <v>1078</v>
      </c>
      <c r="E1440" s="36" t="s">
        <v>1091</v>
      </c>
      <c r="F1440" s="29"/>
      <c r="G1440" s="33"/>
      <c r="H1440" s="34" t="str">
        <f t="shared" si="22"/>
        <v/>
      </c>
      <c r="I1440" s="15"/>
      <c r="J1440" s="15"/>
      <c r="K1440" s="16"/>
      <c r="L1440" s="16"/>
      <c r="M1440" s="17"/>
      <c r="N1440" s="31"/>
      <c r="O1440" s="31"/>
      <c r="P1440" s="31"/>
      <c r="Q1440" s="32"/>
      <c r="R1440" s="30"/>
      <c r="S1440" s="30"/>
      <c r="T1440" s="30"/>
      <c r="U1440" s="16"/>
      <c r="V1440" s="16"/>
      <c r="W1440" s="16"/>
      <c r="X1440" s="16"/>
      <c r="Y1440" s="16"/>
      <c r="Z1440" s="30"/>
      <c r="AA1440" s="16"/>
      <c r="AB1440" s="41"/>
    </row>
    <row r="1441" spans="1:28" s="9" customFormat="1" ht="20.100000000000001" customHeight="1">
      <c r="A1441" s="2"/>
      <c r="B1441" s="1">
        <v>1436</v>
      </c>
      <c r="C1441" s="18"/>
      <c r="D1441" s="19" t="s">
        <v>1078</v>
      </c>
      <c r="E1441" s="36" t="s">
        <v>1092</v>
      </c>
      <c r="F1441" s="29"/>
      <c r="G1441" s="33"/>
      <c r="H1441" s="34" t="str">
        <f t="shared" si="22"/>
        <v/>
      </c>
      <c r="I1441" s="15"/>
      <c r="J1441" s="15"/>
      <c r="K1441" s="16"/>
      <c r="L1441" s="16"/>
      <c r="M1441" s="17"/>
      <c r="N1441" s="31"/>
      <c r="O1441" s="31"/>
      <c r="P1441" s="31"/>
      <c r="Q1441" s="32"/>
      <c r="R1441" s="30"/>
      <c r="S1441" s="30"/>
      <c r="T1441" s="30"/>
      <c r="U1441" s="16"/>
      <c r="V1441" s="16"/>
      <c r="W1441" s="16"/>
      <c r="X1441" s="16"/>
      <c r="Y1441" s="16"/>
      <c r="Z1441" s="30"/>
      <c r="AA1441" s="16"/>
      <c r="AB1441" s="41"/>
    </row>
    <row r="1442" spans="1:28" s="9" customFormat="1" ht="20.100000000000001" customHeight="1">
      <c r="A1442" s="2"/>
      <c r="B1442" s="1">
        <v>1437</v>
      </c>
      <c r="C1442" s="18"/>
      <c r="D1442" s="19" t="s">
        <v>1078</v>
      </c>
      <c r="E1442" s="36" t="s">
        <v>1093</v>
      </c>
      <c r="F1442" s="29"/>
      <c r="G1442" s="33"/>
      <c r="H1442" s="34" t="str">
        <f t="shared" si="22"/>
        <v/>
      </c>
      <c r="I1442" s="15"/>
      <c r="J1442" s="15"/>
      <c r="K1442" s="16"/>
      <c r="L1442" s="16"/>
      <c r="M1442" s="17"/>
      <c r="N1442" s="31"/>
      <c r="O1442" s="31"/>
      <c r="P1442" s="31"/>
      <c r="Q1442" s="32"/>
      <c r="R1442" s="30"/>
      <c r="S1442" s="30"/>
      <c r="T1442" s="30"/>
      <c r="U1442" s="16"/>
      <c r="V1442" s="16"/>
      <c r="W1442" s="16"/>
      <c r="X1442" s="16"/>
      <c r="Y1442" s="16"/>
      <c r="Z1442" s="30"/>
      <c r="AA1442" s="16"/>
      <c r="AB1442" s="41"/>
    </row>
    <row r="1443" spans="1:28" s="9" customFormat="1" ht="20.100000000000001" customHeight="1">
      <c r="A1443" s="2"/>
      <c r="B1443" s="1">
        <v>1438</v>
      </c>
      <c r="C1443" s="18"/>
      <c r="D1443" s="19" t="s">
        <v>1078</v>
      </c>
      <c r="E1443" s="36" t="s">
        <v>1094</v>
      </c>
      <c r="F1443" s="29"/>
      <c r="G1443" s="33"/>
      <c r="H1443" s="34" t="str">
        <f t="shared" si="22"/>
        <v/>
      </c>
      <c r="I1443" s="15"/>
      <c r="J1443" s="15"/>
      <c r="K1443" s="16"/>
      <c r="L1443" s="16"/>
      <c r="M1443" s="17"/>
      <c r="N1443" s="31"/>
      <c r="O1443" s="31"/>
      <c r="P1443" s="31"/>
      <c r="Q1443" s="32"/>
      <c r="R1443" s="30"/>
      <c r="S1443" s="30"/>
      <c r="T1443" s="30"/>
      <c r="U1443" s="16"/>
      <c r="V1443" s="16"/>
      <c r="W1443" s="16"/>
      <c r="X1443" s="16"/>
      <c r="Y1443" s="16"/>
      <c r="Z1443" s="30"/>
      <c r="AA1443" s="16"/>
      <c r="AB1443" s="41"/>
    </row>
    <row r="1444" spans="1:28" s="9" customFormat="1" ht="20.100000000000001" customHeight="1">
      <c r="A1444" s="2"/>
      <c r="B1444" s="1">
        <v>1439</v>
      </c>
      <c r="C1444" s="18"/>
      <c r="D1444" s="19" t="s">
        <v>1078</v>
      </c>
      <c r="E1444" s="36" t="s">
        <v>1095</v>
      </c>
      <c r="F1444" s="29"/>
      <c r="G1444" s="33"/>
      <c r="H1444" s="34" t="str">
        <f t="shared" si="22"/>
        <v/>
      </c>
      <c r="I1444" s="15"/>
      <c r="J1444" s="15"/>
      <c r="K1444" s="16"/>
      <c r="L1444" s="16"/>
      <c r="M1444" s="17"/>
      <c r="N1444" s="31"/>
      <c r="O1444" s="31"/>
      <c r="P1444" s="31"/>
      <c r="Q1444" s="32"/>
      <c r="R1444" s="30"/>
      <c r="S1444" s="30"/>
      <c r="T1444" s="30"/>
      <c r="U1444" s="16"/>
      <c r="V1444" s="16"/>
      <c r="W1444" s="16"/>
      <c r="X1444" s="16"/>
      <c r="Y1444" s="16"/>
      <c r="Z1444" s="30"/>
      <c r="AA1444" s="16"/>
      <c r="AB1444" s="41"/>
    </row>
    <row r="1445" spans="1:28" s="9" customFormat="1" ht="20.100000000000001" customHeight="1">
      <c r="A1445" s="2"/>
      <c r="B1445" s="1">
        <v>1440</v>
      </c>
      <c r="C1445" s="18"/>
      <c r="D1445" s="19" t="s">
        <v>1078</v>
      </c>
      <c r="E1445" s="36" t="s">
        <v>1096</v>
      </c>
      <c r="F1445" s="29"/>
      <c r="G1445" s="33"/>
      <c r="H1445" s="34" t="str">
        <f t="shared" si="22"/>
        <v/>
      </c>
      <c r="I1445" s="15"/>
      <c r="J1445" s="15"/>
      <c r="K1445" s="16"/>
      <c r="L1445" s="16"/>
      <c r="M1445" s="17"/>
      <c r="N1445" s="31"/>
      <c r="O1445" s="31"/>
      <c r="P1445" s="31"/>
      <c r="Q1445" s="32"/>
      <c r="R1445" s="30"/>
      <c r="S1445" s="30"/>
      <c r="T1445" s="30"/>
      <c r="U1445" s="16"/>
      <c r="V1445" s="16"/>
      <c r="W1445" s="16"/>
      <c r="X1445" s="16"/>
      <c r="Y1445" s="16"/>
      <c r="Z1445" s="30"/>
      <c r="AA1445" s="16"/>
      <c r="AB1445" s="41"/>
    </row>
    <row r="1446" spans="1:28" s="9" customFormat="1" ht="20.100000000000001" customHeight="1">
      <c r="A1446" s="2"/>
      <c r="B1446" s="1">
        <v>1441</v>
      </c>
      <c r="C1446" s="18"/>
      <c r="D1446" s="19" t="s">
        <v>1078</v>
      </c>
      <c r="E1446" s="36" t="s">
        <v>1097</v>
      </c>
      <c r="F1446" s="29"/>
      <c r="G1446" s="33"/>
      <c r="H1446" s="34" t="str">
        <f t="shared" si="22"/>
        <v/>
      </c>
      <c r="I1446" s="15"/>
      <c r="J1446" s="15"/>
      <c r="K1446" s="16"/>
      <c r="L1446" s="16"/>
      <c r="M1446" s="17"/>
      <c r="N1446" s="31"/>
      <c r="O1446" s="31"/>
      <c r="P1446" s="31"/>
      <c r="Q1446" s="32"/>
      <c r="R1446" s="30"/>
      <c r="S1446" s="30"/>
      <c r="T1446" s="30"/>
      <c r="U1446" s="16"/>
      <c r="V1446" s="16"/>
      <c r="W1446" s="16"/>
      <c r="X1446" s="16"/>
      <c r="Y1446" s="16"/>
      <c r="Z1446" s="30"/>
      <c r="AA1446" s="16"/>
      <c r="AB1446" s="41"/>
    </row>
    <row r="1447" spans="1:28" s="9" customFormat="1" ht="20.100000000000001" customHeight="1">
      <c r="A1447" s="2"/>
      <c r="B1447" s="1">
        <v>1442</v>
      </c>
      <c r="C1447" s="18"/>
      <c r="D1447" s="19" t="s">
        <v>1078</v>
      </c>
      <c r="E1447" s="36" t="s">
        <v>1098</v>
      </c>
      <c r="F1447" s="29"/>
      <c r="G1447" s="33"/>
      <c r="H1447" s="34" t="str">
        <f t="shared" si="22"/>
        <v/>
      </c>
      <c r="I1447" s="15"/>
      <c r="J1447" s="15"/>
      <c r="K1447" s="16"/>
      <c r="L1447" s="16"/>
      <c r="M1447" s="17"/>
      <c r="N1447" s="31"/>
      <c r="O1447" s="31"/>
      <c r="P1447" s="31"/>
      <c r="Q1447" s="32"/>
      <c r="R1447" s="30"/>
      <c r="S1447" s="30"/>
      <c r="T1447" s="30"/>
      <c r="U1447" s="16"/>
      <c r="V1447" s="16"/>
      <c r="W1447" s="16"/>
      <c r="X1447" s="16"/>
      <c r="Y1447" s="16"/>
      <c r="Z1447" s="30"/>
      <c r="AA1447" s="16"/>
      <c r="AB1447" s="41"/>
    </row>
    <row r="1448" spans="1:28" s="9" customFormat="1" ht="20.100000000000001" customHeight="1">
      <c r="A1448" s="2"/>
      <c r="B1448" s="1">
        <v>1443</v>
      </c>
      <c r="C1448" s="18"/>
      <c r="D1448" s="19" t="s">
        <v>1078</v>
      </c>
      <c r="E1448" s="36" t="s">
        <v>1099</v>
      </c>
      <c r="F1448" s="29"/>
      <c r="G1448" s="33"/>
      <c r="H1448" s="34" t="str">
        <f t="shared" si="22"/>
        <v/>
      </c>
      <c r="I1448" s="15"/>
      <c r="J1448" s="15"/>
      <c r="K1448" s="16"/>
      <c r="L1448" s="16"/>
      <c r="M1448" s="17"/>
      <c r="N1448" s="31"/>
      <c r="O1448" s="31"/>
      <c r="P1448" s="31"/>
      <c r="Q1448" s="32"/>
      <c r="R1448" s="30"/>
      <c r="S1448" s="30"/>
      <c r="T1448" s="30"/>
      <c r="U1448" s="16"/>
      <c r="V1448" s="16"/>
      <c r="W1448" s="16"/>
      <c r="X1448" s="16"/>
      <c r="Y1448" s="16"/>
      <c r="Z1448" s="30"/>
      <c r="AA1448" s="16"/>
      <c r="AB1448" s="41"/>
    </row>
    <row r="1449" spans="1:28" s="9" customFormat="1" ht="20.100000000000001" customHeight="1">
      <c r="A1449" s="2"/>
      <c r="B1449" s="1">
        <v>1444</v>
      </c>
      <c r="C1449" s="18"/>
      <c r="D1449" s="19" t="s">
        <v>1078</v>
      </c>
      <c r="E1449" s="36" t="s">
        <v>1100</v>
      </c>
      <c r="F1449" s="29"/>
      <c r="G1449" s="33"/>
      <c r="H1449" s="34" t="str">
        <f t="shared" si="22"/>
        <v/>
      </c>
      <c r="I1449" s="15"/>
      <c r="J1449" s="15"/>
      <c r="K1449" s="16"/>
      <c r="L1449" s="16"/>
      <c r="M1449" s="17"/>
      <c r="N1449" s="31"/>
      <c r="O1449" s="31"/>
      <c r="P1449" s="31"/>
      <c r="Q1449" s="32"/>
      <c r="R1449" s="30"/>
      <c r="S1449" s="30"/>
      <c r="T1449" s="30"/>
      <c r="U1449" s="16"/>
      <c r="V1449" s="16"/>
      <c r="W1449" s="16"/>
      <c r="X1449" s="16"/>
      <c r="Y1449" s="16"/>
      <c r="Z1449" s="30"/>
      <c r="AA1449" s="16"/>
      <c r="AB1449" s="41"/>
    </row>
    <row r="1450" spans="1:28" s="9" customFormat="1" ht="20.100000000000001" customHeight="1">
      <c r="A1450" s="2"/>
      <c r="B1450" s="1">
        <v>1445</v>
      </c>
      <c r="C1450" s="18"/>
      <c r="D1450" s="19" t="s">
        <v>1078</v>
      </c>
      <c r="E1450" s="36" t="s">
        <v>1101</v>
      </c>
      <c r="F1450" s="29"/>
      <c r="G1450" s="33"/>
      <c r="H1450" s="34" t="str">
        <f t="shared" si="22"/>
        <v/>
      </c>
      <c r="I1450" s="15"/>
      <c r="J1450" s="15"/>
      <c r="K1450" s="16"/>
      <c r="L1450" s="16"/>
      <c r="M1450" s="17"/>
      <c r="N1450" s="31"/>
      <c r="O1450" s="31"/>
      <c r="P1450" s="31"/>
      <c r="Q1450" s="32"/>
      <c r="R1450" s="30"/>
      <c r="S1450" s="30"/>
      <c r="T1450" s="30"/>
      <c r="U1450" s="16"/>
      <c r="V1450" s="16"/>
      <c r="W1450" s="16"/>
      <c r="X1450" s="16"/>
      <c r="Y1450" s="16"/>
      <c r="Z1450" s="30"/>
      <c r="AA1450" s="16"/>
      <c r="AB1450" s="41"/>
    </row>
    <row r="1451" spans="1:28" s="9" customFormat="1" ht="20.100000000000001" customHeight="1">
      <c r="A1451" s="2"/>
      <c r="B1451" s="1">
        <v>1446</v>
      </c>
      <c r="C1451" s="18"/>
      <c r="D1451" s="19" t="s">
        <v>1078</v>
      </c>
      <c r="E1451" s="36" t="s">
        <v>1102</v>
      </c>
      <c r="F1451" s="29"/>
      <c r="G1451" s="33"/>
      <c r="H1451" s="34" t="str">
        <f t="shared" si="22"/>
        <v/>
      </c>
      <c r="I1451" s="15"/>
      <c r="J1451" s="15"/>
      <c r="K1451" s="16"/>
      <c r="L1451" s="16"/>
      <c r="M1451" s="17"/>
      <c r="N1451" s="31"/>
      <c r="O1451" s="31"/>
      <c r="P1451" s="31"/>
      <c r="Q1451" s="32"/>
      <c r="R1451" s="30"/>
      <c r="S1451" s="30"/>
      <c r="T1451" s="30"/>
      <c r="U1451" s="16"/>
      <c r="V1451" s="16"/>
      <c r="W1451" s="16"/>
      <c r="X1451" s="16"/>
      <c r="Y1451" s="16"/>
      <c r="Z1451" s="30"/>
      <c r="AA1451" s="16"/>
      <c r="AB1451" s="41"/>
    </row>
    <row r="1452" spans="1:28" s="9" customFormat="1" ht="20.100000000000001" customHeight="1">
      <c r="A1452" s="2"/>
      <c r="B1452" s="1">
        <v>1447</v>
      </c>
      <c r="C1452" s="18"/>
      <c r="D1452" s="19" t="s">
        <v>1103</v>
      </c>
      <c r="E1452" s="36" t="s">
        <v>1104</v>
      </c>
      <c r="F1452" s="29"/>
      <c r="G1452" s="33"/>
      <c r="H1452" s="34" t="str">
        <f t="shared" si="22"/>
        <v/>
      </c>
      <c r="I1452" s="15"/>
      <c r="J1452" s="15"/>
      <c r="K1452" s="16"/>
      <c r="L1452" s="16"/>
      <c r="M1452" s="17"/>
      <c r="N1452" s="31"/>
      <c r="O1452" s="31"/>
      <c r="P1452" s="31"/>
      <c r="Q1452" s="32"/>
      <c r="R1452" s="30"/>
      <c r="S1452" s="30"/>
      <c r="T1452" s="30"/>
      <c r="U1452" s="16"/>
      <c r="V1452" s="16"/>
      <c r="W1452" s="16"/>
      <c r="X1452" s="16"/>
      <c r="Y1452" s="16"/>
      <c r="Z1452" s="30"/>
      <c r="AA1452" s="16"/>
      <c r="AB1452" s="41"/>
    </row>
    <row r="1453" spans="1:28" s="9" customFormat="1" ht="20.100000000000001" customHeight="1">
      <c r="A1453" s="2"/>
      <c r="B1453" s="1">
        <v>1448</v>
      </c>
      <c r="C1453" s="18"/>
      <c r="D1453" s="19" t="s">
        <v>1103</v>
      </c>
      <c r="E1453" s="36" t="s">
        <v>1105</v>
      </c>
      <c r="F1453" s="29"/>
      <c r="G1453" s="33"/>
      <c r="H1453" s="34" t="str">
        <f t="shared" si="22"/>
        <v/>
      </c>
      <c r="I1453" s="15"/>
      <c r="J1453" s="15"/>
      <c r="K1453" s="16"/>
      <c r="L1453" s="16"/>
      <c r="M1453" s="17"/>
      <c r="N1453" s="31"/>
      <c r="O1453" s="31"/>
      <c r="P1453" s="31"/>
      <c r="Q1453" s="32"/>
      <c r="R1453" s="30"/>
      <c r="S1453" s="30"/>
      <c r="T1453" s="30"/>
      <c r="U1453" s="16"/>
      <c r="V1453" s="16"/>
      <c r="W1453" s="16"/>
      <c r="X1453" s="16"/>
      <c r="Y1453" s="16"/>
      <c r="Z1453" s="30"/>
      <c r="AA1453" s="16"/>
      <c r="AB1453" s="41"/>
    </row>
    <row r="1454" spans="1:28" s="9" customFormat="1" ht="20.100000000000001" customHeight="1">
      <c r="A1454" s="2"/>
      <c r="B1454" s="1">
        <v>1449</v>
      </c>
      <c r="C1454" s="18"/>
      <c r="D1454" s="19" t="s">
        <v>1103</v>
      </c>
      <c r="E1454" s="36" t="s">
        <v>1106</v>
      </c>
      <c r="F1454" s="29"/>
      <c r="G1454" s="33"/>
      <c r="H1454" s="34" t="str">
        <f t="shared" si="22"/>
        <v/>
      </c>
      <c r="I1454" s="15"/>
      <c r="J1454" s="15"/>
      <c r="K1454" s="16"/>
      <c r="L1454" s="16"/>
      <c r="M1454" s="17"/>
      <c r="N1454" s="31"/>
      <c r="O1454" s="31"/>
      <c r="P1454" s="31"/>
      <c r="Q1454" s="32"/>
      <c r="R1454" s="30"/>
      <c r="S1454" s="30"/>
      <c r="T1454" s="30"/>
      <c r="U1454" s="16"/>
      <c r="V1454" s="16"/>
      <c r="W1454" s="16"/>
      <c r="X1454" s="16"/>
      <c r="Y1454" s="16"/>
      <c r="Z1454" s="30"/>
      <c r="AA1454" s="16"/>
      <c r="AB1454" s="41"/>
    </row>
    <row r="1455" spans="1:28" s="9" customFormat="1" ht="20.100000000000001" customHeight="1">
      <c r="A1455" s="2"/>
      <c r="B1455" s="1">
        <v>1450</v>
      </c>
      <c r="C1455" s="18"/>
      <c r="D1455" s="19" t="s">
        <v>1103</v>
      </c>
      <c r="E1455" s="36" t="s">
        <v>1107</v>
      </c>
      <c r="F1455" s="29"/>
      <c r="G1455" s="33"/>
      <c r="H1455" s="34" t="str">
        <f t="shared" si="22"/>
        <v/>
      </c>
      <c r="I1455" s="15"/>
      <c r="J1455" s="15"/>
      <c r="K1455" s="16"/>
      <c r="L1455" s="16"/>
      <c r="M1455" s="17"/>
      <c r="N1455" s="31"/>
      <c r="O1455" s="31"/>
      <c r="P1455" s="31"/>
      <c r="Q1455" s="32"/>
      <c r="R1455" s="30"/>
      <c r="S1455" s="30"/>
      <c r="T1455" s="30"/>
      <c r="U1455" s="16"/>
      <c r="V1455" s="16"/>
      <c r="W1455" s="16"/>
      <c r="X1455" s="16"/>
      <c r="Y1455" s="16"/>
      <c r="Z1455" s="30"/>
      <c r="AA1455" s="16"/>
      <c r="AB1455" s="41"/>
    </row>
    <row r="1456" spans="1:28" s="9" customFormat="1" ht="20.100000000000001" customHeight="1">
      <c r="A1456" s="2"/>
      <c r="B1456" s="1">
        <v>1451</v>
      </c>
      <c r="C1456" s="18"/>
      <c r="D1456" s="19" t="s">
        <v>1103</v>
      </c>
      <c r="E1456" s="36" t="s">
        <v>1108</v>
      </c>
      <c r="F1456" s="29"/>
      <c r="G1456" s="33"/>
      <c r="H1456" s="34" t="str">
        <f t="shared" si="22"/>
        <v/>
      </c>
      <c r="I1456" s="15"/>
      <c r="J1456" s="15"/>
      <c r="K1456" s="16"/>
      <c r="L1456" s="16"/>
      <c r="M1456" s="17"/>
      <c r="N1456" s="31"/>
      <c r="O1456" s="31"/>
      <c r="P1456" s="31"/>
      <c r="Q1456" s="32"/>
      <c r="R1456" s="30"/>
      <c r="S1456" s="30"/>
      <c r="T1456" s="30"/>
      <c r="U1456" s="16"/>
      <c r="V1456" s="16"/>
      <c r="W1456" s="16"/>
      <c r="X1456" s="16"/>
      <c r="Y1456" s="16"/>
      <c r="Z1456" s="30"/>
      <c r="AA1456" s="16"/>
      <c r="AB1456" s="41"/>
    </row>
    <row r="1457" spans="1:28" s="9" customFormat="1" ht="20.100000000000001" customHeight="1">
      <c r="A1457" s="2"/>
      <c r="B1457" s="1">
        <v>1452</v>
      </c>
      <c r="C1457" s="18"/>
      <c r="D1457" s="19" t="s">
        <v>1103</v>
      </c>
      <c r="E1457" s="36" t="s">
        <v>1109</v>
      </c>
      <c r="F1457" s="29"/>
      <c r="G1457" s="33"/>
      <c r="H1457" s="34" t="str">
        <f t="shared" si="22"/>
        <v/>
      </c>
      <c r="I1457" s="15"/>
      <c r="J1457" s="15"/>
      <c r="K1457" s="16"/>
      <c r="L1457" s="16"/>
      <c r="M1457" s="17"/>
      <c r="N1457" s="31"/>
      <c r="O1457" s="31"/>
      <c r="P1457" s="31"/>
      <c r="Q1457" s="32"/>
      <c r="R1457" s="30"/>
      <c r="S1457" s="30"/>
      <c r="T1457" s="30"/>
      <c r="U1457" s="16"/>
      <c r="V1457" s="16"/>
      <c r="W1457" s="16"/>
      <c r="X1457" s="16"/>
      <c r="Y1457" s="16"/>
      <c r="Z1457" s="30"/>
      <c r="AA1457" s="16"/>
      <c r="AB1457" s="41"/>
    </row>
    <row r="1458" spans="1:28" s="9" customFormat="1" ht="20.100000000000001" customHeight="1">
      <c r="A1458" s="2"/>
      <c r="B1458" s="1">
        <v>1453</v>
      </c>
      <c r="C1458" s="18"/>
      <c r="D1458" s="19" t="s">
        <v>1103</v>
      </c>
      <c r="E1458" s="36" t="s">
        <v>1110</v>
      </c>
      <c r="F1458" s="29"/>
      <c r="G1458" s="33"/>
      <c r="H1458" s="34" t="str">
        <f t="shared" si="22"/>
        <v/>
      </c>
      <c r="I1458" s="15"/>
      <c r="J1458" s="15"/>
      <c r="K1458" s="16"/>
      <c r="L1458" s="16"/>
      <c r="M1458" s="17"/>
      <c r="N1458" s="31"/>
      <c r="O1458" s="31"/>
      <c r="P1458" s="31"/>
      <c r="Q1458" s="32"/>
      <c r="R1458" s="30"/>
      <c r="S1458" s="30"/>
      <c r="T1458" s="30"/>
      <c r="U1458" s="16"/>
      <c r="V1458" s="16"/>
      <c r="W1458" s="16"/>
      <c r="X1458" s="16"/>
      <c r="Y1458" s="16"/>
      <c r="Z1458" s="30"/>
      <c r="AA1458" s="16"/>
      <c r="AB1458" s="41"/>
    </row>
    <row r="1459" spans="1:28" s="9" customFormat="1" ht="20.100000000000001" customHeight="1">
      <c r="A1459" s="2"/>
      <c r="B1459" s="1">
        <v>1454</v>
      </c>
      <c r="C1459" s="18"/>
      <c r="D1459" s="19" t="s">
        <v>1103</v>
      </c>
      <c r="E1459" s="36" t="s">
        <v>1111</v>
      </c>
      <c r="F1459" s="29"/>
      <c r="G1459" s="33"/>
      <c r="H1459" s="34" t="str">
        <f t="shared" si="22"/>
        <v/>
      </c>
      <c r="I1459" s="15"/>
      <c r="J1459" s="15"/>
      <c r="K1459" s="16"/>
      <c r="L1459" s="16"/>
      <c r="M1459" s="17"/>
      <c r="N1459" s="31"/>
      <c r="O1459" s="31"/>
      <c r="P1459" s="31"/>
      <c r="Q1459" s="32"/>
      <c r="R1459" s="30"/>
      <c r="S1459" s="30"/>
      <c r="T1459" s="30"/>
      <c r="U1459" s="16"/>
      <c r="V1459" s="16"/>
      <c r="W1459" s="16"/>
      <c r="X1459" s="16"/>
      <c r="Y1459" s="16"/>
      <c r="Z1459" s="30"/>
      <c r="AA1459" s="16"/>
      <c r="AB1459" s="41"/>
    </row>
    <row r="1460" spans="1:28" s="9" customFormat="1" ht="20.100000000000001" customHeight="1">
      <c r="A1460" s="2"/>
      <c r="B1460" s="1">
        <v>1455</v>
      </c>
      <c r="C1460" s="18"/>
      <c r="D1460" s="19" t="s">
        <v>1103</v>
      </c>
      <c r="E1460" s="36" t="s">
        <v>1112</v>
      </c>
      <c r="F1460" s="29"/>
      <c r="G1460" s="33"/>
      <c r="H1460" s="34" t="str">
        <f t="shared" si="22"/>
        <v/>
      </c>
      <c r="I1460" s="15"/>
      <c r="J1460" s="15"/>
      <c r="K1460" s="16"/>
      <c r="L1460" s="16"/>
      <c r="M1460" s="17"/>
      <c r="N1460" s="31"/>
      <c r="O1460" s="31"/>
      <c r="P1460" s="31"/>
      <c r="Q1460" s="32"/>
      <c r="R1460" s="30"/>
      <c r="S1460" s="30"/>
      <c r="T1460" s="30"/>
      <c r="U1460" s="16"/>
      <c r="V1460" s="16"/>
      <c r="W1460" s="16"/>
      <c r="X1460" s="16"/>
      <c r="Y1460" s="16"/>
      <c r="Z1460" s="30"/>
      <c r="AA1460" s="16"/>
      <c r="AB1460" s="41"/>
    </row>
    <row r="1461" spans="1:28" s="9" customFormat="1" ht="20.100000000000001" customHeight="1">
      <c r="A1461" s="2"/>
      <c r="B1461" s="1">
        <v>1456</v>
      </c>
      <c r="C1461" s="18"/>
      <c r="D1461" s="19" t="s">
        <v>1103</v>
      </c>
      <c r="E1461" s="36" t="s">
        <v>1750</v>
      </c>
      <c r="F1461" s="29"/>
      <c r="G1461" s="33"/>
      <c r="H1461" s="34" t="str">
        <f t="shared" si="22"/>
        <v/>
      </c>
      <c r="I1461" s="15"/>
      <c r="J1461" s="15"/>
      <c r="K1461" s="16"/>
      <c r="L1461" s="16"/>
      <c r="M1461" s="17"/>
      <c r="N1461" s="31"/>
      <c r="O1461" s="31"/>
      <c r="P1461" s="31"/>
      <c r="Q1461" s="32"/>
      <c r="R1461" s="30"/>
      <c r="S1461" s="30"/>
      <c r="T1461" s="30"/>
      <c r="U1461" s="16"/>
      <c r="V1461" s="16"/>
      <c r="W1461" s="16"/>
      <c r="X1461" s="16"/>
      <c r="Y1461" s="16"/>
      <c r="Z1461" s="30"/>
      <c r="AA1461" s="16"/>
      <c r="AB1461" s="41"/>
    </row>
    <row r="1462" spans="1:28" s="9" customFormat="1" ht="20.100000000000001" customHeight="1">
      <c r="A1462" s="2"/>
      <c r="B1462" s="1">
        <v>1457</v>
      </c>
      <c r="C1462" s="18"/>
      <c r="D1462" s="19" t="s">
        <v>1103</v>
      </c>
      <c r="E1462" s="36" t="s">
        <v>1751</v>
      </c>
      <c r="F1462" s="29"/>
      <c r="G1462" s="33"/>
      <c r="H1462" s="34" t="str">
        <f t="shared" si="22"/>
        <v/>
      </c>
      <c r="I1462" s="15"/>
      <c r="J1462" s="15"/>
      <c r="K1462" s="16"/>
      <c r="L1462" s="16"/>
      <c r="M1462" s="17"/>
      <c r="N1462" s="31"/>
      <c r="O1462" s="31"/>
      <c r="P1462" s="31"/>
      <c r="Q1462" s="32"/>
      <c r="R1462" s="30"/>
      <c r="S1462" s="30"/>
      <c r="T1462" s="30"/>
      <c r="U1462" s="16"/>
      <c r="V1462" s="16"/>
      <c r="W1462" s="16"/>
      <c r="X1462" s="16"/>
      <c r="Y1462" s="16"/>
      <c r="Z1462" s="30"/>
      <c r="AA1462" s="16"/>
      <c r="AB1462" s="41"/>
    </row>
    <row r="1463" spans="1:28" s="9" customFormat="1" ht="20.100000000000001" customHeight="1">
      <c r="A1463" s="2"/>
      <c r="B1463" s="1">
        <v>1458</v>
      </c>
      <c r="C1463" s="18"/>
      <c r="D1463" s="19" t="s">
        <v>1103</v>
      </c>
      <c r="E1463" s="36" t="s">
        <v>1113</v>
      </c>
      <c r="F1463" s="29"/>
      <c r="G1463" s="33"/>
      <c r="H1463" s="34" t="str">
        <f t="shared" si="22"/>
        <v/>
      </c>
      <c r="I1463" s="15"/>
      <c r="J1463" s="15"/>
      <c r="K1463" s="16"/>
      <c r="L1463" s="16"/>
      <c r="M1463" s="17"/>
      <c r="N1463" s="31"/>
      <c r="O1463" s="31"/>
      <c r="P1463" s="31"/>
      <c r="Q1463" s="32"/>
      <c r="R1463" s="30"/>
      <c r="S1463" s="30"/>
      <c r="T1463" s="30"/>
      <c r="U1463" s="16"/>
      <c r="V1463" s="16"/>
      <c r="W1463" s="16"/>
      <c r="X1463" s="16"/>
      <c r="Y1463" s="16"/>
      <c r="Z1463" s="30"/>
      <c r="AA1463" s="16"/>
      <c r="AB1463" s="41"/>
    </row>
    <row r="1464" spans="1:28" s="9" customFormat="1" ht="20.100000000000001" customHeight="1">
      <c r="A1464" s="2"/>
      <c r="B1464" s="1">
        <v>1459</v>
      </c>
      <c r="C1464" s="18"/>
      <c r="D1464" s="19" t="s">
        <v>1103</v>
      </c>
      <c r="E1464" s="36" t="s">
        <v>1114</v>
      </c>
      <c r="F1464" s="29"/>
      <c r="G1464" s="33"/>
      <c r="H1464" s="34" t="str">
        <f t="shared" si="22"/>
        <v/>
      </c>
      <c r="I1464" s="15"/>
      <c r="J1464" s="15"/>
      <c r="K1464" s="16"/>
      <c r="L1464" s="16"/>
      <c r="M1464" s="17"/>
      <c r="N1464" s="31"/>
      <c r="O1464" s="31"/>
      <c r="P1464" s="31"/>
      <c r="Q1464" s="32"/>
      <c r="R1464" s="30"/>
      <c r="S1464" s="30"/>
      <c r="T1464" s="30"/>
      <c r="U1464" s="16"/>
      <c r="V1464" s="16"/>
      <c r="W1464" s="16"/>
      <c r="X1464" s="16"/>
      <c r="Y1464" s="16"/>
      <c r="Z1464" s="30"/>
      <c r="AA1464" s="16"/>
      <c r="AB1464" s="41"/>
    </row>
    <row r="1465" spans="1:28" s="9" customFormat="1" ht="20.100000000000001" customHeight="1">
      <c r="A1465" s="2"/>
      <c r="B1465" s="1">
        <v>1460</v>
      </c>
      <c r="C1465" s="18"/>
      <c r="D1465" s="19" t="s">
        <v>1103</v>
      </c>
      <c r="E1465" s="36" t="s">
        <v>1115</v>
      </c>
      <c r="F1465" s="29"/>
      <c r="G1465" s="33"/>
      <c r="H1465" s="34" t="str">
        <f t="shared" si="22"/>
        <v/>
      </c>
      <c r="I1465" s="15"/>
      <c r="J1465" s="15"/>
      <c r="K1465" s="16"/>
      <c r="L1465" s="16"/>
      <c r="M1465" s="17"/>
      <c r="N1465" s="31"/>
      <c r="O1465" s="31"/>
      <c r="P1465" s="31"/>
      <c r="Q1465" s="32"/>
      <c r="R1465" s="30"/>
      <c r="S1465" s="30"/>
      <c r="T1465" s="30"/>
      <c r="U1465" s="16"/>
      <c r="V1465" s="16"/>
      <c r="W1465" s="16"/>
      <c r="X1465" s="16"/>
      <c r="Y1465" s="16"/>
      <c r="Z1465" s="30"/>
      <c r="AA1465" s="16"/>
      <c r="AB1465" s="41"/>
    </row>
    <row r="1466" spans="1:28" s="9" customFormat="1" ht="20.100000000000001" customHeight="1">
      <c r="A1466" s="2"/>
      <c r="B1466" s="1">
        <v>1461</v>
      </c>
      <c r="C1466" s="18"/>
      <c r="D1466" s="19" t="s">
        <v>1103</v>
      </c>
      <c r="E1466" s="36" t="s">
        <v>1116</v>
      </c>
      <c r="F1466" s="29"/>
      <c r="G1466" s="33"/>
      <c r="H1466" s="34" t="str">
        <f t="shared" si="22"/>
        <v/>
      </c>
      <c r="I1466" s="15"/>
      <c r="J1466" s="15"/>
      <c r="K1466" s="16"/>
      <c r="L1466" s="16"/>
      <c r="M1466" s="17"/>
      <c r="N1466" s="31"/>
      <c r="O1466" s="31"/>
      <c r="P1466" s="31"/>
      <c r="Q1466" s="32"/>
      <c r="R1466" s="30"/>
      <c r="S1466" s="30"/>
      <c r="T1466" s="30"/>
      <c r="U1466" s="16"/>
      <c r="V1466" s="16"/>
      <c r="W1466" s="16"/>
      <c r="X1466" s="16"/>
      <c r="Y1466" s="16"/>
      <c r="Z1466" s="30"/>
      <c r="AA1466" s="16"/>
      <c r="AB1466" s="41"/>
    </row>
    <row r="1467" spans="1:28" s="9" customFormat="1" ht="20.100000000000001" customHeight="1">
      <c r="A1467" s="2"/>
      <c r="B1467" s="1">
        <v>1462</v>
      </c>
      <c r="C1467" s="18"/>
      <c r="D1467" s="19" t="s">
        <v>1103</v>
      </c>
      <c r="E1467" s="36" t="s">
        <v>1117</v>
      </c>
      <c r="F1467" s="29"/>
      <c r="G1467" s="33"/>
      <c r="H1467" s="34" t="str">
        <f t="shared" si="22"/>
        <v/>
      </c>
      <c r="I1467" s="15"/>
      <c r="J1467" s="15"/>
      <c r="K1467" s="16"/>
      <c r="L1467" s="16"/>
      <c r="M1467" s="17"/>
      <c r="N1467" s="31"/>
      <c r="O1467" s="31"/>
      <c r="P1467" s="31"/>
      <c r="Q1467" s="32"/>
      <c r="R1467" s="30"/>
      <c r="S1467" s="30"/>
      <c r="T1467" s="30"/>
      <c r="U1467" s="16"/>
      <c r="V1467" s="16"/>
      <c r="W1467" s="16"/>
      <c r="X1467" s="16"/>
      <c r="Y1467" s="16"/>
      <c r="Z1467" s="30"/>
      <c r="AA1467" s="16"/>
      <c r="AB1467" s="41"/>
    </row>
    <row r="1468" spans="1:28" s="9" customFormat="1" ht="20.100000000000001" customHeight="1">
      <c r="A1468" s="2"/>
      <c r="B1468" s="1">
        <v>1463</v>
      </c>
      <c r="C1468" s="18"/>
      <c r="D1468" s="19" t="s">
        <v>1103</v>
      </c>
      <c r="E1468" s="36" t="s">
        <v>1118</v>
      </c>
      <c r="F1468" s="29"/>
      <c r="G1468" s="33"/>
      <c r="H1468" s="34" t="str">
        <f t="shared" si="22"/>
        <v/>
      </c>
      <c r="I1468" s="15"/>
      <c r="J1468" s="15"/>
      <c r="K1468" s="16"/>
      <c r="L1468" s="16"/>
      <c r="M1468" s="17"/>
      <c r="N1468" s="31"/>
      <c r="O1468" s="31"/>
      <c r="P1468" s="31"/>
      <c r="Q1468" s="32"/>
      <c r="R1468" s="30"/>
      <c r="S1468" s="30"/>
      <c r="T1468" s="30"/>
      <c r="U1468" s="16"/>
      <c r="V1468" s="16"/>
      <c r="W1468" s="16"/>
      <c r="X1468" s="16"/>
      <c r="Y1468" s="16"/>
      <c r="Z1468" s="30"/>
      <c r="AA1468" s="16"/>
      <c r="AB1468" s="41"/>
    </row>
    <row r="1469" spans="1:28" s="9" customFormat="1" ht="20.100000000000001" customHeight="1">
      <c r="A1469" s="2"/>
      <c r="B1469" s="1">
        <v>1464</v>
      </c>
      <c r="C1469" s="18"/>
      <c r="D1469" s="19" t="s">
        <v>1120</v>
      </c>
      <c r="E1469" s="36" t="s">
        <v>1752</v>
      </c>
      <c r="F1469" s="29"/>
      <c r="G1469" s="33"/>
      <c r="H1469" s="34" t="str">
        <f t="shared" si="22"/>
        <v/>
      </c>
      <c r="I1469" s="15"/>
      <c r="J1469" s="15"/>
      <c r="K1469" s="16"/>
      <c r="L1469" s="16"/>
      <c r="M1469" s="17"/>
      <c r="N1469" s="31"/>
      <c r="O1469" s="31"/>
      <c r="P1469" s="31"/>
      <c r="Q1469" s="32"/>
      <c r="R1469" s="30"/>
      <c r="S1469" s="30"/>
      <c r="T1469" s="30"/>
      <c r="U1469" s="16"/>
      <c r="V1469" s="16"/>
      <c r="W1469" s="16"/>
      <c r="X1469" s="16"/>
      <c r="Y1469" s="16"/>
      <c r="Z1469" s="30"/>
      <c r="AA1469" s="16"/>
      <c r="AB1469" s="41"/>
    </row>
    <row r="1470" spans="1:28" s="9" customFormat="1" ht="20.100000000000001" customHeight="1">
      <c r="A1470" s="2"/>
      <c r="B1470" s="1">
        <v>1465</v>
      </c>
      <c r="C1470" s="18"/>
      <c r="D1470" s="19" t="s">
        <v>1120</v>
      </c>
      <c r="E1470" s="36" t="s">
        <v>1753</v>
      </c>
      <c r="F1470" s="29"/>
      <c r="G1470" s="33"/>
      <c r="H1470" s="34" t="str">
        <f t="shared" si="22"/>
        <v/>
      </c>
      <c r="I1470" s="15"/>
      <c r="J1470" s="15"/>
      <c r="K1470" s="16"/>
      <c r="L1470" s="16"/>
      <c r="M1470" s="17"/>
      <c r="N1470" s="31"/>
      <c r="O1470" s="31"/>
      <c r="P1470" s="31"/>
      <c r="Q1470" s="32"/>
      <c r="R1470" s="30"/>
      <c r="S1470" s="30"/>
      <c r="T1470" s="30"/>
      <c r="U1470" s="16"/>
      <c r="V1470" s="16"/>
      <c r="W1470" s="16"/>
      <c r="X1470" s="16"/>
      <c r="Y1470" s="16"/>
      <c r="Z1470" s="30"/>
      <c r="AA1470" s="16"/>
      <c r="AB1470" s="41"/>
    </row>
    <row r="1471" spans="1:28" s="9" customFormat="1" ht="20.100000000000001" customHeight="1">
      <c r="A1471" s="2"/>
      <c r="B1471" s="1">
        <v>1466</v>
      </c>
      <c r="C1471" s="18"/>
      <c r="D1471" s="19" t="s">
        <v>1120</v>
      </c>
      <c r="E1471" s="36" t="s">
        <v>1754</v>
      </c>
      <c r="F1471" s="29"/>
      <c r="G1471" s="33"/>
      <c r="H1471" s="34" t="str">
        <f t="shared" si="22"/>
        <v/>
      </c>
      <c r="I1471" s="15"/>
      <c r="J1471" s="15"/>
      <c r="K1471" s="16"/>
      <c r="L1471" s="16"/>
      <c r="M1471" s="17"/>
      <c r="N1471" s="31"/>
      <c r="O1471" s="31"/>
      <c r="P1471" s="31"/>
      <c r="Q1471" s="32"/>
      <c r="R1471" s="30"/>
      <c r="S1471" s="30"/>
      <c r="T1471" s="30"/>
      <c r="U1471" s="16"/>
      <c r="V1471" s="16"/>
      <c r="W1471" s="16"/>
      <c r="X1471" s="16"/>
      <c r="Y1471" s="16"/>
      <c r="Z1471" s="30"/>
      <c r="AA1471" s="16"/>
      <c r="AB1471" s="41"/>
    </row>
    <row r="1472" spans="1:28" s="9" customFormat="1" ht="20.100000000000001" customHeight="1">
      <c r="A1472" s="2"/>
      <c r="B1472" s="1">
        <v>1467</v>
      </c>
      <c r="C1472" s="18"/>
      <c r="D1472" s="19" t="s">
        <v>1120</v>
      </c>
      <c r="E1472" s="36" t="s">
        <v>1119</v>
      </c>
      <c r="F1472" s="29"/>
      <c r="G1472" s="33"/>
      <c r="H1472" s="34" t="str">
        <f t="shared" si="22"/>
        <v/>
      </c>
      <c r="I1472" s="15"/>
      <c r="J1472" s="15"/>
      <c r="K1472" s="16"/>
      <c r="L1472" s="16"/>
      <c r="M1472" s="17"/>
      <c r="N1472" s="31"/>
      <c r="O1472" s="31"/>
      <c r="P1472" s="31"/>
      <c r="Q1472" s="32"/>
      <c r="R1472" s="30"/>
      <c r="S1472" s="30"/>
      <c r="T1472" s="30"/>
      <c r="U1472" s="16"/>
      <c r="V1472" s="16"/>
      <c r="W1472" s="16"/>
      <c r="X1472" s="16"/>
      <c r="Y1472" s="16"/>
      <c r="Z1472" s="30"/>
      <c r="AA1472" s="16"/>
      <c r="AB1472" s="41"/>
    </row>
    <row r="1473" spans="1:28" s="9" customFormat="1" ht="20.100000000000001" customHeight="1">
      <c r="A1473" s="2"/>
      <c r="B1473" s="1">
        <v>1468</v>
      </c>
      <c r="C1473" s="18"/>
      <c r="D1473" s="19" t="s">
        <v>1120</v>
      </c>
      <c r="E1473" s="36" t="s">
        <v>1121</v>
      </c>
      <c r="F1473" s="29"/>
      <c r="G1473" s="33"/>
      <c r="H1473" s="34" t="str">
        <f t="shared" si="22"/>
        <v/>
      </c>
      <c r="I1473" s="15"/>
      <c r="J1473" s="15"/>
      <c r="K1473" s="16"/>
      <c r="L1473" s="16"/>
      <c r="M1473" s="17"/>
      <c r="N1473" s="31"/>
      <c r="O1473" s="31"/>
      <c r="P1473" s="31"/>
      <c r="Q1473" s="32"/>
      <c r="R1473" s="30"/>
      <c r="S1473" s="30"/>
      <c r="T1473" s="30"/>
      <c r="U1473" s="16"/>
      <c r="V1473" s="16"/>
      <c r="W1473" s="16"/>
      <c r="X1473" s="16"/>
      <c r="Y1473" s="16"/>
      <c r="Z1473" s="30"/>
      <c r="AA1473" s="16"/>
      <c r="AB1473" s="41"/>
    </row>
    <row r="1474" spans="1:28" s="9" customFormat="1" ht="20.100000000000001" customHeight="1">
      <c r="A1474" s="2"/>
      <c r="B1474" s="1">
        <v>1469</v>
      </c>
      <c r="C1474" s="18"/>
      <c r="D1474" s="19" t="s">
        <v>1120</v>
      </c>
      <c r="E1474" s="36" t="s">
        <v>1122</v>
      </c>
      <c r="F1474" s="29"/>
      <c r="G1474" s="33"/>
      <c r="H1474" s="34" t="str">
        <f t="shared" si="22"/>
        <v/>
      </c>
      <c r="I1474" s="15"/>
      <c r="J1474" s="15"/>
      <c r="K1474" s="16"/>
      <c r="L1474" s="16"/>
      <c r="M1474" s="17"/>
      <c r="N1474" s="31"/>
      <c r="O1474" s="31"/>
      <c r="P1474" s="31"/>
      <c r="Q1474" s="32"/>
      <c r="R1474" s="30"/>
      <c r="S1474" s="30"/>
      <c r="T1474" s="30"/>
      <c r="U1474" s="16"/>
      <c r="V1474" s="16"/>
      <c r="W1474" s="16"/>
      <c r="X1474" s="16"/>
      <c r="Y1474" s="16"/>
      <c r="Z1474" s="30"/>
      <c r="AA1474" s="16"/>
      <c r="AB1474" s="41"/>
    </row>
    <row r="1475" spans="1:28" s="9" customFormat="1" ht="20.100000000000001" customHeight="1">
      <c r="A1475" s="2"/>
      <c r="B1475" s="1">
        <v>1470</v>
      </c>
      <c r="C1475" s="18"/>
      <c r="D1475" s="19" t="s">
        <v>1120</v>
      </c>
      <c r="E1475" s="36" t="s">
        <v>1123</v>
      </c>
      <c r="F1475" s="29"/>
      <c r="G1475" s="33"/>
      <c r="H1475" s="34" t="str">
        <f t="shared" si="22"/>
        <v/>
      </c>
      <c r="I1475" s="15"/>
      <c r="J1475" s="15"/>
      <c r="K1475" s="16"/>
      <c r="L1475" s="16"/>
      <c r="M1475" s="17"/>
      <c r="N1475" s="31"/>
      <c r="O1475" s="31"/>
      <c r="P1475" s="31"/>
      <c r="Q1475" s="32"/>
      <c r="R1475" s="30"/>
      <c r="S1475" s="30"/>
      <c r="T1475" s="30"/>
      <c r="U1475" s="16"/>
      <c r="V1475" s="16"/>
      <c r="W1475" s="16"/>
      <c r="X1475" s="16"/>
      <c r="Y1475" s="16"/>
      <c r="Z1475" s="30"/>
      <c r="AA1475" s="16"/>
      <c r="AB1475" s="41"/>
    </row>
    <row r="1476" spans="1:28" s="9" customFormat="1" ht="20.100000000000001" customHeight="1">
      <c r="A1476" s="2"/>
      <c r="B1476" s="1">
        <v>1471</v>
      </c>
      <c r="C1476" s="18"/>
      <c r="D1476" s="19" t="s">
        <v>1120</v>
      </c>
      <c r="E1476" s="36" t="s">
        <v>1124</v>
      </c>
      <c r="F1476" s="29"/>
      <c r="G1476" s="33"/>
      <c r="H1476" s="34" t="str">
        <f t="shared" si="22"/>
        <v/>
      </c>
      <c r="I1476" s="15"/>
      <c r="J1476" s="15"/>
      <c r="K1476" s="16"/>
      <c r="L1476" s="16"/>
      <c r="M1476" s="17"/>
      <c r="N1476" s="31"/>
      <c r="O1476" s="31"/>
      <c r="P1476" s="31"/>
      <c r="Q1476" s="32"/>
      <c r="R1476" s="30"/>
      <c r="S1476" s="30"/>
      <c r="T1476" s="30"/>
      <c r="U1476" s="16"/>
      <c r="V1476" s="16"/>
      <c r="W1476" s="16"/>
      <c r="X1476" s="16"/>
      <c r="Y1476" s="16"/>
      <c r="Z1476" s="30"/>
      <c r="AA1476" s="16"/>
      <c r="AB1476" s="41"/>
    </row>
    <row r="1477" spans="1:28" s="9" customFormat="1" ht="20.100000000000001" customHeight="1">
      <c r="A1477" s="2"/>
      <c r="B1477" s="1">
        <v>1472</v>
      </c>
      <c r="C1477" s="18"/>
      <c r="D1477" s="19" t="s">
        <v>1120</v>
      </c>
      <c r="E1477" s="36" t="s">
        <v>1125</v>
      </c>
      <c r="F1477" s="29"/>
      <c r="G1477" s="33"/>
      <c r="H1477" s="34" t="str">
        <f t="shared" si="22"/>
        <v/>
      </c>
      <c r="I1477" s="15"/>
      <c r="J1477" s="15"/>
      <c r="K1477" s="16"/>
      <c r="L1477" s="16"/>
      <c r="M1477" s="17"/>
      <c r="N1477" s="31"/>
      <c r="O1477" s="31"/>
      <c r="P1477" s="31"/>
      <c r="Q1477" s="32"/>
      <c r="R1477" s="30"/>
      <c r="S1477" s="30"/>
      <c r="T1477" s="30"/>
      <c r="U1477" s="16"/>
      <c r="V1477" s="16"/>
      <c r="W1477" s="16"/>
      <c r="X1477" s="16"/>
      <c r="Y1477" s="16"/>
      <c r="Z1477" s="30"/>
      <c r="AA1477" s="16"/>
      <c r="AB1477" s="41"/>
    </row>
    <row r="1478" spans="1:28" s="9" customFormat="1" ht="20.100000000000001" customHeight="1">
      <c r="A1478" s="2"/>
      <c r="B1478" s="1">
        <v>1473</v>
      </c>
      <c r="C1478" s="18"/>
      <c r="D1478" s="19" t="s">
        <v>1120</v>
      </c>
      <c r="E1478" s="36" t="s">
        <v>1126</v>
      </c>
      <c r="F1478" s="29"/>
      <c r="G1478" s="33"/>
      <c r="H1478" s="34" t="str">
        <f t="shared" ref="H1478:H1541" si="23">IF(O1478="","",O1478/G1478)</f>
        <v/>
      </c>
      <c r="I1478" s="15"/>
      <c r="J1478" s="15"/>
      <c r="K1478" s="16"/>
      <c r="L1478" s="16"/>
      <c r="M1478" s="17"/>
      <c r="N1478" s="31"/>
      <c r="O1478" s="31"/>
      <c r="P1478" s="31"/>
      <c r="Q1478" s="32"/>
      <c r="R1478" s="30"/>
      <c r="S1478" s="30"/>
      <c r="T1478" s="30"/>
      <c r="U1478" s="16"/>
      <c r="V1478" s="16"/>
      <c r="W1478" s="16"/>
      <c r="X1478" s="16"/>
      <c r="Y1478" s="16"/>
      <c r="Z1478" s="30"/>
      <c r="AA1478" s="16"/>
      <c r="AB1478" s="41"/>
    </row>
    <row r="1479" spans="1:28" s="9" customFormat="1" ht="20.100000000000001" customHeight="1">
      <c r="A1479" s="2"/>
      <c r="B1479" s="1">
        <v>1474</v>
      </c>
      <c r="C1479" s="18"/>
      <c r="D1479" s="19" t="s">
        <v>1120</v>
      </c>
      <c r="E1479" s="36" t="s">
        <v>1127</v>
      </c>
      <c r="F1479" s="29"/>
      <c r="G1479" s="33"/>
      <c r="H1479" s="34" t="str">
        <f t="shared" si="23"/>
        <v/>
      </c>
      <c r="I1479" s="15"/>
      <c r="J1479" s="15"/>
      <c r="K1479" s="16"/>
      <c r="L1479" s="16"/>
      <c r="M1479" s="17"/>
      <c r="N1479" s="31"/>
      <c r="O1479" s="31"/>
      <c r="P1479" s="31"/>
      <c r="Q1479" s="32"/>
      <c r="R1479" s="30"/>
      <c r="S1479" s="30"/>
      <c r="T1479" s="30"/>
      <c r="U1479" s="16"/>
      <c r="V1479" s="16"/>
      <c r="W1479" s="16"/>
      <c r="X1479" s="16"/>
      <c r="Y1479" s="16"/>
      <c r="Z1479" s="30"/>
      <c r="AA1479" s="16"/>
      <c r="AB1479" s="41"/>
    </row>
    <row r="1480" spans="1:28" s="9" customFormat="1" ht="20.100000000000001" customHeight="1">
      <c r="A1480" s="2"/>
      <c r="B1480" s="1">
        <v>1475</v>
      </c>
      <c r="C1480" s="18"/>
      <c r="D1480" s="19" t="s">
        <v>1120</v>
      </c>
      <c r="E1480" s="36" t="s">
        <v>1128</v>
      </c>
      <c r="F1480" s="29"/>
      <c r="G1480" s="33"/>
      <c r="H1480" s="34" t="str">
        <f t="shared" si="23"/>
        <v/>
      </c>
      <c r="I1480" s="15"/>
      <c r="J1480" s="15"/>
      <c r="K1480" s="16"/>
      <c r="L1480" s="16"/>
      <c r="M1480" s="17"/>
      <c r="N1480" s="31"/>
      <c r="O1480" s="31"/>
      <c r="P1480" s="31"/>
      <c r="Q1480" s="32"/>
      <c r="R1480" s="30"/>
      <c r="S1480" s="30"/>
      <c r="T1480" s="30"/>
      <c r="U1480" s="16"/>
      <c r="V1480" s="16"/>
      <c r="W1480" s="16"/>
      <c r="X1480" s="16"/>
      <c r="Y1480" s="16"/>
      <c r="Z1480" s="30"/>
      <c r="AA1480" s="16"/>
      <c r="AB1480" s="41"/>
    </row>
    <row r="1481" spans="1:28" s="9" customFormat="1" ht="20.100000000000001" customHeight="1">
      <c r="A1481" s="2"/>
      <c r="B1481" s="1">
        <v>1476</v>
      </c>
      <c r="C1481" s="18"/>
      <c r="D1481" s="19" t="s">
        <v>1120</v>
      </c>
      <c r="E1481" s="36" t="s">
        <v>1129</v>
      </c>
      <c r="F1481" s="29"/>
      <c r="G1481" s="33"/>
      <c r="H1481" s="34" t="str">
        <f t="shared" si="23"/>
        <v/>
      </c>
      <c r="I1481" s="15"/>
      <c r="J1481" s="15"/>
      <c r="K1481" s="16"/>
      <c r="L1481" s="16"/>
      <c r="M1481" s="17"/>
      <c r="N1481" s="31"/>
      <c r="O1481" s="31"/>
      <c r="P1481" s="31"/>
      <c r="Q1481" s="32"/>
      <c r="R1481" s="30"/>
      <c r="S1481" s="30"/>
      <c r="T1481" s="30"/>
      <c r="U1481" s="16"/>
      <c r="V1481" s="16"/>
      <c r="W1481" s="16"/>
      <c r="X1481" s="16"/>
      <c r="Y1481" s="16"/>
      <c r="Z1481" s="30"/>
      <c r="AA1481" s="16"/>
      <c r="AB1481" s="41"/>
    </row>
    <row r="1482" spans="1:28" s="9" customFormat="1" ht="20.100000000000001" customHeight="1">
      <c r="A1482" s="2"/>
      <c r="B1482" s="1">
        <v>1477</v>
      </c>
      <c r="C1482" s="18"/>
      <c r="D1482" s="19" t="s">
        <v>1120</v>
      </c>
      <c r="E1482" s="36" t="s">
        <v>28</v>
      </c>
      <c r="F1482" s="29"/>
      <c r="G1482" s="33"/>
      <c r="H1482" s="34" t="str">
        <f t="shared" si="23"/>
        <v/>
      </c>
      <c r="I1482" s="15"/>
      <c r="J1482" s="15"/>
      <c r="K1482" s="16"/>
      <c r="L1482" s="16"/>
      <c r="M1482" s="17"/>
      <c r="N1482" s="31"/>
      <c r="O1482" s="31"/>
      <c r="P1482" s="31"/>
      <c r="Q1482" s="32"/>
      <c r="R1482" s="30"/>
      <c r="S1482" s="30"/>
      <c r="T1482" s="30"/>
      <c r="U1482" s="16"/>
      <c r="V1482" s="16"/>
      <c r="W1482" s="16"/>
      <c r="X1482" s="16"/>
      <c r="Y1482" s="16"/>
      <c r="Z1482" s="30"/>
      <c r="AA1482" s="16"/>
      <c r="AB1482" s="41"/>
    </row>
    <row r="1483" spans="1:28" s="9" customFormat="1" ht="20.100000000000001" customHeight="1">
      <c r="A1483" s="2"/>
      <c r="B1483" s="1">
        <v>1478</v>
      </c>
      <c r="C1483" s="18"/>
      <c r="D1483" s="19" t="s">
        <v>1120</v>
      </c>
      <c r="E1483" s="36" t="s">
        <v>1130</v>
      </c>
      <c r="F1483" s="29"/>
      <c r="G1483" s="33"/>
      <c r="H1483" s="34" t="str">
        <f t="shared" si="23"/>
        <v/>
      </c>
      <c r="I1483" s="15"/>
      <c r="J1483" s="15"/>
      <c r="K1483" s="16"/>
      <c r="L1483" s="16"/>
      <c r="M1483" s="17"/>
      <c r="N1483" s="31"/>
      <c r="O1483" s="31"/>
      <c r="P1483" s="31"/>
      <c r="Q1483" s="32"/>
      <c r="R1483" s="30"/>
      <c r="S1483" s="30"/>
      <c r="T1483" s="30"/>
      <c r="U1483" s="16"/>
      <c r="V1483" s="16"/>
      <c r="W1483" s="16"/>
      <c r="X1483" s="16"/>
      <c r="Y1483" s="16"/>
      <c r="Z1483" s="30"/>
      <c r="AA1483" s="16"/>
      <c r="AB1483" s="41"/>
    </row>
    <row r="1484" spans="1:28" s="9" customFormat="1" ht="20.100000000000001" customHeight="1">
      <c r="A1484" s="2"/>
      <c r="B1484" s="1">
        <v>1479</v>
      </c>
      <c r="C1484" s="18"/>
      <c r="D1484" s="19" t="s">
        <v>1120</v>
      </c>
      <c r="E1484" s="36" t="s">
        <v>1131</v>
      </c>
      <c r="F1484" s="29"/>
      <c r="G1484" s="33"/>
      <c r="H1484" s="34" t="str">
        <f t="shared" si="23"/>
        <v/>
      </c>
      <c r="I1484" s="15"/>
      <c r="J1484" s="15"/>
      <c r="K1484" s="16"/>
      <c r="L1484" s="16"/>
      <c r="M1484" s="17"/>
      <c r="N1484" s="31"/>
      <c r="O1484" s="31"/>
      <c r="P1484" s="31"/>
      <c r="Q1484" s="32"/>
      <c r="R1484" s="30"/>
      <c r="S1484" s="30"/>
      <c r="T1484" s="30"/>
      <c r="U1484" s="16"/>
      <c r="V1484" s="16"/>
      <c r="W1484" s="16"/>
      <c r="X1484" s="16"/>
      <c r="Y1484" s="16"/>
      <c r="Z1484" s="30"/>
      <c r="AA1484" s="16"/>
      <c r="AB1484" s="41"/>
    </row>
    <row r="1485" spans="1:28" s="9" customFormat="1" ht="20.100000000000001" customHeight="1">
      <c r="A1485" s="2"/>
      <c r="B1485" s="1">
        <v>1480</v>
      </c>
      <c r="C1485" s="18"/>
      <c r="D1485" s="19" t="s">
        <v>1120</v>
      </c>
      <c r="E1485" s="36" t="s">
        <v>1132</v>
      </c>
      <c r="F1485" s="29"/>
      <c r="G1485" s="33"/>
      <c r="H1485" s="34" t="str">
        <f t="shared" si="23"/>
        <v/>
      </c>
      <c r="I1485" s="15"/>
      <c r="J1485" s="15"/>
      <c r="K1485" s="16"/>
      <c r="L1485" s="16"/>
      <c r="M1485" s="17"/>
      <c r="N1485" s="31"/>
      <c r="O1485" s="31"/>
      <c r="P1485" s="31"/>
      <c r="Q1485" s="32"/>
      <c r="R1485" s="30"/>
      <c r="S1485" s="30"/>
      <c r="T1485" s="30"/>
      <c r="U1485" s="16"/>
      <c r="V1485" s="16"/>
      <c r="W1485" s="16"/>
      <c r="X1485" s="16"/>
      <c r="Y1485" s="16"/>
      <c r="Z1485" s="30"/>
      <c r="AA1485" s="16"/>
      <c r="AB1485" s="41"/>
    </row>
    <row r="1486" spans="1:28" s="9" customFormat="1" ht="20.100000000000001" customHeight="1">
      <c r="A1486" s="2"/>
      <c r="B1486" s="1">
        <v>1481</v>
      </c>
      <c r="C1486" s="18"/>
      <c r="D1486" s="19" t="s">
        <v>1120</v>
      </c>
      <c r="E1486" s="36" t="s">
        <v>1133</v>
      </c>
      <c r="F1486" s="29"/>
      <c r="G1486" s="33"/>
      <c r="H1486" s="34" t="str">
        <f t="shared" si="23"/>
        <v/>
      </c>
      <c r="I1486" s="15"/>
      <c r="J1486" s="15"/>
      <c r="K1486" s="16"/>
      <c r="L1486" s="16"/>
      <c r="M1486" s="17"/>
      <c r="N1486" s="31"/>
      <c r="O1486" s="31"/>
      <c r="P1486" s="31"/>
      <c r="Q1486" s="32"/>
      <c r="R1486" s="30"/>
      <c r="S1486" s="30"/>
      <c r="T1486" s="30"/>
      <c r="U1486" s="16"/>
      <c r="V1486" s="16"/>
      <c r="W1486" s="16"/>
      <c r="X1486" s="16"/>
      <c r="Y1486" s="16"/>
      <c r="Z1486" s="30"/>
      <c r="AA1486" s="16"/>
      <c r="AB1486" s="41"/>
    </row>
    <row r="1487" spans="1:28" s="9" customFormat="1" ht="20.100000000000001" customHeight="1">
      <c r="A1487" s="2"/>
      <c r="B1487" s="1">
        <v>1482</v>
      </c>
      <c r="C1487" s="18"/>
      <c r="D1487" s="19" t="s">
        <v>1120</v>
      </c>
      <c r="E1487" s="36" t="s">
        <v>1134</v>
      </c>
      <c r="F1487" s="29"/>
      <c r="G1487" s="33"/>
      <c r="H1487" s="34" t="str">
        <f t="shared" si="23"/>
        <v/>
      </c>
      <c r="I1487" s="15"/>
      <c r="J1487" s="15"/>
      <c r="K1487" s="16"/>
      <c r="L1487" s="16"/>
      <c r="M1487" s="17"/>
      <c r="N1487" s="31"/>
      <c r="O1487" s="31"/>
      <c r="P1487" s="31"/>
      <c r="Q1487" s="32"/>
      <c r="R1487" s="30"/>
      <c r="S1487" s="30"/>
      <c r="T1487" s="30"/>
      <c r="U1487" s="16"/>
      <c r="V1487" s="16"/>
      <c r="W1487" s="16"/>
      <c r="X1487" s="16"/>
      <c r="Y1487" s="16"/>
      <c r="Z1487" s="30"/>
      <c r="AA1487" s="16"/>
      <c r="AB1487" s="41"/>
    </row>
    <row r="1488" spans="1:28" s="9" customFormat="1" ht="20.100000000000001" customHeight="1">
      <c r="A1488" s="2"/>
      <c r="B1488" s="1">
        <v>1483</v>
      </c>
      <c r="C1488" s="18"/>
      <c r="D1488" s="19" t="s">
        <v>1120</v>
      </c>
      <c r="E1488" s="36" t="s">
        <v>1135</v>
      </c>
      <c r="F1488" s="29"/>
      <c r="G1488" s="33"/>
      <c r="H1488" s="34" t="str">
        <f t="shared" si="23"/>
        <v/>
      </c>
      <c r="I1488" s="15"/>
      <c r="J1488" s="15"/>
      <c r="K1488" s="16"/>
      <c r="L1488" s="16"/>
      <c r="M1488" s="17"/>
      <c r="N1488" s="31"/>
      <c r="O1488" s="31"/>
      <c r="P1488" s="31"/>
      <c r="Q1488" s="32"/>
      <c r="R1488" s="30"/>
      <c r="S1488" s="30"/>
      <c r="T1488" s="30"/>
      <c r="U1488" s="16"/>
      <c r="V1488" s="16"/>
      <c r="W1488" s="16"/>
      <c r="X1488" s="16"/>
      <c r="Y1488" s="16"/>
      <c r="Z1488" s="30"/>
      <c r="AA1488" s="16"/>
      <c r="AB1488" s="41"/>
    </row>
    <row r="1489" spans="1:28" s="9" customFormat="1" ht="20.100000000000001" customHeight="1">
      <c r="A1489" s="2"/>
      <c r="B1489" s="1">
        <v>1484</v>
      </c>
      <c r="C1489" s="18"/>
      <c r="D1489" s="19" t="s">
        <v>1136</v>
      </c>
      <c r="E1489" s="36" t="s">
        <v>1137</v>
      </c>
      <c r="F1489" s="29"/>
      <c r="G1489" s="33"/>
      <c r="H1489" s="34" t="str">
        <f t="shared" si="23"/>
        <v/>
      </c>
      <c r="I1489" s="15"/>
      <c r="J1489" s="15"/>
      <c r="K1489" s="16"/>
      <c r="L1489" s="16"/>
      <c r="M1489" s="17"/>
      <c r="N1489" s="31"/>
      <c r="O1489" s="31"/>
      <c r="P1489" s="31"/>
      <c r="Q1489" s="32"/>
      <c r="R1489" s="30"/>
      <c r="S1489" s="30"/>
      <c r="T1489" s="30"/>
      <c r="U1489" s="16"/>
      <c r="V1489" s="16"/>
      <c r="W1489" s="16"/>
      <c r="X1489" s="16"/>
      <c r="Y1489" s="16"/>
      <c r="Z1489" s="30"/>
      <c r="AA1489" s="16"/>
      <c r="AB1489" s="41"/>
    </row>
    <row r="1490" spans="1:28" s="9" customFormat="1" ht="20.100000000000001" customHeight="1">
      <c r="A1490" s="2"/>
      <c r="B1490" s="1">
        <v>1485</v>
      </c>
      <c r="C1490" s="18"/>
      <c r="D1490" s="19" t="s">
        <v>1136</v>
      </c>
      <c r="E1490" s="36" t="s">
        <v>1138</v>
      </c>
      <c r="F1490" s="29"/>
      <c r="G1490" s="33"/>
      <c r="H1490" s="34" t="str">
        <f t="shared" si="23"/>
        <v/>
      </c>
      <c r="I1490" s="15"/>
      <c r="J1490" s="15"/>
      <c r="K1490" s="16"/>
      <c r="L1490" s="16"/>
      <c r="M1490" s="17"/>
      <c r="N1490" s="31"/>
      <c r="O1490" s="31"/>
      <c r="P1490" s="31"/>
      <c r="Q1490" s="32"/>
      <c r="R1490" s="30"/>
      <c r="S1490" s="30"/>
      <c r="T1490" s="30"/>
      <c r="U1490" s="16"/>
      <c r="V1490" s="16"/>
      <c r="W1490" s="16"/>
      <c r="X1490" s="16"/>
      <c r="Y1490" s="16"/>
      <c r="Z1490" s="30"/>
      <c r="AA1490" s="16"/>
      <c r="AB1490" s="41"/>
    </row>
    <row r="1491" spans="1:28" s="9" customFormat="1" ht="20.100000000000001" customHeight="1">
      <c r="A1491" s="2"/>
      <c r="B1491" s="1">
        <v>1486</v>
      </c>
      <c r="C1491" s="18"/>
      <c r="D1491" s="19" t="s">
        <v>1136</v>
      </c>
      <c r="E1491" s="36" t="s">
        <v>1139</v>
      </c>
      <c r="F1491" s="29"/>
      <c r="G1491" s="33"/>
      <c r="H1491" s="34" t="str">
        <f t="shared" si="23"/>
        <v/>
      </c>
      <c r="I1491" s="15"/>
      <c r="J1491" s="15"/>
      <c r="K1491" s="16"/>
      <c r="L1491" s="16"/>
      <c r="M1491" s="17"/>
      <c r="N1491" s="31"/>
      <c r="O1491" s="31"/>
      <c r="P1491" s="31"/>
      <c r="Q1491" s="32"/>
      <c r="R1491" s="30"/>
      <c r="S1491" s="30"/>
      <c r="T1491" s="30"/>
      <c r="U1491" s="16"/>
      <c r="V1491" s="16"/>
      <c r="W1491" s="16"/>
      <c r="X1491" s="16"/>
      <c r="Y1491" s="16"/>
      <c r="Z1491" s="30"/>
      <c r="AA1491" s="16"/>
      <c r="AB1491" s="41"/>
    </row>
    <row r="1492" spans="1:28" s="9" customFormat="1" ht="20.100000000000001" customHeight="1">
      <c r="A1492" s="2"/>
      <c r="B1492" s="1">
        <v>1487</v>
      </c>
      <c r="C1492" s="18"/>
      <c r="D1492" s="19" t="s">
        <v>1136</v>
      </c>
      <c r="E1492" s="36" t="s">
        <v>1140</v>
      </c>
      <c r="F1492" s="29"/>
      <c r="G1492" s="33"/>
      <c r="H1492" s="34" t="str">
        <f t="shared" si="23"/>
        <v/>
      </c>
      <c r="I1492" s="15"/>
      <c r="J1492" s="15"/>
      <c r="K1492" s="16"/>
      <c r="L1492" s="16"/>
      <c r="M1492" s="17"/>
      <c r="N1492" s="31"/>
      <c r="O1492" s="31"/>
      <c r="P1492" s="31"/>
      <c r="Q1492" s="32"/>
      <c r="R1492" s="30"/>
      <c r="S1492" s="30"/>
      <c r="T1492" s="30"/>
      <c r="U1492" s="16"/>
      <c r="V1492" s="16"/>
      <c r="W1492" s="16"/>
      <c r="X1492" s="16"/>
      <c r="Y1492" s="16"/>
      <c r="Z1492" s="30"/>
      <c r="AA1492" s="16"/>
      <c r="AB1492" s="41"/>
    </row>
    <row r="1493" spans="1:28" s="9" customFormat="1" ht="20.100000000000001" customHeight="1">
      <c r="A1493" s="2"/>
      <c r="B1493" s="1">
        <v>1488</v>
      </c>
      <c r="C1493" s="18"/>
      <c r="D1493" s="19" t="s">
        <v>1136</v>
      </c>
      <c r="E1493" s="36" t="s">
        <v>1141</v>
      </c>
      <c r="F1493" s="29"/>
      <c r="G1493" s="33"/>
      <c r="H1493" s="34" t="str">
        <f t="shared" si="23"/>
        <v/>
      </c>
      <c r="I1493" s="15"/>
      <c r="J1493" s="15"/>
      <c r="K1493" s="16"/>
      <c r="L1493" s="16"/>
      <c r="M1493" s="17"/>
      <c r="N1493" s="31"/>
      <c r="O1493" s="31"/>
      <c r="P1493" s="31"/>
      <c r="Q1493" s="32"/>
      <c r="R1493" s="30"/>
      <c r="S1493" s="30"/>
      <c r="T1493" s="30"/>
      <c r="U1493" s="16"/>
      <c r="V1493" s="16"/>
      <c r="W1493" s="16"/>
      <c r="X1493" s="16"/>
      <c r="Y1493" s="16"/>
      <c r="Z1493" s="30"/>
      <c r="AA1493" s="16"/>
      <c r="AB1493" s="41"/>
    </row>
    <row r="1494" spans="1:28" s="9" customFormat="1" ht="20.100000000000001" customHeight="1">
      <c r="A1494" s="2"/>
      <c r="B1494" s="1">
        <v>1489</v>
      </c>
      <c r="C1494" s="18"/>
      <c r="D1494" s="19" t="s">
        <v>1136</v>
      </c>
      <c r="E1494" s="36" t="s">
        <v>1142</v>
      </c>
      <c r="F1494" s="29"/>
      <c r="G1494" s="33"/>
      <c r="H1494" s="34" t="str">
        <f t="shared" si="23"/>
        <v/>
      </c>
      <c r="I1494" s="15"/>
      <c r="J1494" s="15"/>
      <c r="K1494" s="16"/>
      <c r="L1494" s="16"/>
      <c r="M1494" s="17"/>
      <c r="N1494" s="31"/>
      <c r="O1494" s="31"/>
      <c r="P1494" s="31"/>
      <c r="Q1494" s="32"/>
      <c r="R1494" s="30"/>
      <c r="S1494" s="30"/>
      <c r="T1494" s="30"/>
      <c r="U1494" s="16"/>
      <c r="V1494" s="16"/>
      <c r="W1494" s="16"/>
      <c r="X1494" s="16"/>
      <c r="Y1494" s="16"/>
      <c r="Z1494" s="30"/>
      <c r="AA1494" s="16"/>
      <c r="AB1494" s="41"/>
    </row>
    <row r="1495" spans="1:28" s="9" customFormat="1" ht="20.100000000000001" customHeight="1">
      <c r="A1495" s="2"/>
      <c r="B1495" s="1">
        <v>1490</v>
      </c>
      <c r="C1495" s="18"/>
      <c r="D1495" s="19" t="s">
        <v>1136</v>
      </c>
      <c r="E1495" s="36" t="s">
        <v>1143</v>
      </c>
      <c r="F1495" s="29"/>
      <c r="G1495" s="33"/>
      <c r="H1495" s="34" t="str">
        <f t="shared" si="23"/>
        <v/>
      </c>
      <c r="I1495" s="15"/>
      <c r="J1495" s="15"/>
      <c r="K1495" s="16"/>
      <c r="L1495" s="16"/>
      <c r="M1495" s="17"/>
      <c r="N1495" s="31"/>
      <c r="O1495" s="31"/>
      <c r="P1495" s="31"/>
      <c r="Q1495" s="32"/>
      <c r="R1495" s="30"/>
      <c r="S1495" s="30"/>
      <c r="T1495" s="30"/>
      <c r="U1495" s="16"/>
      <c r="V1495" s="16"/>
      <c r="W1495" s="16"/>
      <c r="X1495" s="16"/>
      <c r="Y1495" s="16"/>
      <c r="Z1495" s="30"/>
      <c r="AA1495" s="16"/>
      <c r="AB1495" s="41"/>
    </row>
    <row r="1496" spans="1:28" s="9" customFormat="1" ht="20.100000000000001" customHeight="1">
      <c r="A1496" s="2"/>
      <c r="B1496" s="1">
        <v>1491</v>
      </c>
      <c r="C1496" s="18"/>
      <c r="D1496" s="19" t="s">
        <v>1136</v>
      </c>
      <c r="E1496" s="36" t="s">
        <v>1144</v>
      </c>
      <c r="F1496" s="29"/>
      <c r="G1496" s="33"/>
      <c r="H1496" s="34" t="str">
        <f t="shared" si="23"/>
        <v/>
      </c>
      <c r="I1496" s="15"/>
      <c r="J1496" s="15"/>
      <c r="K1496" s="16"/>
      <c r="L1496" s="16"/>
      <c r="M1496" s="17"/>
      <c r="N1496" s="31"/>
      <c r="O1496" s="31"/>
      <c r="P1496" s="31"/>
      <c r="Q1496" s="32"/>
      <c r="R1496" s="30"/>
      <c r="S1496" s="30"/>
      <c r="T1496" s="30"/>
      <c r="U1496" s="16"/>
      <c r="V1496" s="16"/>
      <c r="W1496" s="16"/>
      <c r="X1496" s="16"/>
      <c r="Y1496" s="16"/>
      <c r="Z1496" s="30"/>
      <c r="AA1496" s="16"/>
      <c r="AB1496" s="41"/>
    </row>
    <row r="1497" spans="1:28" s="9" customFormat="1" ht="20.100000000000001" customHeight="1">
      <c r="A1497" s="2"/>
      <c r="B1497" s="1">
        <v>1492</v>
      </c>
      <c r="C1497" s="18"/>
      <c r="D1497" s="19" t="s">
        <v>1136</v>
      </c>
      <c r="E1497" s="36" t="s">
        <v>1145</v>
      </c>
      <c r="F1497" s="29"/>
      <c r="G1497" s="33"/>
      <c r="H1497" s="34" t="str">
        <f t="shared" si="23"/>
        <v/>
      </c>
      <c r="I1497" s="15"/>
      <c r="J1497" s="15"/>
      <c r="K1497" s="16"/>
      <c r="L1497" s="16"/>
      <c r="M1497" s="17"/>
      <c r="N1497" s="31"/>
      <c r="O1497" s="31"/>
      <c r="P1497" s="31"/>
      <c r="Q1497" s="32"/>
      <c r="R1497" s="30"/>
      <c r="S1497" s="30"/>
      <c r="T1497" s="30"/>
      <c r="U1497" s="16"/>
      <c r="V1497" s="16"/>
      <c r="W1497" s="16"/>
      <c r="X1497" s="16"/>
      <c r="Y1497" s="16"/>
      <c r="Z1497" s="30"/>
      <c r="AA1497" s="16"/>
      <c r="AB1497" s="41"/>
    </row>
    <row r="1498" spans="1:28" s="9" customFormat="1" ht="20.100000000000001" customHeight="1">
      <c r="A1498" s="2"/>
      <c r="B1498" s="1">
        <v>1493</v>
      </c>
      <c r="C1498" s="18"/>
      <c r="D1498" s="19" t="s">
        <v>1136</v>
      </c>
      <c r="E1498" s="36" t="s">
        <v>1146</v>
      </c>
      <c r="F1498" s="29"/>
      <c r="G1498" s="33"/>
      <c r="H1498" s="34" t="str">
        <f t="shared" si="23"/>
        <v/>
      </c>
      <c r="I1498" s="15"/>
      <c r="J1498" s="15"/>
      <c r="K1498" s="16"/>
      <c r="L1498" s="16"/>
      <c r="M1498" s="17"/>
      <c r="N1498" s="31"/>
      <c r="O1498" s="31"/>
      <c r="P1498" s="31"/>
      <c r="Q1498" s="32"/>
      <c r="R1498" s="30"/>
      <c r="S1498" s="30"/>
      <c r="T1498" s="30"/>
      <c r="U1498" s="16"/>
      <c r="V1498" s="16"/>
      <c r="W1498" s="16"/>
      <c r="X1498" s="16"/>
      <c r="Y1498" s="16"/>
      <c r="Z1498" s="30"/>
      <c r="AA1498" s="16"/>
      <c r="AB1498" s="41"/>
    </row>
    <row r="1499" spans="1:28" s="9" customFormat="1" ht="20.100000000000001" customHeight="1">
      <c r="A1499" s="2"/>
      <c r="B1499" s="1">
        <v>1494</v>
      </c>
      <c r="C1499" s="18"/>
      <c r="D1499" s="19" t="s">
        <v>1136</v>
      </c>
      <c r="E1499" s="36" t="s">
        <v>1147</v>
      </c>
      <c r="F1499" s="29"/>
      <c r="G1499" s="33"/>
      <c r="H1499" s="34" t="str">
        <f t="shared" si="23"/>
        <v/>
      </c>
      <c r="I1499" s="15"/>
      <c r="J1499" s="15"/>
      <c r="K1499" s="16"/>
      <c r="L1499" s="16"/>
      <c r="M1499" s="17"/>
      <c r="N1499" s="31"/>
      <c r="O1499" s="31"/>
      <c r="P1499" s="31"/>
      <c r="Q1499" s="32"/>
      <c r="R1499" s="30"/>
      <c r="S1499" s="30"/>
      <c r="T1499" s="30"/>
      <c r="U1499" s="16"/>
      <c r="V1499" s="16"/>
      <c r="W1499" s="16"/>
      <c r="X1499" s="16"/>
      <c r="Y1499" s="16"/>
      <c r="Z1499" s="30"/>
      <c r="AA1499" s="16"/>
      <c r="AB1499" s="41"/>
    </row>
    <row r="1500" spans="1:28" s="9" customFormat="1" ht="20.100000000000001" customHeight="1">
      <c r="A1500" s="2"/>
      <c r="B1500" s="1">
        <v>1495</v>
      </c>
      <c r="C1500" s="18"/>
      <c r="D1500" s="19" t="s">
        <v>1136</v>
      </c>
      <c r="E1500" s="36" t="s">
        <v>1148</v>
      </c>
      <c r="F1500" s="29"/>
      <c r="G1500" s="33"/>
      <c r="H1500" s="34" t="str">
        <f t="shared" si="23"/>
        <v/>
      </c>
      <c r="I1500" s="15"/>
      <c r="J1500" s="15"/>
      <c r="K1500" s="16"/>
      <c r="L1500" s="16"/>
      <c r="M1500" s="17"/>
      <c r="N1500" s="31"/>
      <c r="O1500" s="31"/>
      <c r="P1500" s="31"/>
      <c r="Q1500" s="32"/>
      <c r="R1500" s="30"/>
      <c r="S1500" s="30"/>
      <c r="T1500" s="30"/>
      <c r="U1500" s="16"/>
      <c r="V1500" s="16"/>
      <c r="W1500" s="16"/>
      <c r="X1500" s="16"/>
      <c r="Y1500" s="16"/>
      <c r="Z1500" s="30"/>
      <c r="AA1500" s="16"/>
      <c r="AB1500" s="41"/>
    </row>
    <row r="1501" spans="1:28" s="9" customFormat="1" ht="20.100000000000001" customHeight="1">
      <c r="A1501" s="2"/>
      <c r="B1501" s="1">
        <v>1496</v>
      </c>
      <c r="C1501" s="18"/>
      <c r="D1501" s="19" t="s">
        <v>1136</v>
      </c>
      <c r="E1501" s="36" t="s">
        <v>1149</v>
      </c>
      <c r="F1501" s="29"/>
      <c r="G1501" s="33"/>
      <c r="H1501" s="34" t="str">
        <f t="shared" si="23"/>
        <v/>
      </c>
      <c r="I1501" s="15"/>
      <c r="J1501" s="15"/>
      <c r="K1501" s="16"/>
      <c r="L1501" s="16"/>
      <c r="M1501" s="17"/>
      <c r="N1501" s="31"/>
      <c r="O1501" s="31"/>
      <c r="P1501" s="31"/>
      <c r="Q1501" s="32"/>
      <c r="R1501" s="30"/>
      <c r="S1501" s="30"/>
      <c r="T1501" s="30"/>
      <c r="U1501" s="16"/>
      <c r="V1501" s="16"/>
      <c r="W1501" s="16"/>
      <c r="X1501" s="16"/>
      <c r="Y1501" s="16"/>
      <c r="Z1501" s="30"/>
      <c r="AA1501" s="16"/>
      <c r="AB1501" s="41"/>
    </row>
    <row r="1502" spans="1:28" s="9" customFormat="1" ht="20.100000000000001" customHeight="1">
      <c r="A1502" s="2"/>
      <c r="B1502" s="1">
        <v>1497</v>
      </c>
      <c r="C1502" s="18"/>
      <c r="D1502" s="19" t="s">
        <v>1136</v>
      </c>
      <c r="E1502" s="36" t="s">
        <v>1150</v>
      </c>
      <c r="F1502" s="29"/>
      <c r="G1502" s="33"/>
      <c r="H1502" s="34" t="str">
        <f t="shared" si="23"/>
        <v/>
      </c>
      <c r="I1502" s="15"/>
      <c r="J1502" s="15"/>
      <c r="K1502" s="16"/>
      <c r="L1502" s="16"/>
      <c r="M1502" s="17"/>
      <c r="N1502" s="31"/>
      <c r="O1502" s="31"/>
      <c r="P1502" s="31"/>
      <c r="Q1502" s="32"/>
      <c r="R1502" s="30"/>
      <c r="S1502" s="30"/>
      <c r="T1502" s="30"/>
      <c r="U1502" s="16"/>
      <c r="V1502" s="16"/>
      <c r="W1502" s="16"/>
      <c r="X1502" s="16"/>
      <c r="Y1502" s="16"/>
      <c r="Z1502" s="30"/>
      <c r="AA1502" s="16"/>
      <c r="AB1502" s="41"/>
    </row>
    <row r="1503" spans="1:28" s="9" customFormat="1" ht="20.100000000000001" customHeight="1">
      <c r="A1503" s="2"/>
      <c r="B1503" s="1">
        <v>1498</v>
      </c>
      <c r="C1503" s="18"/>
      <c r="D1503" s="19" t="s">
        <v>1136</v>
      </c>
      <c r="E1503" s="36" t="s">
        <v>1151</v>
      </c>
      <c r="F1503" s="29"/>
      <c r="G1503" s="33"/>
      <c r="H1503" s="34" t="str">
        <f t="shared" si="23"/>
        <v/>
      </c>
      <c r="I1503" s="15"/>
      <c r="J1503" s="15"/>
      <c r="K1503" s="16"/>
      <c r="L1503" s="16"/>
      <c r="M1503" s="17"/>
      <c r="N1503" s="31"/>
      <c r="O1503" s="31"/>
      <c r="P1503" s="31"/>
      <c r="Q1503" s="32"/>
      <c r="R1503" s="30"/>
      <c r="S1503" s="30"/>
      <c r="T1503" s="30"/>
      <c r="U1503" s="16"/>
      <c r="V1503" s="16"/>
      <c r="W1503" s="16"/>
      <c r="X1503" s="16"/>
      <c r="Y1503" s="16"/>
      <c r="Z1503" s="30"/>
      <c r="AA1503" s="16"/>
      <c r="AB1503" s="41"/>
    </row>
    <row r="1504" spans="1:28" s="9" customFormat="1" ht="20.100000000000001" customHeight="1">
      <c r="A1504" s="2"/>
      <c r="B1504" s="1">
        <v>1499</v>
      </c>
      <c r="C1504" s="18"/>
      <c r="D1504" s="19" t="s">
        <v>1136</v>
      </c>
      <c r="E1504" s="36" t="s">
        <v>1152</v>
      </c>
      <c r="F1504" s="29"/>
      <c r="G1504" s="33"/>
      <c r="H1504" s="34" t="str">
        <f t="shared" si="23"/>
        <v/>
      </c>
      <c r="I1504" s="15"/>
      <c r="J1504" s="15"/>
      <c r="K1504" s="16"/>
      <c r="L1504" s="16"/>
      <c r="M1504" s="17"/>
      <c r="N1504" s="31"/>
      <c r="O1504" s="31"/>
      <c r="P1504" s="31"/>
      <c r="Q1504" s="32"/>
      <c r="R1504" s="30"/>
      <c r="S1504" s="30"/>
      <c r="T1504" s="30"/>
      <c r="U1504" s="16"/>
      <c r="V1504" s="16"/>
      <c r="W1504" s="16"/>
      <c r="X1504" s="16"/>
      <c r="Y1504" s="16"/>
      <c r="Z1504" s="30"/>
      <c r="AA1504" s="16"/>
      <c r="AB1504" s="41"/>
    </row>
    <row r="1505" spans="1:28" s="9" customFormat="1" ht="20.100000000000001" customHeight="1">
      <c r="A1505" s="2"/>
      <c r="B1505" s="1">
        <v>1500</v>
      </c>
      <c r="C1505" s="18"/>
      <c r="D1505" s="19" t="s">
        <v>1136</v>
      </c>
      <c r="E1505" s="36" t="s">
        <v>1153</v>
      </c>
      <c r="F1505" s="29"/>
      <c r="G1505" s="33"/>
      <c r="H1505" s="34" t="str">
        <f t="shared" si="23"/>
        <v/>
      </c>
      <c r="I1505" s="15"/>
      <c r="J1505" s="15"/>
      <c r="K1505" s="16"/>
      <c r="L1505" s="16"/>
      <c r="M1505" s="17"/>
      <c r="N1505" s="31"/>
      <c r="O1505" s="31"/>
      <c r="P1505" s="31"/>
      <c r="Q1505" s="32"/>
      <c r="R1505" s="30"/>
      <c r="S1505" s="30"/>
      <c r="T1505" s="30"/>
      <c r="U1505" s="16"/>
      <c r="V1505" s="16"/>
      <c r="W1505" s="16"/>
      <c r="X1505" s="16"/>
      <c r="Y1505" s="16"/>
      <c r="Z1505" s="30"/>
      <c r="AA1505" s="16"/>
      <c r="AB1505" s="41"/>
    </row>
    <row r="1506" spans="1:28" s="9" customFormat="1" ht="20.100000000000001" customHeight="1">
      <c r="A1506" s="2"/>
      <c r="B1506" s="1">
        <v>1501</v>
      </c>
      <c r="C1506" s="18"/>
      <c r="D1506" s="19" t="s">
        <v>1136</v>
      </c>
      <c r="E1506" s="36" t="s">
        <v>1154</v>
      </c>
      <c r="F1506" s="29"/>
      <c r="G1506" s="33"/>
      <c r="H1506" s="34" t="str">
        <f t="shared" si="23"/>
        <v/>
      </c>
      <c r="I1506" s="15"/>
      <c r="J1506" s="15"/>
      <c r="K1506" s="16"/>
      <c r="L1506" s="16"/>
      <c r="M1506" s="17"/>
      <c r="N1506" s="31"/>
      <c r="O1506" s="31"/>
      <c r="P1506" s="31"/>
      <c r="Q1506" s="32"/>
      <c r="R1506" s="30"/>
      <c r="S1506" s="30"/>
      <c r="T1506" s="30"/>
      <c r="U1506" s="16"/>
      <c r="V1506" s="16"/>
      <c r="W1506" s="16"/>
      <c r="X1506" s="16"/>
      <c r="Y1506" s="16"/>
      <c r="Z1506" s="30"/>
      <c r="AA1506" s="16"/>
      <c r="AB1506" s="41"/>
    </row>
    <row r="1507" spans="1:28" s="9" customFormat="1" ht="20.100000000000001" customHeight="1">
      <c r="A1507" s="2"/>
      <c r="B1507" s="1">
        <v>1502</v>
      </c>
      <c r="C1507" s="18"/>
      <c r="D1507" s="19" t="s">
        <v>1136</v>
      </c>
      <c r="E1507" s="36" t="s">
        <v>1155</v>
      </c>
      <c r="F1507" s="29"/>
      <c r="G1507" s="33"/>
      <c r="H1507" s="34" t="str">
        <f t="shared" si="23"/>
        <v/>
      </c>
      <c r="I1507" s="15"/>
      <c r="J1507" s="15"/>
      <c r="K1507" s="16"/>
      <c r="L1507" s="16"/>
      <c r="M1507" s="17"/>
      <c r="N1507" s="31"/>
      <c r="O1507" s="31"/>
      <c r="P1507" s="31"/>
      <c r="Q1507" s="32"/>
      <c r="R1507" s="30"/>
      <c r="S1507" s="30"/>
      <c r="T1507" s="30"/>
      <c r="U1507" s="16"/>
      <c r="V1507" s="16"/>
      <c r="W1507" s="16"/>
      <c r="X1507" s="16"/>
      <c r="Y1507" s="16"/>
      <c r="Z1507" s="30"/>
      <c r="AA1507" s="16"/>
      <c r="AB1507" s="41"/>
    </row>
    <row r="1508" spans="1:28" s="9" customFormat="1" ht="20.100000000000001" customHeight="1">
      <c r="A1508" s="2"/>
      <c r="B1508" s="1">
        <v>1503</v>
      </c>
      <c r="C1508" s="18"/>
      <c r="D1508" s="19" t="s">
        <v>1136</v>
      </c>
      <c r="E1508" s="36" t="s">
        <v>1755</v>
      </c>
      <c r="F1508" s="29"/>
      <c r="G1508" s="33"/>
      <c r="H1508" s="34" t="str">
        <f t="shared" si="23"/>
        <v/>
      </c>
      <c r="I1508" s="15"/>
      <c r="J1508" s="15"/>
      <c r="K1508" s="16"/>
      <c r="L1508" s="16"/>
      <c r="M1508" s="17"/>
      <c r="N1508" s="31"/>
      <c r="O1508" s="31"/>
      <c r="P1508" s="31"/>
      <c r="Q1508" s="32"/>
      <c r="R1508" s="30"/>
      <c r="S1508" s="30"/>
      <c r="T1508" s="30"/>
      <c r="U1508" s="16"/>
      <c r="V1508" s="16"/>
      <c r="W1508" s="16"/>
      <c r="X1508" s="16"/>
      <c r="Y1508" s="16"/>
      <c r="Z1508" s="30"/>
      <c r="AA1508" s="16"/>
      <c r="AB1508" s="41"/>
    </row>
    <row r="1509" spans="1:28" s="9" customFormat="1" ht="20.100000000000001" customHeight="1">
      <c r="A1509" s="2"/>
      <c r="B1509" s="1">
        <v>1504</v>
      </c>
      <c r="C1509" s="18"/>
      <c r="D1509" s="19" t="s">
        <v>1136</v>
      </c>
      <c r="E1509" s="36" t="s">
        <v>1157</v>
      </c>
      <c r="F1509" s="29"/>
      <c r="G1509" s="33"/>
      <c r="H1509" s="34" t="str">
        <f t="shared" si="23"/>
        <v/>
      </c>
      <c r="I1509" s="15"/>
      <c r="J1509" s="15"/>
      <c r="K1509" s="16"/>
      <c r="L1509" s="16"/>
      <c r="M1509" s="17"/>
      <c r="N1509" s="31"/>
      <c r="O1509" s="31"/>
      <c r="P1509" s="31"/>
      <c r="Q1509" s="32"/>
      <c r="R1509" s="30"/>
      <c r="S1509" s="30"/>
      <c r="T1509" s="30"/>
      <c r="U1509" s="16"/>
      <c r="V1509" s="16"/>
      <c r="W1509" s="16"/>
      <c r="X1509" s="16"/>
      <c r="Y1509" s="16"/>
      <c r="Z1509" s="30"/>
      <c r="AA1509" s="16"/>
      <c r="AB1509" s="41"/>
    </row>
    <row r="1510" spans="1:28" s="9" customFormat="1" ht="20.100000000000001" customHeight="1">
      <c r="A1510" s="2"/>
      <c r="B1510" s="1">
        <v>1505</v>
      </c>
      <c r="C1510" s="18"/>
      <c r="D1510" s="19" t="s">
        <v>1136</v>
      </c>
      <c r="E1510" s="36" t="s">
        <v>1158</v>
      </c>
      <c r="F1510" s="29"/>
      <c r="G1510" s="33"/>
      <c r="H1510" s="34" t="str">
        <f t="shared" si="23"/>
        <v/>
      </c>
      <c r="I1510" s="15"/>
      <c r="J1510" s="15"/>
      <c r="K1510" s="16"/>
      <c r="L1510" s="16"/>
      <c r="M1510" s="17"/>
      <c r="N1510" s="31"/>
      <c r="O1510" s="31"/>
      <c r="P1510" s="31"/>
      <c r="Q1510" s="32"/>
      <c r="R1510" s="30"/>
      <c r="S1510" s="30"/>
      <c r="T1510" s="30"/>
      <c r="U1510" s="16"/>
      <c r="V1510" s="16"/>
      <c r="W1510" s="16"/>
      <c r="X1510" s="16"/>
      <c r="Y1510" s="16"/>
      <c r="Z1510" s="30"/>
      <c r="AA1510" s="16"/>
      <c r="AB1510" s="41"/>
    </row>
    <row r="1511" spans="1:28" s="9" customFormat="1" ht="20.100000000000001" customHeight="1">
      <c r="A1511" s="2"/>
      <c r="B1511" s="1">
        <v>1506</v>
      </c>
      <c r="C1511" s="18"/>
      <c r="D1511" s="19" t="s">
        <v>1136</v>
      </c>
      <c r="E1511" s="36" t="s">
        <v>1159</v>
      </c>
      <c r="F1511" s="29"/>
      <c r="G1511" s="33"/>
      <c r="H1511" s="34" t="str">
        <f t="shared" si="23"/>
        <v/>
      </c>
      <c r="I1511" s="15"/>
      <c r="J1511" s="15"/>
      <c r="K1511" s="16"/>
      <c r="L1511" s="16"/>
      <c r="M1511" s="17"/>
      <c r="N1511" s="31"/>
      <c r="O1511" s="31"/>
      <c r="P1511" s="31"/>
      <c r="Q1511" s="32"/>
      <c r="R1511" s="30"/>
      <c r="S1511" s="30"/>
      <c r="T1511" s="30"/>
      <c r="U1511" s="16"/>
      <c r="V1511" s="16"/>
      <c r="W1511" s="16"/>
      <c r="X1511" s="16"/>
      <c r="Y1511" s="16"/>
      <c r="Z1511" s="30"/>
      <c r="AA1511" s="16"/>
      <c r="AB1511" s="41"/>
    </row>
    <row r="1512" spans="1:28" s="9" customFormat="1" ht="20.100000000000001" customHeight="1">
      <c r="A1512" s="2"/>
      <c r="B1512" s="1">
        <v>1507</v>
      </c>
      <c r="C1512" s="18"/>
      <c r="D1512" s="19" t="s">
        <v>1136</v>
      </c>
      <c r="E1512" s="36" t="s">
        <v>1160</v>
      </c>
      <c r="F1512" s="29"/>
      <c r="G1512" s="33"/>
      <c r="H1512" s="34" t="str">
        <f t="shared" si="23"/>
        <v/>
      </c>
      <c r="I1512" s="15"/>
      <c r="J1512" s="15"/>
      <c r="K1512" s="16"/>
      <c r="L1512" s="16"/>
      <c r="M1512" s="17"/>
      <c r="N1512" s="31"/>
      <c r="O1512" s="31"/>
      <c r="P1512" s="31"/>
      <c r="Q1512" s="32"/>
      <c r="R1512" s="30"/>
      <c r="S1512" s="30"/>
      <c r="T1512" s="30"/>
      <c r="U1512" s="16"/>
      <c r="V1512" s="16"/>
      <c r="W1512" s="16"/>
      <c r="X1512" s="16"/>
      <c r="Y1512" s="16"/>
      <c r="Z1512" s="30"/>
      <c r="AA1512" s="16"/>
      <c r="AB1512" s="41"/>
    </row>
    <row r="1513" spans="1:28" s="9" customFormat="1" ht="20.100000000000001" customHeight="1">
      <c r="A1513" s="2"/>
      <c r="B1513" s="1">
        <v>1508</v>
      </c>
      <c r="C1513" s="18"/>
      <c r="D1513" s="19" t="s">
        <v>1136</v>
      </c>
      <c r="E1513" s="36" t="s">
        <v>1161</v>
      </c>
      <c r="F1513" s="29"/>
      <c r="G1513" s="33"/>
      <c r="H1513" s="34" t="str">
        <f t="shared" si="23"/>
        <v/>
      </c>
      <c r="I1513" s="15"/>
      <c r="J1513" s="15"/>
      <c r="K1513" s="16"/>
      <c r="L1513" s="16"/>
      <c r="M1513" s="17"/>
      <c r="N1513" s="31"/>
      <c r="O1513" s="31"/>
      <c r="P1513" s="31"/>
      <c r="Q1513" s="32"/>
      <c r="R1513" s="30"/>
      <c r="S1513" s="30"/>
      <c r="T1513" s="30"/>
      <c r="U1513" s="16"/>
      <c r="V1513" s="16"/>
      <c r="W1513" s="16"/>
      <c r="X1513" s="16"/>
      <c r="Y1513" s="16"/>
      <c r="Z1513" s="30"/>
      <c r="AA1513" s="16"/>
      <c r="AB1513" s="41"/>
    </row>
    <row r="1514" spans="1:28" s="9" customFormat="1" ht="20.100000000000001" customHeight="1">
      <c r="A1514" s="2"/>
      <c r="B1514" s="1">
        <v>1509</v>
      </c>
      <c r="C1514" s="18"/>
      <c r="D1514" s="19" t="s">
        <v>1136</v>
      </c>
      <c r="E1514" s="36" t="s">
        <v>1162</v>
      </c>
      <c r="F1514" s="29"/>
      <c r="G1514" s="33"/>
      <c r="H1514" s="34" t="str">
        <f t="shared" si="23"/>
        <v/>
      </c>
      <c r="I1514" s="15"/>
      <c r="J1514" s="15"/>
      <c r="K1514" s="16"/>
      <c r="L1514" s="16"/>
      <c r="M1514" s="17"/>
      <c r="N1514" s="31"/>
      <c r="O1514" s="31"/>
      <c r="P1514" s="31"/>
      <c r="Q1514" s="32"/>
      <c r="R1514" s="30"/>
      <c r="S1514" s="30"/>
      <c r="T1514" s="30"/>
      <c r="U1514" s="16"/>
      <c r="V1514" s="16"/>
      <c r="W1514" s="16"/>
      <c r="X1514" s="16"/>
      <c r="Y1514" s="16"/>
      <c r="Z1514" s="30"/>
      <c r="AA1514" s="16"/>
      <c r="AB1514" s="41"/>
    </row>
    <row r="1515" spans="1:28" s="9" customFormat="1" ht="20.100000000000001" customHeight="1">
      <c r="A1515" s="2"/>
      <c r="B1515" s="1">
        <v>1510</v>
      </c>
      <c r="C1515" s="18"/>
      <c r="D1515" s="19" t="s">
        <v>1136</v>
      </c>
      <c r="E1515" s="36" t="s">
        <v>1163</v>
      </c>
      <c r="F1515" s="29"/>
      <c r="G1515" s="33"/>
      <c r="H1515" s="34" t="str">
        <f t="shared" si="23"/>
        <v/>
      </c>
      <c r="I1515" s="15"/>
      <c r="J1515" s="15"/>
      <c r="K1515" s="16"/>
      <c r="L1515" s="16"/>
      <c r="M1515" s="17"/>
      <c r="N1515" s="31"/>
      <c r="O1515" s="31"/>
      <c r="P1515" s="31"/>
      <c r="Q1515" s="32"/>
      <c r="R1515" s="30"/>
      <c r="S1515" s="30"/>
      <c r="T1515" s="30"/>
      <c r="U1515" s="16"/>
      <c r="V1515" s="16"/>
      <c r="W1515" s="16"/>
      <c r="X1515" s="16"/>
      <c r="Y1515" s="16"/>
      <c r="Z1515" s="30"/>
      <c r="AA1515" s="16"/>
      <c r="AB1515" s="41"/>
    </row>
    <row r="1516" spans="1:28" s="9" customFormat="1" ht="20.100000000000001" customHeight="1">
      <c r="A1516" s="2"/>
      <c r="B1516" s="1">
        <v>1511</v>
      </c>
      <c r="C1516" s="18"/>
      <c r="D1516" s="19" t="s">
        <v>1136</v>
      </c>
      <c r="E1516" s="36" t="s">
        <v>1164</v>
      </c>
      <c r="F1516" s="29"/>
      <c r="G1516" s="33"/>
      <c r="H1516" s="34" t="str">
        <f t="shared" si="23"/>
        <v/>
      </c>
      <c r="I1516" s="15"/>
      <c r="J1516" s="15"/>
      <c r="K1516" s="16"/>
      <c r="L1516" s="16"/>
      <c r="M1516" s="17"/>
      <c r="N1516" s="31"/>
      <c r="O1516" s="31"/>
      <c r="P1516" s="31"/>
      <c r="Q1516" s="32"/>
      <c r="R1516" s="30"/>
      <c r="S1516" s="30"/>
      <c r="T1516" s="30"/>
      <c r="U1516" s="16"/>
      <c r="V1516" s="16"/>
      <c r="W1516" s="16"/>
      <c r="X1516" s="16"/>
      <c r="Y1516" s="16"/>
      <c r="Z1516" s="30"/>
      <c r="AA1516" s="16"/>
      <c r="AB1516" s="41"/>
    </row>
    <row r="1517" spans="1:28" s="9" customFormat="1" ht="20.100000000000001" customHeight="1">
      <c r="A1517" s="2"/>
      <c r="B1517" s="1">
        <v>1512</v>
      </c>
      <c r="C1517" s="18"/>
      <c r="D1517" s="19" t="s">
        <v>1136</v>
      </c>
      <c r="E1517" s="36" t="s">
        <v>1165</v>
      </c>
      <c r="F1517" s="29"/>
      <c r="G1517" s="33"/>
      <c r="H1517" s="34" t="str">
        <f t="shared" si="23"/>
        <v/>
      </c>
      <c r="I1517" s="15"/>
      <c r="J1517" s="15"/>
      <c r="K1517" s="16"/>
      <c r="L1517" s="16"/>
      <c r="M1517" s="17"/>
      <c r="N1517" s="31"/>
      <c r="O1517" s="31"/>
      <c r="P1517" s="31"/>
      <c r="Q1517" s="32"/>
      <c r="R1517" s="30"/>
      <c r="S1517" s="30"/>
      <c r="T1517" s="30"/>
      <c r="U1517" s="16"/>
      <c r="V1517" s="16"/>
      <c r="W1517" s="16"/>
      <c r="X1517" s="16"/>
      <c r="Y1517" s="16"/>
      <c r="Z1517" s="30"/>
      <c r="AA1517" s="16"/>
      <c r="AB1517" s="41"/>
    </row>
    <row r="1518" spans="1:28" s="9" customFormat="1" ht="20.100000000000001" customHeight="1">
      <c r="A1518" s="2"/>
      <c r="B1518" s="1">
        <v>1513</v>
      </c>
      <c r="C1518" s="18"/>
      <c r="D1518" s="19" t="s">
        <v>1136</v>
      </c>
      <c r="E1518" s="36" t="s">
        <v>1166</v>
      </c>
      <c r="F1518" s="29"/>
      <c r="G1518" s="33"/>
      <c r="H1518" s="34" t="str">
        <f t="shared" si="23"/>
        <v/>
      </c>
      <c r="I1518" s="15"/>
      <c r="J1518" s="15"/>
      <c r="K1518" s="16"/>
      <c r="L1518" s="16"/>
      <c r="M1518" s="17"/>
      <c r="N1518" s="31"/>
      <c r="O1518" s="31"/>
      <c r="P1518" s="31"/>
      <c r="Q1518" s="32"/>
      <c r="R1518" s="30"/>
      <c r="S1518" s="30"/>
      <c r="T1518" s="30"/>
      <c r="U1518" s="16"/>
      <c r="V1518" s="16"/>
      <c r="W1518" s="16"/>
      <c r="X1518" s="16"/>
      <c r="Y1518" s="16"/>
      <c r="Z1518" s="30"/>
      <c r="AA1518" s="16"/>
      <c r="AB1518" s="41"/>
    </row>
    <row r="1519" spans="1:28" s="9" customFormat="1" ht="20.100000000000001" customHeight="1">
      <c r="A1519" s="2"/>
      <c r="B1519" s="1">
        <v>1514</v>
      </c>
      <c r="C1519" s="18"/>
      <c r="D1519" s="19" t="s">
        <v>1136</v>
      </c>
      <c r="E1519" s="36" t="s">
        <v>1167</v>
      </c>
      <c r="F1519" s="29"/>
      <c r="G1519" s="33"/>
      <c r="H1519" s="34" t="str">
        <f t="shared" si="23"/>
        <v/>
      </c>
      <c r="I1519" s="15"/>
      <c r="J1519" s="15"/>
      <c r="K1519" s="16"/>
      <c r="L1519" s="16"/>
      <c r="M1519" s="17"/>
      <c r="N1519" s="31"/>
      <c r="O1519" s="31"/>
      <c r="P1519" s="31"/>
      <c r="Q1519" s="32"/>
      <c r="R1519" s="30"/>
      <c r="S1519" s="30"/>
      <c r="T1519" s="30"/>
      <c r="U1519" s="16"/>
      <c r="V1519" s="16"/>
      <c r="W1519" s="16"/>
      <c r="X1519" s="16"/>
      <c r="Y1519" s="16"/>
      <c r="Z1519" s="30"/>
      <c r="AA1519" s="16"/>
      <c r="AB1519" s="41"/>
    </row>
    <row r="1520" spans="1:28" s="9" customFormat="1" ht="20.100000000000001" customHeight="1">
      <c r="A1520" s="2"/>
      <c r="B1520" s="1">
        <v>1515</v>
      </c>
      <c r="C1520" s="18"/>
      <c r="D1520" s="19" t="s">
        <v>1136</v>
      </c>
      <c r="E1520" s="36" t="s">
        <v>1168</v>
      </c>
      <c r="F1520" s="29"/>
      <c r="G1520" s="33"/>
      <c r="H1520" s="34" t="str">
        <f t="shared" si="23"/>
        <v/>
      </c>
      <c r="I1520" s="15"/>
      <c r="J1520" s="15"/>
      <c r="K1520" s="16"/>
      <c r="L1520" s="16"/>
      <c r="M1520" s="17"/>
      <c r="N1520" s="31"/>
      <c r="O1520" s="31"/>
      <c r="P1520" s="31"/>
      <c r="Q1520" s="32"/>
      <c r="R1520" s="30"/>
      <c r="S1520" s="30"/>
      <c r="T1520" s="30"/>
      <c r="U1520" s="16"/>
      <c r="V1520" s="16"/>
      <c r="W1520" s="16"/>
      <c r="X1520" s="16"/>
      <c r="Y1520" s="16"/>
      <c r="Z1520" s="30"/>
      <c r="AA1520" s="16"/>
      <c r="AB1520" s="41"/>
    </row>
    <row r="1521" spans="1:28" s="9" customFormat="1" ht="20.100000000000001" customHeight="1">
      <c r="A1521" s="2"/>
      <c r="B1521" s="1">
        <v>1516</v>
      </c>
      <c r="C1521" s="18"/>
      <c r="D1521" s="19" t="s">
        <v>1136</v>
      </c>
      <c r="E1521" s="36" t="s">
        <v>1169</v>
      </c>
      <c r="F1521" s="29"/>
      <c r="G1521" s="33"/>
      <c r="H1521" s="34" t="str">
        <f t="shared" si="23"/>
        <v/>
      </c>
      <c r="I1521" s="15"/>
      <c r="J1521" s="15"/>
      <c r="K1521" s="16"/>
      <c r="L1521" s="16"/>
      <c r="M1521" s="17"/>
      <c r="N1521" s="31"/>
      <c r="O1521" s="31"/>
      <c r="P1521" s="31"/>
      <c r="Q1521" s="32"/>
      <c r="R1521" s="30"/>
      <c r="S1521" s="30"/>
      <c r="T1521" s="30"/>
      <c r="U1521" s="16"/>
      <c r="V1521" s="16"/>
      <c r="W1521" s="16"/>
      <c r="X1521" s="16"/>
      <c r="Y1521" s="16"/>
      <c r="Z1521" s="30"/>
      <c r="AA1521" s="16"/>
      <c r="AB1521" s="41"/>
    </row>
    <row r="1522" spans="1:28" s="9" customFormat="1" ht="20.100000000000001" customHeight="1">
      <c r="A1522" s="2"/>
      <c r="B1522" s="1">
        <v>1517</v>
      </c>
      <c r="C1522" s="18"/>
      <c r="D1522" s="19" t="s">
        <v>1136</v>
      </c>
      <c r="E1522" s="36" t="s">
        <v>1170</v>
      </c>
      <c r="F1522" s="29"/>
      <c r="G1522" s="33"/>
      <c r="H1522" s="34" t="str">
        <f t="shared" si="23"/>
        <v/>
      </c>
      <c r="I1522" s="15"/>
      <c r="J1522" s="15"/>
      <c r="K1522" s="16"/>
      <c r="L1522" s="16"/>
      <c r="M1522" s="17"/>
      <c r="N1522" s="31"/>
      <c r="O1522" s="31"/>
      <c r="P1522" s="31"/>
      <c r="Q1522" s="32"/>
      <c r="R1522" s="30"/>
      <c r="S1522" s="30"/>
      <c r="T1522" s="30"/>
      <c r="U1522" s="16"/>
      <c r="V1522" s="16"/>
      <c r="W1522" s="16"/>
      <c r="X1522" s="16"/>
      <c r="Y1522" s="16"/>
      <c r="Z1522" s="30"/>
      <c r="AA1522" s="16"/>
      <c r="AB1522" s="41"/>
    </row>
    <row r="1523" spans="1:28" s="9" customFormat="1" ht="20.100000000000001" customHeight="1">
      <c r="A1523" s="2"/>
      <c r="B1523" s="1">
        <v>1518</v>
      </c>
      <c r="C1523" s="18"/>
      <c r="D1523" s="19" t="s">
        <v>1463</v>
      </c>
      <c r="E1523" s="36" t="s">
        <v>1171</v>
      </c>
      <c r="F1523" s="29"/>
      <c r="G1523" s="33"/>
      <c r="H1523" s="34" t="str">
        <f t="shared" si="23"/>
        <v/>
      </c>
      <c r="I1523" s="15"/>
      <c r="J1523" s="15"/>
      <c r="K1523" s="16"/>
      <c r="L1523" s="16"/>
      <c r="M1523" s="17"/>
      <c r="N1523" s="31"/>
      <c r="O1523" s="31"/>
      <c r="P1523" s="31"/>
      <c r="Q1523" s="32"/>
      <c r="R1523" s="30"/>
      <c r="S1523" s="30"/>
      <c r="T1523" s="30"/>
      <c r="U1523" s="16"/>
      <c r="V1523" s="16"/>
      <c r="W1523" s="16"/>
      <c r="X1523" s="16"/>
      <c r="Y1523" s="16"/>
      <c r="Z1523" s="30"/>
      <c r="AA1523" s="16"/>
      <c r="AB1523" s="41"/>
    </row>
    <row r="1524" spans="1:28" s="9" customFormat="1" ht="20.100000000000001" customHeight="1">
      <c r="A1524" s="2"/>
      <c r="B1524" s="1">
        <v>1519</v>
      </c>
      <c r="C1524" s="18"/>
      <c r="D1524" s="19" t="s">
        <v>1463</v>
      </c>
      <c r="E1524" s="36" t="s">
        <v>1172</v>
      </c>
      <c r="F1524" s="29"/>
      <c r="G1524" s="33"/>
      <c r="H1524" s="34" t="str">
        <f t="shared" si="23"/>
        <v/>
      </c>
      <c r="I1524" s="15"/>
      <c r="J1524" s="15"/>
      <c r="K1524" s="16"/>
      <c r="L1524" s="16"/>
      <c r="M1524" s="17"/>
      <c r="N1524" s="31"/>
      <c r="O1524" s="31"/>
      <c r="P1524" s="31"/>
      <c r="Q1524" s="32"/>
      <c r="R1524" s="30"/>
      <c r="S1524" s="30"/>
      <c r="T1524" s="30"/>
      <c r="U1524" s="16"/>
      <c r="V1524" s="16"/>
      <c r="W1524" s="16"/>
      <c r="X1524" s="16"/>
      <c r="Y1524" s="16"/>
      <c r="Z1524" s="30"/>
      <c r="AA1524" s="16"/>
      <c r="AB1524" s="41"/>
    </row>
    <row r="1525" spans="1:28" s="9" customFormat="1" ht="20.100000000000001" customHeight="1">
      <c r="A1525" s="2"/>
      <c r="B1525" s="1">
        <v>1520</v>
      </c>
      <c r="C1525" s="18"/>
      <c r="D1525" s="19" t="s">
        <v>1463</v>
      </c>
      <c r="E1525" s="36" t="s">
        <v>1173</v>
      </c>
      <c r="F1525" s="29"/>
      <c r="G1525" s="33"/>
      <c r="H1525" s="34" t="str">
        <f t="shared" si="23"/>
        <v/>
      </c>
      <c r="I1525" s="15"/>
      <c r="J1525" s="15"/>
      <c r="K1525" s="16"/>
      <c r="L1525" s="16"/>
      <c r="M1525" s="17"/>
      <c r="N1525" s="31"/>
      <c r="O1525" s="31"/>
      <c r="P1525" s="31"/>
      <c r="Q1525" s="32"/>
      <c r="R1525" s="30"/>
      <c r="S1525" s="30"/>
      <c r="T1525" s="30"/>
      <c r="U1525" s="16"/>
      <c r="V1525" s="16"/>
      <c r="W1525" s="16"/>
      <c r="X1525" s="16"/>
      <c r="Y1525" s="16"/>
      <c r="Z1525" s="30"/>
      <c r="AA1525" s="16"/>
      <c r="AB1525" s="41"/>
    </row>
    <row r="1526" spans="1:28" s="9" customFormat="1" ht="20.100000000000001" customHeight="1">
      <c r="A1526" s="2"/>
      <c r="B1526" s="1">
        <v>1521</v>
      </c>
      <c r="C1526" s="18"/>
      <c r="D1526" s="19" t="s">
        <v>1463</v>
      </c>
      <c r="E1526" s="36" t="s">
        <v>1174</v>
      </c>
      <c r="F1526" s="29"/>
      <c r="G1526" s="33"/>
      <c r="H1526" s="34" t="str">
        <f t="shared" si="23"/>
        <v/>
      </c>
      <c r="I1526" s="15"/>
      <c r="J1526" s="15"/>
      <c r="K1526" s="16"/>
      <c r="L1526" s="16"/>
      <c r="M1526" s="17"/>
      <c r="N1526" s="31"/>
      <c r="O1526" s="31"/>
      <c r="P1526" s="31"/>
      <c r="Q1526" s="32"/>
      <c r="R1526" s="30"/>
      <c r="S1526" s="30"/>
      <c r="T1526" s="30"/>
      <c r="U1526" s="16"/>
      <c r="V1526" s="16"/>
      <c r="W1526" s="16"/>
      <c r="X1526" s="16"/>
      <c r="Y1526" s="16"/>
      <c r="Z1526" s="30"/>
      <c r="AA1526" s="16"/>
      <c r="AB1526" s="41"/>
    </row>
    <row r="1527" spans="1:28" s="9" customFormat="1" ht="20.100000000000001" customHeight="1">
      <c r="A1527" s="2"/>
      <c r="B1527" s="1">
        <v>1522</v>
      </c>
      <c r="C1527" s="18"/>
      <c r="D1527" s="19" t="s">
        <v>1463</v>
      </c>
      <c r="E1527" s="36" t="s">
        <v>1175</v>
      </c>
      <c r="F1527" s="29"/>
      <c r="G1527" s="33"/>
      <c r="H1527" s="34" t="str">
        <f t="shared" si="23"/>
        <v/>
      </c>
      <c r="I1527" s="15"/>
      <c r="J1527" s="15"/>
      <c r="K1527" s="16"/>
      <c r="L1527" s="16"/>
      <c r="M1527" s="17"/>
      <c r="N1527" s="31"/>
      <c r="O1527" s="31"/>
      <c r="P1527" s="31"/>
      <c r="Q1527" s="32"/>
      <c r="R1527" s="30"/>
      <c r="S1527" s="30"/>
      <c r="T1527" s="30"/>
      <c r="U1527" s="16"/>
      <c r="V1527" s="16"/>
      <c r="W1527" s="16"/>
      <c r="X1527" s="16"/>
      <c r="Y1527" s="16"/>
      <c r="Z1527" s="30"/>
      <c r="AA1527" s="16"/>
      <c r="AB1527" s="41"/>
    </row>
    <row r="1528" spans="1:28" s="9" customFormat="1" ht="20.100000000000001" customHeight="1">
      <c r="A1528" s="2"/>
      <c r="B1528" s="1">
        <v>1523</v>
      </c>
      <c r="C1528" s="18"/>
      <c r="D1528" s="19" t="s">
        <v>1463</v>
      </c>
      <c r="E1528" s="36" t="s">
        <v>1176</v>
      </c>
      <c r="F1528" s="29"/>
      <c r="G1528" s="33"/>
      <c r="H1528" s="34" t="str">
        <f t="shared" si="23"/>
        <v/>
      </c>
      <c r="I1528" s="15"/>
      <c r="J1528" s="15"/>
      <c r="K1528" s="16"/>
      <c r="L1528" s="16"/>
      <c r="M1528" s="17"/>
      <c r="N1528" s="31"/>
      <c r="O1528" s="31"/>
      <c r="P1528" s="31"/>
      <c r="Q1528" s="32"/>
      <c r="R1528" s="30"/>
      <c r="S1528" s="30"/>
      <c r="T1528" s="30"/>
      <c r="U1528" s="16"/>
      <c r="V1528" s="16"/>
      <c r="W1528" s="16"/>
      <c r="X1528" s="16"/>
      <c r="Y1528" s="16"/>
      <c r="Z1528" s="30"/>
      <c r="AA1528" s="16"/>
      <c r="AB1528" s="41"/>
    </row>
    <row r="1529" spans="1:28" s="9" customFormat="1" ht="20.100000000000001" customHeight="1">
      <c r="A1529" s="2"/>
      <c r="B1529" s="1">
        <v>1524</v>
      </c>
      <c r="C1529" s="18"/>
      <c r="D1529" s="19" t="s">
        <v>1463</v>
      </c>
      <c r="E1529" s="36" t="s">
        <v>1177</v>
      </c>
      <c r="F1529" s="29"/>
      <c r="G1529" s="33"/>
      <c r="H1529" s="34" t="str">
        <f t="shared" si="23"/>
        <v/>
      </c>
      <c r="I1529" s="15"/>
      <c r="J1529" s="15"/>
      <c r="K1529" s="16"/>
      <c r="L1529" s="16"/>
      <c r="M1529" s="17"/>
      <c r="N1529" s="31"/>
      <c r="O1529" s="31"/>
      <c r="P1529" s="31"/>
      <c r="Q1529" s="32"/>
      <c r="R1529" s="30"/>
      <c r="S1529" s="30"/>
      <c r="T1529" s="30"/>
      <c r="U1529" s="16"/>
      <c r="V1529" s="16"/>
      <c r="W1529" s="16"/>
      <c r="X1529" s="16"/>
      <c r="Y1529" s="16"/>
      <c r="Z1529" s="30"/>
      <c r="AA1529" s="16"/>
      <c r="AB1529" s="41"/>
    </row>
    <row r="1530" spans="1:28" s="9" customFormat="1" ht="20.100000000000001" customHeight="1">
      <c r="A1530" s="2"/>
      <c r="B1530" s="1">
        <v>1525</v>
      </c>
      <c r="C1530" s="18"/>
      <c r="D1530" s="19" t="s">
        <v>1463</v>
      </c>
      <c r="E1530" s="36" t="s">
        <v>1178</v>
      </c>
      <c r="F1530" s="29"/>
      <c r="G1530" s="33"/>
      <c r="H1530" s="34" t="str">
        <f t="shared" si="23"/>
        <v/>
      </c>
      <c r="I1530" s="15"/>
      <c r="J1530" s="15"/>
      <c r="K1530" s="16"/>
      <c r="L1530" s="16"/>
      <c r="M1530" s="17"/>
      <c r="N1530" s="31"/>
      <c r="O1530" s="31"/>
      <c r="P1530" s="31"/>
      <c r="Q1530" s="32"/>
      <c r="R1530" s="30"/>
      <c r="S1530" s="30"/>
      <c r="T1530" s="30"/>
      <c r="U1530" s="16"/>
      <c r="V1530" s="16"/>
      <c r="W1530" s="16"/>
      <c r="X1530" s="16"/>
      <c r="Y1530" s="16"/>
      <c r="Z1530" s="30"/>
      <c r="AA1530" s="16"/>
      <c r="AB1530" s="41"/>
    </row>
    <row r="1531" spans="1:28" s="9" customFormat="1" ht="20.100000000000001" customHeight="1">
      <c r="A1531" s="2"/>
      <c r="B1531" s="1">
        <v>1526</v>
      </c>
      <c r="C1531" s="18"/>
      <c r="D1531" s="19" t="s">
        <v>1463</v>
      </c>
      <c r="E1531" s="36" t="s">
        <v>1179</v>
      </c>
      <c r="F1531" s="29"/>
      <c r="G1531" s="33"/>
      <c r="H1531" s="34" t="str">
        <f t="shared" si="23"/>
        <v/>
      </c>
      <c r="I1531" s="15"/>
      <c r="J1531" s="15"/>
      <c r="K1531" s="16"/>
      <c r="L1531" s="16"/>
      <c r="M1531" s="17"/>
      <c r="N1531" s="31"/>
      <c r="O1531" s="31"/>
      <c r="P1531" s="31"/>
      <c r="Q1531" s="32"/>
      <c r="R1531" s="30"/>
      <c r="S1531" s="30"/>
      <c r="T1531" s="30"/>
      <c r="U1531" s="16"/>
      <c r="V1531" s="16"/>
      <c r="W1531" s="16"/>
      <c r="X1531" s="16"/>
      <c r="Y1531" s="16"/>
      <c r="Z1531" s="30"/>
      <c r="AA1531" s="16"/>
      <c r="AB1531" s="41"/>
    </row>
    <row r="1532" spans="1:28" s="9" customFormat="1" ht="20.100000000000001" customHeight="1">
      <c r="A1532" s="2"/>
      <c r="B1532" s="1">
        <v>1527</v>
      </c>
      <c r="C1532" s="18"/>
      <c r="D1532" s="19" t="s">
        <v>1463</v>
      </c>
      <c r="E1532" s="36" t="s">
        <v>1180</v>
      </c>
      <c r="F1532" s="29"/>
      <c r="G1532" s="33"/>
      <c r="H1532" s="34" t="str">
        <f t="shared" si="23"/>
        <v/>
      </c>
      <c r="I1532" s="15"/>
      <c r="J1532" s="15"/>
      <c r="K1532" s="16"/>
      <c r="L1532" s="16"/>
      <c r="M1532" s="17"/>
      <c r="N1532" s="31"/>
      <c r="O1532" s="31"/>
      <c r="P1532" s="31"/>
      <c r="Q1532" s="32"/>
      <c r="R1532" s="30"/>
      <c r="S1532" s="30"/>
      <c r="T1532" s="30"/>
      <c r="U1532" s="16"/>
      <c r="V1532" s="16"/>
      <c r="W1532" s="16"/>
      <c r="X1532" s="16"/>
      <c r="Y1532" s="16"/>
      <c r="Z1532" s="30"/>
      <c r="AA1532" s="16"/>
      <c r="AB1532" s="41"/>
    </row>
    <row r="1533" spans="1:28" s="9" customFormat="1" ht="20.100000000000001" customHeight="1">
      <c r="A1533" s="2"/>
      <c r="B1533" s="1">
        <v>1528</v>
      </c>
      <c r="C1533" s="18"/>
      <c r="D1533" s="19" t="s">
        <v>1463</v>
      </c>
      <c r="E1533" s="36" t="s">
        <v>1181</v>
      </c>
      <c r="F1533" s="29"/>
      <c r="G1533" s="33"/>
      <c r="H1533" s="34" t="str">
        <f t="shared" si="23"/>
        <v/>
      </c>
      <c r="I1533" s="15"/>
      <c r="J1533" s="15"/>
      <c r="K1533" s="16"/>
      <c r="L1533" s="16"/>
      <c r="M1533" s="17"/>
      <c r="N1533" s="31"/>
      <c r="O1533" s="31"/>
      <c r="P1533" s="31"/>
      <c r="Q1533" s="32"/>
      <c r="R1533" s="30"/>
      <c r="S1533" s="30"/>
      <c r="T1533" s="30"/>
      <c r="U1533" s="16"/>
      <c r="V1533" s="16"/>
      <c r="W1533" s="16"/>
      <c r="X1533" s="16"/>
      <c r="Y1533" s="16"/>
      <c r="Z1533" s="30"/>
      <c r="AA1533" s="16"/>
      <c r="AB1533" s="41"/>
    </row>
    <row r="1534" spans="1:28" s="9" customFormat="1" ht="20.100000000000001" customHeight="1">
      <c r="A1534" s="2"/>
      <c r="B1534" s="1">
        <v>1529</v>
      </c>
      <c r="C1534" s="18"/>
      <c r="D1534" s="19" t="s">
        <v>1463</v>
      </c>
      <c r="E1534" s="36" t="s">
        <v>1182</v>
      </c>
      <c r="F1534" s="29"/>
      <c r="G1534" s="33"/>
      <c r="H1534" s="34" t="str">
        <f t="shared" si="23"/>
        <v/>
      </c>
      <c r="I1534" s="15"/>
      <c r="J1534" s="15"/>
      <c r="K1534" s="16"/>
      <c r="L1534" s="16"/>
      <c r="M1534" s="17"/>
      <c r="N1534" s="31"/>
      <c r="O1534" s="31"/>
      <c r="P1534" s="31"/>
      <c r="Q1534" s="32"/>
      <c r="R1534" s="30"/>
      <c r="S1534" s="30"/>
      <c r="T1534" s="30"/>
      <c r="U1534" s="16"/>
      <c r="V1534" s="16"/>
      <c r="W1534" s="16"/>
      <c r="X1534" s="16"/>
      <c r="Y1534" s="16"/>
      <c r="Z1534" s="30"/>
      <c r="AA1534" s="16"/>
      <c r="AB1534" s="41"/>
    </row>
    <row r="1535" spans="1:28" s="9" customFormat="1" ht="20.100000000000001" customHeight="1">
      <c r="A1535" s="2"/>
      <c r="B1535" s="1">
        <v>1530</v>
      </c>
      <c r="C1535" s="18"/>
      <c r="D1535" s="19" t="s">
        <v>1463</v>
      </c>
      <c r="E1535" s="36" t="s">
        <v>1183</v>
      </c>
      <c r="F1535" s="29"/>
      <c r="G1535" s="33"/>
      <c r="H1535" s="34" t="str">
        <f t="shared" si="23"/>
        <v/>
      </c>
      <c r="I1535" s="15"/>
      <c r="J1535" s="15"/>
      <c r="K1535" s="16"/>
      <c r="L1535" s="16"/>
      <c r="M1535" s="17"/>
      <c r="N1535" s="31"/>
      <c r="O1535" s="31"/>
      <c r="P1535" s="31"/>
      <c r="Q1535" s="32"/>
      <c r="R1535" s="30"/>
      <c r="S1535" s="30"/>
      <c r="T1535" s="30"/>
      <c r="U1535" s="16"/>
      <c r="V1535" s="16"/>
      <c r="W1535" s="16"/>
      <c r="X1535" s="16"/>
      <c r="Y1535" s="16"/>
      <c r="Z1535" s="30"/>
      <c r="AA1535" s="16"/>
      <c r="AB1535" s="41"/>
    </row>
    <row r="1536" spans="1:28" s="9" customFormat="1" ht="20.100000000000001" customHeight="1">
      <c r="A1536" s="2"/>
      <c r="B1536" s="1">
        <v>1531</v>
      </c>
      <c r="C1536" s="18"/>
      <c r="D1536" s="19" t="s">
        <v>1463</v>
      </c>
      <c r="E1536" s="36" t="s">
        <v>1184</v>
      </c>
      <c r="F1536" s="29"/>
      <c r="G1536" s="33"/>
      <c r="H1536" s="34" t="str">
        <f t="shared" si="23"/>
        <v/>
      </c>
      <c r="I1536" s="15"/>
      <c r="J1536" s="15"/>
      <c r="K1536" s="16"/>
      <c r="L1536" s="16"/>
      <c r="M1536" s="17"/>
      <c r="N1536" s="31"/>
      <c r="O1536" s="31"/>
      <c r="P1536" s="31"/>
      <c r="Q1536" s="32"/>
      <c r="R1536" s="30"/>
      <c r="S1536" s="30"/>
      <c r="T1536" s="30"/>
      <c r="U1536" s="16"/>
      <c r="V1536" s="16"/>
      <c r="W1536" s="16"/>
      <c r="X1536" s="16"/>
      <c r="Y1536" s="16"/>
      <c r="Z1536" s="30"/>
      <c r="AA1536" s="16"/>
      <c r="AB1536" s="41"/>
    </row>
    <row r="1537" spans="1:28" s="9" customFormat="1" ht="20.100000000000001" customHeight="1">
      <c r="A1537" s="2"/>
      <c r="B1537" s="1">
        <v>1532</v>
      </c>
      <c r="C1537" s="18"/>
      <c r="D1537" s="19" t="s">
        <v>1463</v>
      </c>
      <c r="E1537" s="36" t="s">
        <v>1185</v>
      </c>
      <c r="F1537" s="29"/>
      <c r="G1537" s="33"/>
      <c r="H1537" s="34" t="str">
        <f t="shared" si="23"/>
        <v/>
      </c>
      <c r="I1537" s="15"/>
      <c r="J1537" s="15"/>
      <c r="K1537" s="16"/>
      <c r="L1537" s="16"/>
      <c r="M1537" s="17"/>
      <c r="N1537" s="31"/>
      <c r="O1537" s="31"/>
      <c r="P1537" s="31"/>
      <c r="Q1537" s="32"/>
      <c r="R1537" s="30"/>
      <c r="S1537" s="30"/>
      <c r="T1537" s="30"/>
      <c r="U1537" s="16"/>
      <c r="V1537" s="16"/>
      <c r="W1537" s="16"/>
      <c r="X1537" s="16"/>
      <c r="Y1537" s="16"/>
      <c r="Z1537" s="30"/>
      <c r="AA1537" s="16"/>
      <c r="AB1537" s="41"/>
    </row>
    <row r="1538" spans="1:28" s="9" customFormat="1" ht="20.100000000000001" customHeight="1">
      <c r="A1538" s="2"/>
      <c r="B1538" s="1">
        <v>1533</v>
      </c>
      <c r="C1538" s="18"/>
      <c r="D1538" s="19" t="s">
        <v>1463</v>
      </c>
      <c r="E1538" s="36" t="s">
        <v>1186</v>
      </c>
      <c r="F1538" s="29"/>
      <c r="G1538" s="33"/>
      <c r="H1538" s="34" t="str">
        <f t="shared" si="23"/>
        <v/>
      </c>
      <c r="I1538" s="15"/>
      <c r="J1538" s="15"/>
      <c r="K1538" s="16"/>
      <c r="L1538" s="16"/>
      <c r="M1538" s="17"/>
      <c r="N1538" s="31"/>
      <c r="O1538" s="31"/>
      <c r="P1538" s="31"/>
      <c r="Q1538" s="32"/>
      <c r="R1538" s="30"/>
      <c r="S1538" s="30"/>
      <c r="T1538" s="30"/>
      <c r="U1538" s="16"/>
      <c r="V1538" s="16"/>
      <c r="W1538" s="16"/>
      <c r="X1538" s="16"/>
      <c r="Y1538" s="16"/>
      <c r="Z1538" s="30"/>
      <c r="AA1538" s="16"/>
      <c r="AB1538" s="41"/>
    </row>
    <row r="1539" spans="1:28" s="9" customFormat="1" ht="20.100000000000001" customHeight="1">
      <c r="A1539" s="2"/>
      <c r="B1539" s="1">
        <v>1534</v>
      </c>
      <c r="C1539" s="18"/>
      <c r="D1539" s="19" t="s">
        <v>1463</v>
      </c>
      <c r="E1539" s="36" t="s">
        <v>1187</v>
      </c>
      <c r="F1539" s="29"/>
      <c r="G1539" s="33"/>
      <c r="H1539" s="34" t="str">
        <f t="shared" si="23"/>
        <v/>
      </c>
      <c r="I1539" s="15"/>
      <c r="J1539" s="15"/>
      <c r="K1539" s="16"/>
      <c r="L1539" s="16"/>
      <c r="M1539" s="17"/>
      <c r="N1539" s="31"/>
      <c r="O1539" s="31"/>
      <c r="P1539" s="31"/>
      <c r="Q1539" s="32"/>
      <c r="R1539" s="30"/>
      <c r="S1539" s="30"/>
      <c r="T1539" s="30"/>
      <c r="U1539" s="16"/>
      <c r="V1539" s="16"/>
      <c r="W1539" s="16"/>
      <c r="X1539" s="16"/>
      <c r="Y1539" s="16"/>
      <c r="Z1539" s="30"/>
      <c r="AA1539" s="16"/>
      <c r="AB1539" s="41"/>
    </row>
    <row r="1540" spans="1:28" s="9" customFormat="1" ht="20.100000000000001" customHeight="1">
      <c r="A1540" s="2"/>
      <c r="B1540" s="1">
        <v>1535</v>
      </c>
      <c r="C1540" s="18"/>
      <c r="D1540" s="19" t="s">
        <v>1463</v>
      </c>
      <c r="E1540" s="36" t="s">
        <v>1188</v>
      </c>
      <c r="F1540" s="29"/>
      <c r="G1540" s="33"/>
      <c r="H1540" s="34" t="str">
        <f t="shared" si="23"/>
        <v/>
      </c>
      <c r="I1540" s="15"/>
      <c r="J1540" s="15"/>
      <c r="K1540" s="16"/>
      <c r="L1540" s="16"/>
      <c r="M1540" s="17"/>
      <c r="N1540" s="31"/>
      <c r="O1540" s="31"/>
      <c r="P1540" s="31"/>
      <c r="Q1540" s="32"/>
      <c r="R1540" s="30"/>
      <c r="S1540" s="30"/>
      <c r="T1540" s="30"/>
      <c r="U1540" s="16"/>
      <c r="V1540" s="16"/>
      <c r="W1540" s="16"/>
      <c r="X1540" s="16"/>
      <c r="Y1540" s="16"/>
      <c r="Z1540" s="30"/>
      <c r="AA1540" s="16"/>
      <c r="AB1540" s="41"/>
    </row>
    <row r="1541" spans="1:28" s="9" customFormat="1" ht="20.100000000000001" customHeight="1">
      <c r="A1541" s="2"/>
      <c r="B1541" s="1">
        <v>1536</v>
      </c>
      <c r="C1541" s="18"/>
      <c r="D1541" s="19" t="s">
        <v>1463</v>
      </c>
      <c r="E1541" s="36" t="s">
        <v>1189</v>
      </c>
      <c r="F1541" s="29"/>
      <c r="G1541" s="33"/>
      <c r="H1541" s="34" t="str">
        <f t="shared" si="23"/>
        <v/>
      </c>
      <c r="I1541" s="15"/>
      <c r="J1541" s="15"/>
      <c r="K1541" s="16"/>
      <c r="L1541" s="16"/>
      <c r="M1541" s="17"/>
      <c r="N1541" s="31"/>
      <c r="O1541" s="31"/>
      <c r="P1541" s="31"/>
      <c r="Q1541" s="32"/>
      <c r="R1541" s="30"/>
      <c r="S1541" s="30"/>
      <c r="T1541" s="30"/>
      <c r="U1541" s="16"/>
      <c r="V1541" s="16"/>
      <c r="W1541" s="16"/>
      <c r="X1541" s="16"/>
      <c r="Y1541" s="16"/>
      <c r="Z1541" s="30"/>
      <c r="AA1541" s="16"/>
      <c r="AB1541" s="41"/>
    </row>
    <row r="1542" spans="1:28" s="9" customFormat="1" ht="20.100000000000001" customHeight="1">
      <c r="A1542" s="2"/>
      <c r="B1542" s="1">
        <v>1537</v>
      </c>
      <c r="C1542" s="18"/>
      <c r="D1542" s="19" t="s">
        <v>1463</v>
      </c>
      <c r="E1542" s="36" t="s">
        <v>1190</v>
      </c>
      <c r="F1542" s="29"/>
      <c r="G1542" s="33"/>
      <c r="H1542" s="34" t="str">
        <f t="shared" ref="H1542:H1605" si="24">IF(O1542="","",O1542/G1542)</f>
        <v/>
      </c>
      <c r="I1542" s="15"/>
      <c r="J1542" s="15"/>
      <c r="K1542" s="16"/>
      <c r="L1542" s="16"/>
      <c r="M1542" s="17"/>
      <c r="N1542" s="31"/>
      <c r="O1542" s="31"/>
      <c r="P1542" s="31"/>
      <c r="Q1542" s="32"/>
      <c r="R1542" s="30"/>
      <c r="S1542" s="30"/>
      <c r="T1542" s="30"/>
      <c r="U1542" s="16"/>
      <c r="V1542" s="16"/>
      <c r="W1542" s="16"/>
      <c r="X1542" s="16"/>
      <c r="Y1542" s="16"/>
      <c r="Z1542" s="30"/>
      <c r="AA1542" s="16"/>
      <c r="AB1542" s="41"/>
    </row>
    <row r="1543" spans="1:28" s="9" customFormat="1" ht="20.100000000000001" customHeight="1">
      <c r="A1543" s="2"/>
      <c r="B1543" s="1">
        <v>1538</v>
      </c>
      <c r="C1543" s="18"/>
      <c r="D1543" s="19" t="s">
        <v>1463</v>
      </c>
      <c r="E1543" s="36" t="s">
        <v>1191</v>
      </c>
      <c r="F1543" s="29"/>
      <c r="G1543" s="33"/>
      <c r="H1543" s="34" t="str">
        <f t="shared" si="24"/>
        <v/>
      </c>
      <c r="I1543" s="15"/>
      <c r="J1543" s="15"/>
      <c r="K1543" s="16"/>
      <c r="L1543" s="16"/>
      <c r="M1543" s="17"/>
      <c r="N1543" s="31"/>
      <c r="O1543" s="31"/>
      <c r="P1543" s="31"/>
      <c r="Q1543" s="32"/>
      <c r="R1543" s="30"/>
      <c r="S1543" s="30"/>
      <c r="T1543" s="30"/>
      <c r="U1543" s="16"/>
      <c r="V1543" s="16"/>
      <c r="W1543" s="16"/>
      <c r="X1543" s="16"/>
      <c r="Y1543" s="16"/>
      <c r="Z1543" s="30"/>
      <c r="AA1543" s="16"/>
      <c r="AB1543" s="41"/>
    </row>
    <row r="1544" spans="1:28" s="9" customFormat="1" ht="20.100000000000001" customHeight="1">
      <c r="A1544" s="2"/>
      <c r="B1544" s="1">
        <v>1539</v>
      </c>
      <c r="C1544" s="18"/>
      <c r="D1544" s="19" t="s">
        <v>1463</v>
      </c>
      <c r="E1544" s="36" t="s">
        <v>1192</v>
      </c>
      <c r="F1544" s="29"/>
      <c r="G1544" s="33"/>
      <c r="H1544" s="34" t="str">
        <f t="shared" si="24"/>
        <v/>
      </c>
      <c r="I1544" s="15"/>
      <c r="J1544" s="15"/>
      <c r="K1544" s="16"/>
      <c r="L1544" s="16"/>
      <c r="M1544" s="17"/>
      <c r="N1544" s="31"/>
      <c r="O1544" s="31"/>
      <c r="P1544" s="31"/>
      <c r="Q1544" s="32"/>
      <c r="R1544" s="30"/>
      <c r="S1544" s="30"/>
      <c r="T1544" s="30"/>
      <c r="U1544" s="16"/>
      <c r="V1544" s="16"/>
      <c r="W1544" s="16"/>
      <c r="X1544" s="16"/>
      <c r="Y1544" s="16"/>
      <c r="Z1544" s="30"/>
      <c r="AA1544" s="16"/>
      <c r="AB1544" s="41"/>
    </row>
    <row r="1545" spans="1:28" s="9" customFormat="1" ht="20.100000000000001" customHeight="1">
      <c r="A1545" s="2"/>
      <c r="B1545" s="1">
        <v>1540</v>
      </c>
      <c r="C1545" s="18"/>
      <c r="D1545" s="19" t="s">
        <v>1463</v>
      </c>
      <c r="E1545" s="36" t="s">
        <v>1193</v>
      </c>
      <c r="F1545" s="29"/>
      <c r="G1545" s="33"/>
      <c r="H1545" s="34" t="str">
        <f t="shared" si="24"/>
        <v/>
      </c>
      <c r="I1545" s="15"/>
      <c r="J1545" s="15"/>
      <c r="K1545" s="16"/>
      <c r="L1545" s="16"/>
      <c r="M1545" s="17"/>
      <c r="N1545" s="31"/>
      <c r="O1545" s="31"/>
      <c r="P1545" s="31"/>
      <c r="Q1545" s="32"/>
      <c r="R1545" s="30"/>
      <c r="S1545" s="30"/>
      <c r="T1545" s="30"/>
      <c r="U1545" s="16"/>
      <c r="V1545" s="16"/>
      <c r="W1545" s="16"/>
      <c r="X1545" s="16"/>
      <c r="Y1545" s="16"/>
      <c r="Z1545" s="30"/>
      <c r="AA1545" s="16"/>
      <c r="AB1545" s="41"/>
    </row>
    <row r="1546" spans="1:28" s="9" customFormat="1" ht="20.100000000000001" customHeight="1">
      <c r="A1546" s="2"/>
      <c r="B1546" s="1">
        <v>1541</v>
      </c>
      <c r="C1546" s="18"/>
      <c r="D1546" s="19" t="s">
        <v>1463</v>
      </c>
      <c r="E1546" s="36" t="s">
        <v>1194</v>
      </c>
      <c r="F1546" s="29"/>
      <c r="G1546" s="33"/>
      <c r="H1546" s="34" t="str">
        <f t="shared" si="24"/>
        <v/>
      </c>
      <c r="I1546" s="15"/>
      <c r="J1546" s="15"/>
      <c r="K1546" s="16"/>
      <c r="L1546" s="16"/>
      <c r="M1546" s="17"/>
      <c r="N1546" s="31"/>
      <c r="O1546" s="31"/>
      <c r="P1546" s="31"/>
      <c r="Q1546" s="32"/>
      <c r="R1546" s="30"/>
      <c r="S1546" s="30"/>
      <c r="T1546" s="30"/>
      <c r="U1546" s="16"/>
      <c r="V1546" s="16"/>
      <c r="W1546" s="16"/>
      <c r="X1546" s="16"/>
      <c r="Y1546" s="16"/>
      <c r="Z1546" s="30"/>
      <c r="AA1546" s="16"/>
      <c r="AB1546" s="41"/>
    </row>
    <row r="1547" spans="1:28" s="9" customFormat="1" ht="20.100000000000001" customHeight="1">
      <c r="A1547" s="2"/>
      <c r="B1547" s="1">
        <v>1542</v>
      </c>
      <c r="C1547" s="18"/>
      <c r="D1547" s="19" t="s">
        <v>1463</v>
      </c>
      <c r="E1547" s="36" t="s">
        <v>1195</v>
      </c>
      <c r="F1547" s="29"/>
      <c r="G1547" s="33"/>
      <c r="H1547" s="34" t="str">
        <f t="shared" si="24"/>
        <v/>
      </c>
      <c r="I1547" s="15"/>
      <c r="J1547" s="15"/>
      <c r="K1547" s="16"/>
      <c r="L1547" s="16"/>
      <c r="M1547" s="17"/>
      <c r="N1547" s="31"/>
      <c r="O1547" s="31"/>
      <c r="P1547" s="31"/>
      <c r="Q1547" s="32"/>
      <c r="R1547" s="30"/>
      <c r="S1547" s="30"/>
      <c r="T1547" s="30"/>
      <c r="U1547" s="16"/>
      <c r="V1547" s="16"/>
      <c r="W1547" s="16"/>
      <c r="X1547" s="16"/>
      <c r="Y1547" s="16"/>
      <c r="Z1547" s="30"/>
      <c r="AA1547" s="16"/>
      <c r="AB1547" s="41"/>
    </row>
    <row r="1548" spans="1:28" s="9" customFormat="1" ht="20.100000000000001" customHeight="1">
      <c r="A1548" s="2"/>
      <c r="B1548" s="1">
        <v>1543</v>
      </c>
      <c r="C1548" s="18"/>
      <c r="D1548" s="19" t="s">
        <v>1463</v>
      </c>
      <c r="E1548" s="36" t="s">
        <v>1196</v>
      </c>
      <c r="F1548" s="29"/>
      <c r="G1548" s="33"/>
      <c r="H1548" s="34" t="str">
        <f t="shared" si="24"/>
        <v/>
      </c>
      <c r="I1548" s="15"/>
      <c r="J1548" s="15"/>
      <c r="K1548" s="16"/>
      <c r="L1548" s="16"/>
      <c r="M1548" s="17"/>
      <c r="N1548" s="31"/>
      <c r="O1548" s="31"/>
      <c r="P1548" s="31"/>
      <c r="Q1548" s="32"/>
      <c r="R1548" s="30"/>
      <c r="S1548" s="30"/>
      <c r="T1548" s="30"/>
      <c r="U1548" s="16"/>
      <c r="V1548" s="16"/>
      <c r="W1548" s="16"/>
      <c r="X1548" s="16"/>
      <c r="Y1548" s="16"/>
      <c r="Z1548" s="30"/>
      <c r="AA1548" s="16"/>
      <c r="AB1548" s="41"/>
    </row>
    <row r="1549" spans="1:28" s="9" customFormat="1" ht="20.100000000000001" customHeight="1">
      <c r="A1549" s="2"/>
      <c r="B1549" s="1">
        <v>1544</v>
      </c>
      <c r="C1549" s="18"/>
      <c r="D1549" s="19" t="s">
        <v>1463</v>
      </c>
      <c r="E1549" s="36" t="s">
        <v>1767</v>
      </c>
      <c r="F1549" s="29"/>
      <c r="G1549" s="33"/>
      <c r="H1549" s="34" t="str">
        <f t="shared" si="24"/>
        <v/>
      </c>
      <c r="I1549" s="15"/>
      <c r="J1549" s="15"/>
      <c r="K1549" s="16"/>
      <c r="L1549" s="16"/>
      <c r="M1549" s="17"/>
      <c r="N1549" s="31"/>
      <c r="O1549" s="31"/>
      <c r="P1549" s="31"/>
      <c r="Q1549" s="32"/>
      <c r="R1549" s="30"/>
      <c r="S1549" s="30"/>
      <c r="T1549" s="30"/>
      <c r="U1549" s="16"/>
      <c r="V1549" s="16"/>
      <c r="W1549" s="16"/>
      <c r="X1549" s="16"/>
      <c r="Y1549" s="16"/>
      <c r="Z1549" s="30"/>
      <c r="AA1549" s="16"/>
      <c r="AB1549" s="41"/>
    </row>
    <row r="1550" spans="1:28" s="9" customFormat="1" ht="20.100000000000001" customHeight="1">
      <c r="A1550" s="2"/>
      <c r="B1550" s="1">
        <v>1545</v>
      </c>
      <c r="C1550" s="18"/>
      <c r="D1550" s="19" t="s">
        <v>1463</v>
      </c>
      <c r="E1550" s="36" t="s">
        <v>1197</v>
      </c>
      <c r="F1550" s="29"/>
      <c r="G1550" s="33"/>
      <c r="H1550" s="34" t="str">
        <f t="shared" si="24"/>
        <v/>
      </c>
      <c r="I1550" s="15"/>
      <c r="J1550" s="15"/>
      <c r="K1550" s="16"/>
      <c r="L1550" s="16"/>
      <c r="M1550" s="17"/>
      <c r="N1550" s="31"/>
      <c r="O1550" s="31"/>
      <c r="P1550" s="31"/>
      <c r="Q1550" s="32"/>
      <c r="R1550" s="30"/>
      <c r="S1550" s="30"/>
      <c r="T1550" s="30"/>
      <c r="U1550" s="16"/>
      <c r="V1550" s="16"/>
      <c r="W1550" s="16"/>
      <c r="X1550" s="16"/>
      <c r="Y1550" s="16"/>
      <c r="Z1550" s="30"/>
      <c r="AA1550" s="16"/>
      <c r="AB1550" s="41"/>
    </row>
    <row r="1551" spans="1:28" s="9" customFormat="1" ht="20.100000000000001" customHeight="1">
      <c r="A1551" s="2"/>
      <c r="B1551" s="1">
        <v>1546</v>
      </c>
      <c r="C1551" s="18"/>
      <c r="D1551" s="19" t="s">
        <v>1463</v>
      </c>
      <c r="E1551" s="36" t="s">
        <v>1198</v>
      </c>
      <c r="F1551" s="29"/>
      <c r="G1551" s="33"/>
      <c r="H1551" s="34" t="str">
        <f t="shared" si="24"/>
        <v/>
      </c>
      <c r="I1551" s="15"/>
      <c r="J1551" s="15"/>
      <c r="K1551" s="16"/>
      <c r="L1551" s="16"/>
      <c r="M1551" s="17"/>
      <c r="N1551" s="31"/>
      <c r="O1551" s="31"/>
      <c r="P1551" s="31"/>
      <c r="Q1551" s="32"/>
      <c r="R1551" s="30"/>
      <c r="S1551" s="30"/>
      <c r="T1551" s="30"/>
      <c r="U1551" s="16"/>
      <c r="V1551" s="16"/>
      <c r="W1551" s="16"/>
      <c r="X1551" s="16"/>
      <c r="Y1551" s="16"/>
      <c r="Z1551" s="30"/>
      <c r="AA1551" s="16"/>
      <c r="AB1551" s="41"/>
    </row>
    <row r="1552" spans="1:28" s="9" customFormat="1" ht="20.100000000000001" customHeight="1">
      <c r="A1552" s="2"/>
      <c r="B1552" s="1">
        <v>1547</v>
      </c>
      <c r="C1552" s="18"/>
      <c r="D1552" s="19" t="s">
        <v>1463</v>
      </c>
      <c r="E1552" s="36" t="s">
        <v>1199</v>
      </c>
      <c r="F1552" s="29"/>
      <c r="G1552" s="33"/>
      <c r="H1552" s="34" t="str">
        <f t="shared" si="24"/>
        <v/>
      </c>
      <c r="I1552" s="15"/>
      <c r="J1552" s="15"/>
      <c r="K1552" s="16"/>
      <c r="L1552" s="16"/>
      <c r="M1552" s="17"/>
      <c r="N1552" s="31"/>
      <c r="O1552" s="31"/>
      <c r="P1552" s="31"/>
      <c r="Q1552" s="32"/>
      <c r="R1552" s="30"/>
      <c r="S1552" s="30"/>
      <c r="T1552" s="30"/>
      <c r="U1552" s="16"/>
      <c r="V1552" s="16"/>
      <c r="W1552" s="16"/>
      <c r="X1552" s="16"/>
      <c r="Y1552" s="16"/>
      <c r="Z1552" s="30"/>
      <c r="AA1552" s="16"/>
      <c r="AB1552" s="41"/>
    </row>
    <row r="1553" spans="1:28" s="9" customFormat="1" ht="20.100000000000001" customHeight="1">
      <c r="A1553" s="2"/>
      <c r="B1553" s="1">
        <v>1548</v>
      </c>
      <c r="C1553" s="18"/>
      <c r="D1553" s="19" t="s">
        <v>1463</v>
      </c>
      <c r="E1553" s="36" t="s">
        <v>1200</v>
      </c>
      <c r="F1553" s="29"/>
      <c r="G1553" s="33"/>
      <c r="H1553" s="34" t="str">
        <f t="shared" si="24"/>
        <v/>
      </c>
      <c r="I1553" s="15"/>
      <c r="J1553" s="15"/>
      <c r="K1553" s="16"/>
      <c r="L1553" s="16"/>
      <c r="M1553" s="17"/>
      <c r="N1553" s="31"/>
      <c r="O1553" s="31"/>
      <c r="P1553" s="31"/>
      <c r="Q1553" s="32"/>
      <c r="R1553" s="30"/>
      <c r="S1553" s="30"/>
      <c r="T1553" s="30"/>
      <c r="U1553" s="16"/>
      <c r="V1553" s="16"/>
      <c r="W1553" s="16"/>
      <c r="X1553" s="16"/>
      <c r="Y1553" s="16"/>
      <c r="Z1553" s="30"/>
      <c r="AA1553" s="16"/>
      <c r="AB1553" s="41"/>
    </row>
    <row r="1554" spans="1:28" s="9" customFormat="1" ht="20.100000000000001" customHeight="1">
      <c r="A1554" s="2"/>
      <c r="B1554" s="1">
        <v>1549</v>
      </c>
      <c r="C1554" s="18"/>
      <c r="D1554" s="19" t="s">
        <v>1463</v>
      </c>
      <c r="E1554" s="36" t="s">
        <v>1201</v>
      </c>
      <c r="F1554" s="29"/>
      <c r="G1554" s="33"/>
      <c r="H1554" s="34" t="str">
        <f t="shared" si="24"/>
        <v/>
      </c>
      <c r="I1554" s="15"/>
      <c r="J1554" s="15"/>
      <c r="K1554" s="16"/>
      <c r="L1554" s="16"/>
      <c r="M1554" s="17"/>
      <c r="N1554" s="31"/>
      <c r="O1554" s="31"/>
      <c r="P1554" s="31"/>
      <c r="Q1554" s="32"/>
      <c r="R1554" s="30"/>
      <c r="S1554" s="30"/>
      <c r="T1554" s="30"/>
      <c r="U1554" s="16"/>
      <c r="V1554" s="16"/>
      <c r="W1554" s="16"/>
      <c r="X1554" s="16"/>
      <c r="Y1554" s="16"/>
      <c r="Z1554" s="30"/>
      <c r="AA1554" s="16"/>
      <c r="AB1554" s="41"/>
    </row>
    <row r="1555" spans="1:28" s="9" customFormat="1" ht="20.100000000000001" customHeight="1">
      <c r="A1555" s="2"/>
      <c r="B1555" s="1">
        <v>1550</v>
      </c>
      <c r="C1555" s="18"/>
      <c r="D1555" s="19" t="s">
        <v>1463</v>
      </c>
      <c r="E1555" s="36" t="s">
        <v>1202</v>
      </c>
      <c r="F1555" s="29"/>
      <c r="G1555" s="33"/>
      <c r="H1555" s="34" t="str">
        <f t="shared" si="24"/>
        <v/>
      </c>
      <c r="I1555" s="15"/>
      <c r="J1555" s="15"/>
      <c r="K1555" s="16"/>
      <c r="L1555" s="16"/>
      <c r="M1555" s="17"/>
      <c r="N1555" s="31"/>
      <c r="O1555" s="31"/>
      <c r="P1555" s="31"/>
      <c r="Q1555" s="32"/>
      <c r="R1555" s="30"/>
      <c r="S1555" s="30"/>
      <c r="T1555" s="30"/>
      <c r="U1555" s="16"/>
      <c r="V1555" s="16"/>
      <c r="W1555" s="16"/>
      <c r="X1555" s="16"/>
      <c r="Y1555" s="16"/>
      <c r="Z1555" s="30"/>
      <c r="AA1555" s="16"/>
      <c r="AB1555" s="41"/>
    </row>
    <row r="1556" spans="1:28" s="9" customFormat="1" ht="20.100000000000001" customHeight="1">
      <c r="A1556" s="2"/>
      <c r="B1556" s="1">
        <v>1551</v>
      </c>
      <c r="C1556" s="18"/>
      <c r="D1556" s="19" t="s">
        <v>1463</v>
      </c>
      <c r="E1556" s="36" t="s">
        <v>1203</v>
      </c>
      <c r="F1556" s="29"/>
      <c r="G1556" s="33"/>
      <c r="H1556" s="34" t="str">
        <f t="shared" si="24"/>
        <v/>
      </c>
      <c r="I1556" s="15"/>
      <c r="J1556" s="15"/>
      <c r="K1556" s="16"/>
      <c r="L1556" s="16"/>
      <c r="M1556" s="17"/>
      <c r="N1556" s="31"/>
      <c r="O1556" s="31"/>
      <c r="P1556" s="31"/>
      <c r="Q1556" s="32"/>
      <c r="R1556" s="30"/>
      <c r="S1556" s="30"/>
      <c r="T1556" s="30"/>
      <c r="U1556" s="16"/>
      <c r="V1556" s="16"/>
      <c r="W1556" s="16"/>
      <c r="X1556" s="16"/>
      <c r="Y1556" s="16"/>
      <c r="Z1556" s="30"/>
      <c r="AA1556" s="16"/>
      <c r="AB1556" s="41"/>
    </row>
    <row r="1557" spans="1:28" s="9" customFormat="1" ht="20.100000000000001" customHeight="1">
      <c r="A1557" s="2"/>
      <c r="B1557" s="1">
        <v>1552</v>
      </c>
      <c r="C1557" s="18"/>
      <c r="D1557" s="19" t="s">
        <v>1463</v>
      </c>
      <c r="E1557" s="36" t="s">
        <v>1204</v>
      </c>
      <c r="F1557" s="29"/>
      <c r="G1557" s="33"/>
      <c r="H1557" s="34" t="str">
        <f t="shared" si="24"/>
        <v/>
      </c>
      <c r="I1557" s="15"/>
      <c r="J1557" s="15"/>
      <c r="K1557" s="16"/>
      <c r="L1557" s="16"/>
      <c r="M1557" s="17"/>
      <c r="N1557" s="31"/>
      <c r="O1557" s="31"/>
      <c r="P1557" s="31"/>
      <c r="Q1557" s="32"/>
      <c r="R1557" s="30"/>
      <c r="S1557" s="30"/>
      <c r="T1557" s="30"/>
      <c r="U1557" s="16"/>
      <c r="V1557" s="16"/>
      <c r="W1557" s="16"/>
      <c r="X1557" s="16"/>
      <c r="Y1557" s="16"/>
      <c r="Z1557" s="30"/>
      <c r="AA1557" s="16"/>
      <c r="AB1557" s="41"/>
    </row>
    <row r="1558" spans="1:28" s="9" customFormat="1" ht="20.100000000000001" customHeight="1">
      <c r="A1558" s="2"/>
      <c r="B1558" s="1">
        <v>1553</v>
      </c>
      <c r="C1558" s="18"/>
      <c r="D1558" s="19" t="s">
        <v>1463</v>
      </c>
      <c r="E1558" s="36" t="s">
        <v>1205</v>
      </c>
      <c r="F1558" s="29"/>
      <c r="G1558" s="33"/>
      <c r="H1558" s="34" t="str">
        <f t="shared" si="24"/>
        <v/>
      </c>
      <c r="I1558" s="15"/>
      <c r="J1558" s="15"/>
      <c r="K1558" s="16"/>
      <c r="L1558" s="16"/>
      <c r="M1558" s="17"/>
      <c r="N1558" s="31"/>
      <c r="O1558" s="31"/>
      <c r="P1558" s="31"/>
      <c r="Q1558" s="32"/>
      <c r="R1558" s="30"/>
      <c r="S1558" s="30"/>
      <c r="T1558" s="30"/>
      <c r="U1558" s="16"/>
      <c r="V1558" s="16"/>
      <c r="W1558" s="16"/>
      <c r="X1558" s="16"/>
      <c r="Y1558" s="16"/>
      <c r="Z1558" s="30"/>
      <c r="AA1558" s="16"/>
      <c r="AB1558" s="41"/>
    </row>
    <row r="1559" spans="1:28" s="9" customFormat="1" ht="20.100000000000001" customHeight="1">
      <c r="A1559" s="2"/>
      <c r="B1559" s="1">
        <v>1554</v>
      </c>
      <c r="C1559" s="18"/>
      <c r="D1559" s="19" t="s">
        <v>1463</v>
      </c>
      <c r="E1559" s="36" t="s">
        <v>1206</v>
      </c>
      <c r="F1559" s="29"/>
      <c r="G1559" s="33"/>
      <c r="H1559" s="34" t="str">
        <f t="shared" si="24"/>
        <v/>
      </c>
      <c r="I1559" s="15"/>
      <c r="J1559" s="15"/>
      <c r="K1559" s="16"/>
      <c r="L1559" s="16"/>
      <c r="M1559" s="17"/>
      <c r="N1559" s="31"/>
      <c r="O1559" s="31"/>
      <c r="P1559" s="31"/>
      <c r="Q1559" s="32"/>
      <c r="R1559" s="30"/>
      <c r="S1559" s="30"/>
      <c r="T1559" s="30"/>
      <c r="U1559" s="16"/>
      <c r="V1559" s="16"/>
      <c r="W1559" s="16"/>
      <c r="X1559" s="16"/>
      <c r="Y1559" s="16"/>
      <c r="Z1559" s="30"/>
      <c r="AA1559" s="16"/>
      <c r="AB1559" s="41"/>
    </row>
    <row r="1560" spans="1:28" s="9" customFormat="1" ht="20.100000000000001" customHeight="1">
      <c r="A1560" s="2"/>
      <c r="B1560" s="1">
        <v>1555</v>
      </c>
      <c r="C1560" s="18"/>
      <c r="D1560" s="19" t="s">
        <v>1463</v>
      </c>
      <c r="E1560" s="36" t="s">
        <v>1207</v>
      </c>
      <c r="F1560" s="29"/>
      <c r="G1560" s="33"/>
      <c r="H1560" s="34" t="str">
        <f t="shared" si="24"/>
        <v/>
      </c>
      <c r="I1560" s="15"/>
      <c r="J1560" s="15"/>
      <c r="K1560" s="16"/>
      <c r="L1560" s="16"/>
      <c r="M1560" s="17"/>
      <c r="N1560" s="31"/>
      <c r="O1560" s="31"/>
      <c r="P1560" s="31"/>
      <c r="Q1560" s="32"/>
      <c r="R1560" s="30"/>
      <c r="S1560" s="30"/>
      <c r="T1560" s="30"/>
      <c r="U1560" s="16"/>
      <c r="V1560" s="16"/>
      <c r="W1560" s="16"/>
      <c r="X1560" s="16"/>
      <c r="Y1560" s="16"/>
      <c r="Z1560" s="30"/>
      <c r="AA1560" s="16"/>
      <c r="AB1560" s="41"/>
    </row>
    <row r="1561" spans="1:28" s="9" customFormat="1" ht="20.100000000000001" customHeight="1">
      <c r="A1561" s="2"/>
      <c r="B1561" s="1">
        <v>1556</v>
      </c>
      <c r="C1561" s="18"/>
      <c r="D1561" s="19" t="s">
        <v>1463</v>
      </c>
      <c r="E1561" s="36" t="s">
        <v>1208</v>
      </c>
      <c r="F1561" s="29"/>
      <c r="G1561" s="33"/>
      <c r="H1561" s="34" t="str">
        <f t="shared" si="24"/>
        <v/>
      </c>
      <c r="I1561" s="15"/>
      <c r="J1561" s="15"/>
      <c r="K1561" s="16"/>
      <c r="L1561" s="16"/>
      <c r="M1561" s="17"/>
      <c r="N1561" s="31"/>
      <c r="O1561" s="31"/>
      <c r="P1561" s="31"/>
      <c r="Q1561" s="32"/>
      <c r="R1561" s="30"/>
      <c r="S1561" s="30"/>
      <c r="T1561" s="30"/>
      <c r="U1561" s="16"/>
      <c r="V1561" s="16"/>
      <c r="W1561" s="16"/>
      <c r="X1561" s="16"/>
      <c r="Y1561" s="16"/>
      <c r="Z1561" s="30"/>
      <c r="AA1561" s="16"/>
      <c r="AB1561" s="41"/>
    </row>
    <row r="1562" spans="1:28" s="9" customFormat="1" ht="20.100000000000001" customHeight="1">
      <c r="A1562" s="2"/>
      <c r="B1562" s="1">
        <v>1557</v>
      </c>
      <c r="C1562" s="18"/>
      <c r="D1562" s="19" t="s">
        <v>1463</v>
      </c>
      <c r="E1562" s="36" t="s">
        <v>1209</v>
      </c>
      <c r="F1562" s="29"/>
      <c r="G1562" s="33"/>
      <c r="H1562" s="34" t="str">
        <f t="shared" si="24"/>
        <v/>
      </c>
      <c r="I1562" s="15"/>
      <c r="J1562" s="15"/>
      <c r="K1562" s="16"/>
      <c r="L1562" s="16"/>
      <c r="M1562" s="17"/>
      <c r="N1562" s="31"/>
      <c r="O1562" s="31"/>
      <c r="P1562" s="31"/>
      <c r="Q1562" s="32"/>
      <c r="R1562" s="30"/>
      <c r="S1562" s="30"/>
      <c r="T1562" s="30"/>
      <c r="U1562" s="16"/>
      <c r="V1562" s="16"/>
      <c r="W1562" s="16"/>
      <c r="X1562" s="16"/>
      <c r="Y1562" s="16"/>
      <c r="Z1562" s="30"/>
      <c r="AA1562" s="16"/>
      <c r="AB1562" s="41"/>
    </row>
    <row r="1563" spans="1:28" s="9" customFormat="1" ht="20.100000000000001" customHeight="1">
      <c r="A1563" s="2"/>
      <c r="B1563" s="1">
        <v>1558</v>
      </c>
      <c r="C1563" s="18"/>
      <c r="D1563" s="19" t="s">
        <v>1463</v>
      </c>
      <c r="E1563" s="36" t="s">
        <v>1210</v>
      </c>
      <c r="F1563" s="29"/>
      <c r="G1563" s="33"/>
      <c r="H1563" s="34" t="str">
        <f t="shared" si="24"/>
        <v/>
      </c>
      <c r="I1563" s="15"/>
      <c r="J1563" s="15"/>
      <c r="K1563" s="16"/>
      <c r="L1563" s="16"/>
      <c r="M1563" s="17"/>
      <c r="N1563" s="31"/>
      <c r="O1563" s="31"/>
      <c r="P1563" s="31"/>
      <c r="Q1563" s="32"/>
      <c r="R1563" s="30"/>
      <c r="S1563" s="30"/>
      <c r="T1563" s="30"/>
      <c r="U1563" s="16"/>
      <c r="V1563" s="16"/>
      <c r="W1563" s="16"/>
      <c r="X1563" s="16"/>
      <c r="Y1563" s="16"/>
      <c r="Z1563" s="30"/>
      <c r="AA1563" s="16"/>
      <c r="AB1563" s="41"/>
    </row>
    <row r="1564" spans="1:28" s="9" customFormat="1" ht="20.100000000000001" customHeight="1">
      <c r="A1564" s="2"/>
      <c r="B1564" s="1">
        <v>1559</v>
      </c>
      <c r="C1564" s="18"/>
      <c r="D1564" s="19" t="s">
        <v>1463</v>
      </c>
      <c r="E1564" s="36" t="s">
        <v>1211</v>
      </c>
      <c r="F1564" s="29"/>
      <c r="G1564" s="33"/>
      <c r="H1564" s="34" t="str">
        <f t="shared" si="24"/>
        <v/>
      </c>
      <c r="I1564" s="15"/>
      <c r="J1564" s="15"/>
      <c r="K1564" s="16"/>
      <c r="L1564" s="16"/>
      <c r="M1564" s="17"/>
      <c r="N1564" s="31"/>
      <c r="O1564" s="31"/>
      <c r="P1564" s="31"/>
      <c r="Q1564" s="32"/>
      <c r="R1564" s="30"/>
      <c r="S1564" s="30"/>
      <c r="T1564" s="30"/>
      <c r="U1564" s="16"/>
      <c r="V1564" s="16"/>
      <c r="W1564" s="16"/>
      <c r="X1564" s="16"/>
      <c r="Y1564" s="16"/>
      <c r="Z1564" s="30"/>
      <c r="AA1564" s="16"/>
      <c r="AB1564" s="41"/>
    </row>
    <row r="1565" spans="1:28" s="9" customFormat="1" ht="20.100000000000001" customHeight="1">
      <c r="A1565" s="2"/>
      <c r="B1565" s="1">
        <v>1560</v>
      </c>
      <c r="C1565" s="18"/>
      <c r="D1565" s="19" t="s">
        <v>1463</v>
      </c>
      <c r="E1565" s="36" t="s">
        <v>1212</v>
      </c>
      <c r="F1565" s="29"/>
      <c r="G1565" s="33"/>
      <c r="H1565" s="34" t="str">
        <f t="shared" si="24"/>
        <v/>
      </c>
      <c r="I1565" s="15"/>
      <c r="J1565" s="15"/>
      <c r="K1565" s="16"/>
      <c r="L1565" s="16"/>
      <c r="M1565" s="17"/>
      <c r="N1565" s="31"/>
      <c r="O1565" s="31"/>
      <c r="P1565" s="31"/>
      <c r="Q1565" s="32"/>
      <c r="R1565" s="30"/>
      <c r="S1565" s="30"/>
      <c r="T1565" s="30"/>
      <c r="U1565" s="16"/>
      <c r="V1565" s="16"/>
      <c r="W1565" s="16"/>
      <c r="X1565" s="16"/>
      <c r="Y1565" s="16"/>
      <c r="Z1565" s="30"/>
      <c r="AA1565" s="16"/>
      <c r="AB1565" s="41"/>
    </row>
    <row r="1566" spans="1:28" s="9" customFormat="1" ht="20.100000000000001" customHeight="1">
      <c r="A1566" s="2"/>
      <c r="B1566" s="1">
        <v>1561</v>
      </c>
      <c r="C1566" s="18"/>
      <c r="D1566" s="19" t="s">
        <v>1463</v>
      </c>
      <c r="E1566" s="36" t="s">
        <v>1213</v>
      </c>
      <c r="F1566" s="29"/>
      <c r="G1566" s="33"/>
      <c r="H1566" s="34" t="str">
        <f t="shared" si="24"/>
        <v/>
      </c>
      <c r="I1566" s="15"/>
      <c r="J1566" s="15"/>
      <c r="K1566" s="16"/>
      <c r="L1566" s="16"/>
      <c r="M1566" s="17"/>
      <c r="N1566" s="31"/>
      <c r="O1566" s="31"/>
      <c r="P1566" s="31"/>
      <c r="Q1566" s="32"/>
      <c r="R1566" s="30"/>
      <c r="S1566" s="30"/>
      <c r="T1566" s="30"/>
      <c r="U1566" s="16"/>
      <c r="V1566" s="16"/>
      <c r="W1566" s="16"/>
      <c r="X1566" s="16"/>
      <c r="Y1566" s="16"/>
      <c r="Z1566" s="30"/>
      <c r="AA1566" s="16"/>
      <c r="AB1566" s="41"/>
    </row>
    <row r="1567" spans="1:28" s="9" customFormat="1" ht="20.100000000000001" customHeight="1">
      <c r="A1567" s="2"/>
      <c r="B1567" s="1">
        <v>1562</v>
      </c>
      <c r="C1567" s="18"/>
      <c r="D1567" s="19" t="s">
        <v>1463</v>
      </c>
      <c r="E1567" s="36" t="s">
        <v>1214</v>
      </c>
      <c r="F1567" s="29"/>
      <c r="G1567" s="33"/>
      <c r="H1567" s="34" t="str">
        <f t="shared" si="24"/>
        <v/>
      </c>
      <c r="I1567" s="15"/>
      <c r="J1567" s="15"/>
      <c r="K1567" s="16"/>
      <c r="L1567" s="16"/>
      <c r="M1567" s="17"/>
      <c r="N1567" s="31"/>
      <c r="O1567" s="31"/>
      <c r="P1567" s="31"/>
      <c r="Q1567" s="32"/>
      <c r="R1567" s="30"/>
      <c r="S1567" s="30"/>
      <c r="T1567" s="30"/>
      <c r="U1567" s="16"/>
      <c r="V1567" s="16"/>
      <c r="W1567" s="16"/>
      <c r="X1567" s="16"/>
      <c r="Y1567" s="16"/>
      <c r="Z1567" s="30"/>
      <c r="AA1567" s="16"/>
      <c r="AB1567" s="41"/>
    </row>
    <row r="1568" spans="1:28" s="9" customFormat="1" ht="20.100000000000001" customHeight="1">
      <c r="A1568" s="2"/>
      <c r="B1568" s="1">
        <v>1563</v>
      </c>
      <c r="C1568" s="18"/>
      <c r="D1568" s="19" t="s">
        <v>1463</v>
      </c>
      <c r="E1568" s="36" t="s">
        <v>966</v>
      </c>
      <c r="F1568" s="29"/>
      <c r="G1568" s="33"/>
      <c r="H1568" s="34" t="str">
        <f t="shared" si="24"/>
        <v/>
      </c>
      <c r="I1568" s="15"/>
      <c r="J1568" s="15"/>
      <c r="K1568" s="16"/>
      <c r="L1568" s="16"/>
      <c r="M1568" s="17"/>
      <c r="N1568" s="31"/>
      <c r="O1568" s="31"/>
      <c r="P1568" s="31"/>
      <c r="Q1568" s="32"/>
      <c r="R1568" s="30"/>
      <c r="S1568" s="30"/>
      <c r="T1568" s="30"/>
      <c r="U1568" s="16"/>
      <c r="V1568" s="16"/>
      <c r="W1568" s="16"/>
      <c r="X1568" s="16"/>
      <c r="Y1568" s="16"/>
      <c r="Z1568" s="30"/>
      <c r="AA1568" s="16"/>
      <c r="AB1568" s="41"/>
    </row>
    <row r="1569" spans="1:28" s="9" customFormat="1" ht="20.100000000000001" customHeight="1">
      <c r="A1569" s="2"/>
      <c r="B1569" s="1">
        <v>1564</v>
      </c>
      <c r="C1569" s="18"/>
      <c r="D1569" s="19" t="s">
        <v>1463</v>
      </c>
      <c r="E1569" s="36" t="s">
        <v>1215</v>
      </c>
      <c r="F1569" s="29"/>
      <c r="G1569" s="33"/>
      <c r="H1569" s="34" t="str">
        <f t="shared" si="24"/>
        <v/>
      </c>
      <c r="I1569" s="15"/>
      <c r="J1569" s="15"/>
      <c r="K1569" s="16"/>
      <c r="L1569" s="16"/>
      <c r="M1569" s="17"/>
      <c r="N1569" s="31"/>
      <c r="O1569" s="31"/>
      <c r="P1569" s="31"/>
      <c r="Q1569" s="32"/>
      <c r="R1569" s="30"/>
      <c r="S1569" s="30"/>
      <c r="T1569" s="30"/>
      <c r="U1569" s="16"/>
      <c r="V1569" s="16"/>
      <c r="W1569" s="16"/>
      <c r="X1569" s="16"/>
      <c r="Y1569" s="16"/>
      <c r="Z1569" s="30"/>
      <c r="AA1569" s="16"/>
      <c r="AB1569" s="41"/>
    </row>
    <row r="1570" spans="1:28" s="9" customFormat="1" ht="20.100000000000001" customHeight="1">
      <c r="A1570" s="2"/>
      <c r="B1570" s="1">
        <v>1565</v>
      </c>
      <c r="C1570" s="18"/>
      <c r="D1570" s="19" t="s">
        <v>1463</v>
      </c>
      <c r="E1570" s="36" t="s">
        <v>1216</v>
      </c>
      <c r="F1570" s="29"/>
      <c r="G1570" s="33"/>
      <c r="H1570" s="34" t="str">
        <f t="shared" si="24"/>
        <v/>
      </c>
      <c r="I1570" s="15"/>
      <c r="J1570" s="15"/>
      <c r="K1570" s="16"/>
      <c r="L1570" s="16"/>
      <c r="M1570" s="17"/>
      <c r="N1570" s="31"/>
      <c r="O1570" s="31"/>
      <c r="P1570" s="31"/>
      <c r="Q1570" s="32"/>
      <c r="R1570" s="30"/>
      <c r="S1570" s="30"/>
      <c r="T1570" s="30"/>
      <c r="U1570" s="16"/>
      <c r="V1570" s="16"/>
      <c r="W1570" s="16"/>
      <c r="X1570" s="16"/>
      <c r="Y1570" s="16"/>
      <c r="Z1570" s="30"/>
      <c r="AA1570" s="16"/>
      <c r="AB1570" s="41"/>
    </row>
    <row r="1571" spans="1:28" s="9" customFormat="1" ht="20.100000000000001" customHeight="1">
      <c r="A1571" s="2"/>
      <c r="B1571" s="1">
        <v>1566</v>
      </c>
      <c r="C1571" s="18"/>
      <c r="D1571" s="19" t="s">
        <v>1463</v>
      </c>
      <c r="E1571" s="36" t="s">
        <v>1217</v>
      </c>
      <c r="F1571" s="29"/>
      <c r="G1571" s="33"/>
      <c r="H1571" s="34" t="str">
        <f t="shared" si="24"/>
        <v/>
      </c>
      <c r="I1571" s="15"/>
      <c r="J1571" s="15"/>
      <c r="K1571" s="16"/>
      <c r="L1571" s="16"/>
      <c r="M1571" s="17"/>
      <c r="N1571" s="31"/>
      <c r="O1571" s="31"/>
      <c r="P1571" s="31"/>
      <c r="Q1571" s="32"/>
      <c r="R1571" s="30"/>
      <c r="S1571" s="30"/>
      <c r="T1571" s="30"/>
      <c r="U1571" s="16"/>
      <c r="V1571" s="16"/>
      <c r="W1571" s="16"/>
      <c r="X1571" s="16"/>
      <c r="Y1571" s="16"/>
      <c r="Z1571" s="30"/>
      <c r="AA1571" s="16"/>
      <c r="AB1571" s="41"/>
    </row>
    <row r="1572" spans="1:28" s="9" customFormat="1" ht="20.100000000000001" customHeight="1">
      <c r="A1572" s="2"/>
      <c r="B1572" s="1">
        <v>1567</v>
      </c>
      <c r="C1572" s="18"/>
      <c r="D1572" s="19" t="s">
        <v>1463</v>
      </c>
      <c r="E1572" s="36" t="s">
        <v>1218</v>
      </c>
      <c r="F1572" s="29"/>
      <c r="G1572" s="33"/>
      <c r="H1572" s="34" t="str">
        <f t="shared" si="24"/>
        <v/>
      </c>
      <c r="I1572" s="15"/>
      <c r="J1572" s="15"/>
      <c r="K1572" s="16"/>
      <c r="L1572" s="16"/>
      <c r="M1572" s="17"/>
      <c r="N1572" s="31"/>
      <c r="O1572" s="31"/>
      <c r="P1572" s="31"/>
      <c r="Q1572" s="32"/>
      <c r="R1572" s="30"/>
      <c r="S1572" s="30"/>
      <c r="T1572" s="30"/>
      <c r="U1572" s="16"/>
      <c r="V1572" s="16"/>
      <c r="W1572" s="16"/>
      <c r="X1572" s="16"/>
      <c r="Y1572" s="16"/>
      <c r="Z1572" s="30"/>
      <c r="AA1572" s="16"/>
      <c r="AB1572" s="41"/>
    </row>
    <row r="1573" spans="1:28" s="9" customFormat="1" ht="20.100000000000001" customHeight="1">
      <c r="A1573" s="2"/>
      <c r="B1573" s="1">
        <v>1568</v>
      </c>
      <c r="C1573" s="18"/>
      <c r="D1573" s="19" t="s">
        <v>1463</v>
      </c>
      <c r="E1573" s="36" t="s">
        <v>1219</v>
      </c>
      <c r="F1573" s="29"/>
      <c r="G1573" s="33"/>
      <c r="H1573" s="34" t="str">
        <f t="shared" si="24"/>
        <v/>
      </c>
      <c r="I1573" s="15"/>
      <c r="J1573" s="15"/>
      <c r="K1573" s="16"/>
      <c r="L1573" s="16"/>
      <c r="M1573" s="17"/>
      <c r="N1573" s="31"/>
      <c r="O1573" s="31"/>
      <c r="P1573" s="31"/>
      <c r="Q1573" s="32"/>
      <c r="R1573" s="30"/>
      <c r="S1573" s="30"/>
      <c r="T1573" s="30"/>
      <c r="U1573" s="16"/>
      <c r="V1573" s="16"/>
      <c r="W1573" s="16"/>
      <c r="X1573" s="16"/>
      <c r="Y1573" s="16"/>
      <c r="Z1573" s="30"/>
      <c r="AA1573" s="16"/>
      <c r="AB1573" s="41"/>
    </row>
    <row r="1574" spans="1:28" s="9" customFormat="1" ht="20.100000000000001" customHeight="1">
      <c r="A1574" s="2"/>
      <c r="B1574" s="1">
        <v>1569</v>
      </c>
      <c r="C1574" s="18"/>
      <c r="D1574" s="19" t="s">
        <v>1463</v>
      </c>
      <c r="E1574" s="36" t="s">
        <v>1220</v>
      </c>
      <c r="F1574" s="29"/>
      <c r="G1574" s="33"/>
      <c r="H1574" s="34" t="str">
        <f t="shared" si="24"/>
        <v/>
      </c>
      <c r="I1574" s="15"/>
      <c r="J1574" s="15"/>
      <c r="K1574" s="16"/>
      <c r="L1574" s="16"/>
      <c r="M1574" s="17"/>
      <c r="N1574" s="31"/>
      <c r="O1574" s="31"/>
      <c r="P1574" s="31"/>
      <c r="Q1574" s="32"/>
      <c r="R1574" s="30"/>
      <c r="S1574" s="30"/>
      <c r="T1574" s="30"/>
      <c r="U1574" s="16"/>
      <c r="V1574" s="16"/>
      <c r="W1574" s="16"/>
      <c r="X1574" s="16"/>
      <c r="Y1574" s="16"/>
      <c r="Z1574" s="30"/>
      <c r="AA1574" s="16"/>
      <c r="AB1574" s="41"/>
    </row>
    <row r="1575" spans="1:28" s="9" customFormat="1" ht="20.100000000000001" customHeight="1">
      <c r="A1575" s="2"/>
      <c r="B1575" s="1">
        <v>1570</v>
      </c>
      <c r="C1575" s="18"/>
      <c r="D1575" s="19" t="s">
        <v>1463</v>
      </c>
      <c r="E1575" s="36" t="s">
        <v>1221</v>
      </c>
      <c r="F1575" s="29"/>
      <c r="G1575" s="33"/>
      <c r="H1575" s="34" t="str">
        <f t="shared" si="24"/>
        <v/>
      </c>
      <c r="I1575" s="15"/>
      <c r="J1575" s="15"/>
      <c r="K1575" s="16"/>
      <c r="L1575" s="16"/>
      <c r="M1575" s="17"/>
      <c r="N1575" s="31"/>
      <c r="O1575" s="31"/>
      <c r="P1575" s="31"/>
      <c r="Q1575" s="32"/>
      <c r="R1575" s="30"/>
      <c r="S1575" s="30"/>
      <c r="T1575" s="30"/>
      <c r="U1575" s="16"/>
      <c r="V1575" s="16"/>
      <c r="W1575" s="16"/>
      <c r="X1575" s="16"/>
      <c r="Y1575" s="16"/>
      <c r="Z1575" s="30"/>
      <c r="AA1575" s="16"/>
      <c r="AB1575" s="41"/>
    </row>
    <row r="1576" spans="1:28" s="9" customFormat="1" ht="20.100000000000001" customHeight="1">
      <c r="A1576" s="2"/>
      <c r="B1576" s="1">
        <v>1571</v>
      </c>
      <c r="C1576" s="18"/>
      <c r="D1576" s="19" t="s">
        <v>1463</v>
      </c>
      <c r="E1576" s="36" t="s">
        <v>1222</v>
      </c>
      <c r="F1576" s="29"/>
      <c r="G1576" s="33"/>
      <c r="H1576" s="34" t="str">
        <f t="shared" si="24"/>
        <v/>
      </c>
      <c r="I1576" s="15"/>
      <c r="J1576" s="15"/>
      <c r="K1576" s="16"/>
      <c r="L1576" s="16"/>
      <c r="M1576" s="17"/>
      <c r="N1576" s="31"/>
      <c r="O1576" s="31"/>
      <c r="P1576" s="31"/>
      <c r="Q1576" s="32"/>
      <c r="R1576" s="30"/>
      <c r="S1576" s="30"/>
      <c r="T1576" s="30"/>
      <c r="U1576" s="16"/>
      <c r="V1576" s="16"/>
      <c r="W1576" s="16"/>
      <c r="X1576" s="16"/>
      <c r="Y1576" s="16"/>
      <c r="Z1576" s="30"/>
      <c r="AA1576" s="16"/>
      <c r="AB1576" s="41"/>
    </row>
    <row r="1577" spans="1:28" s="9" customFormat="1" ht="20.100000000000001" customHeight="1">
      <c r="A1577" s="2"/>
      <c r="B1577" s="1">
        <v>1572</v>
      </c>
      <c r="C1577" s="18"/>
      <c r="D1577" s="19" t="s">
        <v>1463</v>
      </c>
      <c r="E1577" s="36" t="s">
        <v>1223</v>
      </c>
      <c r="F1577" s="29"/>
      <c r="G1577" s="33"/>
      <c r="H1577" s="34" t="str">
        <f t="shared" si="24"/>
        <v/>
      </c>
      <c r="I1577" s="15"/>
      <c r="J1577" s="15"/>
      <c r="K1577" s="16"/>
      <c r="L1577" s="16"/>
      <c r="M1577" s="17"/>
      <c r="N1577" s="31"/>
      <c r="O1577" s="31"/>
      <c r="P1577" s="31"/>
      <c r="Q1577" s="32"/>
      <c r="R1577" s="30"/>
      <c r="S1577" s="30"/>
      <c r="T1577" s="30"/>
      <c r="U1577" s="16"/>
      <c r="V1577" s="16"/>
      <c r="W1577" s="16"/>
      <c r="X1577" s="16"/>
      <c r="Y1577" s="16"/>
      <c r="Z1577" s="30"/>
      <c r="AA1577" s="16"/>
      <c r="AB1577" s="41"/>
    </row>
    <row r="1578" spans="1:28" s="9" customFormat="1" ht="20.100000000000001" customHeight="1">
      <c r="A1578" s="2"/>
      <c r="B1578" s="1">
        <v>1573</v>
      </c>
      <c r="C1578" s="18"/>
      <c r="D1578" s="19" t="s">
        <v>1463</v>
      </c>
      <c r="E1578" s="36" t="s">
        <v>1224</v>
      </c>
      <c r="F1578" s="29"/>
      <c r="G1578" s="33"/>
      <c r="H1578" s="34" t="str">
        <f t="shared" si="24"/>
        <v/>
      </c>
      <c r="I1578" s="15"/>
      <c r="J1578" s="15"/>
      <c r="K1578" s="16"/>
      <c r="L1578" s="16"/>
      <c r="M1578" s="17"/>
      <c r="N1578" s="31"/>
      <c r="O1578" s="31"/>
      <c r="P1578" s="31"/>
      <c r="Q1578" s="32"/>
      <c r="R1578" s="30"/>
      <c r="S1578" s="30"/>
      <c r="T1578" s="30"/>
      <c r="U1578" s="16"/>
      <c r="V1578" s="16"/>
      <c r="W1578" s="16"/>
      <c r="X1578" s="16"/>
      <c r="Y1578" s="16"/>
      <c r="Z1578" s="30"/>
      <c r="AA1578" s="16"/>
      <c r="AB1578" s="41"/>
    </row>
    <row r="1579" spans="1:28" s="9" customFormat="1" ht="20.100000000000001" customHeight="1">
      <c r="A1579" s="2"/>
      <c r="B1579" s="1">
        <v>1574</v>
      </c>
      <c r="C1579" s="18"/>
      <c r="D1579" s="19" t="s">
        <v>1463</v>
      </c>
      <c r="E1579" s="36" t="s">
        <v>1225</v>
      </c>
      <c r="F1579" s="29"/>
      <c r="G1579" s="33"/>
      <c r="H1579" s="34" t="str">
        <f t="shared" si="24"/>
        <v/>
      </c>
      <c r="I1579" s="15"/>
      <c r="J1579" s="15"/>
      <c r="K1579" s="16"/>
      <c r="L1579" s="16"/>
      <c r="M1579" s="17"/>
      <c r="N1579" s="31"/>
      <c r="O1579" s="31"/>
      <c r="P1579" s="31"/>
      <c r="Q1579" s="32"/>
      <c r="R1579" s="30"/>
      <c r="S1579" s="30"/>
      <c r="T1579" s="30"/>
      <c r="U1579" s="16"/>
      <c r="V1579" s="16"/>
      <c r="W1579" s="16"/>
      <c r="X1579" s="16"/>
      <c r="Y1579" s="16"/>
      <c r="Z1579" s="30"/>
      <c r="AA1579" s="16"/>
      <c r="AB1579" s="41"/>
    </row>
    <row r="1580" spans="1:28" s="9" customFormat="1" ht="20.100000000000001" customHeight="1">
      <c r="A1580" s="2"/>
      <c r="B1580" s="1">
        <v>1575</v>
      </c>
      <c r="C1580" s="18"/>
      <c r="D1580" s="19" t="s">
        <v>1463</v>
      </c>
      <c r="E1580" s="36" t="s">
        <v>1226</v>
      </c>
      <c r="F1580" s="29"/>
      <c r="G1580" s="33"/>
      <c r="H1580" s="34" t="str">
        <f t="shared" si="24"/>
        <v/>
      </c>
      <c r="I1580" s="15"/>
      <c r="J1580" s="15"/>
      <c r="K1580" s="16"/>
      <c r="L1580" s="16"/>
      <c r="M1580" s="17"/>
      <c r="N1580" s="31"/>
      <c r="O1580" s="31"/>
      <c r="P1580" s="31"/>
      <c r="Q1580" s="32"/>
      <c r="R1580" s="30"/>
      <c r="S1580" s="30"/>
      <c r="T1580" s="30"/>
      <c r="U1580" s="16"/>
      <c r="V1580" s="16"/>
      <c r="W1580" s="16"/>
      <c r="X1580" s="16"/>
      <c r="Y1580" s="16"/>
      <c r="Z1580" s="30"/>
      <c r="AA1580" s="16"/>
      <c r="AB1580" s="41"/>
    </row>
    <row r="1581" spans="1:28" s="9" customFormat="1" ht="20.100000000000001" customHeight="1">
      <c r="A1581" s="2"/>
      <c r="B1581" s="1">
        <v>1576</v>
      </c>
      <c r="C1581" s="18"/>
      <c r="D1581" s="19" t="s">
        <v>1227</v>
      </c>
      <c r="E1581" s="36" t="s">
        <v>1228</v>
      </c>
      <c r="F1581" s="29"/>
      <c r="G1581" s="33"/>
      <c r="H1581" s="34" t="str">
        <f t="shared" si="24"/>
        <v/>
      </c>
      <c r="I1581" s="15"/>
      <c r="J1581" s="15"/>
      <c r="K1581" s="16"/>
      <c r="L1581" s="16"/>
      <c r="M1581" s="17"/>
      <c r="N1581" s="31"/>
      <c r="O1581" s="31"/>
      <c r="P1581" s="31"/>
      <c r="Q1581" s="32"/>
      <c r="R1581" s="30"/>
      <c r="S1581" s="30"/>
      <c r="T1581" s="30"/>
      <c r="U1581" s="16"/>
      <c r="V1581" s="16"/>
      <c r="W1581" s="16"/>
      <c r="X1581" s="16"/>
      <c r="Y1581" s="16"/>
      <c r="Z1581" s="30"/>
      <c r="AA1581" s="16"/>
      <c r="AB1581" s="41"/>
    </row>
    <row r="1582" spans="1:28" s="9" customFormat="1" ht="20.100000000000001" customHeight="1">
      <c r="A1582" s="2"/>
      <c r="B1582" s="1">
        <v>1577</v>
      </c>
      <c r="C1582" s="18"/>
      <c r="D1582" s="19" t="s">
        <v>1227</v>
      </c>
      <c r="E1582" s="36" t="s">
        <v>1229</v>
      </c>
      <c r="F1582" s="29"/>
      <c r="G1582" s="33"/>
      <c r="H1582" s="34" t="str">
        <f t="shared" si="24"/>
        <v/>
      </c>
      <c r="I1582" s="15"/>
      <c r="J1582" s="15"/>
      <c r="K1582" s="16"/>
      <c r="L1582" s="16"/>
      <c r="M1582" s="17"/>
      <c r="N1582" s="31"/>
      <c r="O1582" s="31"/>
      <c r="P1582" s="31"/>
      <c r="Q1582" s="32"/>
      <c r="R1582" s="30"/>
      <c r="S1582" s="30"/>
      <c r="T1582" s="30"/>
      <c r="U1582" s="16"/>
      <c r="V1582" s="16"/>
      <c r="W1582" s="16"/>
      <c r="X1582" s="16"/>
      <c r="Y1582" s="16"/>
      <c r="Z1582" s="30"/>
      <c r="AA1582" s="16"/>
      <c r="AB1582" s="41"/>
    </row>
    <row r="1583" spans="1:28" s="9" customFormat="1" ht="20.100000000000001" customHeight="1">
      <c r="A1583" s="2"/>
      <c r="B1583" s="1">
        <v>1578</v>
      </c>
      <c r="C1583" s="18"/>
      <c r="D1583" s="19" t="s">
        <v>1227</v>
      </c>
      <c r="E1583" s="36" t="s">
        <v>1230</v>
      </c>
      <c r="F1583" s="29"/>
      <c r="G1583" s="33"/>
      <c r="H1583" s="34" t="str">
        <f t="shared" si="24"/>
        <v/>
      </c>
      <c r="I1583" s="15"/>
      <c r="J1583" s="15"/>
      <c r="K1583" s="16"/>
      <c r="L1583" s="16"/>
      <c r="M1583" s="17"/>
      <c r="N1583" s="31"/>
      <c r="O1583" s="31"/>
      <c r="P1583" s="31"/>
      <c r="Q1583" s="32"/>
      <c r="R1583" s="30"/>
      <c r="S1583" s="30"/>
      <c r="T1583" s="30"/>
      <c r="U1583" s="16"/>
      <c r="V1583" s="16"/>
      <c r="W1583" s="16"/>
      <c r="X1583" s="16"/>
      <c r="Y1583" s="16"/>
      <c r="Z1583" s="30"/>
      <c r="AA1583" s="16"/>
      <c r="AB1583" s="41"/>
    </row>
    <row r="1584" spans="1:28" s="9" customFormat="1" ht="20.100000000000001" customHeight="1">
      <c r="A1584" s="2"/>
      <c r="B1584" s="1">
        <v>1579</v>
      </c>
      <c r="C1584" s="18"/>
      <c r="D1584" s="19" t="s">
        <v>1227</v>
      </c>
      <c r="E1584" s="36" t="s">
        <v>1231</v>
      </c>
      <c r="F1584" s="29"/>
      <c r="G1584" s="33"/>
      <c r="H1584" s="34" t="str">
        <f t="shared" si="24"/>
        <v/>
      </c>
      <c r="I1584" s="15"/>
      <c r="J1584" s="15"/>
      <c r="K1584" s="16"/>
      <c r="L1584" s="16"/>
      <c r="M1584" s="17"/>
      <c r="N1584" s="31"/>
      <c r="O1584" s="31"/>
      <c r="P1584" s="31"/>
      <c r="Q1584" s="32"/>
      <c r="R1584" s="30"/>
      <c r="S1584" s="30"/>
      <c r="T1584" s="30"/>
      <c r="U1584" s="16"/>
      <c r="V1584" s="16"/>
      <c r="W1584" s="16"/>
      <c r="X1584" s="16"/>
      <c r="Y1584" s="16"/>
      <c r="Z1584" s="30"/>
      <c r="AA1584" s="16"/>
      <c r="AB1584" s="41"/>
    </row>
    <row r="1585" spans="1:28" s="9" customFormat="1" ht="20.100000000000001" customHeight="1">
      <c r="A1585" s="2"/>
      <c r="B1585" s="1">
        <v>1580</v>
      </c>
      <c r="C1585" s="18"/>
      <c r="D1585" s="19" t="s">
        <v>1227</v>
      </c>
      <c r="E1585" s="36" t="s">
        <v>1232</v>
      </c>
      <c r="F1585" s="29"/>
      <c r="G1585" s="33"/>
      <c r="H1585" s="34" t="str">
        <f t="shared" si="24"/>
        <v/>
      </c>
      <c r="I1585" s="15"/>
      <c r="J1585" s="15"/>
      <c r="K1585" s="16"/>
      <c r="L1585" s="16"/>
      <c r="M1585" s="17"/>
      <c r="N1585" s="31"/>
      <c r="O1585" s="31"/>
      <c r="P1585" s="31"/>
      <c r="Q1585" s="32"/>
      <c r="R1585" s="30"/>
      <c r="S1585" s="30"/>
      <c r="T1585" s="30"/>
      <c r="U1585" s="16"/>
      <c r="V1585" s="16"/>
      <c r="W1585" s="16"/>
      <c r="X1585" s="16"/>
      <c r="Y1585" s="16"/>
      <c r="Z1585" s="30"/>
      <c r="AA1585" s="16"/>
      <c r="AB1585" s="41"/>
    </row>
    <row r="1586" spans="1:28" s="9" customFormat="1" ht="20.100000000000001" customHeight="1">
      <c r="A1586" s="2"/>
      <c r="B1586" s="1">
        <v>1581</v>
      </c>
      <c r="C1586" s="18"/>
      <c r="D1586" s="19" t="s">
        <v>1227</v>
      </c>
      <c r="E1586" s="36" t="s">
        <v>1233</v>
      </c>
      <c r="F1586" s="29"/>
      <c r="G1586" s="33"/>
      <c r="H1586" s="34" t="str">
        <f t="shared" si="24"/>
        <v/>
      </c>
      <c r="I1586" s="15"/>
      <c r="J1586" s="15"/>
      <c r="K1586" s="16"/>
      <c r="L1586" s="16"/>
      <c r="M1586" s="17"/>
      <c r="N1586" s="31"/>
      <c r="O1586" s="31"/>
      <c r="P1586" s="31"/>
      <c r="Q1586" s="32"/>
      <c r="R1586" s="30"/>
      <c r="S1586" s="30"/>
      <c r="T1586" s="30"/>
      <c r="U1586" s="16"/>
      <c r="V1586" s="16"/>
      <c r="W1586" s="16"/>
      <c r="X1586" s="16"/>
      <c r="Y1586" s="16"/>
      <c r="Z1586" s="30"/>
      <c r="AA1586" s="16"/>
      <c r="AB1586" s="41"/>
    </row>
    <row r="1587" spans="1:28" s="9" customFormat="1" ht="20.100000000000001" customHeight="1">
      <c r="A1587" s="2"/>
      <c r="B1587" s="1">
        <v>1582</v>
      </c>
      <c r="C1587" s="18"/>
      <c r="D1587" s="19" t="s">
        <v>1227</v>
      </c>
      <c r="E1587" s="36" t="s">
        <v>1234</v>
      </c>
      <c r="F1587" s="29"/>
      <c r="G1587" s="33"/>
      <c r="H1587" s="34" t="str">
        <f t="shared" si="24"/>
        <v/>
      </c>
      <c r="I1587" s="15"/>
      <c r="J1587" s="15"/>
      <c r="K1587" s="16"/>
      <c r="L1587" s="16"/>
      <c r="M1587" s="17"/>
      <c r="N1587" s="31"/>
      <c r="O1587" s="31"/>
      <c r="P1587" s="31"/>
      <c r="Q1587" s="32"/>
      <c r="R1587" s="30"/>
      <c r="S1587" s="30"/>
      <c r="T1587" s="30"/>
      <c r="U1587" s="16"/>
      <c r="V1587" s="16"/>
      <c r="W1587" s="16"/>
      <c r="X1587" s="16"/>
      <c r="Y1587" s="16"/>
      <c r="Z1587" s="30"/>
      <c r="AA1587" s="16"/>
      <c r="AB1587" s="41"/>
    </row>
    <row r="1588" spans="1:28" s="9" customFormat="1" ht="20.100000000000001" customHeight="1">
      <c r="A1588" s="2"/>
      <c r="B1588" s="1">
        <v>1583</v>
      </c>
      <c r="C1588" s="18"/>
      <c r="D1588" s="19" t="s">
        <v>1227</v>
      </c>
      <c r="E1588" s="36" t="s">
        <v>1235</v>
      </c>
      <c r="F1588" s="29"/>
      <c r="G1588" s="33"/>
      <c r="H1588" s="34" t="str">
        <f t="shared" si="24"/>
        <v/>
      </c>
      <c r="I1588" s="15"/>
      <c r="J1588" s="15"/>
      <c r="K1588" s="16"/>
      <c r="L1588" s="16"/>
      <c r="M1588" s="17"/>
      <c r="N1588" s="31"/>
      <c r="O1588" s="31"/>
      <c r="P1588" s="31"/>
      <c r="Q1588" s="32"/>
      <c r="R1588" s="30"/>
      <c r="S1588" s="30"/>
      <c r="T1588" s="30"/>
      <c r="U1588" s="16"/>
      <c r="V1588" s="16"/>
      <c r="W1588" s="16"/>
      <c r="X1588" s="16"/>
      <c r="Y1588" s="16"/>
      <c r="Z1588" s="30"/>
      <c r="AA1588" s="16"/>
      <c r="AB1588" s="41"/>
    </row>
    <row r="1589" spans="1:28" s="9" customFormat="1" ht="20.100000000000001" customHeight="1">
      <c r="A1589" s="2"/>
      <c r="B1589" s="1">
        <v>1584</v>
      </c>
      <c r="C1589" s="18"/>
      <c r="D1589" s="19" t="s">
        <v>1227</v>
      </c>
      <c r="E1589" s="36" t="s">
        <v>1236</v>
      </c>
      <c r="F1589" s="29"/>
      <c r="G1589" s="33"/>
      <c r="H1589" s="34" t="str">
        <f t="shared" si="24"/>
        <v/>
      </c>
      <c r="I1589" s="15"/>
      <c r="J1589" s="15"/>
      <c r="K1589" s="16"/>
      <c r="L1589" s="16"/>
      <c r="M1589" s="17"/>
      <c r="N1589" s="31"/>
      <c r="O1589" s="31"/>
      <c r="P1589" s="31"/>
      <c r="Q1589" s="32"/>
      <c r="R1589" s="30"/>
      <c r="S1589" s="30"/>
      <c r="T1589" s="30"/>
      <c r="U1589" s="16"/>
      <c r="V1589" s="16"/>
      <c r="W1589" s="16"/>
      <c r="X1589" s="16"/>
      <c r="Y1589" s="16"/>
      <c r="Z1589" s="30"/>
      <c r="AA1589" s="16"/>
      <c r="AB1589" s="41"/>
    </row>
    <row r="1590" spans="1:28" s="9" customFormat="1" ht="20.100000000000001" customHeight="1">
      <c r="A1590" s="2"/>
      <c r="B1590" s="1">
        <v>1585</v>
      </c>
      <c r="C1590" s="18"/>
      <c r="D1590" s="19" t="s">
        <v>1227</v>
      </c>
      <c r="E1590" s="36" t="s">
        <v>1237</v>
      </c>
      <c r="F1590" s="29"/>
      <c r="G1590" s="33"/>
      <c r="H1590" s="34" t="str">
        <f t="shared" si="24"/>
        <v/>
      </c>
      <c r="I1590" s="15"/>
      <c r="J1590" s="15"/>
      <c r="K1590" s="16"/>
      <c r="L1590" s="16"/>
      <c r="M1590" s="17"/>
      <c r="N1590" s="31"/>
      <c r="O1590" s="31"/>
      <c r="P1590" s="31"/>
      <c r="Q1590" s="32"/>
      <c r="R1590" s="30"/>
      <c r="S1590" s="30"/>
      <c r="T1590" s="30"/>
      <c r="U1590" s="16"/>
      <c r="V1590" s="16"/>
      <c r="W1590" s="16"/>
      <c r="X1590" s="16"/>
      <c r="Y1590" s="16"/>
      <c r="Z1590" s="30"/>
      <c r="AA1590" s="16"/>
      <c r="AB1590" s="41"/>
    </row>
    <row r="1591" spans="1:28" s="9" customFormat="1" ht="20.100000000000001" customHeight="1">
      <c r="A1591" s="2"/>
      <c r="B1591" s="1">
        <v>1586</v>
      </c>
      <c r="C1591" s="18"/>
      <c r="D1591" s="19" t="s">
        <v>1227</v>
      </c>
      <c r="E1591" s="36" t="s">
        <v>1238</v>
      </c>
      <c r="F1591" s="29"/>
      <c r="G1591" s="33"/>
      <c r="H1591" s="34" t="str">
        <f t="shared" si="24"/>
        <v/>
      </c>
      <c r="I1591" s="15"/>
      <c r="J1591" s="15"/>
      <c r="K1591" s="16"/>
      <c r="L1591" s="16"/>
      <c r="M1591" s="17"/>
      <c r="N1591" s="31"/>
      <c r="O1591" s="31"/>
      <c r="P1591" s="31"/>
      <c r="Q1591" s="32"/>
      <c r="R1591" s="30"/>
      <c r="S1591" s="30"/>
      <c r="T1591" s="30"/>
      <c r="U1591" s="16"/>
      <c r="V1591" s="16"/>
      <c r="W1591" s="16"/>
      <c r="X1591" s="16"/>
      <c r="Y1591" s="16"/>
      <c r="Z1591" s="30"/>
      <c r="AA1591" s="16"/>
      <c r="AB1591" s="41"/>
    </row>
    <row r="1592" spans="1:28" s="9" customFormat="1" ht="20.100000000000001" customHeight="1">
      <c r="A1592" s="2"/>
      <c r="B1592" s="1">
        <v>1587</v>
      </c>
      <c r="C1592" s="18"/>
      <c r="D1592" s="19" t="s">
        <v>1227</v>
      </c>
      <c r="E1592" s="36" t="s">
        <v>1239</v>
      </c>
      <c r="F1592" s="29"/>
      <c r="G1592" s="33"/>
      <c r="H1592" s="34" t="str">
        <f t="shared" si="24"/>
        <v/>
      </c>
      <c r="I1592" s="15"/>
      <c r="J1592" s="15"/>
      <c r="K1592" s="16"/>
      <c r="L1592" s="16"/>
      <c r="M1592" s="17"/>
      <c r="N1592" s="31"/>
      <c r="O1592" s="31"/>
      <c r="P1592" s="31"/>
      <c r="Q1592" s="32"/>
      <c r="R1592" s="30"/>
      <c r="S1592" s="30"/>
      <c r="T1592" s="30"/>
      <c r="U1592" s="16"/>
      <c r="V1592" s="16"/>
      <c r="W1592" s="16"/>
      <c r="X1592" s="16"/>
      <c r="Y1592" s="16"/>
      <c r="Z1592" s="30"/>
      <c r="AA1592" s="16"/>
      <c r="AB1592" s="41"/>
    </row>
    <row r="1593" spans="1:28" s="9" customFormat="1" ht="20.100000000000001" customHeight="1">
      <c r="A1593" s="2"/>
      <c r="B1593" s="1">
        <v>1588</v>
      </c>
      <c r="C1593" s="18"/>
      <c r="D1593" s="19" t="s">
        <v>1227</v>
      </c>
      <c r="E1593" s="36" t="s">
        <v>1240</v>
      </c>
      <c r="F1593" s="29"/>
      <c r="G1593" s="33"/>
      <c r="H1593" s="34" t="str">
        <f t="shared" si="24"/>
        <v/>
      </c>
      <c r="I1593" s="15"/>
      <c r="J1593" s="15"/>
      <c r="K1593" s="16"/>
      <c r="L1593" s="16"/>
      <c r="M1593" s="17"/>
      <c r="N1593" s="31"/>
      <c r="O1593" s="31"/>
      <c r="P1593" s="31"/>
      <c r="Q1593" s="32"/>
      <c r="R1593" s="30"/>
      <c r="S1593" s="30"/>
      <c r="T1593" s="30"/>
      <c r="U1593" s="16"/>
      <c r="V1593" s="16"/>
      <c r="W1593" s="16"/>
      <c r="X1593" s="16"/>
      <c r="Y1593" s="16"/>
      <c r="Z1593" s="30"/>
      <c r="AA1593" s="16"/>
      <c r="AB1593" s="41"/>
    </row>
    <row r="1594" spans="1:28" s="9" customFormat="1" ht="20.100000000000001" customHeight="1">
      <c r="A1594" s="2"/>
      <c r="B1594" s="1">
        <v>1589</v>
      </c>
      <c r="C1594" s="18"/>
      <c r="D1594" s="19" t="s">
        <v>1227</v>
      </c>
      <c r="E1594" s="36" t="s">
        <v>1241</v>
      </c>
      <c r="F1594" s="29"/>
      <c r="G1594" s="33"/>
      <c r="H1594" s="34" t="str">
        <f t="shared" si="24"/>
        <v/>
      </c>
      <c r="I1594" s="15"/>
      <c r="J1594" s="15"/>
      <c r="K1594" s="16"/>
      <c r="L1594" s="16"/>
      <c r="M1594" s="17"/>
      <c r="N1594" s="31"/>
      <c r="O1594" s="31"/>
      <c r="P1594" s="31"/>
      <c r="Q1594" s="32"/>
      <c r="R1594" s="30"/>
      <c r="S1594" s="30"/>
      <c r="T1594" s="30"/>
      <c r="U1594" s="16"/>
      <c r="V1594" s="16"/>
      <c r="W1594" s="16"/>
      <c r="X1594" s="16"/>
      <c r="Y1594" s="16"/>
      <c r="Z1594" s="30"/>
      <c r="AA1594" s="16"/>
      <c r="AB1594" s="41"/>
    </row>
    <row r="1595" spans="1:28" s="9" customFormat="1" ht="20.100000000000001" customHeight="1">
      <c r="A1595" s="2"/>
      <c r="B1595" s="1">
        <v>1590</v>
      </c>
      <c r="C1595" s="18"/>
      <c r="D1595" s="19" t="s">
        <v>1227</v>
      </c>
      <c r="E1595" s="36" t="s">
        <v>1242</v>
      </c>
      <c r="F1595" s="29"/>
      <c r="G1595" s="33"/>
      <c r="H1595" s="34" t="str">
        <f t="shared" si="24"/>
        <v/>
      </c>
      <c r="I1595" s="15"/>
      <c r="J1595" s="15"/>
      <c r="K1595" s="16"/>
      <c r="L1595" s="16"/>
      <c r="M1595" s="17"/>
      <c r="N1595" s="31"/>
      <c r="O1595" s="31"/>
      <c r="P1595" s="31"/>
      <c r="Q1595" s="32"/>
      <c r="R1595" s="30"/>
      <c r="S1595" s="30"/>
      <c r="T1595" s="30"/>
      <c r="U1595" s="16"/>
      <c r="V1595" s="16"/>
      <c r="W1595" s="16"/>
      <c r="X1595" s="16"/>
      <c r="Y1595" s="16"/>
      <c r="Z1595" s="30"/>
      <c r="AA1595" s="16"/>
      <c r="AB1595" s="41"/>
    </row>
    <row r="1596" spans="1:28" s="9" customFormat="1" ht="20.100000000000001" customHeight="1">
      <c r="A1596" s="2"/>
      <c r="B1596" s="1">
        <v>1591</v>
      </c>
      <c r="C1596" s="18"/>
      <c r="D1596" s="19" t="s">
        <v>1227</v>
      </c>
      <c r="E1596" s="36" t="s">
        <v>1243</v>
      </c>
      <c r="F1596" s="29"/>
      <c r="G1596" s="33"/>
      <c r="H1596" s="34" t="str">
        <f t="shared" si="24"/>
        <v/>
      </c>
      <c r="I1596" s="15"/>
      <c r="J1596" s="15"/>
      <c r="K1596" s="16"/>
      <c r="L1596" s="16"/>
      <c r="M1596" s="17"/>
      <c r="N1596" s="31"/>
      <c r="O1596" s="31"/>
      <c r="P1596" s="31"/>
      <c r="Q1596" s="32"/>
      <c r="R1596" s="30"/>
      <c r="S1596" s="30"/>
      <c r="T1596" s="30"/>
      <c r="U1596" s="16"/>
      <c r="V1596" s="16"/>
      <c r="W1596" s="16"/>
      <c r="X1596" s="16"/>
      <c r="Y1596" s="16"/>
      <c r="Z1596" s="30"/>
      <c r="AA1596" s="16"/>
      <c r="AB1596" s="41"/>
    </row>
    <row r="1597" spans="1:28" s="9" customFormat="1" ht="20.100000000000001" customHeight="1">
      <c r="A1597" s="2"/>
      <c r="B1597" s="1">
        <v>1592</v>
      </c>
      <c r="C1597" s="18"/>
      <c r="D1597" s="19" t="s">
        <v>1227</v>
      </c>
      <c r="E1597" s="36" t="s">
        <v>1244</v>
      </c>
      <c r="F1597" s="29"/>
      <c r="G1597" s="33"/>
      <c r="H1597" s="34" t="str">
        <f t="shared" si="24"/>
        <v/>
      </c>
      <c r="I1597" s="15"/>
      <c r="J1597" s="15"/>
      <c r="K1597" s="16"/>
      <c r="L1597" s="16"/>
      <c r="M1597" s="17"/>
      <c r="N1597" s="31"/>
      <c r="O1597" s="31"/>
      <c r="P1597" s="31"/>
      <c r="Q1597" s="32"/>
      <c r="R1597" s="30"/>
      <c r="S1597" s="30"/>
      <c r="T1597" s="30"/>
      <c r="U1597" s="16"/>
      <c r="V1597" s="16"/>
      <c r="W1597" s="16"/>
      <c r="X1597" s="16"/>
      <c r="Y1597" s="16"/>
      <c r="Z1597" s="30"/>
      <c r="AA1597" s="16"/>
      <c r="AB1597" s="41"/>
    </row>
    <row r="1598" spans="1:28" s="9" customFormat="1" ht="20.100000000000001" customHeight="1">
      <c r="A1598" s="2"/>
      <c r="B1598" s="1">
        <v>1593</v>
      </c>
      <c r="C1598" s="18"/>
      <c r="D1598" s="19" t="s">
        <v>1227</v>
      </c>
      <c r="E1598" s="36" t="s">
        <v>1756</v>
      </c>
      <c r="F1598" s="29"/>
      <c r="G1598" s="33"/>
      <c r="H1598" s="34" t="str">
        <f t="shared" si="24"/>
        <v/>
      </c>
      <c r="I1598" s="15"/>
      <c r="J1598" s="15"/>
      <c r="K1598" s="16"/>
      <c r="L1598" s="16"/>
      <c r="M1598" s="17"/>
      <c r="N1598" s="31"/>
      <c r="O1598" s="31"/>
      <c r="P1598" s="31"/>
      <c r="Q1598" s="32"/>
      <c r="R1598" s="30"/>
      <c r="S1598" s="30"/>
      <c r="T1598" s="30"/>
      <c r="U1598" s="16"/>
      <c r="V1598" s="16"/>
      <c r="W1598" s="16"/>
      <c r="X1598" s="16"/>
      <c r="Y1598" s="16"/>
      <c r="Z1598" s="30"/>
      <c r="AA1598" s="16"/>
      <c r="AB1598" s="41"/>
    </row>
    <row r="1599" spans="1:28" s="9" customFormat="1" ht="20.100000000000001" customHeight="1">
      <c r="A1599" s="2"/>
      <c r="B1599" s="1">
        <v>1594</v>
      </c>
      <c r="C1599" s="18"/>
      <c r="D1599" s="19" t="s">
        <v>1227</v>
      </c>
      <c r="E1599" s="36" t="s">
        <v>1245</v>
      </c>
      <c r="F1599" s="29"/>
      <c r="G1599" s="33"/>
      <c r="H1599" s="34" t="str">
        <f t="shared" si="24"/>
        <v/>
      </c>
      <c r="I1599" s="15"/>
      <c r="J1599" s="15"/>
      <c r="K1599" s="16"/>
      <c r="L1599" s="16"/>
      <c r="M1599" s="17"/>
      <c r="N1599" s="31"/>
      <c r="O1599" s="31"/>
      <c r="P1599" s="31"/>
      <c r="Q1599" s="32"/>
      <c r="R1599" s="30"/>
      <c r="S1599" s="30"/>
      <c r="T1599" s="30"/>
      <c r="U1599" s="16"/>
      <c r="V1599" s="16"/>
      <c r="W1599" s="16"/>
      <c r="X1599" s="16"/>
      <c r="Y1599" s="16"/>
      <c r="Z1599" s="30"/>
      <c r="AA1599" s="16"/>
      <c r="AB1599" s="41"/>
    </row>
    <row r="1600" spans="1:28" s="9" customFormat="1" ht="20.100000000000001" customHeight="1">
      <c r="A1600" s="2"/>
      <c r="B1600" s="1">
        <v>1595</v>
      </c>
      <c r="C1600" s="18"/>
      <c r="D1600" s="19" t="s">
        <v>1227</v>
      </c>
      <c r="E1600" s="36" t="s">
        <v>1246</v>
      </c>
      <c r="F1600" s="29"/>
      <c r="G1600" s="33"/>
      <c r="H1600" s="34" t="str">
        <f t="shared" si="24"/>
        <v/>
      </c>
      <c r="I1600" s="15"/>
      <c r="J1600" s="15"/>
      <c r="K1600" s="16"/>
      <c r="L1600" s="16"/>
      <c r="M1600" s="17"/>
      <c r="N1600" s="31"/>
      <c r="O1600" s="31"/>
      <c r="P1600" s="31"/>
      <c r="Q1600" s="32"/>
      <c r="R1600" s="30"/>
      <c r="S1600" s="30"/>
      <c r="T1600" s="30"/>
      <c r="U1600" s="16"/>
      <c r="V1600" s="16"/>
      <c r="W1600" s="16"/>
      <c r="X1600" s="16"/>
      <c r="Y1600" s="16"/>
      <c r="Z1600" s="30"/>
      <c r="AA1600" s="16"/>
      <c r="AB1600" s="41"/>
    </row>
    <row r="1601" spans="1:28" s="9" customFormat="1" ht="20.100000000000001" customHeight="1">
      <c r="A1601" s="2"/>
      <c r="B1601" s="1">
        <v>1596</v>
      </c>
      <c r="C1601" s="18"/>
      <c r="D1601" s="19" t="s">
        <v>1247</v>
      </c>
      <c r="E1601" s="36" t="s">
        <v>1248</v>
      </c>
      <c r="F1601" s="29"/>
      <c r="G1601" s="33"/>
      <c r="H1601" s="34" t="str">
        <f t="shared" si="24"/>
        <v/>
      </c>
      <c r="I1601" s="15"/>
      <c r="J1601" s="15"/>
      <c r="K1601" s="16"/>
      <c r="L1601" s="16"/>
      <c r="M1601" s="17"/>
      <c r="N1601" s="31"/>
      <c r="O1601" s="31"/>
      <c r="P1601" s="31"/>
      <c r="Q1601" s="32"/>
      <c r="R1601" s="30"/>
      <c r="S1601" s="30"/>
      <c r="T1601" s="30"/>
      <c r="U1601" s="16"/>
      <c r="V1601" s="16"/>
      <c r="W1601" s="16"/>
      <c r="X1601" s="16"/>
      <c r="Y1601" s="16"/>
      <c r="Z1601" s="30"/>
      <c r="AA1601" s="16"/>
      <c r="AB1601" s="41"/>
    </row>
    <row r="1602" spans="1:28" s="9" customFormat="1" ht="20.100000000000001" customHeight="1">
      <c r="A1602" s="2"/>
      <c r="B1602" s="1">
        <v>1597</v>
      </c>
      <c r="C1602" s="18"/>
      <c r="D1602" s="19" t="s">
        <v>1247</v>
      </c>
      <c r="E1602" s="36" t="s">
        <v>1249</v>
      </c>
      <c r="F1602" s="29"/>
      <c r="G1602" s="33"/>
      <c r="H1602" s="34" t="str">
        <f t="shared" si="24"/>
        <v/>
      </c>
      <c r="I1602" s="15"/>
      <c r="J1602" s="15"/>
      <c r="K1602" s="16"/>
      <c r="L1602" s="16"/>
      <c r="M1602" s="17"/>
      <c r="N1602" s="31"/>
      <c r="O1602" s="31"/>
      <c r="P1602" s="31"/>
      <c r="Q1602" s="32"/>
      <c r="R1602" s="30"/>
      <c r="S1602" s="30"/>
      <c r="T1602" s="30"/>
      <c r="U1602" s="16"/>
      <c r="V1602" s="16"/>
      <c r="W1602" s="16"/>
      <c r="X1602" s="16"/>
      <c r="Y1602" s="16"/>
      <c r="Z1602" s="30"/>
      <c r="AA1602" s="16"/>
      <c r="AB1602" s="41"/>
    </row>
    <row r="1603" spans="1:28" s="9" customFormat="1" ht="20.100000000000001" customHeight="1">
      <c r="A1603" s="2"/>
      <c r="B1603" s="1">
        <v>1598</v>
      </c>
      <c r="C1603" s="18"/>
      <c r="D1603" s="19" t="s">
        <v>1247</v>
      </c>
      <c r="E1603" s="36" t="s">
        <v>1250</v>
      </c>
      <c r="F1603" s="29"/>
      <c r="G1603" s="33"/>
      <c r="H1603" s="34" t="str">
        <f t="shared" si="24"/>
        <v/>
      </c>
      <c r="I1603" s="15"/>
      <c r="J1603" s="15"/>
      <c r="K1603" s="16"/>
      <c r="L1603" s="16"/>
      <c r="M1603" s="17"/>
      <c r="N1603" s="31"/>
      <c r="O1603" s="31"/>
      <c r="P1603" s="31"/>
      <c r="Q1603" s="32"/>
      <c r="R1603" s="30"/>
      <c r="S1603" s="30"/>
      <c r="T1603" s="30"/>
      <c r="U1603" s="16"/>
      <c r="V1603" s="16"/>
      <c r="W1603" s="16"/>
      <c r="X1603" s="16"/>
      <c r="Y1603" s="16"/>
      <c r="Z1603" s="30"/>
      <c r="AA1603" s="16"/>
      <c r="AB1603" s="41"/>
    </row>
    <row r="1604" spans="1:28" s="9" customFormat="1" ht="20.100000000000001" customHeight="1">
      <c r="A1604" s="2"/>
      <c r="B1604" s="1">
        <v>1599</v>
      </c>
      <c r="C1604" s="18"/>
      <c r="D1604" s="19" t="s">
        <v>1247</v>
      </c>
      <c r="E1604" s="36" t="s">
        <v>1757</v>
      </c>
      <c r="F1604" s="29"/>
      <c r="G1604" s="33"/>
      <c r="H1604" s="34" t="str">
        <f t="shared" si="24"/>
        <v/>
      </c>
      <c r="I1604" s="15"/>
      <c r="J1604" s="15"/>
      <c r="K1604" s="16"/>
      <c r="L1604" s="16"/>
      <c r="M1604" s="17"/>
      <c r="N1604" s="31"/>
      <c r="O1604" s="31"/>
      <c r="P1604" s="31"/>
      <c r="Q1604" s="32"/>
      <c r="R1604" s="30"/>
      <c r="S1604" s="30"/>
      <c r="T1604" s="30"/>
      <c r="U1604" s="16"/>
      <c r="V1604" s="16"/>
      <c r="W1604" s="16"/>
      <c r="X1604" s="16"/>
      <c r="Y1604" s="16"/>
      <c r="Z1604" s="30"/>
      <c r="AA1604" s="16"/>
      <c r="AB1604" s="41"/>
    </row>
    <row r="1605" spans="1:28" s="9" customFormat="1" ht="20.100000000000001" customHeight="1">
      <c r="A1605" s="2"/>
      <c r="B1605" s="1">
        <v>1600</v>
      </c>
      <c r="C1605" s="18"/>
      <c r="D1605" s="19" t="s">
        <v>1247</v>
      </c>
      <c r="E1605" s="36" t="s">
        <v>1758</v>
      </c>
      <c r="F1605" s="29"/>
      <c r="G1605" s="33"/>
      <c r="H1605" s="34" t="str">
        <f t="shared" si="24"/>
        <v/>
      </c>
      <c r="I1605" s="15"/>
      <c r="J1605" s="15"/>
      <c r="K1605" s="16"/>
      <c r="L1605" s="16"/>
      <c r="M1605" s="17"/>
      <c r="N1605" s="31"/>
      <c r="O1605" s="31"/>
      <c r="P1605" s="31"/>
      <c r="Q1605" s="32"/>
      <c r="R1605" s="30"/>
      <c r="S1605" s="30"/>
      <c r="T1605" s="30"/>
      <c r="U1605" s="16"/>
      <c r="V1605" s="16"/>
      <c r="W1605" s="16"/>
      <c r="X1605" s="16"/>
      <c r="Y1605" s="16"/>
      <c r="Z1605" s="30"/>
      <c r="AA1605" s="16"/>
      <c r="AB1605" s="41"/>
    </row>
    <row r="1606" spans="1:28" s="9" customFormat="1" ht="20.100000000000001" customHeight="1">
      <c r="A1606" s="2"/>
      <c r="B1606" s="1">
        <v>1601</v>
      </c>
      <c r="C1606" s="18"/>
      <c r="D1606" s="19" t="s">
        <v>1247</v>
      </c>
      <c r="E1606" s="36" t="s">
        <v>1251</v>
      </c>
      <c r="F1606" s="29"/>
      <c r="G1606" s="33"/>
      <c r="H1606" s="34" t="str">
        <f t="shared" ref="H1606:H1669" si="25">IF(O1606="","",O1606/G1606)</f>
        <v/>
      </c>
      <c r="I1606" s="15"/>
      <c r="J1606" s="15"/>
      <c r="K1606" s="16"/>
      <c r="L1606" s="16"/>
      <c r="M1606" s="17"/>
      <c r="N1606" s="31"/>
      <c r="O1606" s="31"/>
      <c r="P1606" s="31"/>
      <c r="Q1606" s="32"/>
      <c r="R1606" s="30"/>
      <c r="S1606" s="30"/>
      <c r="T1606" s="30"/>
      <c r="U1606" s="16"/>
      <c r="V1606" s="16"/>
      <c r="W1606" s="16"/>
      <c r="X1606" s="16"/>
      <c r="Y1606" s="16"/>
      <c r="Z1606" s="30"/>
      <c r="AA1606" s="16"/>
      <c r="AB1606" s="41"/>
    </row>
    <row r="1607" spans="1:28" s="9" customFormat="1" ht="20.100000000000001" customHeight="1">
      <c r="A1607" s="2"/>
      <c r="B1607" s="1">
        <v>1602</v>
      </c>
      <c r="C1607" s="18"/>
      <c r="D1607" s="19" t="s">
        <v>1247</v>
      </c>
      <c r="E1607" s="36" t="s">
        <v>1252</v>
      </c>
      <c r="F1607" s="29"/>
      <c r="G1607" s="33"/>
      <c r="H1607" s="34" t="str">
        <f t="shared" si="25"/>
        <v/>
      </c>
      <c r="I1607" s="15"/>
      <c r="J1607" s="15"/>
      <c r="K1607" s="16"/>
      <c r="L1607" s="16"/>
      <c r="M1607" s="17"/>
      <c r="N1607" s="31"/>
      <c r="O1607" s="31"/>
      <c r="P1607" s="31"/>
      <c r="Q1607" s="32"/>
      <c r="R1607" s="30"/>
      <c r="S1607" s="30"/>
      <c r="T1607" s="30"/>
      <c r="U1607" s="16"/>
      <c r="V1607" s="16"/>
      <c r="W1607" s="16"/>
      <c r="X1607" s="16"/>
      <c r="Y1607" s="16"/>
      <c r="Z1607" s="30"/>
      <c r="AA1607" s="16"/>
      <c r="AB1607" s="41"/>
    </row>
    <row r="1608" spans="1:28" s="9" customFormat="1" ht="20.100000000000001" customHeight="1">
      <c r="A1608" s="2"/>
      <c r="B1608" s="1">
        <v>1603</v>
      </c>
      <c r="C1608" s="18"/>
      <c r="D1608" s="19" t="s">
        <v>1247</v>
      </c>
      <c r="E1608" s="36" t="s">
        <v>1253</v>
      </c>
      <c r="F1608" s="29"/>
      <c r="G1608" s="33"/>
      <c r="H1608" s="34" t="str">
        <f t="shared" si="25"/>
        <v/>
      </c>
      <c r="I1608" s="15"/>
      <c r="J1608" s="15"/>
      <c r="K1608" s="16"/>
      <c r="L1608" s="16"/>
      <c r="M1608" s="17"/>
      <c r="N1608" s="31"/>
      <c r="O1608" s="31"/>
      <c r="P1608" s="31"/>
      <c r="Q1608" s="32"/>
      <c r="R1608" s="30"/>
      <c r="S1608" s="30"/>
      <c r="T1608" s="30"/>
      <c r="U1608" s="16"/>
      <c r="V1608" s="16"/>
      <c r="W1608" s="16"/>
      <c r="X1608" s="16"/>
      <c r="Y1608" s="16"/>
      <c r="Z1608" s="30"/>
      <c r="AA1608" s="16"/>
      <c r="AB1608" s="41"/>
    </row>
    <row r="1609" spans="1:28" s="9" customFormat="1" ht="20.100000000000001" customHeight="1">
      <c r="A1609" s="2"/>
      <c r="B1609" s="1">
        <v>1604</v>
      </c>
      <c r="C1609" s="18"/>
      <c r="D1609" s="19" t="s">
        <v>1247</v>
      </c>
      <c r="E1609" s="36" t="s">
        <v>1254</v>
      </c>
      <c r="F1609" s="29"/>
      <c r="G1609" s="33"/>
      <c r="H1609" s="34" t="str">
        <f t="shared" si="25"/>
        <v/>
      </c>
      <c r="I1609" s="15"/>
      <c r="J1609" s="15"/>
      <c r="K1609" s="16"/>
      <c r="L1609" s="16"/>
      <c r="M1609" s="17"/>
      <c r="N1609" s="31"/>
      <c r="O1609" s="31"/>
      <c r="P1609" s="31"/>
      <c r="Q1609" s="32"/>
      <c r="R1609" s="30"/>
      <c r="S1609" s="30"/>
      <c r="T1609" s="30"/>
      <c r="U1609" s="16"/>
      <c r="V1609" s="16"/>
      <c r="W1609" s="16"/>
      <c r="X1609" s="16"/>
      <c r="Y1609" s="16"/>
      <c r="Z1609" s="30"/>
      <c r="AA1609" s="16"/>
      <c r="AB1609" s="41"/>
    </row>
    <row r="1610" spans="1:28" s="9" customFormat="1" ht="20.100000000000001" customHeight="1">
      <c r="A1610" s="2"/>
      <c r="B1610" s="1">
        <v>1605</v>
      </c>
      <c r="C1610" s="18"/>
      <c r="D1610" s="19" t="s">
        <v>1247</v>
      </c>
      <c r="E1610" s="36" t="s">
        <v>1255</v>
      </c>
      <c r="F1610" s="29"/>
      <c r="G1610" s="33"/>
      <c r="H1610" s="34" t="str">
        <f t="shared" si="25"/>
        <v/>
      </c>
      <c r="I1610" s="15"/>
      <c r="J1610" s="15"/>
      <c r="K1610" s="16"/>
      <c r="L1610" s="16"/>
      <c r="M1610" s="17"/>
      <c r="N1610" s="31"/>
      <c r="O1610" s="31"/>
      <c r="P1610" s="31"/>
      <c r="Q1610" s="32"/>
      <c r="R1610" s="30"/>
      <c r="S1610" s="30"/>
      <c r="T1610" s="30"/>
      <c r="U1610" s="16"/>
      <c r="V1610" s="16"/>
      <c r="W1610" s="16"/>
      <c r="X1610" s="16"/>
      <c r="Y1610" s="16"/>
      <c r="Z1610" s="30"/>
      <c r="AA1610" s="16"/>
      <c r="AB1610" s="41"/>
    </row>
    <row r="1611" spans="1:28" s="9" customFormat="1" ht="20.100000000000001" customHeight="1">
      <c r="A1611" s="2"/>
      <c r="B1611" s="1">
        <v>1606</v>
      </c>
      <c r="C1611" s="18"/>
      <c r="D1611" s="19" t="s">
        <v>1247</v>
      </c>
      <c r="E1611" s="36" t="s">
        <v>1256</v>
      </c>
      <c r="F1611" s="29"/>
      <c r="G1611" s="33"/>
      <c r="H1611" s="34" t="str">
        <f t="shared" si="25"/>
        <v/>
      </c>
      <c r="I1611" s="15"/>
      <c r="J1611" s="15"/>
      <c r="K1611" s="16"/>
      <c r="L1611" s="16"/>
      <c r="M1611" s="17"/>
      <c r="N1611" s="31"/>
      <c r="O1611" s="31"/>
      <c r="P1611" s="31"/>
      <c r="Q1611" s="32"/>
      <c r="R1611" s="30"/>
      <c r="S1611" s="30"/>
      <c r="T1611" s="30"/>
      <c r="U1611" s="16"/>
      <c r="V1611" s="16"/>
      <c r="W1611" s="16"/>
      <c r="X1611" s="16"/>
      <c r="Y1611" s="16"/>
      <c r="Z1611" s="30"/>
      <c r="AA1611" s="16"/>
      <c r="AB1611" s="41"/>
    </row>
    <row r="1612" spans="1:28" s="9" customFormat="1" ht="20.100000000000001" customHeight="1">
      <c r="A1612" s="2"/>
      <c r="B1612" s="1">
        <v>1607</v>
      </c>
      <c r="C1612" s="18"/>
      <c r="D1612" s="19" t="s">
        <v>1247</v>
      </c>
      <c r="E1612" s="36" t="s">
        <v>1257</v>
      </c>
      <c r="F1612" s="29"/>
      <c r="G1612" s="33"/>
      <c r="H1612" s="34" t="str">
        <f t="shared" si="25"/>
        <v/>
      </c>
      <c r="I1612" s="15"/>
      <c r="J1612" s="15"/>
      <c r="K1612" s="16"/>
      <c r="L1612" s="16"/>
      <c r="M1612" s="17"/>
      <c r="N1612" s="31"/>
      <c r="O1612" s="31"/>
      <c r="P1612" s="31"/>
      <c r="Q1612" s="32"/>
      <c r="R1612" s="30"/>
      <c r="S1612" s="30"/>
      <c r="T1612" s="30"/>
      <c r="U1612" s="16"/>
      <c r="V1612" s="16"/>
      <c r="W1612" s="16"/>
      <c r="X1612" s="16"/>
      <c r="Y1612" s="16"/>
      <c r="Z1612" s="30"/>
      <c r="AA1612" s="16"/>
      <c r="AB1612" s="41"/>
    </row>
    <row r="1613" spans="1:28" s="9" customFormat="1" ht="20.100000000000001" customHeight="1">
      <c r="A1613" s="2"/>
      <c r="B1613" s="1">
        <v>1608</v>
      </c>
      <c r="C1613" s="18"/>
      <c r="D1613" s="19" t="s">
        <v>1247</v>
      </c>
      <c r="E1613" s="36" t="s">
        <v>1258</v>
      </c>
      <c r="F1613" s="29"/>
      <c r="G1613" s="33"/>
      <c r="H1613" s="34" t="str">
        <f t="shared" si="25"/>
        <v/>
      </c>
      <c r="I1613" s="15"/>
      <c r="J1613" s="15"/>
      <c r="K1613" s="16"/>
      <c r="L1613" s="16"/>
      <c r="M1613" s="17"/>
      <c r="N1613" s="31"/>
      <c r="O1613" s="31"/>
      <c r="P1613" s="31"/>
      <c r="Q1613" s="32"/>
      <c r="R1613" s="30"/>
      <c r="S1613" s="30"/>
      <c r="T1613" s="30"/>
      <c r="U1613" s="16"/>
      <c r="V1613" s="16"/>
      <c r="W1613" s="16"/>
      <c r="X1613" s="16"/>
      <c r="Y1613" s="16"/>
      <c r="Z1613" s="30"/>
      <c r="AA1613" s="16"/>
      <c r="AB1613" s="41"/>
    </row>
    <row r="1614" spans="1:28" s="9" customFormat="1" ht="20.100000000000001" customHeight="1">
      <c r="A1614" s="2"/>
      <c r="B1614" s="1">
        <v>1609</v>
      </c>
      <c r="C1614" s="18"/>
      <c r="D1614" s="19" t="s">
        <v>1247</v>
      </c>
      <c r="E1614" s="36" t="s">
        <v>1259</v>
      </c>
      <c r="F1614" s="29"/>
      <c r="G1614" s="33"/>
      <c r="H1614" s="34" t="str">
        <f t="shared" si="25"/>
        <v/>
      </c>
      <c r="I1614" s="15"/>
      <c r="J1614" s="15"/>
      <c r="K1614" s="16"/>
      <c r="L1614" s="16"/>
      <c r="M1614" s="17"/>
      <c r="N1614" s="31"/>
      <c r="O1614" s="31"/>
      <c r="P1614" s="31"/>
      <c r="Q1614" s="32"/>
      <c r="R1614" s="30"/>
      <c r="S1614" s="30"/>
      <c r="T1614" s="30"/>
      <c r="U1614" s="16"/>
      <c r="V1614" s="16"/>
      <c r="W1614" s="16"/>
      <c r="X1614" s="16"/>
      <c r="Y1614" s="16"/>
      <c r="Z1614" s="30"/>
      <c r="AA1614" s="16"/>
      <c r="AB1614" s="41"/>
    </row>
    <row r="1615" spans="1:28" s="9" customFormat="1" ht="20.100000000000001" customHeight="1">
      <c r="A1615" s="2"/>
      <c r="B1615" s="1">
        <v>1610</v>
      </c>
      <c r="C1615" s="18"/>
      <c r="D1615" s="19" t="s">
        <v>1247</v>
      </c>
      <c r="E1615" s="36" t="s">
        <v>1260</v>
      </c>
      <c r="F1615" s="29"/>
      <c r="G1615" s="33"/>
      <c r="H1615" s="34" t="str">
        <f t="shared" si="25"/>
        <v/>
      </c>
      <c r="I1615" s="15"/>
      <c r="J1615" s="15"/>
      <c r="K1615" s="16"/>
      <c r="L1615" s="16"/>
      <c r="M1615" s="17"/>
      <c r="N1615" s="31"/>
      <c r="O1615" s="31"/>
      <c r="P1615" s="31"/>
      <c r="Q1615" s="32"/>
      <c r="R1615" s="30"/>
      <c r="S1615" s="30"/>
      <c r="T1615" s="30"/>
      <c r="U1615" s="16"/>
      <c r="V1615" s="16"/>
      <c r="W1615" s="16"/>
      <c r="X1615" s="16"/>
      <c r="Y1615" s="16"/>
      <c r="Z1615" s="30"/>
      <c r="AA1615" s="16"/>
      <c r="AB1615" s="41"/>
    </row>
    <row r="1616" spans="1:28" s="9" customFormat="1" ht="20.100000000000001" customHeight="1">
      <c r="A1616" s="2"/>
      <c r="B1616" s="1">
        <v>1611</v>
      </c>
      <c r="C1616" s="18"/>
      <c r="D1616" s="19" t="s">
        <v>1247</v>
      </c>
      <c r="E1616" s="36" t="s">
        <v>1261</v>
      </c>
      <c r="F1616" s="29"/>
      <c r="G1616" s="33"/>
      <c r="H1616" s="34" t="str">
        <f t="shared" si="25"/>
        <v/>
      </c>
      <c r="I1616" s="15"/>
      <c r="J1616" s="15"/>
      <c r="K1616" s="16"/>
      <c r="L1616" s="16"/>
      <c r="M1616" s="17"/>
      <c r="N1616" s="31"/>
      <c r="O1616" s="31"/>
      <c r="P1616" s="31"/>
      <c r="Q1616" s="32"/>
      <c r="R1616" s="30"/>
      <c r="S1616" s="30"/>
      <c r="T1616" s="30"/>
      <c r="U1616" s="16"/>
      <c r="V1616" s="16"/>
      <c r="W1616" s="16"/>
      <c r="X1616" s="16"/>
      <c r="Y1616" s="16"/>
      <c r="Z1616" s="30"/>
      <c r="AA1616" s="16"/>
      <c r="AB1616" s="41"/>
    </row>
    <row r="1617" spans="1:28" s="9" customFormat="1" ht="20.100000000000001" customHeight="1">
      <c r="A1617" s="2"/>
      <c r="B1617" s="1">
        <v>1612</v>
      </c>
      <c r="C1617" s="18"/>
      <c r="D1617" s="19" t="s">
        <v>1247</v>
      </c>
      <c r="E1617" s="36" t="s">
        <v>1262</v>
      </c>
      <c r="F1617" s="29"/>
      <c r="G1617" s="33"/>
      <c r="H1617" s="34" t="str">
        <f t="shared" si="25"/>
        <v/>
      </c>
      <c r="I1617" s="15"/>
      <c r="J1617" s="15"/>
      <c r="K1617" s="16"/>
      <c r="L1617" s="16"/>
      <c r="M1617" s="17"/>
      <c r="N1617" s="31"/>
      <c r="O1617" s="31"/>
      <c r="P1617" s="31"/>
      <c r="Q1617" s="32"/>
      <c r="R1617" s="30"/>
      <c r="S1617" s="30"/>
      <c r="T1617" s="30"/>
      <c r="U1617" s="16"/>
      <c r="V1617" s="16"/>
      <c r="W1617" s="16"/>
      <c r="X1617" s="16"/>
      <c r="Y1617" s="16"/>
      <c r="Z1617" s="30"/>
      <c r="AA1617" s="16"/>
      <c r="AB1617" s="41"/>
    </row>
    <row r="1618" spans="1:28" s="9" customFormat="1" ht="20.100000000000001" customHeight="1">
      <c r="A1618" s="2"/>
      <c r="B1618" s="1">
        <v>1613</v>
      </c>
      <c r="C1618" s="18"/>
      <c r="D1618" s="19" t="s">
        <v>1247</v>
      </c>
      <c r="E1618" s="36" t="s">
        <v>1263</v>
      </c>
      <c r="F1618" s="29"/>
      <c r="G1618" s="33"/>
      <c r="H1618" s="34" t="str">
        <f t="shared" si="25"/>
        <v/>
      </c>
      <c r="I1618" s="15"/>
      <c r="J1618" s="15"/>
      <c r="K1618" s="16"/>
      <c r="L1618" s="16"/>
      <c r="M1618" s="17"/>
      <c r="N1618" s="31"/>
      <c r="O1618" s="31"/>
      <c r="P1618" s="31"/>
      <c r="Q1618" s="32"/>
      <c r="R1618" s="30"/>
      <c r="S1618" s="30"/>
      <c r="T1618" s="30"/>
      <c r="U1618" s="16"/>
      <c r="V1618" s="16"/>
      <c r="W1618" s="16"/>
      <c r="X1618" s="16"/>
      <c r="Y1618" s="16"/>
      <c r="Z1618" s="30"/>
      <c r="AA1618" s="16"/>
      <c r="AB1618" s="41"/>
    </row>
    <row r="1619" spans="1:28" s="9" customFormat="1" ht="20.100000000000001" customHeight="1">
      <c r="A1619" s="2"/>
      <c r="B1619" s="1">
        <v>1614</v>
      </c>
      <c r="C1619" s="18"/>
      <c r="D1619" s="19" t="s">
        <v>1247</v>
      </c>
      <c r="E1619" s="36" t="s">
        <v>1264</v>
      </c>
      <c r="F1619" s="29"/>
      <c r="G1619" s="33"/>
      <c r="H1619" s="34" t="str">
        <f t="shared" si="25"/>
        <v/>
      </c>
      <c r="I1619" s="15"/>
      <c r="J1619" s="15"/>
      <c r="K1619" s="16"/>
      <c r="L1619" s="16"/>
      <c r="M1619" s="17"/>
      <c r="N1619" s="31"/>
      <c r="O1619" s="31"/>
      <c r="P1619" s="31"/>
      <c r="Q1619" s="32"/>
      <c r="R1619" s="30"/>
      <c r="S1619" s="30"/>
      <c r="T1619" s="30"/>
      <c r="U1619" s="16"/>
      <c r="V1619" s="16"/>
      <c r="W1619" s="16"/>
      <c r="X1619" s="16"/>
      <c r="Y1619" s="16"/>
      <c r="Z1619" s="30"/>
      <c r="AA1619" s="16"/>
      <c r="AB1619" s="41"/>
    </row>
    <row r="1620" spans="1:28" s="9" customFormat="1" ht="20.100000000000001" customHeight="1">
      <c r="A1620" s="2"/>
      <c r="B1620" s="1">
        <v>1615</v>
      </c>
      <c r="C1620" s="18"/>
      <c r="D1620" s="19" t="s">
        <v>1247</v>
      </c>
      <c r="E1620" s="36" t="s">
        <v>1265</v>
      </c>
      <c r="F1620" s="29"/>
      <c r="G1620" s="33"/>
      <c r="H1620" s="34" t="str">
        <f t="shared" si="25"/>
        <v/>
      </c>
      <c r="I1620" s="15"/>
      <c r="J1620" s="15"/>
      <c r="K1620" s="16"/>
      <c r="L1620" s="16"/>
      <c r="M1620" s="17"/>
      <c r="N1620" s="31"/>
      <c r="O1620" s="31"/>
      <c r="P1620" s="31"/>
      <c r="Q1620" s="32"/>
      <c r="R1620" s="30"/>
      <c r="S1620" s="30"/>
      <c r="T1620" s="30"/>
      <c r="U1620" s="16"/>
      <c r="V1620" s="16"/>
      <c r="W1620" s="16"/>
      <c r="X1620" s="16"/>
      <c r="Y1620" s="16"/>
      <c r="Z1620" s="30"/>
      <c r="AA1620" s="16"/>
      <c r="AB1620" s="41"/>
    </row>
    <row r="1621" spans="1:28" s="9" customFormat="1" ht="20.100000000000001" customHeight="1">
      <c r="A1621" s="2"/>
      <c r="B1621" s="1">
        <v>1616</v>
      </c>
      <c r="C1621" s="18"/>
      <c r="D1621" s="19" t="s">
        <v>1247</v>
      </c>
      <c r="E1621" s="36" t="s">
        <v>1266</v>
      </c>
      <c r="F1621" s="29"/>
      <c r="G1621" s="33"/>
      <c r="H1621" s="34" t="str">
        <f t="shared" si="25"/>
        <v/>
      </c>
      <c r="I1621" s="15"/>
      <c r="J1621" s="15"/>
      <c r="K1621" s="16"/>
      <c r="L1621" s="16"/>
      <c r="M1621" s="17"/>
      <c r="N1621" s="31"/>
      <c r="O1621" s="31"/>
      <c r="P1621" s="31"/>
      <c r="Q1621" s="32"/>
      <c r="R1621" s="30"/>
      <c r="S1621" s="30"/>
      <c r="T1621" s="30"/>
      <c r="U1621" s="16"/>
      <c r="V1621" s="16"/>
      <c r="W1621" s="16"/>
      <c r="X1621" s="16"/>
      <c r="Y1621" s="16"/>
      <c r="Z1621" s="30"/>
      <c r="AA1621" s="16"/>
      <c r="AB1621" s="41"/>
    </row>
    <row r="1622" spans="1:28" s="9" customFormat="1" ht="20.100000000000001" customHeight="1">
      <c r="A1622" s="2"/>
      <c r="B1622" s="1">
        <v>1617</v>
      </c>
      <c r="C1622" s="18"/>
      <c r="D1622" s="19" t="s">
        <v>1267</v>
      </c>
      <c r="E1622" s="36" t="s">
        <v>1268</v>
      </c>
      <c r="F1622" s="29"/>
      <c r="G1622" s="33"/>
      <c r="H1622" s="34" t="str">
        <f t="shared" si="25"/>
        <v/>
      </c>
      <c r="I1622" s="15"/>
      <c r="J1622" s="15"/>
      <c r="K1622" s="16"/>
      <c r="L1622" s="16"/>
      <c r="M1622" s="17"/>
      <c r="N1622" s="31"/>
      <c r="O1622" s="31"/>
      <c r="P1622" s="31"/>
      <c r="Q1622" s="32"/>
      <c r="R1622" s="30"/>
      <c r="S1622" s="30"/>
      <c r="T1622" s="30"/>
      <c r="U1622" s="16"/>
      <c r="V1622" s="16"/>
      <c r="W1622" s="16"/>
      <c r="X1622" s="16"/>
      <c r="Y1622" s="16"/>
      <c r="Z1622" s="30"/>
      <c r="AA1622" s="16"/>
      <c r="AB1622" s="41"/>
    </row>
    <row r="1623" spans="1:28" s="9" customFormat="1" ht="20.100000000000001" customHeight="1">
      <c r="A1623" s="2"/>
      <c r="B1623" s="1">
        <v>1618</v>
      </c>
      <c r="C1623" s="18"/>
      <c r="D1623" s="19" t="s">
        <v>1267</v>
      </c>
      <c r="E1623" s="36" t="s">
        <v>1269</v>
      </c>
      <c r="F1623" s="29"/>
      <c r="G1623" s="33"/>
      <c r="H1623" s="34" t="str">
        <f t="shared" si="25"/>
        <v/>
      </c>
      <c r="I1623" s="15"/>
      <c r="J1623" s="15"/>
      <c r="K1623" s="16"/>
      <c r="L1623" s="16"/>
      <c r="M1623" s="17"/>
      <c r="N1623" s="31"/>
      <c r="O1623" s="31"/>
      <c r="P1623" s="31"/>
      <c r="Q1623" s="32"/>
      <c r="R1623" s="30"/>
      <c r="S1623" s="30"/>
      <c r="T1623" s="30"/>
      <c r="U1623" s="16"/>
      <c r="V1623" s="16"/>
      <c r="W1623" s="16"/>
      <c r="X1623" s="16"/>
      <c r="Y1623" s="16"/>
      <c r="Z1623" s="30"/>
      <c r="AA1623" s="16"/>
      <c r="AB1623" s="41"/>
    </row>
    <row r="1624" spans="1:28" s="9" customFormat="1" ht="20.100000000000001" customHeight="1">
      <c r="A1624" s="2"/>
      <c r="B1624" s="1">
        <v>1619</v>
      </c>
      <c r="C1624" s="18"/>
      <c r="D1624" s="19" t="s">
        <v>1267</v>
      </c>
      <c r="E1624" s="36" t="s">
        <v>1270</v>
      </c>
      <c r="F1624" s="29"/>
      <c r="G1624" s="33"/>
      <c r="H1624" s="34" t="str">
        <f t="shared" si="25"/>
        <v/>
      </c>
      <c r="I1624" s="15"/>
      <c r="J1624" s="15"/>
      <c r="K1624" s="16"/>
      <c r="L1624" s="16"/>
      <c r="M1624" s="17"/>
      <c r="N1624" s="31"/>
      <c r="O1624" s="31"/>
      <c r="P1624" s="31"/>
      <c r="Q1624" s="32"/>
      <c r="R1624" s="30"/>
      <c r="S1624" s="30"/>
      <c r="T1624" s="30"/>
      <c r="U1624" s="16"/>
      <c r="V1624" s="16"/>
      <c r="W1624" s="16"/>
      <c r="X1624" s="16"/>
      <c r="Y1624" s="16"/>
      <c r="Z1624" s="30"/>
      <c r="AA1624" s="16"/>
      <c r="AB1624" s="41"/>
    </row>
    <row r="1625" spans="1:28" s="9" customFormat="1" ht="20.100000000000001" customHeight="1">
      <c r="A1625" s="2"/>
      <c r="B1625" s="1">
        <v>1620</v>
      </c>
      <c r="C1625" s="18"/>
      <c r="D1625" s="19" t="s">
        <v>1267</v>
      </c>
      <c r="E1625" s="36" t="s">
        <v>1271</v>
      </c>
      <c r="F1625" s="29"/>
      <c r="G1625" s="33"/>
      <c r="H1625" s="34" t="str">
        <f t="shared" si="25"/>
        <v/>
      </c>
      <c r="I1625" s="15"/>
      <c r="J1625" s="15"/>
      <c r="K1625" s="16"/>
      <c r="L1625" s="16"/>
      <c r="M1625" s="17"/>
      <c r="N1625" s="31"/>
      <c r="O1625" s="31"/>
      <c r="P1625" s="31"/>
      <c r="Q1625" s="32"/>
      <c r="R1625" s="30"/>
      <c r="S1625" s="30"/>
      <c r="T1625" s="30"/>
      <c r="U1625" s="16"/>
      <c r="V1625" s="16"/>
      <c r="W1625" s="16"/>
      <c r="X1625" s="16"/>
      <c r="Y1625" s="16"/>
      <c r="Z1625" s="30"/>
      <c r="AA1625" s="16"/>
      <c r="AB1625" s="41"/>
    </row>
    <row r="1626" spans="1:28" s="9" customFormat="1" ht="20.100000000000001" customHeight="1">
      <c r="A1626" s="2"/>
      <c r="B1626" s="1">
        <v>1621</v>
      </c>
      <c r="C1626" s="18"/>
      <c r="D1626" s="19" t="s">
        <v>1267</v>
      </c>
      <c r="E1626" s="36" t="s">
        <v>1272</v>
      </c>
      <c r="F1626" s="29"/>
      <c r="G1626" s="33"/>
      <c r="H1626" s="34" t="str">
        <f t="shared" si="25"/>
        <v/>
      </c>
      <c r="I1626" s="15"/>
      <c r="J1626" s="15"/>
      <c r="K1626" s="16"/>
      <c r="L1626" s="16"/>
      <c r="M1626" s="17"/>
      <c r="N1626" s="31"/>
      <c r="O1626" s="31"/>
      <c r="P1626" s="31"/>
      <c r="Q1626" s="32"/>
      <c r="R1626" s="30"/>
      <c r="S1626" s="30"/>
      <c r="T1626" s="30"/>
      <c r="U1626" s="16"/>
      <c r="V1626" s="16"/>
      <c r="W1626" s="16"/>
      <c r="X1626" s="16"/>
      <c r="Y1626" s="16"/>
      <c r="Z1626" s="30"/>
      <c r="AA1626" s="16"/>
      <c r="AB1626" s="41"/>
    </row>
    <row r="1627" spans="1:28" s="9" customFormat="1" ht="20.100000000000001" customHeight="1">
      <c r="A1627" s="2"/>
      <c r="B1627" s="1">
        <v>1622</v>
      </c>
      <c r="C1627" s="18"/>
      <c r="D1627" s="19" t="s">
        <v>1267</v>
      </c>
      <c r="E1627" s="36" t="s">
        <v>1273</v>
      </c>
      <c r="F1627" s="29"/>
      <c r="G1627" s="33"/>
      <c r="H1627" s="34" t="str">
        <f t="shared" si="25"/>
        <v/>
      </c>
      <c r="I1627" s="15"/>
      <c r="J1627" s="15"/>
      <c r="K1627" s="16"/>
      <c r="L1627" s="16"/>
      <c r="M1627" s="17"/>
      <c r="N1627" s="31"/>
      <c r="O1627" s="31"/>
      <c r="P1627" s="31"/>
      <c r="Q1627" s="32"/>
      <c r="R1627" s="30"/>
      <c r="S1627" s="30"/>
      <c r="T1627" s="30"/>
      <c r="U1627" s="16"/>
      <c r="V1627" s="16"/>
      <c r="W1627" s="16"/>
      <c r="X1627" s="16"/>
      <c r="Y1627" s="16"/>
      <c r="Z1627" s="30"/>
      <c r="AA1627" s="16"/>
      <c r="AB1627" s="41"/>
    </row>
    <row r="1628" spans="1:28" s="9" customFormat="1" ht="20.100000000000001" customHeight="1">
      <c r="A1628" s="2"/>
      <c r="B1628" s="1">
        <v>1623</v>
      </c>
      <c r="C1628" s="18"/>
      <c r="D1628" s="19" t="s">
        <v>1267</v>
      </c>
      <c r="E1628" s="36" t="s">
        <v>1274</v>
      </c>
      <c r="F1628" s="29"/>
      <c r="G1628" s="33"/>
      <c r="H1628" s="34" t="str">
        <f t="shared" si="25"/>
        <v/>
      </c>
      <c r="I1628" s="15"/>
      <c r="J1628" s="15"/>
      <c r="K1628" s="16"/>
      <c r="L1628" s="16"/>
      <c r="M1628" s="17"/>
      <c r="N1628" s="31"/>
      <c r="O1628" s="31"/>
      <c r="P1628" s="31"/>
      <c r="Q1628" s="32"/>
      <c r="R1628" s="30"/>
      <c r="S1628" s="30"/>
      <c r="T1628" s="30"/>
      <c r="U1628" s="16"/>
      <c r="V1628" s="16"/>
      <c r="W1628" s="16"/>
      <c r="X1628" s="16"/>
      <c r="Y1628" s="16"/>
      <c r="Z1628" s="30"/>
      <c r="AA1628" s="16"/>
      <c r="AB1628" s="41"/>
    </row>
    <row r="1629" spans="1:28" s="9" customFormat="1" ht="20.100000000000001" customHeight="1">
      <c r="A1629" s="2"/>
      <c r="B1629" s="1">
        <v>1624</v>
      </c>
      <c r="C1629" s="18"/>
      <c r="D1629" s="19" t="s">
        <v>1267</v>
      </c>
      <c r="E1629" s="36" t="s">
        <v>1275</v>
      </c>
      <c r="F1629" s="29"/>
      <c r="G1629" s="33"/>
      <c r="H1629" s="34" t="str">
        <f t="shared" si="25"/>
        <v/>
      </c>
      <c r="I1629" s="15"/>
      <c r="J1629" s="15"/>
      <c r="K1629" s="16"/>
      <c r="L1629" s="16"/>
      <c r="M1629" s="17"/>
      <c r="N1629" s="31"/>
      <c r="O1629" s="31"/>
      <c r="P1629" s="31"/>
      <c r="Q1629" s="32"/>
      <c r="R1629" s="30"/>
      <c r="S1629" s="30"/>
      <c r="T1629" s="30"/>
      <c r="U1629" s="16"/>
      <c r="V1629" s="16"/>
      <c r="W1629" s="16"/>
      <c r="X1629" s="16"/>
      <c r="Y1629" s="16"/>
      <c r="Z1629" s="30"/>
      <c r="AA1629" s="16"/>
      <c r="AB1629" s="41"/>
    </row>
    <row r="1630" spans="1:28" s="9" customFormat="1" ht="20.100000000000001" customHeight="1">
      <c r="A1630" s="2"/>
      <c r="B1630" s="1">
        <v>1625</v>
      </c>
      <c r="C1630" s="18"/>
      <c r="D1630" s="19" t="s">
        <v>1267</v>
      </c>
      <c r="E1630" s="36" t="s">
        <v>1276</v>
      </c>
      <c r="F1630" s="29"/>
      <c r="G1630" s="33"/>
      <c r="H1630" s="34" t="str">
        <f t="shared" si="25"/>
        <v/>
      </c>
      <c r="I1630" s="15"/>
      <c r="J1630" s="15"/>
      <c r="K1630" s="16"/>
      <c r="L1630" s="16"/>
      <c r="M1630" s="17"/>
      <c r="N1630" s="31"/>
      <c r="O1630" s="31"/>
      <c r="P1630" s="31"/>
      <c r="Q1630" s="32"/>
      <c r="R1630" s="30"/>
      <c r="S1630" s="30"/>
      <c r="T1630" s="30"/>
      <c r="U1630" s="16"/>
      <c r="V1630" s="16"/>
      <c r="W1630" s="16"/>
      <c r="X1630" s="16"/>
      <c r="Y1630" s="16"/>
      <c r="Z1630" s="30"/>
      <c r="AA1630" s="16"/>
      <c r="AB1630" s="41"/>
    </row>
    <row r="1631" spans="1:28" s="9" customFormat="1" ht="20.100000000000001" customHeight="1">
      <c r="A1631" s="2"/>
      <c r="B1631" s="1">
        <v>1626</v>
      </c>
      <c r="C1631" s="18"/>
      <c r="D1631" s="19" t="s">
        <v>1267</v>
      </c>
      <c r="E1631" s="36" t="s">
        <v>1277</v>
      </c>
      <c r="F1631" s="29"/>
      <c r="G1631" s="33"/>
      <c r="H1631" s="34" t="str">
        <f t="shared" si="25"/>
        <v/>
      </c>
      <c r="I1631" s="15"/>
      <c r="J1631" s="15"/>
      <c r="K1631" s="16"/>
      <c r="L1631" s="16"/>
      <c r="M1631" s="17"/>
      <c r="N1631" s="31"/>
      <c r="O1631" s="31"/>
      <c r="P1631" s="31"/>
      <c r="Q1631" s="32"/>
      <c r="R1631" s="30"/>
      <c r="S1631" s="30"/>
      <c r="T1631" s="30"/>
      <c r="U1631" s="16"/>
      <c r="V1631" s="16"/>
      <c r="W1631" s="16"/>
      <c r="X1631" s="16"/>
      <c r="Y1631" s="16"/>
      <c r="Z1631" s="30"/>
      <c r="AA1631" s="16"/>
      <c r="AB1631" s="41"/>
    </row>
    <row r="1632" spans="1:28" s="9" customFormat="1" ht="20.100000000000001" customHeight="1">
      <c r="A1632" s="2"/>
      <c r="B1632" s="1">
        <v>1627</v>
      </c>
      <c r="C1632" s="18"/>
      <c r="D1632" s="19" t="s">
        <v>1267</v>
      </c>
      <c r="E1632" s="36" t="s">
        <v>1278</v>
      </c>
      <c r="F1632" s="29"/>
      <c r="G1632" s="33"/>
      <c r="H1632" s="34" t="str">
        <f t="shared" si="25"/>
        <v/>
      </c>
      <c r="I1632" s="15"/>
      <c r="J1632" s="15"/>
      <c r="K1632" s="16"/>
      <c r="L1632" s="16"/>
      <c r="M1632" s="17"/>
      <c r="N1632" s="31"/>
      <c r="O1632" s="31"/>
      <c r="P1632" s="31"/>
      <c r="Q1632" s="32"/>
      <c r="R1632" s="30"/>
      <c r="S1632" s="30"/>
      <c r="T1632" s="30"/>
      <c r="U1632" s="16"/>
      <c r="V1632" s="16"/>
      <c r="W1632" s="16"/>
      <c r="X1632" s="16"/>
      <c r="Y1632" s="16"/>
      <c r="Z1632" s="30"/>
      <c r="AA1632" s="16"/>
      <c r="AB1632" s="41"/>
    </row>
    <row r="1633" spans="1:28" s="9" customFormat="1" ht="20.100000000000001" customHeight="1">
      <c r="A1633" s="2"/>
      <c r="B1633" s="1">
        <v>1628</v>
      </c>
      <c r="C1633" s="18"/>
      <c r="D1633" s="19" t="s">
        <v>1267</v>
      </c>
      <c r="E1633" s="36" t="s">
        <v>1279</v>
      </c>
      <c r="F1633" s="29"/>
      <c r="G1633" s="33"/>
      <c r="H1633" s="34" t="str">
        <f t="shared" si="25"/>
        <v/>
      </c>
      <c r="I1633" s="15"/>
      <c r="J1633" s="15"/>
      <c r="K1633" s="16"/>
      <c r="L1633" s="16"/>
      <c r="M1633" s="17"/>
      <c r="N1633" s="31"/>
      <c r="O1633" s="31"/>
      <c r="P1633" s="31"/>
      <c r="Q1633" s="32"/>
      <c r="R1633" s="30"/>
      <c r="S1633" s="30"/>
      <c r="T1633" s="30"/>
      <c r="U1633" s="16"/>
      <c r="V1633" s="16"/>
      <c r="W1633" s="16"/>
      <c r="X1633" s="16"/>
      <c r="Y1633" s="16"/>
      <c r="Z1633" s="30"/>
      <c r="AA1633" s="16"/>
      <c r="AB1633" s="41"/>
    </row>
    <row r="1634" spans="1:28" s="9" customFormat="1" ht="20.100000000000001" customHeight="1">
      <c r="A1634" s="2"/>
      <c r="B1634" s="1">
        <v>1629</v>
      </c>
      <c r="C1634" s="18"/>
      <c r="D1634" s="19" t="s">
        <v>1267</v>
      </c>
      <c r="E1634" s="36" t="s">
        <v>1280</v>
      </c>
      <c r="F1634" s="29"/>
      <c r="G1634" s="33"/>
      <c r="H1634" s="34" t="str">
        <f t="shared" si="25"/>
        <v/>
      </c>
      <c r="I1634" s="15"/>
      <c r="J1634" s="15"/>
      <c r="K1634" s="16"/>
      <c r="L1634" s="16"/>
      <c r="M1634" s="17"/>
      <c r="N1634" s="31"/>
      <c r="O1634" s="31"/>
      <c r="P1634" s="31"/>
      <c r="Q1634" s="32"/>
      <c r="R1634" s="30"/>
      <c r="S1634" s="30"/>
      <c r="T1634" s="30"/>
      <c r="U1634" s="16"/>
      <c r="V1634" s="16"/>
      <c r="W1634" s="16"/>
      <c r="X1634" s="16"/>
      <c r="Y1634" s="16"/>
      <c r="Z1634" s="30"/>
      <c r="AA1634" s="16"/>
      <c r="AB1634" s="41"/>
    </row>
    <row r="1635" spans="1:28" s="9" customFormat="1" ht="20.100000000000001" customHeight="1">
      <c r="A1635" s="2"/>
      <c r="B1635" s="1">
        <v>1630</v>
      </c>
      <c r="C1635" s="18"/>
      <c r="D1635" s="19" t="s">
        <v>1267</v>
      </c>
      <c r="E1635" s="36" t="s">
        <v>389</v>
      </c>
      <c r="F1635" s="29"/>
      <c r="G1635" s="33"/>
      <c r="H1635" s="34" t="str">
        <f t="shared" si="25"/>
        <v/>
      </c>
      <c r="I1635" s="15"/>
      <c r="J1635" s="15"/>
      <c r="K1635" s="16"/>
      <c r="L1635" s="16"/>
      <c r="M1635" s="17"/>
      <c r="N1635" s="31"/>
      <c r="O1635" s="31"/>
      <c r="P1635" s="31"/>
      <c r="Q1635" s="32"/>
      <c r="R1635" s="30"/>
      <c r="S1635" s="30"/>
      <c r="T1635" s="30"/>
      <c r="U1635" s="16"/>
      <c r="V1635" s="16"/>
      <c r="W1635" s="16"/>
      <c r="X1635" s="16"/>
      <c r="Y1635" s="16"/>
      <c r="Z1635" s="30"/>
      <c r="AA1635" s="16"/>
      <c r="AB1635" s="41"/>
    </row>
    <row r="1636" spans="1:28" s="9" customFormat="1" ht="20.100000000000001" customHeight="1">
      <c r="A1636" s="2"/>
      <c r="B1636" s="1">
        <v>1631</v>
      </c>
      <c r="C1636" s="18"/>
      <c r="D1636" s="19" t="s">
        <v>1267</v>
      </c>
      <c r="E1636" s="36" t="s">
        <v>1281</v>
      </c>
      <c r="F1636" s="29"/>
      <c r="G1636" s="33"/>
      <c r="H1636" s="34" t="str">
        <f t="shared" si="25"/>
        <v/>
      </c>
      <c r="I1636" s="15"/>
      <c r="J1636" s="15"/>
      <c r="K1636" s="16"/>
      <c r="L1636" s="16"/>
      <c r="M1636" s="17"/>
      <c r="N1636" s="31"/>
      <c r="O1636" s="31"/>
      <c r="P1636" s="31"/>
      <c r="Q1636" s="32"/>
      <c r="R1636" s="30"/>
      <c r="S1636" s="30"/>
      <c r="T1636" s="30"/>
      <c r="U1636" s="16"/>
      <c r="V1636" s="16"/>
      <c r="W1636" s="16"/>
      <c r="X1636" s="16"/>
      <c r="Y1636" s="16"/>
      <c r="Z1636" s="30"/>
      <c r="AA1636" s="16"/>
      <c r="AB1636" s="41"/>
    </row>
    <row r="1637" spans="1:28" s="9" customFormat="1" ht="20.100000000000001" customHeight="1">
      <c r="A1637" s="2"/>
      <c r="B1637" s="1">
        <v>1632</v>
      </c>
      <c r="C1637" s="18"/>
      <c r="D1637" s="19" t="s">
        <v>1267</v>
      </c>
      <c r="E1637" s="36" t="s">
        <v>1282</v>
      </c>
      <c r="F1637" s="29"/>
      <c r="G1637" s="33"/>
      <c r="H1637" s="34" t="str">
        <f t="shared" si="25"/>
        <v/>
      </c>
      <c r="I1637" s="15"/>
      <c r="J1637" s="15"/>
      <c r="K1637" s="16"/>
      <c r="L1637" s="16"/>
      <c r="M1637" s="17"/>
      <c r="N1637" s="31"/>
      <c r="O1637" s="31"/>
      <c r="P1637" s="31"/>
      <c r="Q1637" s="32"/>
      <c r="R1637" s="30"/>
      <c r="S1637" s="30"/>
      <c r="T1637" s="30"/>
      <c r="U1637" s="16"/>
      <c r="V1637" s="16"/>
      <c r="W1637" s="16"/>
      <c r="X1637" s="16"/>
      <c r="Y1637" s="16"/>
      <c r="Z1637" s="30"/>
      <c r="AA1637" s="16"/>
      <c r="AB1637" s="41"/>
    </row>
    <row r="1638" spans="1:28" s="9" customFormat="1" ht="20.100000000000001" customHeight="1">
      <c r="A1638" s="2"/>
      <c r="B1638" s="1">
        <v>1633</v>
      </c>
      <c r="C1638" s="18"/>
      <c r="D1638" s="19" t="s">
        <v>1267</v>
      </c>
      <c r="E1638" s="36" t="s">
        <v>1283</v>
      </c>
      <c r="F1638" s="29"/>
      <c r="G1638" s="33"/>
      <c r="H1638" s="34" t="str">
        <f t="shared" si="25"/>
        <v/>
      </c>
      <c r="I1638" s="15"/>
      <c r="J1638" s="15"/>
      <c r="K1638" s="16"/>
      <c r="L1638" s="16"/>
      <c r="M1638" s="17"/>
      <c r="N1638" s="31"/>
      <c r="O1638" s="31"/>
      <c r="P1638" s="31"/>
      <c r="Q1638" s="32"/>
      <c r="R1638" s="30"/>
      <c r="S1638" s="30"/>
      <c r="T1638" s="30"/>
      <c r="U1638" s="16"/>
      <c r="V1638" s="16"/>
      <c r="W1638" s="16"/>
      <c r="X1638" s="16"/>
      <c r="Y1638" s="16"/>
      <c r="Z1638" s="30"/>
      <c r="AA1638" s="16"/>
      <c r="AB1638" s="41"/>
    </row>
    <row r="1639" spans="1:28" s="9" customFormat="1" ht="20.100000000000001" customHeight="1">
      <c r="A1639" s="2"/>
      <c r="B1639" s="1">
        <v>1634</v>
      </c>
      <c r="C1639" s="18"/>
      <c r="D1639" s="19" t="s">
        <v>1267</v>
      </c>
      <c r="E1639" s="36" t="s">
        <v>1284</v>
      </c>
      <c r="F1639" s="29"/>
      <c r="G1639" s="33"/>
      <c r="H1639" s="34" t="str">
        <f t="shared" si="25"/>
        <v/>
      </c>
      <c r="I1639" s="15"/>
      <c r="J1639" s="15"/>
      <c r="K1639" s="16"/>
      <c r="L1639" s="16"/>
      <c r="M1639" s="17"/>
      <c r="N1639" s="31"/>
      <c r="O1639" s="31"/>
      <c r="P1639" s="31"/>
      <c r="Q1639" s="32"/>
      <c r="R1639" s="30"/>
      <c r="S1639" s="30"/>
      <c r="T1639" s="30"/>
      <c r="U1639" s="16"/>
      <c r="V1639" s="16"/>
      <c r="W1639" s="16"/>
      <c r="X1639" s="16"/>
      <c r="Y1639" s="16"/>
      <c r="Z1639" s="30"/>
      <c r="AA1639" s="16"/>
      <c r="AB1639" s="41"/>
    </row>
    <row r="1640" spans="1:28" s="9" customFormat="1" ht="20.100000000000001" customHeight="1">
      <c r="A1640" s="2"/>
      <c r="B1640" s="1">
        <v>1635</v>
      </c>
      <c r="C1640" s="18"/>
      <c r="D1640" s="19" t="s">
        <v>1267</v>
      </c>
      <c r="E1640" s="36" t="s">
        <v>1285</v>
      </c>
      <c r="F1640" s="29"/>
      <c r="G1640" s="33"/>
      <c r="H1640" s="34" t="str">
        <f t="shared" si="25"/>
        <v/>
      </c>
      <c r="I1640" s="15"/>
      <c r="J1640" s="15"/>
      <c r="K1640" s="16"/>
      <c r="L1640" s="16"/>
      <c r="M1640" s="17"/>
      <c r="N1640" s="31"/>
      <c r="O1640" s="31"/>
      <c r="P1640" s="31"/>
      <c r="Q1640" s="32"/>
      <c r="R1640" s="30"/>
      <c r="S1640" s="30"/>
      <c r="T1640" s="30"/>
      <c r="U1640" s="16"/>
      <c r="V1640" s="16"/>
      <c r="W1640" s="16"/>
      <c r="X1640" s="16"/>
      <c r="Y1640" s="16"/>
      <c r="Z1640" s="30"/>
      <c r="AA1640" s="16"/>
      <c r="AB1640" s="41"/>
    </row>
    <row r="1641" spans="1:28" s="9" customFormat="1" ht="20.100000000000001" customHeight="1">
      <c r="A1641" s="2"/>
      <c r="B1641" s="1">
        <v>1636</v>
      </c>
      <c r="C1641" s="18"/>
      <c r="D1641" s="19" t="s">
        <v>1267</v>
      </c>
      <c r="E1641" s="36" t="s">
        <v>1286</v>
      </c>
      <c r="F1641" s="29"/>
      <c r="G1641" s="33"/>
      <c r="H1641" s="34" t="str">
        <f t="shared" si="25"/>
        <v/>
      </c>
      <c r="I1641" s="15"/>
      <c r="J1641" s="15"/>
      <c r="K1641" s="16"/>
      <c r="L1641" s="16"/>
      <c r="M1641" s="17"/>
      <c r="N1641" s="31"/>
      <c r="O1641" s="31"/>
      <c r="P1641" s="31"/>
      <c r="Q1641" s="32"/>
      <c r="R1641" s="30"/>
      <c r="S1641" s="30"/>
      <c r="T1641" s="30"/>
      <c r="U1641" s="16"/>
      <c r="V1641" s="16"/>
      <c r="W1641" s="16"/>
      <c r="X1641" s="16"/>
      <c r="Y1641" s="16"/>
      <c r="Z1641" s="30"/>
      <c r="AA1641" s="16"/>
      <c r="AB1641" s="41"/>
    </row>
    <row r="1642" spans="1:28" s="9" customFormat="1" ht="20.100000000000001" customHeight="1">
      <c r="A1642" s="2"/>
      <c r="B1642" s="1">
        <v>1637</v>
      </c>
      <c r="C1642" s="18"/>
      <c r="D1642" s="19" t="s">
        <v>1267</v>
      </c>
      <c r="E1642" s="36" t="s">
        <v>1287</v>
      </c>
      <c r="F1642" s="29"/>
      <c r="G1642" s="33"/>
      <c r="H1642" s="34" t="str">
        <f t="shared" si="25"/>
        <v/>
      </c>
      <c r="I1642" s="15"/>
      <c r="J1642" s="15"/>
      <c r="K1642" s="16"/>
      <c r="L1642" s="16"/>
      <c r="M1642" s="17"/>
      <c r="N1642" s="31"/>
      <c r="O1642" s="31"/>
      <c r="P1642" s="31"/>
      <c r="Q1642" s="32"/>
      <c r="R1642" s="30"/>
      <c r="S1642" s="30"/>
      <c r="T1642" s="30"/>
      <c r="U1642" s="16"/>
      <c r="V1642" s="16"/>
      <c r="W1642" s="16"/>
      <c r="X1642" s="16"/>
      <c r="Y1642" s="16"/>
      <c r="Z1642" s="30"/>
      <c r="AA1642" s="16"/>
      <c r="AB1642" s="41"/>
    </row>
    <row r="1643" spans="1:28" s="9" customFormat="1" ht="20.100000000000001" customHeight="1">
      <c r="A1643" s="2"/>
      <c r="B1643" s="1">
        <v>1638</v>
      </c>
      <c r="C1643" s="18"/>
      <c r="D1643" s="19" t="s">
        <v>1267</v>
      </c>
      <c r="E1643" s="36" t="s">
        <v>232</v>
      </c>
      <c r="F1643" s="29"/>
      <c r="G1643" s="33"/>
      <c r="H1643" s="34" t="str">
        <f t="shared" si="25"/>
        <v/>
      </c>
      <c r="I1643" s="15"/>
      <c r="J1643" s="15"/>
      <c r="K1643" s="16"/>
      <c r="L1643" s="16"/>
      <c r="M1643" s="17"/>
      <c r="N1643" s="31"/>
      <c r="O1643" s="31"/>
      <c r="P1643" s="31"/>
      <c r="Q1643" s="32"/>
      <c r="R1643" s="30"/>
      <c r="S1643" s="30"/>
      <c r="T1643" s="30"/>
      <c r="U1643" s="16"/>
      <c r="V1643" s="16"/>
      <c r="W1643" s="16"/>
      <c r="X1643" s="16"/>
      <c r="Y1643" s="16"/>
      <c r="Z1643" s="30"/>
      <c r="AA1643" s="16"/>
      <c r="AB1643" s="41"/>
    </row>
    <row r="1644" spans="1:28" s="9" customFormat="1" ht="20.100000000000001" customHeight="1">
      <c r="A1644" s="2"/>
      <c r="B1644" s="1">
        <v>1639</v>
      </c>
      <c r="C1644" s="18"/>
      <c r="D1644" s="19" t="s">
        <v>1267</v>
      </c>
      <c r="E1644" s="36" t="s">
        <v>1288</v>
      </c>
      <c r="F1644" s="29"/>
      <c r="G1644" s="33"/>
      <c r="H1644" s="34" t="str">
        <f t="shared" si="25"/>
        <v/>
      </c>
      <c r="I1644" s="15"/>
      <c r="J1644" s="15"/>
      <c r="K1644" s="16"/>
      <c r="L1644" s="16"/>
      <c r="M1644" s="17"/>
      <c r="N1644" s="31"/>
      <c r="O1644" s="31"/>
      <c r="P1644" s="31"/>
      <c r="Q1644" s="32"/>
      <c r="R1644" s="30"/>
      <c r="S1644" s="30"/>
      <c r="T1644" s="30"/>
      <c r="U1644" s="16"/>
      <c r="V1644" s="16"/>
      <c r="W1644" s="16"/>
      <c r="X1644" s="16"/>
      <c r="Y1644" s="16"/>
      <c r="Z1644" s="30"/>
      <c r="AA1644" s="16"/>
      <c r="AB1644" s="41"/>
    </row>
    <row r="1645" spans="1:28" s="9" customFormat="1" ht="20.100000000000001" customHeight="1">
      <c r="A1645" s="2"/>
      <c r="B1645" s="1">
        <v>1640</v>
      </c>
      <c r="C1645" s="18"/>
      <c r="D1645" s="19" t="s">
        <v>1267</v>
      </c>
      <c r="E1645" s="36" t="s">
        <v>1289</v>
      </c>
      <c r="F1645" s="29"/>
      <c r="G1645" s="33"/>
      <c r="H1645" s="34" t="str">
        <f t="shared" si="25"/>
        <v/>
      </c>
      <c r="I1645" s="15"/>
      <c r="J1645" s="15"/>
      <c r="K1645" s="16"/>
      <c r="L1645" s="16"/>
      <c r="M1645" s="17"/>
      <c r="N1645" s="31"/>
      <c r="O1645" s="31"/>
      <c r="P1645" s="31"/>
      <c r="Q1645" s="32"/>
      <c r="R1645" s="30"/>
      <c r="S1645" s="30"/>
      <c r="T1645" s="30"/>
      <c r="U1645" s="16"/>
      <c r="V1645" s="16"/>
      <c r="W1645" s="16"/>
      <c r="X1645" s="16"/>
      <c r="Y1645" s="16"/>
      <c r="Z1645" s="30"/>
      <c r="AA1645" s="16"/>
      <c r="AB1645" s="41"/>
    </row>
    <row r="1646" spans="1:28" s="9" customFormat="1" ht="20.100000000000001" customHeight="1">
      <c r="A1646" s="2"/>
      <c r="B1646" s="1">
        <v>1641</v>
      </c>
      <c r="C1646" s="18"/>
      <c r="D1646" s="19" t="s">
        <v>1267</v>
      </c>
      <c r="E1646" s="36" t="s">
        <v>1290</v>
      </c>
      <c r="F1646" s="29"/>
      <c r="G1646" s="33"/>
      <c r="H1646" s="34" t="str">
        <f t="shared" si="25"/>
        <v/>
      </c>
      <c r="I1646" s="15"/>
      <c r="J1646" s="15"/>
      <c r="K1646" s="16"/>
      <c r="L1646" s="16"/>
      <c r="M1646" s="17"/>
      <c r="N1646" s="31"/>
      <c r="O1646" s="31"/>
      <c r="P1646" s="31"/>
      <c r="Q1646" s="32"/>
      <c r="R1646" s="30"/>
      <c r="S1646" s="30"/>
      <c r="T1646" s="30"/>
      <c r="U1646" s="16"/>
      <c r="V1646" s="16"/>
      <c r="W1646" s="16"/>
      <c r="X1646" s="16"/>
      <c r="Y1646" s="16"/>
      <c r="Z1646" s="30"/>
      <c r="AA1646" s="16"/>
      <c r="AB1646" s="41"/>
    </row>
    <row r="1647" spans="1:28" s="9" customFormat="1" ht="20.100000000000001" customHeight="1">
      <c r="A1647" s="2"/>
      <c r="B1647" s="1">
        <v>1642</v>
      </c>
      <c r="C1647" s="18"/>
      <c r="D1647" s="19" t="s">
        <v>1267</v>
      </c>
      <c r="E1647" s="36" t="s">
        <v>1291</v>
      </c>
      <c r="F1647" s="29"/>
      <c r="G1647" s="33"/>
      <c r="H1647" s="34" t="str">
        <f t="shared" si="25"/>
        <v/>
      </c>
      <c r="I1647" s="15"/>
      <c r="J1647" s="15"/>
      <c r="K1647" s="16"/>
      <c r="L1647" s="16"/>
      <c r="M1647" s="17"/>
      <c r="N1647" s="31"/>
      <c r="O1647" s="31"/>
      <c r="P1647" s="31"/>
      <c r="Q1647" s="32"/>
      <c r="R1647" s="30"/>
      <c r="S1647" s="30"/>
      <c r="T1647" s="30"/>
      <c r="U1647" s="16"/>
      <c r="V1647" s="16"/>
      <c r="W1647" s="16"/>
      <c r="X1647" s="16"/>
      <c r="Y1647" s="16"/>
      <c r="Z1647" s="30"/>
      <c r="AA1647" s="16"/>
      <c r="AB1647" s="41"/>
    </row>
    <row r="1648" spans="1:28" s="9" customFormat="1" ht="20.100000000000001" customHeight="1">
      <c r="A1648" s="2"/>
      <c r="B1648" s="1">
        <v>1643</v>
      </c>
      <c r="C1648" s="18"/>
      <c r="D1648" s="19" t="s">
        <v>1267</v>
      </c>
      <c r="E1648" s="36" t="s">
        <v>1292</v>
      </c>
      <c r="F1648" s="29"/>
      <c r="G1648" s="33"/>
      <c r="H1648" s="34" t="str">
        <f t="shared" si="25"/>
        <v/>
      </c>
      <c r="I1648" s="15"/>
      <c r="J1648" s="15"/>
      <c r="K1648" s="16"/>
      <c r="L1648" s="16"/>
      <c r="M1648" s="17"/>
      <c r="N1648" s="31"/>
      <c r="O1648" s="31"/>
      <c r="P1648" s="31"/>
      <c r="Q1648" s="32"/>
      <c r="R1648" s="30"/>
      <c r="S1648" s="30"/>
      <c r="T1648" s="30"/>
      <c r="U1648" s="16"/>
      <c r="V1648" s="16"/>
      <c r="W1648" s="16"/>
      <c r="X1648" s="16"/>
      <c r="Y1648" s="16"/>
      <c r="Z1648" s="30"/>
      <c r="AA1648" s="16"/>
      <c r="AB1648" s="41"/>
    </row>
    <row r="1649" spans="1:28" s="9" customFormat="1" ht="20.100000000000001" customHeight="1">
      <c r="A1649" s="2"/>
      <c r="B1649" s="1">
        <v>1644</v>
      </c>
      <c r="C1649" s="18"/>
      <c r="D1649" s="19" t="s">
        <v>1267</v>
      </c>
      <c r="E1649" s="36" t="s">
        <v>1293</v>
      </c>
      <c r="F1649" s="29"/>
      <c r="G1649" s="33"/>
      <c r="H1649" s="34" t="str">
        <f t="shared" si="25"/>
        <v/>
      </c>
      <c r="I1649" s="15"/>
      <c r="J1649" s="15"/>
      <c r="K1649" s="16"/>
      <c r="L1649" s="16"/>
      <c r="M1649" s="17"/>
      <c r="N1649" s="31"/>
      <c r="O1649" s="31"/>
      <c r="P1649" s="31"/>
      <c r="Q1649" s="32"/>
      <c r="R1649" s="30"/>
      <c r="S1649" s="30"/>
      <c r="T1649" s="30"/>
      <c r="U1649" s="16"/>
      <c r="V1649" s="16"/>
      <c r="W1649" s="16"/>
      <c r="X1649" s="16"/>
      <c r="Y1649" s="16"/>
      <c r="Z1649" s="30"/>
      <c r="AA1649" s="16"/>
      <c r="AB1649" s="41"/>
    </row>
    <row r="1650" spans="1:28" s="9" customFormat="1" ht="20.100000000000001" customHeight="1">
      <c r="A1650" s="2"/>
      <c r="B1650" s="1">
        <v>1645</v>
      </c>
      <c r="C1650" s="18"/>
      <c r="D1650" s="19" t="s">
        <v>1267</v>
      </c>
      <c r="E1650" s="36" t="s">
        <v>1294</v>
      </c>
      <c r="F1650" s="29"/>
      <c r="G1650" s="33"/>
      <c r="H1650" s="34" t="str">
        <f t="shared" si="25"/>
        <v/>
      </c>
      <c r="I1650" s="15"/>
      <c r="J1650" s="15"/>
      <c r="K1650" s="16"/>
      <c r="L1650" s="16"/>
      <c r="M1650" s="17"/>
      <c r="N1650" s="31"/>
      <c r="O1650" s="31"/>
      <c r="P1650" s="31"/>
      <c r="Q1650" s="32"/>
      <c r="R1650" s="30"/>
      <c r="S1650" s="30"/>
      <c r="T1650" s="30"/>
      <c r="U1650" s="16"/>
      <c r="V1650" s="16"/>
      <c r="W1650" s="16"/>
      <c r="X1650" s="16"/>
      <c r="Y1650" s="16"/>
      <c r="Z1650" s="30"/>
      <c r="AA1650" s="16"/>
      <c r="AB1650" s="41"/>
    </row>
    <row r="1651" spans="1:28" s="9" customFormat="1" ht="20.100000000000001" customHeight="1">
      <c r="A1651" s="2"/>
      <c r="B1651" s="1">
        <v>1646</v>
      </c>
      <c r="C1651" s="18"/>
      <c r="D1651" s="19" t="s">
        <v>1267</v>
      </c>
      <c r="E1651" s="36" t="s">
        <v>1295</v>
      </c>
      <c r="F1651" s="29"/>
      <c r="G1651" s="33"/>
      <c r="H1651" s="34" t="str">
        <f t="shared" si="25"/>
        <v/>
      </c>
      <c r="I1651" s="15"/>
      <c r="J1651" s="15"/>
      <c r="K1651" s="16"/>
      <c r="L1651" s="16"/>
      <c r="M1651" s="17"/>
      <c r="N1651" s="31"/>
      <c r="O1651" s="31"/>
      <c r="P1651" s="31"/>
      <c r="Q1651" s="32"/>
      <c r="R1651" s="30"/>
      <c r="S1651" s="30"/>
      <c r="T1651" s="30"/>
      <c r="U1651" s="16"/>
      <c r="V1651" s="16"/>
      <c r="W1651" s="16"/>
      <c r="X1651" s="16"/>
      <c r="Y1651" s="16"/>
      <c r="Z1651" s="30"/>
      <c r="AA1651" s="16"/>
      <c r="AB1651" s="41"/>
    </row>
    <row r="1652" spans="1:28" s="9" customFormat="1" ht="20.100000000000001" customHeight="1">
      <c r="A1652" s="2"/>
      <c r="B1652" s="1">
        <v>1647</v>
      </c>
      <c r="C1652" s="18"/>
      <c r="D1652" s="19" t="s">
        <v>1267</v>
      </c>
      <c r="E1652" s="36" t="s">
        <v>1296</v>
      </c>
      <c r="F1652" s="29"/>
      <c r="G1652" s="33"/>
      <c r="H1652" s="34" t="str">
        <f t="shared" si="25"/>
        <v/>
      </c>
      <c r="I1652" s="15"/>
      <c r="J1652" s="15"/>
      <c r="K1652" s="16"/>
      <c r="L1652" s="16"/>
      <c r="M1652" s="17"/>
      <c r="N1652" s="31"/>
      <c r="O1652" s="31"/>
      <c r="P1652" s="31"/>
      <c r="Q1652" s="32"/>
      <c r="R1652" s="30"/>
      <c r="S1652" s="30"/>
      <c r="T1652" s="30"/>
      <c r="U1652" s="16"/>
      <c r="V1652" s="16"/>
      <c r="W1652" s="16"/>
      <c r="X1652" s="16"/>
      <c r="Y1652" s="16"/>
      <c r="Z1652" s="30"/>
      <c r="AA1652" s="16"/>
      <c r="AB1652" s="41"/>
    </row>
    <row r="1653" spans="1:28" s="9" customFormat="1" ht="20.100000000000001" customHeight="1">
      <c r="A1653" s="2"/>
      <c r="B1653" s="1">
        <v>1648</v>
      </c>
      <c r="C1653" s="18"/>
      <c r="D1653" s="19" t="s">
        <v>1267</v>
      </c>
      <c r="E1653" s="36" t="s">
        <v>1297</v>
      </c>
      <c r="F1653" s="29"/>
      <c r="G1653" s="33"/>
      <c r="H1653" s="34" t="str">
        <f t="shared" si="25"/>
        <v/>
      </c>
      <c r="I1653" s="15"/>
      <c r="J1653" s="15"/>
      <c r="K1653" s="16"/>
      <c r="L1653" s="16"/>
      <c r="M1653" s="17"/>
      <c r="N1653" s="31"/>
      <c r="O1653" s="31"/>
      <c r="P1653" s="31"/>
      <c r="Q1653" s="32"/>
      <c r="R1653" s="30"/>
      <c r="S1653" s="30"/>
      <c r="T1653" s="30"/>
      <c r="U1653" s="16"/>
      <c r="V1653" s="16"/>
      <c r="W1653" s="16"/>
      <c r="X1653" s="16"/>
      <c r="Y1653" s="16"/>
      <c r="Z1653" s="30"/>
      <c r="AA1653" s="16"/>
      <c r="AB1653" s="41"/>
    </row>
    <row r="1654" spans="1:28" s="9" customFormat="1" ht="20.100000000000001" customHeight="1">
      <c r="A1654" s="2"/>
      <c r="B1654" s="1">
        <v>1649</v>
      </c>
      <c r="C1654" s="18"/>
      <c r="D1654" s="19" t="s">
        <v>1267</v>
      </c>
      <c r="E1654" s="36" t="s">
        <v>1298</v>
      </c>
      <c r="F1654" s="29"/>
      <c r="G1654" s="33"/>
      <c r="H1654" s="34" t="str">
        <f t="shared" si="25"/>
        <v/>
      </c>
      <c r="I1654" s="15"/>
      <c r="J1654" s="15"/>
      <c r="K1654" s="16"/>
      <c r="L1654" s="16"/>
      <c r="M1654" s="17"/>
      <c r="N1654" s="31"/>
      <c r="O1654" s="31"/>
      <c r="P1654" s="31"/>
      <c r="Q1654" s="32"/>
      <c r="R1654" s="30"/>
      <c r="S1654" s="30"/>
      <c r="T1654" s="30"/>
      <c r="U1654" s="16"/>
      <c r="V1654" s="16"/>
      <c r="W1654" s="16"/>
      <c r="X1654" s="16"/>
      <c r="Y1654" s="16"/>
      <c r="Z1654" s="30"/>
      <c r="AA1654" s="16"/>
      <c r="AB1654" s="41"/>
    </row>
    <row r="1655" spans="1:28" s="9" customFormat="1" ht="20.100000000000001" customHeight="1">
      <c r="A1655" s="2"/>
      <c r="B1655" s="1">
        <v>1650</v>
      </c>
      <c r="C1655" s="18"/>
      <c r="D1655" s="19" t="s">
        <v>1267</v>
      </c>
      <c r="E1655" s="36" t="s">
        <v>1299</v>
      </c>
      <c r="F1655" s="29"/>
      <c r="G1655" s="33"/>
      <c r="H1655" s="34" t="str">
        <f t="shared" si="25"/>
        <v/>
      </c>
      <c r="I1655" s="15"/>
      <c r="J1655" s="15"/>
      <c r="K1655" s="16"/>
      <c r="L1655" s="16"/>
      <c r="M1655" s="17"/>
      <c r="N1655" s="31"/>
      <c r="O1655" s="31"/>
      <c r="P1655" s="31"/>
      <c r="Q1655" s="32"/>
      <c r="R1655" s="30"/>
      <c r="S1655" s="30"/>
      <c r="T1655" s="30"/>
      <c r="U1655" s="16"/>
      <c r="V1655" s="16"/>
      <c r="W1655" s="16"/>
      <c r="X1655" s="16"/>
      <c r="Y1655" s="16"/>
      <c r="Z1655" s="30"/>
      <c r="AA1655" s="16"/>
      <c r="AB1655" s="41"/>
    </row>
    <row r="1656" spans="1:28" s="9" customFormat="1" ht="20.100000000000001" customHeight="1">
      <c r="A1656" s="2"/>
      <c r="B1656" s="1">
        <v>1651</v>
      </c>
      <c r="C1656" s="18"/>
      <c r="D1656" s="19" t="s">
        <v>1267</v>
      </c>
      <c r="E1656" s="36" t="s">
        <v>1300</v>
      </c>
      <c r="F1656" s="29"/>
      <c r="G1656" s="33"/>
      <c r="H1656" s="34" t="str">
        <f t="shared" si="25"/>
        <v/>
      </c>
      <c r="I1656" s="15"/>
      <c r="J1656" s="15"/>
      <c r="K1656" s="16"/>
      <c r="L1656" s="16"/>
      <c r="M1656" s="17"/>
      <c r="N1656" s="31"/>
      <c r="O1656" s="31"/>
      <c r="P1656" s="31"/>
      <c r="Q1656" s="32"/>
      <c r="R1656" s="30"/>
      <c r="S1656" s="30"/>
      <c r="T1656" s="30"/>
      <c r="U1656" s="16"/>
      <c r="V1656" s="16"/>
      <c r="W1656" s="16"/>
      <c r="X1656" s="16"/>
      <c r="Y1656" s="16"/>
      <c r="Z1656" s="30"/>
      <c r="AA1656" s="16"/>
      <c r="AB1656" s="41"/>
    </row>
    <row r="1657" spans="1:28" s="9" customFormat="1" ht="20.100000000000001" customHeight="1">
      <c r="A1657" s="2"/>
      <c r="B1657" s="1">
        <v>1652</v>
      </c>
      <c r="C1657" s="18"/>
      <c r="D1657" s="19" t="s">
        <v>1267</v>
      </c>
      <c r="E1657" s="36" t="s">
        <v>1301</v>
      </c>
      <c r="F1657" s="29"/>
      <c r="G1657" s="33"/>
      <c r="H1657" s="34" t="str">
        <f t="shared" si="25"/>
        <v/>
      </c>
      <c r="I1657" s="15"/>
      <c r="J1657" s="15"/>
      <c r="K1657" s="16"/>
      <c r="L1657" s="16"/>
      <c r="M1657" s="17"/>
      <c r="N1657" s="31"/>
      <c r="O1657" s="31"/>
      <c r="P1657" s="31"/>
      <c r="Q1657" s="32"/>
      <c r="R1657" s="30"/>
      <c r="S1657" s="30"/>
      <c r="T1657" s="30"/>
      <c r="U1657" s="16"/>
      <c r="V1657" s="16"/>
      <c r="W1657" s="16"/>
      <c r="X1657" s="16"/>
      <c r="Y1657" s="16"/>
      <c r="Z1657" s="30"/>
      <c r="AA1657" s="16"/>
      <c r="AB1657" s="41"/>
    </row>
    <row r="1658" spans="1:28" s="9" customFormat="1" ht="20.100000000000001" customHeight="1">
      <c r="A1658" s="2"/>
      <c r="B1658" s="1">
        <v>1653</v>
      </c>
      <c r="C1658" s="18"/>
      <c r="D1658" s="19" t="s">
        <v>1267</v>
      </c>
      <c r="E1658" s="36" t="s">
        <v>1302</v>
      </c>
      <c r="F1658" s="29"/>
      <c r="G1658" s="33"/>
      <c r="H1658" s="34" t="str">
        <f t="shared" si="25"/>
        <v/>
      </c>
      <c r="I1658" s="15"/>
      <c r="J1658" s="15"/>
      <c r="K1658" s="16"/>
      <c r="L1658" s="16"/>
      <c r="M1658" s="17"/>
      <c r="N1658" s="31"/>
      <c r="O1658" s="31"/>
      <c r="P1658" s="31"/>
      <c r="Q1658" s="32"/>
      <c r="R1658" s="30"/>
      <c r="S1658" s="30"/>
      <c r="T1658" s="30"/>
      <c r="U1658" s="16"/>
      <c r="V1658" s="16"/>
      <c r="W1658" s="16"/>
      <c r="X1658" s="16"/>
      <c r="Y1658" s="16"/>
      <c r="Z1658" s="30"/>
      <c r="AA1658" s="16"/>
      <c r="AB1658" s="41"/>
    </row>
    <row r="1659" spans="1:28" s="9" customFormat="1" ht="20.100000000000001" customHeight="1">
      <c r="A1659" s="2"/>
      <c r="B1659" s="1">
        <v>1654</v>
      </c>
      <c r="C1659" s="18"/>
      <c r="D1659" s="19" t="s">
        <v>1267</v>
      </c>
      <c r="E1659" s="36" t="s">
        <v>1303</v>
      </c>
      <c r="F1659" s="29"/>
      <c r="G1659" s="33"/>
      <c r="H1659" s="34" t="str">
        <f t="shared" si="25"/>
        <v/>
      </c>
      <c r="I1659" s="15"/>
      <c r="J1659" s="15"/>
      <c r="K1659" s="16"/>
      <c r="L1659" s="16"/>
      <c r="M1659" s="17"/>
      <c r="N1659" s="31"/>
      <c r="O1659" s="31"/>
      <c r="P1659" s="31"/>
      <c r="Q1659" s="32"/>
      <c r="R1659" s="30"/>
      <c r="S1659" s="30"/>
      <c r="T1659" s="30"/>
      <c r="U1659" s="16"/>
      <c r="V1659" s="16"/>
      <c r="W1659" s="16"/>
      <c r="X1659" s="16"/>
      <c r="Y1659" s="16"/>
      <c r="Z1659" s="30"/>
      <c r="AA1659" s="16"/>
      <c r="AB1659" s="41"/>
    </row>
    <row r="1660" spans="1:28" s="9" customFormat="1" ht="20.100000000000001" customHeight="1">
      <c r="A1660" s="2"/>
      <c r="B1660" s="1">
        <v>1655</v>
      </c>
      <c r="C1660" s="18"/>
      <c r="D1660" s="19" t="s">
        <v>1267</v>
      </c>
      <c r="E1660" s="36" t="s">
        <v>1304</v>
      </c>
      <c r="F1660" s="29"/>
      <c r="G1660" s="33"/>
      <c r="H1660" s="34" t="str">
        <f t="shared" si="25"/>
        <v/>
      </c>
      <c r="I1660" s="15"/>
      <c r="J1660" s="15"/>
      <c r="K1660" s="16"/>
      <c r="L1660" s="16"/>
      <c r="M1660" s="17"/>
      <c r="N1660" s="31"/>
      <c r="O1660" s="31"/>
      <c r="P1660" s="31"/>
      <c r="Q1660" s="32"/>
      <c r="R1660" s="30"/>
      <c r="S1660" s="30"/>
      <c r="T1660" s="30"/>
      <c r="U1660" s="16"/>
      <c r="V1660" s="16"/>
      <c r="W1660" s="16"/>
      <c r="X1660" s="16"/>
      <c r="Y1660" s="16"/>
      <c r="Z1660" s="30"/>
      <c r="AA1660" s="16"/>
      <c r="AB1660" s="41"/>
    </row>
    <row r="1661" spans="1:28" s="10" customFormat="1" ht="20.100000000000001" customHeight="1">
      <c r="A1661" s="3"/>
      <c r="B1661" s="1">
        <v>1656</v>
      </c>
      <c r="C1661" s="18"/>
      <c r="D1661" s="19" t="s">
        <v>1267</v>
      </c>
      <c r="E1661" s="36" t="s">
        <v>1305</v>
      </c>
      <c r="F1661" s="29"/>
      <c r="G1661" s="33"/>
      <c r="H1661" s="34" t="str">
        <f t="shared" si="25"/>
        <v/>
      </c>
      <c r="I1661" s="15"/>
      <c r="J1661" s="15"/>
      <c r="K1661" s="16"/>
      <c r="L1661" s="16"/>
      <c r="M1661" s="17"/>
      <c r="N1661" s="31"/>
      <c r="O1661" s="31"/>
      <c r="P1661" s="31"/>
      <c r="Q1661" s="32"/>
      <c r="R1661" s="30"/>
      <c r="S1661" s="30"/>
      <c r="T1661" s="30"/>
      <c r="U1661" s="16"/>
      <c r="V1661" s="16"/>
      <c r="W1661" s="16"/>
      <c r="X1661" s="16"/>
      <c r="Y1661" s="16"/>
      <c r="Z1661" s="30"/>
      <c r="AA1661" s="16"/>
      <c r="AB1661" s="42"/>
    </row>
    <row r="1662" spans="1:28" s="9" customFormat="1" ht="20.100000000000001" customHeight="1">
      <c r="A1662" s="2"/>
      <c r="B1662" s="1">
        <v>1657</v>
      </c>
      <c r="C1662" s="18"/>
      <c r="D1662" s="19" t="s">
        <v>1267</v>
      </c>
      <c r="E1662" s="36" t="s">
        <v>1306</v>
      </c>
      <c r="F1662" s="29"/>
      <c r="G1662" s="33"/>
      <c r="H1662" s="34" t="str">
        <f t="shared" si="25"/>
        <v/>
      </c>
      <c r="I1662" s="15"/>
      <c r="J1662" s="15"/>
      <c r="K1662" s="16"/>
      <c r="L1662" s="16"/>
      <c r="M1662" s="17"/>
      <c r="N1662" s="31"/>
      <c r="O1662" s="31"/>
      <c r="P1662" s="31"/>
      <c r="Q1662" s="32"/>
      <c r="R1662" s="30"/>
      <c r="S1662" s="30"/>
      <c r="T1662" s="30"/>
      <c r="U1662" s="16"/>
      <c r="V1662" s="16"/>
      <c r="W1662" s="16"/>
      <c r="X1662" s="16"/>
      <c r="Y1662" s="16"/>
      <c r="Z1662" s="30"/>
      <c r="AA1662" s="16"/>
      <c r="AB1662" s="41"/>
    </row>
    <row r="1663" spans="1:28" s="9" customFormat="1" ht="20.100000000000001" customHeight="1">
      <c r="A1663" s="2"/>
      <c r="B1663" s="1">
        <v>1658</v>
      </c>
      <c r="C1663" s="18"/>
      <c r="D1663" s="19" t="s">
        <v>1267</v>
      </c>
      <c r="E1663" s="36" t="s">
        <v>1307</v>
      </c>
      <c r="F1663" s="29"/>
      <c r="G1663" s="33"/>
      <c r="H1663" s="34" t="str">
        <f t="shared" si="25"/>
        <v/>
      </c>
      <c r="I1663" s="15"/>
      <c r="J1663" s="15"/>
      <c r="K1663" s="16"/>
      <c r="L1663" s="16"/>
      <c r="M1663" s="17"/>
      <c r="N1663" s="31"/>
      <c r="O1663" s="31"/>
      <c r="P1663" s="31"/>
      <c r="Q1663" s="32"/>
      <c r="R1663" s="30"/>
      <c r="S1663" s="30"/>
      <c r="T1663" s="30"/>
      <c r="U1663" s="16"/>
      <c r="V1663" s="16"/>
      <c r="W1663" s="16"/>
      <c r="X1663" s="16"/>
      <c r="Y1663" s="16"/>
      <c r="Z1663" s="30"/>
      <c r="AA1663" s="16"/>
      <c r="AB1663" s="41"/>
    </row>
    <row r="1664" spans="1:28" s="9" customFormat="1" ht="20.100000000000001" customHeight="1">
      <c r="A1664" s="2"/>
      <c r="B1664" s="1">
        <v>1659</v>
      </c>
      <c r="C1664" s="18"/>
      <c r="D1664" s="19" t="s">
        <v>1267</v>
      </c>
      <c r="E1664" s="36" t="s">
        <v>1308</v>
      </c>
      <c r="F1664" s="29"/>
      <c r="G1664" s="33"/>
      <c r="H1664" s="34" t="str">
        <f t="shared" si="25"/>
        <v/>
      </c>
      <c r="I1664" s="15"/>
      <c r="J1664" s="15"/>
      <c r="K1664" s="16"/>
      <c r="L1664" s="16"/>
      <c r="M1664" s="17"/>
      <c r="N1664" s="31"/>
      <c r="O1664" s="31"/>
      <c r="P1664" s="31"/>
      <c r="Q1664" s="32"/>
      <c r="R1664" s="30"/>
      <c r="S1664" s="30"/>
      <c r="T1664" s="30"/>
      <c r="U1664" s="16"/>
      <c r="V1664" s="16"/>
      <c r="W1664" s="16"/>
      <c r="X1664" s="16"/>
      <c r="Y1664" s="16"/>
      <c r="Z1664" s="30"/>
      <c r="AA1664" s="16"/>
      <c r="AB1664" s="41"/>
    </row>
    <row r="1665" spans="1:28" s="9" customFormat="1" ht="20.100000000000001" customHeight="1">
      <c r="A1665" s="2"/>
      <c r="B1665" s="1">
        <v>1660</v>
      </c>
      <c r="C1665" s="18"/>
      <c r="D1665" s="19" t="s">
        <v>1267</v>
      </c>
      <c r="E1665" s="36" t="s">
        <v>1309</v>
      </c>
      <c r="F1665" s="29"/>
      <c r="G1665" s="33"/>
      <c r="H1665" s="34" t="str">
        <f t="shared" si="25"/>
        <v/>
      </c>
      <c r="I1665" s="15"/>
      <c r="J1665" s="15"/>
      <c r="K1665" s="16"/>
      <c r="L1665" s="16"/>
      <c r="M1665" s="17"/>
      <c r="N1665" s="31"/>
      <c r="O1665" s="31"/>
      <c r="P1665" s="31"/>
      <c r="Q1665" s="32"/>
      <c r="R1665" s="30"/>
      <c r="S1665" s="30"/>
      <c r="T1665" s="30"/>
      <c r="U1665" s="16"/>
      <c r="V1665" s="16"/>
      <c r="W1665" s="16"/>
      <c r="X1665" s="16"/>
      <c r="Y1665" s="16"/>
      <c r="Z1665" s="30"/>
      <c r="AA1665" s="16"/>
      <c r="AB1665" s="41"/>
    </row>
    <row r="1666" spans="1:28" s="9" customFormat="1" ht="20.100000000000001" customHeight="1">
      <c r="A1666" s="2"/>
      <c r="B1666" s="1">
        <v>1661</v>
      </c>
      <c r="C1666" s="18"/>
      <c r="D1666" s="19" t="s">
        <v>1310</v>
      </c>
      <c r="E1666" s="36" t="s">
        <v>1759</v>
      </c>
      <c r="F1666" s="29"/>
      <c r="G1666" s="33"/>
      <c r="H1666" s="34" t="str">
        <f t="shared" si="25"/>
        <v/>
      </c>
      <c r="I1666" s="15"/>
      <c r="J1666" s="15"/>
      <c r="K1666" s="16"/>
      <c r="L1666" s="16"/>
      <c r="M1666" s="17"/>
      <c r="N1666" s="31"/>
      <c r="O1666" s="31"/>
      <c r="P1666" s="31"/>
      <c r="Q1666" s="32"/>
      <c r="R1666" s="30"/>
      <c r="S1666" s="30"/>
      <c r="T1666" s="30"/>
      <c r="U1666" s="16"/>
      <c r="V1666" s="16"/>
      <c r="W1666" s="16"/>
      <c r="X1666" s="16"/>
      <c r="Y1666" s="16"/>
      <c r="Z1666" s="30"/>
      <c r="AA1666" s="16"/>
      <c r="AB1666" s="41"/>
    </row>
    <row r="1667" spans="1:28" s="9" customFormat="1" ht="20.100000000000001" customHeight="1">
      <c r="A1667" s="2"/>
      <c r="B1667" s="1">
        <v>1662</v>
      </c>
      <c r="C1667" s="18"/>
      <c r="D1667" s="19" t="s">
        <v>1310</v>
      </c>
      <c r="E1667" s="36" t="s">
        <v>1311</v>
      </c>
      <c r="F1667" s="29"/>
      <c r="G1667" s="33"/>
      <c r="H1667" s="34" t="str">
        <f t="shared" si="25"/>
        <v/>
      </c>
      <c r="I1667" s="15"/>
      <c r="J1667" s="15"/>
      <c r="K1667" s="16"/>
      <c r="L1667" s="16"/>
      <c r="M1667" s="17"/>
      <c r="N1667" s="31"/>
      <c r="O1667" s="31"/>
      <c r="P1667" s="31"/>
      <c r="Q1667" s="32"/>
      <c r="R1667" s="30"/>
      <c r="S1667" s="30"/>
      <c r="T1667" s="30"/>
      <c r="U1667" s="16"/>
      <c r="V1667" s="16"/>
      <c r="W1667" s="16"/>
      <c r="X1667" s="16"/>
      <c r="Y1667" s="16"/>
      <c r="Z1667" s="30"/>
      <c r="AA1667" s="16"/>
      <c r="AB1667" s="41"/>
    </row>
    <row r="1668" spans="1:28" s="9" customFormat="1" ht="20.100000000000001" customHeight="1">
      <c r="A1668" s="2"/>
      <c r="B1668" s="1">
        <v>1663</v>
      </c>
      <c r="C1668" s="18"/>
      <c r="D1668" s="19" t="s">
        <v>1310</v>
      </c>
      <c r="E1668" s="36" t="s">
        <v>1312</v>
      </c>
      <c r="F1668" s="29"/>
      <c r="G1668" s="33"/>
      <c r="H1668" s="34" t="str">
        <f t="shared" si="25"/>
        <v/>
      </c>
      <c r="I1668" s="15"/>
      <c r="J1668" s="15"/>
      <c r="K1668" s="16"/>
      <c r="L1668" s="16"/>
      <c r="M1668" s="17"/>
      <c r="N1668" s="31"/>
      <c r="O1668" s="31"/>
      <c r="P1668" s="31"/>
      <c r="Q1668" s="32"/>
      <c r="R1668" s="30"/>
      <c r="S1668" s="30"/>
      <c r="T1668" s="30"/>
      <c r="U1668" s="16"/>
      <c r="V1668" s="16"/>
      <c r="W1668" s="16"/>
      <c r="X1668" s="16"/>
      <c r="Y1668" s="16"/>
      <c r="Z1668" s="30"/>
      <c r="AA1668" s="16"/>
      <c r="AB1668" s="41"/>
    </row>
    <row r="1669" spans="1:28" s="9" customFormat="1" ht="20.100000000000001" customHeight="1">
      <c r="A1669" s="2"/>
      <c r="B1669" s="1">
        <v>1664</v>
      </c>
      <c r="C1669" s="18"/>
      <c r="D1669" s="19" t="s">
        <v>1310</v>
      </c>
      <c r="E1669" s="36" t="s">
        <v>1313</v>
      </c>
      <c r="F1669" s="29"/>
      <c r="G1669" s="33"/>
      <c r="H1669" s="34" t="str">
        <f t="shared" si="25"/>
        <v/>
      </c>
      <c r="I1669" s="15"/>
      <c r="J1669" s="15"/>
      <c r="K1669" s="16"/>
      <c r="L1669" s="16"/>
      <c r="M1669" s="17"/>
      <c r="N1669" s="31"/>
      <c r="O1669" s="31"/>
      <c r="P1669" s="31"/>
      <c r="Q1669" s="32"/>
      <c r="R1669" s="30"/>
      <c r="S1669" s="30"/>
      <c r="T1669" s="30"/>
      <c r="U1669" s="16"/>
      <c r="V1669" s="16"/>
      <c r="W1669" s="16"/>
      <c r="X1669" s="16"/>
      <c r="Y1669" s="16"/>
      <c r="Z1669" s="30"/>
      <c r="AA1669" s="16"/>
      <c r="AB1669" s="41"/>
    </row>
    <row r="1670" spans="1:28" s="9" customFormat="1" ht="20.100000000000001" customHeight="1">
      <c r="A1670" s="2"/>
      <c r="B1670" s="1">
        <v>1665</v>
      </c>
      <c r="C1670" s="18"/>
      <c r="D1670" s="19" t="s">
        <v>1310</v>
      </c>
      <c r="E1670" s="36" t="s">
        <v>1314</v>
      </c>
      <c r="F1670" s="29"/>
      <c r="G1670" s="33"/>
      <c r="H1670" s="34" t="str">
        <f t="shared" ref="H1670:H1733" si="26">IF(O1670="","",O1670/G1670)</f>
        <v/>
      </c>
      <c r="I1670" s="15"/>
      <c r="J1670" s="15"/>
      <c r="K1670" s="16"/>
      <c r="L1670" s="16"/>
      <c r="M1670" s="17"/>
      <c r="N1670" s="31"/>
      <c r="O1670" s="31"/>
      <c r="P1670" s="31"/>
      <c r="Q1670" s="32"/>
      <c r="R1670" s="30"/>
      <c r="S1670" s="30"/>
      <c r="T1670" s="30"/>
      <c r="U1670" s="16"/>
      <c r="V1670" s="16"/>
      <c r="W1670" s="16"/>
      <c r="X1670" s="16"/>
      <c r="Y1670" s="16"/>
      <c r="Z1670" s="30"/>
      <c r="AA1670" s="16"/>
      <c r="AB1670" s="41"/>
    </row>
    <row r="1671" spans="1:28" s="9" customFormat="1" ht="20.100000000000001" customHeight="1">
      <c r="A1671" s="2"/>
      <c r="B1671" s="1">
        <v>1666</v>
      </c>
      <c r="C1671" s="18"/>
      <c r="D1671" s="19" t="s">
        <v>1310</v>
      </c>
      <c r="E1671" s="36" t="s">
        <v>1315</v>
      </c>
      <c r="F1671" s="29"/>
      <c r="G1671" s="33"/>
      <c r="H1671" s="34" t="str">
        <f t="shared" si="26"/>
        <v/>
      </c>
      <c r="I1671" s="15"/>
      <c r="J1671" s="15"/>
      <c r="K1671" s="16"/>
      <c r="L1671" s="16"/>
      <c r="M1671" s="17"/>
      <c r="N1671" s="31"/>
      <c r="O1671" s="31"/>
      <c r="P1671" s="31"/>
      <c r="Q1671" s="32"/>
      <c r="R1671" s="30"/>
      <c r="S1671" s="30"/>
      <c r="T1671" s="30"/>
      <c r="U1671" s="16"/>
      <c r="V1671" s="16"/>
      <c r="W1671" s="16"/>
      <c r="X1671" s="16"/>
      <c r="Y1671" s="16"/>
      <c r="Z1671" s="30"/>
      <c r="AA1671" s="16"/>
      <c r="AB1671" s="41"/>
    </row>
    <row r="1672" spans="1:28" s="9" customFormat="1" ht="20.100000000000001" customHeight="1">
      <c r="A1672" s="2"/>
      <c r="B1672" s="1">
        <v>1667</v>
      </c>
      <c r="C1672" s="18"/>
      <c r="D1672" s="19" t="s">
        <v>1310</v>
      </c>
      <c r="E1672" s="36" t="s">
        <v>1316</v>
      </c>
      <c r="F1672" s="29"/>
      <c r="G1672" s="33"/>
      <c r="H1672" s="34" t="str">
        <f t="shared" si="26"/>
        <v/>
      </c>
      <c r="I1672" s="15"/>
      <c r="J1672" s="15"/>
      <c r="K1672" s="16"/>
      <c r="L1672" s="16"/>
      <c r="M1672" s="17"/>
      <c r="N1672" s="31"/>
      <c r="O1672" s="31"/>
      <c r="P1672" s="31"/>
      <c r="Q1672" s="32"/>
      <c r="R1672" s="30"/>
      <c r="S1672" s="30"/>
      <c r="T1672" s="30"/>
      <c r="U1672" s="16"/>
      <c r="V1672" s="16"/>
      <c r="W1672" s="16"/>
      <c r="X1672" s="16"/>
      <c r="Y1672" s="16"/>
      <c r="Z1672" s="30"/>
      <c r="AA1672" s="16"/>
      <c r="AB1672" s="41"/>
    </row>
    <row r="1673" spans="1:28" s="9" customFormat="1" ht="20.100000000000001" customHeight="1">
      <c r="A1673" s="2"/>
      <c r="B1673" s="1">
        <v>1668</v>
      </c>
      <c r="C1673" s="18"/>
      <c r="D1673" s="19" t="s">
        <v>1310</v>
      </c>
      <c r="E1673" s="36" t="s">
        <v>1317</v>
      </c>
      <c r="F1673" s="29"/>
      <c r="G1673" s="33"/>
      <c r="H1673" s="34" t="str">
        <f t="shared" si="26"/>
        <v/>
      </c>
      <c r="I1673" s="15"/>
      <c r="J1673" s="15"/>
      <c r="K1673" s="16"/>
      <c r="L1673" s="16"/>
      <c r="M1673" s="17"/>
      <c r="N1673" s="31"/>
      <c r="O1673" s="31"/>
      <c r="P1673" s="31"/>
      <c r="Q1673" s="32"/>
      <c r="R1673" s="30"/>
      <c r="S1673" s="30"/>
      <c r="T1673" s="30"/>
      <c r="U1673" s="16"/>
      <c r="V1673" s="16"/>
      <c r="W1673" s="16"/>
      <c r="X1673" s="16"/>
      <c r="Y1673" s="16"/>
      <c r="Z1673" s="30"/>
      <c r="AA1673" s="16"/>
      <c r="AB1673" s="41"/>
    </row>
    <row r="1674" spans="1:28" s="9" customFormat="1" ht="20.100000000000001" customHeight="1">
      <c r="A1674" s="2"/>
      <c r="B1674" s="1">
        <v>1669</v>
      </c>
      <c r="C1674" s="18"/>
      <c r="D1674" s="19" t="s">
        <v>1310</v>
      </c>
      <c r="E1674" s="36" t="s">
        <v>1318</v>
      </c>
      <c r="F1674" s="29"/>
      <c r="G1674" s="33"/>
      <c r="H1674" s="34" t="str">
        <f t="shared" si="26"/>
        <v/>
      </c>
      <c r="I1674" s="15"/>
      <c r="J1674" s="15"/>
      <c r="K1674" s="16"/>
      <c r="L1674" s="16"/>
      <c r="M1674" s="17"/>
      <c r="N1674" s="31"/>
      <c r="O1674" s="31"/>
      <c r="P1674" s="31"/>
      <c r="Q1674" s="32"/>
      <c r="R1674" s="30"/>
      <c r="S1674" s="30"/>
      <c r="T1674" s="30"/>
      <c r="U1674" s="16"/>
      <c r="V1674" s="16"/>
      <c r="W1674" s="16"/>
      <c r="X1674" s="16"/>
      <c r="Y1674" s="16"/>
      <c r="Z1674" s="30"/>
      <c r="AA1674" s="16"/>
      <c r="AB1674" s="41"/>
    </row>
    <row r="1675" spans="1:28" s="9" customFormat="1" ht="20.100000000000001" customHeight="1">
      <c r="A1675" s="2"/>
      <c r="B1675" s="1">
        <v>1670</v>
      </c>
      <c r="C1675" s="18"/>
      <c r="D1675" s="19" t="s">
        <v>1310</v>
      </c>
      <c r="E1675" s="36" t="s">
        <v>1319</v>
      </c>
      <c r="F1675" s="29"/>
      <c r="G1675" s="33"/>
      <c r="H1675" s="34" t="str">
        <f t="shared" si="26"/>
        <v/>
      </c>
      <c r="I1675" s="15"/>
      <c r="J1675" s="15"/>
      <c r="K1675" s="16"/>
      <c r="L1675" s="16"/>
      <c r="M1675" s="17"/>
      <c r="N1675" s="31"/>
      <c r="O1675" s="31"/>
      <c r="P1675" s="31"/>
      <c r="Q1675" s="32"/>
      <c r="R1675" s="30"/>
      <c r="S1675" s="30"/>
      <c r="T1675" s="30"/>
      <c r="U1675" s="16"/>
      <c r="V1675" s="16"/>
      <c r="W1675" s="16"/>
      <c r="X1675" s="16"/>
      <c r="Y1675" s="16"/>
      <c r="Z1675" s="30"/>
      <c r="AA1675" s="16"/>
      <c r="AB1675" s="41"/>
    </row>
    <row r="1676" spans="1:28" s="9" customFormat="1" ht="20.100000000000001" customHeight="1">
      <c r="A1676" s="2"/>
      <c r="B1676" s="1">
        <v>1671</v>
      </c>
      <c r="C1676" s="18"/>
      <c r="D1676" s="19" t="s">
        <v>1310</v>
      </c>
      <c r="E1676" s="36" t="s">
        <v>1320</v>
      </c>
      <c r="F1676" s="29"/>
      <c r="G1676" s="33"/>
      <c r="H1676" s="34" t="str">
        <f t="shared" si="26"/>
        <v/>
      </c>
      <c r="I1676" s="15"/>
      <c r="J1676" s="15"/>
      <c r="K1676" s="16"/>
      <c r="L1676" s="16"/>
      <c r="M1676" s="17"/>
      <c r="N1676" s="31"/>
      <c r="O1676" s="31"/>
      <c r="P1676" s="31"/>
      <c r="Q1676" s="32"/>
      <c r="R1676" s="30"/>
      <c r="S1676" s="30"/>
      <c r="T1676" s="30"/>
      <c r="U1676" s="16"/>
      <c r="V1676" s="16"/>
      <c r="W1676" s="16"/>
      <c r="X1676" s="16"/>
      <c r="Y1676" s="16"/>
      <c r="Z1676" s="30"/>
      <c r="AA1676" s="16"/>
      <c r="AB1676" s="41"/>
    </row>
    <row r="1677" spans="1:28" s="9" customFormat="1" ht="20.100000000000001" customHeight="1">
      <c r="A1677" s="2"/>
      <c r="B1677" s="1">
        <v>1672</v>
      </c>
      <c r="C1677" s="18"/>
      <c r="D1677" s="19" t="s">
        <v>1310</v>
      </c>
      <c r="E1677" s="36" t="s">
        <v>1321</v>
      </c>
      <c r="F1677" s="29"/>
      <c r="G1677" s="33"/>
      <c r="H1677" s="34" t="str">
        <f t="shared" si="26"/>
        <v/>
      </c>
      <c r="I1677" s="15"/>
      <c r="J1677" s="15"/>
      <c r="K1677" s="16"/>
      <c r="L1677" s="16"/>
      <c r="M1677" s="17"/>
      <c r="N1677" s="31"/>
      <c r="O1677" s="31"/>
      <c r="P1677" s="31"/>
      <c r="Q1677" s="32"/>
      <c r="R1677" s="30"/>
      <c r="S1677" s="30"/>
      <c r="T1677" s="30"/>
      <c r="U1677" s="16"/>
      <c r="V1677" s="16"/>
      <c r="W1677" s="16"/>
      <c r="X1677" s="16"/>
      <c r="Y1677" s="16"/>
      <c r="Z1677" s="30"/>
      <c r="AA1677" s="16"/>
      <c r="AB1677" s="41"/>
    </row>
    <row r="1678" spans="1:28" s="9" customFormat="1" ht="20.100000000000001" customHeight="1">
      <c r="A1678" s="2"/>
      <c r="B1678" s="1">
        <v>1673</v>
      </c>
      <c r="C1678" s="18"/>
      <c r="D1678" s="19" t="s">
        <v>1310</v>
      </c>
      <c r="E1678" s="36" t="s">
        <v>1322</v>
      </c>
      <c r="F1678" s="29"/>
      <c r="G1678" s="33"/>
      <c r="H1678" s="34" t="str">
        <f t="shared" si="26"/>
        <v/>
      </c>
      <c r="I1678" s="15"/>
      <c r="J1678" s="15"/>
      <c r="K1678" s="16"/>
      <c r="L1678" s="16"/>
      <c r="M1678" s="17"/>
      <c r="N1678" s="31"/>
      <c r="O1678" s="31"/>
      <c r="P1678" s="31"/>
      <c r="Q1678" s="32"/>
      <c r="R1678" s="30"/>
      <c r="S1678" s="30"/>
      <c r="T1678" s="30"/>
      <c r="U1678" s="16"/>
      <c r="V1678" s="16"/>
      <c r="W1678" s="16"/>
      <c r="X1678" s="16"/>
      <c r="Y1678" s="16"/>
      <c r="Z1678" s="30"/>
      <c r="AA1678" s="16"/>
      <c r="AB1678" s="41"/>
    </row>
    <row r="1679" spans="1:28" s="9" customFormat="1" ht="20.100000000000001" customHeight="1">
      <c r="A1679" s="2"/>
      <c r="B1679" s="1">
        <v>1674</v>
      </c>
      <c r="C1679" s="18"/>
      <c r="D1679" s="19" t="s">
        <v>1310</v>
      </c>
      <c r="E1679" s="36" t="s">
        <v>1323</v>
      </c>
      <c r="F1679" s="29"/>
      <c r="G1679" s="33"/>
      <c r="H1679" s="34" t="str">
        <f t="shared" si="26"/>
        <v/>
      </c>
      <c r="I1679" s="15"/>
      <c r="J1679" s="15"/>
      <c r="K1679" s="16"/>
      <c r="L1679" s="16"/>
      <c r="M1679" s="17"/>
      <c r="N1679" s="31"/>
      <c r="O1679" s="31"/>
      <c r="P1679" s="31"/>
      <c r="Q1679" s="32"/>
      <c r="R1679" s="30"/>
      <c r="S1679" s="30"/>
      <c r="T1679" s="30"/>
      <c r="U1679" s="16"/>
      <c r="V1679" s="16"/>
      <c r="W1679" s="16"/>
      <c r="X1679" s="16"/>
      <c r="Y1679" s="16"/>
      <c r="Z1679" s="30"/>
      <c r="AA1679" s="16"/>
      <c r="AB1679" s="41"/>
    </row>
    <row r="1680" spans="1:28" s="9" customFormat="1" ht="20.100000000000001" customHeight="1">
      <c r="A1680" s="2"/>
      <c r="B1680" s="1">
        <v>1675</v>
      </c>
      <c r="C1680" s="18"/>
      <c r="D1680" s="19" t="s">
        <v>1310</v>
      </c>
      <c r="E1680" s="36" t="s">
        <v>1324</v>
      </c>
      <c r="F1680" s="29"/>
      <c r="G1680" s="33"/>
      <c r="H1680" s="34" t="str">
        <f t="shared" si="26"/>
        <v/>
      </c>
      <c r="I1680" s="15"/>
      <c r="J1680" s="15"/>
      <c r="K1680" s="16"/>
      <c r="L1680" s="16"/>
      <c r="M1680" s="17"/>
      <c r="N1680" s="31"/>
      <c r="O1680" s="31"/>
      <c r="P1680" s="31"/>
      <c r="Q1680" s="32"/>
      <c r="R1680" s="30"/>
      <c r="S1680" s="30"/>
      <c r="T1680" s="30"/>
      <c r="U1680" s="16"/>
      <c r="V1680" s="16"/>
      <c r="W1680" s="16"/>
      <c r="X1680" s="16"/>
      <c r="Y1680" s="16"/>
      <c r="Z1680" s="30"/>
      <c r="AA1680" s="16"/>
      <c r="AB1680" s="41"/>
    </row>
    <row r="1681" spans="1:28" s="9" customFormat="1" ht="20.100000000000001" customHeight="1">
      <c r="A1681" s="2"/>
      <c r="B1681" s="1">
        <v>1676</v>
      </c>
      <c r="C1681" s="18"/>
      <c r="D1681" s="19" t="s">
        <v>1310</v>
      </c>
      <c r="E1681" s="36" t="s">
        <v>1325</v>
      </c>
      <c r="F1681" s="29"/>
      <c r="G1681" s="33"/>
      <c r="H1681" s="34" t="str">
        <f t="shared" si="26"/>
        <v/>
      </c>
      <c r="I1681" s="15"/>
      <c r="J1681" s="15"/>
      <c r="K1681" s="16"/>
      <c r="L1681" s="16"/>
      <c r="M1681" s="17"/>
      <c r="N1681" s="31"/>
      <c r="O1681" s="31"/>
      <c r="P1681" s="31"/>
      <c r="Q1681" s="32"/>
      <c r="R1681" s="30"/>
      <c r="S1681" s="30"/>
      <c r="T1681" s="30"/>
      <c r="U1681" s="16"/>
      <c r="V1681" s="16"/>
      <c r="W1681" s="16"/>
      <c r="X1681" s="16"/>
      <c r="Y1681" s="16"/>
      <c r="Z1681" s="30"/>
      <c r="AA1681" s="16"/>
      <c r="AB1681" s="41"/>
    </row>
    <row r="1682" spans="1:28" s="9" customFormat="1" ht="20.100000000000001" customHeight="1">
      <c r="A1682" s="2"/>
      <c r="B1682" s="1">
        <v>1677</v>
      </c>
      <c r="C1682" s="18"/>
      <c r="D1682" s="19" t="s">
        <v>1310</v>
      </c>
      <c r="E1682" s="36" t="s">
        <v>1760</v>
      </c>
      <c r="F1682" s="29"/>
      <c r="G1682" s="33"/>
      <c r="H1682" s="34" t="str">
        <f t="shared" si="26"/>
        <v/>
      </c>
      <c r="I1682" s="15"/>
      <c r="J1682" s="15"/>
      <c r="K1682" s="16"/>
      <c r="L1682" s="16"/>
      <c r="M1682" s="17"/>
      <c r="N1682" s="31"/>
      <c r="O1682" s="31"/>
      <c r="P1682" s="31"/>
      <c r="Q1682" s="32"/>
      <c r="R1682" s="30"/>
      <c r="S1682" s="30"/>
      <c r="T1682" s="30"/>
      <c r="U1682" s="16"/>
      <c r="V1682" s="16"/>
      <c r="W1682" s="16"/>
      <c r="X1682" s="16"/>
      <c r="Y1682" s="16"/>
      <c r="Z1682" s="30"/>
      <c r="AA1682" s="16"/>
      <c r="AB1682" s="41"/>
    </row>
    <row r="1683" spans="1:28" s="9" customFormat="1" ht="20.100000000000001" customHeight="1">
      <c r="A1683" s="2"/>
      <c r="B1683" s="1">
        <v>1678</v>
      </c>
      <c r="C1683" s="18"/>
      <c r="D1683" s="19" t="s">
        <v>1310</v>
      </c>
      <c r="E1683" s="36" t="s">
        <v>1761</v>
      </c>
      <c r="F1683" s="29"/>
      <c r="G1683" s="33"/>
      <c r="H1683" s="34" t="str">
        <f t="shared" si="26"/>
        <v/>
      </c>
      <c r="I1683" s="15"/>
      <c r="J1683" s="15"/>
      <c r="K1683" s="16"/>
      <c r="L1683" s="16"/>
      <c r="M1683" s="17"/>
      <c r="N1683" s="31"/>
      <c r="O1683" s="31"/>
      <c r="P1683" s="31"/>
      <c r="Q1683" s="32"/>
      <c r="R1683" s="30"/>
      <c r="S1683" s="30"/>
      <c r="T1683" s="30"/>
      <c r="U1683" s="16"/>
      <c r="V1683" s="16"/>
      <c r="W1683" s="16"/>
      <c r="X1683" s="16"/>
      <c r="Y1683" s="16"/>
      <c r="Z1683" s="30"/>
      <c r="AA1683" s="16"/>
      <c r="AB1683" s="41"/>
    </row>
    <row r="1684" spans="1:28" s="9" customFormat="1" ht="20.100000000000001" customHeight="1">
      <c r="A1684" s="2"/>
      <c r="B1684" s="1">
        <v>1679</v>
      </c>
      <c r="C1684" s="18"/>
      <c r="D1684" s="19" t="s">
        <v>1326</v>
      </c>
      <c r="E1684" s="36" t="s">
        <v>1327</v>
      </c>
      <c r="F1684" s="29"/>
      <c r="G1684" s="33"/>
      <c r="H1684" s="34" t="str">
        <f t="shared" si="26"/>
        <v/>
      </c>
      <c r="I1684" s="15"/>
      <c r="J1684" s="15"/>
      <c r="K1684" s="16"/>
      <c r="L1684" s="16"/>
      <c r="M1684" s="17"/>
      <c r="N1684" s="31"/>
      <c r="O1684" s="31"/>
      <c r="P1684" s="31"/>
      <c r="Q1684" s="32"/>
      <c r="R1684" s="30"/>
      <c r="S1684" s="30"/>
      <c r="T1684" s="30"/>
      <c r="U1684" s="16"/>
      <c r="V1684" s="16"/>
      <c r="W1684" s="16"/>
      <c r="X1684" s="16"/>
      <c r="Y1684" s="16"/>
      <c r="Z1684" s="30"/>
      <c r="AA1684" s="16"/>
      <c r="AB1684" s="41"/>
    </row>
    <row r="1685" spans="1:28" s="9" customFormat="1" ht="20.100000000000001" customHeight="1">
      <c r="A1685" s="2"/>
      <c r="B1685" s="1">
        <v>1680</v>
      </c>
      <c r="C1685" s="18"/>
      <c r="D1685" s="19" t="s">
        <v>1326</v>
      </c>
      <c r="E1685" s="36" t="s">
        <v>1328</v>
      </c>
      <c r="F1685" s="29"/>
      <c r="G1685" s="33"/>
      <c r="H1685" s="34" t="str">
        <f t="shared" si="26"/>
        <v/>
      </c>
      <c r="I1685" s="15"/>
      <c r="J1685" s="15"/>
      <c r="K1685" s="16"/>
      <c r="L1685" s="16"/>
      <c r="M1685" s="17"/>
      <c r="N1685" s="31"/>
      <c r="O1685" s="31"/>
      <c r="P1685" s="31"/>
      <c r="Q1685" s="32"/>
      <c r="R1685" s="30"/>
      <c r="S1685" s="30"/>
      <c r="T1685" s="30"/>
      <c r="U1685" s="16"/>
      <c r="V1685" s="16"/>
      <c r="W1685" s="16"/>
      <c r="X1685" s="16"/>
      <c r="Y1685" s="16"/>
      <c r="Z1685" s="30"/>
      <c r="AA1685" s="16"/>
      <c r="AB1685" s="41"/>
    </row>
    <row r="1686" spans="1:28" s="9" customFormat="1" ht="20.100000000000001" customHeight="1">
      <c r="A1686" s="2"/>
      <c r="B1686" s="1">
        <v>1681</v>
      </c>
      <c r="C1686" s="18"/>
      <c r="D1686" s="19" t="s">
        <v>1326</v>
      </c>
      <c r="E1686" s="36" t="s">
        <v>1329</v>
      </c>
      <c r="F1686" s="29"/>
      <c r="G1686" s="33"/>
      <c r="H1686" s="34" t="str">
        <f t="shared" si="26"/>
        <v/>
      </c>
      <c r="I1686" s="15"/>
      <c r="J1686" s="15"/>
      <c r="K1686" s="16"/>
      <c r="L1686" s="16"/>
      <c r="M1686" s="17"/>
      <c r="N1686" s="31"/>
      <c r="O1686" s="31"/>
      <c r="P1686" s="31"/>
      <c r="Q1686" s="32"/>
      <c r="R1686" s="30"/>
      <c r="S1686" s="30"/>
      <c r="T1686" s="30"/>
      <c r="U1686" s="16"/>
      <c r="V1686" s="16"/>
      <c r="W1686" s="16"/>
      <c r="X1686" s="16"/>
      <c r="Y1686" s="16"/>
      <c r="Z1686" s="30"/>
      <c r="AA1686" s="16"/>
      <c r="AB1686" s="41"/>
    </row>
    <row r="1687" spans="1:28" s="9" customFormat="1" ht="20.100000000000001" customHeight="1">
      <c r="A1687" s="2"/>
      <c r="B1687" s="1">
        <v>1682</v>
      </c>
      <c r="C1687" s="18"/>
      <c r="D1687" s="19" t="s">
        <v>1326</v>
      </c>
      <c r="E1687" s="36" t="s">
        <v>1330</v>
      </c>
      <c r="F1687" s="29"/>
      <c r="G1687" s="33"/>
      <c r="H1687" s="34" t="str">
        <f t="shared" si="26"/>
        <v/>
      </c>
      <c r="I1687" s="15"/>
      <c r="J1687" s="15"/>
      <c r="K1687" s="16"/>
      <c r="L1687" s="16"/>
      <c r="M1687" s="17"/>
      <c r="N1687" s="31"/>
      <c r="O1687" s="31"/>
      <c r="P1687" s="31"/>
      <c r="Q1687" s="32"/>
      <c r="R1687" s="30"/>
      <c r="S1687" s="30"/>
      <c r="T1687" s="30"/>
      <c r="U1687" s="16"/>
      <c r="V1687" s="16"/>
      <c r="W1687" s="16"/>
      <c r="X1687" s="16"/>
      <c r="Y1687" s="16"/>
      <c r="Z1687" s="30"/>
      <c r="AA1687" s="16"/>
      <c r="AB1687" s="41"/>
    </row>
    <row r="1688" spans="1:28" s="9" customFormat="1" ht="20.100000000000001" customHeight="1">
      <c r="A1688" s="2"/>
      <c r="B1688" s="1">
        <v>1683</v>
      </c>
      <c r="C1688" s="18"/>
      <c r="D1688" s="19" t="s">
        <v>1326</v>
      </c>
      <c r="E1688" s="36" t="s">
        <v>1331</v>
      </c>
      <c r="F1688" s="29"/>
      <c r="G1688" s="33"/>
      <c r="H1688" s="34" t="str">
        <f t="shared" si="26"/>
        <v/>
      </c>
      <c r="I1688" s="15"/>
      <c r="J1688" s="15"/>
      <c r="K1688" s="16"/>
      <c r="L1688" s="16"/>
      <c r="M1688" s="17"/>
      <c r="N1688" s="31"/>
      <c r="O1688" s="31"/>
      <c r="P1688" s="31"/>
      <c r="Q1688" s="32"/>
      <c r="R1688" s="30"/>
      <c r="S1688" s="30"/>
      <c r="T1688" s="30"/>
      <c r="U1688" s="16"/>
      <c r="V1688" s="16"/>
      <c r="W1688" s="16"/>
      <c r="X1688" s="16"/>
      <c r="Y1688" s="16"/>
      <c r="Z1688" s="30"/>
      <c r="AA1688" s="16"/>
      <c r="AB1688" s="41"/>
    </row>
    <row r="1689" spans="1:28" s="9" customFormat="1" ht="20.100000000000001" customHeight="1">
      <c r="A1689" s="2"/>
      <c r="B1689" s="1">
        <v>1684</v>
      </c>
      <c r="C1689" s="18"/>
      <c r="D1689" s="19" t="s">
        <v>1326</v>
      </c>
      <c r="E1689" s="36" t="s">
        <v>1332</v>
      </c>
      <c r="F1689" s="29"/>
      <c r="G1689" s="33"/>
      <c r="H1689" s="34" t="str">
        <f t="shared" si="26"/>
        <v/>
      </c>
      <c r="I1689" s="15"/>
      <c r="J1689" s="15"/>
      <c r="K1689" s="16"/>
      <c r="L1689" s="16"/>
      <c r="M1689" s="17"/>
      <c r="N1689" s="31"/>
      <c r="O1689" s="31"/>
      <c r="P1689" s="31"/>
      <c r="Q1689" s="32"/>
      <c r="R1689" s="30"/>
      <c r="S1689" s="30"/>
      <c r="T1689" s="30"/>
      <c r="U1689" s="16"/>
      <c r="V1689" s="16"/>
      <c r="W1689" s="16"/>
      <c r="X1689" s="16"/>
      <c r="Y1689" s="16"/>
      <c r="Z1689" s="30"/>
      <c r="AA1689" s="16"/>
      <c r="AB1689" s="41"/>
    </row>
    <row r="1690" spans="1:28" s="9" customFormat="1" ht="20.100000000000001" customHeight="1">
      <c r="A1690" s="2"/>
      <c r="B1690" s="1">
        <v>1685</v>
      </c>
      <c r="C1690" s="18"/>
      <c r="D1690" s="19" t="s">
        <v>1326</v>
      </c>
      <c r="E1690" s="36" t="s">
        <v>1333</v>
      </c>
      <c r="F1690" s="29"/>
      <c r="G1690" s="33"/>
      <c r="H1690" s="34" t="str">
        <f t="shared" si="26"/>
        <v/>
      </c>
      <c r="I1690" s="15"/>
      <c r="J1690" s="15"/>
      <c r="K1690" s="16"/>
      <c r="L1690" s="16"/>
      <c r="M1690" s="17"/>
      <c r="N1690" s="31"/>
      <c r="O1690" s="31"/>
      <c r="P1690" s="31"/>
      <c r="Q1690" s="32"/>
      <c r="R1690" s="30"/>
      <c r="S1690" s="30"/>
      <c r="T1690" s="30"/>
      <c r="U1690" s="16"/>
      <c r="V1690" s="16"/>
      <c r="W1690" s="16"/>
      <c r="X1690" s="16"/>
      <c r="Y1690" s="16"/>
      <c r="Z1690" s="30"/>
      <c r="AA1690" s="16"/>
      <c r="AB1690" s="41"/>
    </row>
    <row r="1691" spans="1:28" s="9" customFormat="1" ht="20.100000000000001" customHeight="1">
      <c r="A1691" s="2"/>
      <c r="B1691" s="1">
        <v>1686</v>
      </c>
      <c r="C1691" s="18"/>
      <c r="D1691" s="19" t="s">
        <v>1326</v>
      </c>
      <c r="E1691" s="36" t="s">
        <v>1334</v>
      </c>
      <c r="F1691" s="29"/>
      <c r="G1691" s="33"/>
      <c r="H1691" s="34" t="str">
        <f t="shared" si="26"/>
        <v/>
      </c>
      <c r="I1691" s="15"/>
      <c r="J1691" s="15"/>
      <c r="K1691" s="16"/>
      <c r="L1691" s="16"/>
      <c r="M1691" s="17"/>
      <c r="N1691" s="31"/>
      <c r="O1691" s="31"/>
      <c r="P1691" s="31"/>
      <c r="Q1691" s="32"/>
      <c r="R1691" s="30"/>
      <c r="S1691" s="30"/>
      <c r="T1691" s="30"/>
      <c r="U1691" s="16"/>
      <c r="V1691" s="16"/>
      <c r="W1691" s="16"/>
      <c r="X1691" s="16"/>
      <c r="Y1691" s="16"/>
      <c r="Z1691" s="30"/>
      <c r="AA1691" s="16"/>
      <c r="AB1691" s="41"/>
    </row>
    <row r="1692" spans="1:28" s="9" customFormat="1" ht="20.100000000000001" customHeight="1">
      <c r="A1692" s="2"/>
      <c r="B1692" s="1">
        <v>1687</v>
      </c>
      <c r="C1692" s="18"/>
      <c r="D1692" s="19" t="s">
        <v>1326</v>
      </c>
      <c r="E1692" s="36" t="s">
        <v>1335</v>
      </c>
      <c r="F1692" s="29"/>
      <c r="G1692" s="33"/>
      <c r="H1692" s="34" t="str">
        <f t="shared" si="26"/>
        <v/>
      </c>
      <c r="I1692" s="15"/>
      <c r="J1692" s="15"/>
      <c r="K1692" s="16"/>
      <c r="L1692" s="16"/>
      <c r="M1692" s="17"/>
      <c r="N1692" s="31"/>
      <c r="O1692" s="31"/>
      <c r="P1692" s="31"/>
      <c r="Q1692" s="32"/>
      <c r="R1692" s="30"/>
      <c r="S1692" s="30"/>
      <c r="T1692" s="30"/>
      <c r="U1692" s="16"/>
      <c r="V1692" s="16"/>
      <c r="W1692" s="16"/>
      <c r="X1692" s="16"/>
      <c r="Y1692" s="16"/>
      <c r="Z1692" s="30"/>
      <c r="AA1692" s="16"/>
      <c r="AB1692" s="41"/>
    </row>
    <row r="1693" spans="1:28" s="9" customFormat="1" ht="20.100000000000001" customHeight="1">
      <c r="A1693" s="2"/>
      <c r="B1693" s="1">
        <v>1688</v>
      </c>
      <c r="C1693" s="18"/>
      <c r="D1693" s="19" t="s">
        <v>1326</v>
      </c>
      <c r="E1693" s="36" t="s">
        <v>1336</v>
      </c>
      <c r="F1693" s="29"/>
      <c r="G1693" s="33"/>
      <c r="H1693" s="34" t="str">
        <f t="shared" si="26"/>
        <v/>
      </c>
      <c r="I1693" s="15"/>
      <c r="J1693" s="15"/>
      <c r="K1693" s="16"/>
      <c r="L1693" s="16"/>
      <c r="M1693" s="17"/>
      <c r="N1693" s="31"/>
      <c r="O1693" s="31"/>
      <c r="P1693" s="31"/>
      <c r="Q1693" s="32"/>
      <c r="R1693" s="30"/>
      <c r="S1693" s="30"/>
      <c r="T1693" s="30"/>
      <c r="U1693" s="16"/>
      <c r="V1693" s="16"/>
      <c r="W1693" s="16"/>
      <c r="X1693" s="16"/>
      <c r="Y1693" s="16"/>
      <c r="Z1693" s="30"/>
      <c r="AA1693" s="16"/>
      <c r="AB1693" s="41"/>
    </row>
    <row r="1694" spans="1:28" s="9" customFormat="1" ht="20.100000000000001" customHeight="1">
      <c r="A1694" s="2"/>
      <c r="B1694" s="1">
        <v>1689</v>
      </c>
      <c r="C1694" s="18"/>
      <c r="D1694" s="19" t="s">
        <v>1326</v>
      </c>
      <c r="E1694" s="36" t="s">
        <v>1337</v>
      </c>
      <c r="F1694" s="29"/>
      <c r="G1694" s="33"/>
      <c r="H1694" s="34" t="str">
        <f t="shared" si="26"/>
        <v/>
      </c>
      <c r="I1694" s="15"/>
      <c r="J1694" s="15"/>
      <c r="K1694" s="16"/>
      <c r="L1694" s="16"/>
      <c r="M1694" s="17"/>
      <c r="N1694" s="31"/>
      <c r="O1694" s="31"/>
      <c r="P1694" s="31"/>
      <c r="Q1694" s="32"/>
      <c r="R1694" s="30"/>
      <c r="S1694" s="30"/>
      <c r="T1694" s="30"/>
      <c r="U1694" s="16"/>
      <c r="V1694" s="16"/>
      <c r="W1694" s="16"/>
      <c r="X1694" s="16"/>
      <c r="Y1694" s="16"/>
      <c r="Z1694" s="30"/>
      <c r="AA1694" s="16"/>
      <c r="AB1694" s="41"/>
    </row>
    <row r="1695" spans="1:28" s="9" customFormat="1" ht="20.100000000000001" customHeight="1">
      <c r="A1695" s="2"/>
      <c r="B1695" s="1">
        <v>1690</v>
      </c>
      <c r="C1695" s="18"/>
      <c r="D1695" s="19" t="s">
        <v>1326</v>
      </c>
      <c r="E1695" s="36" t="s">
        <v>1338</v>
      </c>
      <c r="F1695" s="29"/>
      <c r="G1695" s="33"/>
      <c r="H1695" s="34" t="str">
        <f t="shared" si="26"/>
        <v/>
      </c>
      <c r="I1695" s="15"/>
      <c r="J1695" s="15"/>
      <c r="K1695" s="16"/>
      <c r="L1695" s="16"/>
      <c r="M1695" s="17"/>
      <c r="N1695" s="31"/>
      <c r="O1695" s="31"/>
      <c r="P1695" s="31"/>
      <c r="Q1695" s="32"/>
      <c r="R1695" s="30"/>
      <c r="S1695" s="30"/>
      <c r="T1695" s="30"/>
      <c r="U1695" s="16"/>
      <c r="V1695" s="16"/>
      <c r="W1695" s="16"/>
      <c r="X1695" s="16"/>
      <c r="Y1695" s="16"/>
      <c r="Z1695" s="30"/>
      <c r="AA1695" s="16"/>
      <c r="AB1695" s="41"/>
    </row>
    <row r="1696" spans="1:28" s="9" customFormat="1" ht="20.100000000000001" customHeight="1">
      <c r="A1696" s="2"/>
      <c r="B1696" s="1">
        <v>1691</v>
      </c>
      <c r="C1696" s="18"/>
      <c r="D1696" s="19" t="s">
        <v>1326</v>
      </c>
      <c r="E1696" s="36" t="s">
        <v>1339</v>
      </c>
      <c r="F1696" s="29"/>
      <c r="G1696" s="33"/>
      <c r="H1696" s="34" t="str">
        <f t="shared" si="26"/>
        <v/>
      </c>
      <c r="I1696" s="15"/>
      <c r="J1696" s="15"/>
      <c r="K1696" s="16"/>
      <c r="L1696" s="16"/>
      <c r="M1696" s="17"/>
      <c r="N1696" s="31"/>
      <c r="O1696" s="31"/>
      <c r="P1696" s="31"/>
      <c r="Q1696" s="32"/>
      <c r="R1696" s="30"/>
      <c r="S1696" s="30"/>
      <c r="T1696" s="30"/>
      <c r="U1696" s="16"/>
      <c r="V1696" s="16"/>
      <c r="W1696" s="16"/>
      <c r="X1696" s="16"/>
      <c r="Y1696" s="16"/>
      <c r="Z1696" s="30"/>
      <c r="AA1696" s="16"/>
      <c r="AB1696" s="41"/>
    </row>
    <row r="1697" spans="1:28" s="9" customFormat="1" ht="20.100000000000001" customHeight="1">
      <c r="A1697" s="2"/>
      <c r="B1697" s="1">
        <v>1692</v>
      </c>
      <c r="C1697" s="18"/>
      <c r="D1697" s="19" t="s">
        <v>1326</v>
      </c>
      <c r="E1697" s="36" t="s">
        <v>1340</v>
      </c>
      <c r="F1697" s="29"/>
      <c r="G1697" s="33"/>
      <c r="H1697" s="34" t="str">
        <f t="shared" si="26"/>
        <v/>
      </c>
      <c r="I1697" s="15"/>
      <c r="J1697" s="15"/>
      <c r="K1697" s="16"/>
      <c r="L1697" s="16"/>
      <c r="M1697" s="17"/>
      <c r="N1697" s="31"/>
      <c r="O1697" s="31"/>
      <c r="P1697" s="31"/>
      <c r="Q1697" s="32"/>
      <c r="R1697" s="30"/>
      <c r="S1697" s="30"/>
      <c r="T1697" s="30"/>
      <c r="U1697" s="16"/>
      <c r="V1697" s="16"/>
      <c r="W1697" s="16"/>
      <c r="X1697" s="16"/>
      <c r="Y1697" s="16"/>
      <c r="Z1697" s="30"/>
      <c r="AA1697" s="16"/>
      <c r="AB1697" s="41"/>
    </row>
    <row r="1698" spans="1:28" s="9" customFormat="1" ht="20.100000000000001" customHeight="1">
      <c r="A1698" s="2"/>
      <c r="B1698" s="1">
        <v>1693</v>
      </c>
      <c r="C1698" s="18"/>
      <c r="D1698" s="19" t="s">
        <v>1326</v>
      </c>
      <c r="E1698" s="36" t="s">
        <v>1341</v>
      </c>
      <c r="F1698" s="29"/>
      <c r="G1698" s="33"/>
      <c r="H1698" s="34" t="str">
        <f t="shared" si="26"/>
        <v/>
      </c>
      <c r="I1698" s="15"/>
      <c r="J1698" s="15"/>
      <c r="K1698" s="16"/>
      <c r="L1698" s="16"/>
      <c r="M1698" s="17"/>
      <c r="N1698" s="31"/>
      <c r="O1698" s="31"/>
      <c r="P1698" s="31"/>
      <c r="Q1698" s="32"/>
      <c r="R1698" s="30"/>
      <c r="S1698" s="30"/>
      <c r="T1698" s="30"/>
      <c r="U1698" s="16"/>
      <c r="V1698" s="16"/>
      <c r="W1698" s="16"/>
      <c r="X1698" s="16"/>
      <c r="Y1698" s="16"/>
      <c r="Z1698" s="30"/>
      <c r="AA1698" s="16"/>
      <c r="AB1698" s="41"/>
    </row>
    <row r="1699" spans="1:28" s="9" customFormat="1" ht="20.100000000000001" customHeight="1">
      <c r="A1699" s="2"/>
      <c r="B1699" s="1">
        <v>1694</v>
      </c>
      <c r="C1699" s="18"/>
      <c r="D1699" s="19" t="s">
        <v>1326</v>
      </c>
      <c r="E1699" s="36" t="s">
        <v>1342</v>
      </c>
      <c r="F1699" s="29"/>
      <c r="G1699" s="33"/>
      <c r="H1699" s="34" t="str">
        <f t="shared" si="26"/>
        <v/>
      </c>
      <c r="I1699" s="15"/>
      <c r="J1699" s="15"/>
      <c r="K1699" s="16"/>
      <c r="L1699" s="16"/>
      <c r="M1699" s="17"/>
      <c r="N1699" s="31"/>
      <c r="O1699" s="31"/>
      <c r="P1699" s="31"/>
      <c r="Q1699" s="32"/>
      <c r="R1699" s="30"/>
      <c r="S1699" s="30"/>
      <c r="T1699" s="30"/>
      <c r="U1699" s="16"/>
      <c r="V1699" s="16"/>
      <c r="W1699" s="16"/>
      <c r="X1699" s="16"/>
      <c r="Y1699" s="16"/>
      <c r="Z1699" s="30"/>
      <c r="AA1699" s="16"/>
      <c r="AB1699" s="41"/>
    </row>
    <row r="1700" spans="1:28" s="9" customFormat="1" ht="20.100000000000001" customHeight="1">
      <c r="A1700" s="2"/>
      <c r="B1700" s="1">
        <v>1695</v>
      </c>
      <c r="C1700" s="18"/>
      <c r="D1700" s="19" t="s">
        <v>1326</v>
      </c>
      <c r="E1700" s="36" t="s">
        <v>1343</v>
      </c>
      <c r="F1700" s="29"/>
      <c r="G1700" s="33"/>
      <c r="H1700" s="34" t="str">
        <f t="shared" si="26"/>
        <v/>
      </c>
      <c r="I1700" s="15"/>
      <c r="J1700" s="15"/>
      <c r="K1700" s="16"/>
      <c r="L1700" s="16"/>
      <c r="M1700" s="17"/>
      <c r="N1700" s="31"/>
      <c r="O1700" s="31"/>
      <c r="P1700" s="31"/>
      <c r="Q1700" s="32"/>
      <c r="R1700" s="30"/>
      <c r="S1700" s="30"/>
      <c r="T1700" s="30"/>
      <c r="U1700" s="16"/>
      <c r="V1700" s="16"/>
      <c r="W1700" s="16"/>
      <c r="X1700" s="16"/>
      <c r="Y1700" s="16"/>
      <c r="Z1700" s="30"/>
      <c r="AA1700" s="16"/>
      <c r="AB1700" s="41"/>
    </row>
    <row r="1701" spans="1:28" s="9" customFormat="1" ht="20.100000000000001" customHeight="1">
      <c r="A1701" s="2"/>
      <c r="B1701" s="1">
        <v>1696</v>
      </c>
      <c r="C1701" s="18"/>
      <c r="D1701" s="19" t="s">
        <v>1326</v>
      </c>
      <c r="E1701" s="36" t="s">
        <v>1344</v>
      </c>
      <c r="F1701" s="29"/>
      <c r="G1701" s="33"/>
      <c r="H1701" s="34" t="str">
        <f t="shared" si="26"/>
        <v/>
      </c>
      <c r="I1701" s="15"/>
      <c r="J1701" s="15"/>
      <c r="K1701" s="16"/>
      <c r="L1701" s="16"/>
      <c r="M1701" s="17"/>
      <c r="N1701" s="31"/>
      <c r="O1701" s="31"/>
      <c r="P1701" s="31"/>
      <c r="Q1701" s="32"/>
      <c r="R1701" s="30"/>
      <c r="S1701" s="30"/>
      <c r="T1701" s="30"/>
      <c r="U1701" s="16"/>
      <c r="V1701" s="16"/>
      <c r="W1701" s="16"/>
      <c r="X1701" s="16"/>
      <c r="Y1701" s="16"/>
      <c r="Z1701" s="30"/>
      <c r="AA1701" s="16"/>
      <c r="AB1701" s="41"/>
    </row>
    <row r="1702" spans="1:28" s="9" customFormat="1" ht="20.100000000000001" customHeight="1">
      <c r="A1702" s="2"/>
      <c r="B1702" s="1">
        <v>1697</v>
      </c>
      <c r="C1702" s="18"/>
      <c r="D1702" s="19" t="s">
        <v>1326</v>
      </c>
      <c r="E1702" s="36" t="s">
        <v>1345</v>
      </c>
      <c r="F1702" s="29"/>
      <c r="G1702" s="33"/>
      <c r="H1702" s="34" t="str">
        <f t="shared" si="26"/>
        <v/>
      </c>
      <c r="I1702" s="15"/>
      <c r="J1702" s="15"/>
      <c r="K1702" s="16"/>
      <c r="L1702" s="16"/>
      <c r="M1702" s="17"/>
      <c r="N1702" s="31"/>
      <c r="O1702" s="31"/>
      <c r="P1702" s="31"/>
      <c r="Q1702" s="32"/>
      <c r="R1702" s="30"/>
      <c r="S1702" s="30"/>
      <c r="T1702" s="30"/>
      <c r="U1702" s="16"/>
      <c r="V1702" s="16"/>
      <c r="W1702" s="16"/>
      <c r="X1702" s="16"/>
      <c r="Y1702" s="16"/>
      <c r="Z1702" s="30"/>
      <c r="AA1702" s="16"/>
      <c r="AB1702" s="41"/>
    </row>
    <row r="1703" spans="1:28" s="9" customFormat="1" ht="20.100000000000001" customHeight="1">
      <c r="A1703" s="2"/>
      <c r="B1703" s="1">
        <v>1698</v>
      </c>
      <c r="C1703" s="18"/>
      <c r="D1703" s="19" t="s">
        <v>1326</v>
      </c>
      <c r="E1703" s="36" t="s">
        <v>1346</v>
      </c>
      <c r="F1703" s="29"/>
      <c r="G1703" s="33"/>
      <c r="H1703" s="34" t="str">
        <f t="shared" si="26"/>
        <v/>
      </c>
      <c r="I1703" s="15"/>
      <c r="J1703" s="15"/>
      <c r="K1703" s="16"/>
      <c r="L1703" s="16"/>
      <c r="M1703" s="17"/>
      <c r="N1703" s="31"/>
      <c r="O1703" s="31"/>
      <c r="P1703" s="31"/>
      <c r="Q1703" s="32"/>
      <c r="R1703" s="30"/>
      <c r="S1703" s="30"/>
      <c r="T1703" s="30"/>
      <c r="U1703" s="16"/>
      <c r="V1703" s="16"/>
      <c r="W1703" s="16"/>
      <c r="X1703" s="16"/>
      <c r="Y1703" s="16"/>
      <c r="Z1703" s="30"/>
      <c r="AA1703" s="16"/>
      <c r="AB1703" s="41"/>
    </row>
    <row r="1704" spans="1:28" s="9" customFormat="1" ht="20.100000000000001" customHeight="1">
      <c r="A1704" s="2"/>
      <c r="B1704" s="1">
        <v>1699</v>
      </c>
      <c r="C1704" s="18"/>
      <c r="D1704" s="19" t="s">
        <v>1326</v>
      </c>
      <c r="E1704" s="36" t="s">
        <v>1347</v>
      </c>
      <c r="F1704" s="29"/>
      <c r="G1704" s="33"/>
      <c r="H1704" s="34" t="str">
        <f t="shared" si="26"/>
        <v/>
      </c>
      <c r="I1704" s="15"/>
      <c r="J1704" s="15"/>
      <c r="K1704" s="16"/>
      <c r="L1704" s="16"/>
      <c r="M1704" s="17"/>
      <c r="N1704" s="31"/>
      <c r="O1704" s="31"/>
      <c r="P1704" s="31"/>
      <c r="Q1704" s="32"/>
      <c r="R1704" s="30"/>
      <c r="S1704" s="30"/>
      <c r="T1704" s="30"/>
      <c r="U1704" s="16"/>
      <c r="V1704" s="16"/>
      <c r="W1704" s="16"/>
      <c r="X1704" s="16"/>
      <c r="Y1704" s="16"/>
      <c r="Z1704" s="30"/>
      <c r="AA1704" s="16"/>
      <c r="AB1704" s="41"/>
    </row>
    <row r="1705" spans="1:28" s="9" customFormat="1" ht="20.100000000000001" customHeight="1">
      <c r="A1705" s="2"/>
      <c r="B1705" s="1">
        <v>1700</v>
      </c>
      <c r="C1705" s="18"/>
      <c r="D1705" s="19" t="s">
        <v>1326</v>
      </c>
      <c r="E1705" s="36" t="s">
        <v>1348</v>
      </c>
      <c r="F1705" s="29"/>
      <c r="G1705" s="33"/>
      <c r="H1705" s="34" t="str">
        <f t="shared" si="26"/>
        <v/>
      </c>
      <c r="I1705" s="15"/>
      <c r="J1705" s="15"/>
      <c r="K1705" s="16"/>
      <c r="L1705" s="16"/>
      <c r="M1705" s="17"/>
      <c r="N1705" s="31"/>
      <c r="O1705" s="31"/>
      <c r="P1705" s="31"/>
      <c r="Q1705" s="32"/>
      <c r="R1705" s="30"/>
      <c r="S1705" s="30"/>
      <c r="T1705" s="30"/>
      <c r="U1705" s="16"/>
      <c r="V1705" s="16"/>
      <c r="W1705" s="16"/>
      <c r="X1705" s="16"/>
      <c r="Y1705" s="16"/>
      <c r="Z1705" s="30"/>
      <c r="AA1705" s="16"/>
      <c r="AB1705" s="41"/>
    </row>
    <row r="1706" spans="1:28" s="9" customFormat="1" ht="20.100000000000001" customHeight="1">
      <c r="A1706" s="2"/>
      <c r="B1706" s="1">
        <v>1701</v>
      </c>
      <c r="C1706" s="18"/>
      <c r="D1706" s="19" t="s">
        <v>1326</v>
      </c>
      <c r="E1706" s="36" t="s">
        <v>1008</v>
      </c>
      <c r="F1706" s="29"/>
      <c r="G1706" s="33"/>
      <c r="H1706" s="34" t="str">
        <f t="shared" si="26"/>
        <v/>
      </c>
      <c r="I1706" s="15"/>
      <c r="J1706" s="15"/>
      <c r="K1706" s="16"/>
      <c r="L1706" s="16"/>
      <c r="M1706" s="17"/>
      <c r="N1706" s="31"/>
      <c r="O1706" s="31"/>
      <c r="P1706" s="31"/>
      <c r="Q1706" s="32"/>
      <c r="R1706" s="30"/>
      <c r="S1706" s="30"/>
      <c r="T1706" s="30"/>
      <c r="U1706" s="16"/>
      <c r="V1706" s="16"/>
      <c r="W1706" s="16"/>
      <c r="X1706" s="16"/>
      <c r="Y1706" s="16"/>
      <c r="Z1706" s="30"/>
      <c r="AA1706" s="16"/>
      <c r="AB1706" s="41"/>
    </row>
    <row r="1707" spans="1:28" s="9" customFormat="1" ht="20.100000000000001" customHeight="1">
      <c r="A1707" s="2"/>
      <c r="B1707" s="1">
        <v>1702</v>
      </c>
      <c r="C1707" s="18"/>
      <c r="D1707" s="19" t="s">
        <v>1326</v>
      </c>
      <c r="E1707" s="36" t="s">
        <v>1349</v>
      </c>
      <c r="F1707" s="29"/>
      <c r="G1707" s="33"/>
      <c r="H1707" s="34" t="str">
        <f t="shared" si="26"/>
        <v/>
      </c>
      <c r="I1707" s="15"/>
      <c r="J1707" s="15"/>
      <c r="K1707" s="16"/>
      <c r="L1707" s="16"/>
      <c r="M1707" s="17"/>
      <c r="N1707" s="31"/>
      <c r="O1707" s="31"/>
      <c r="P1707" s="31"/>
      <c r="Q1707" s="32"/>
      <c r="R1707" s="30"/>
      <c r="S1707" s="30"/>
      <c r="T1707" s="30"/>
      <c r="U1707" s="16"/>
      <c r="V1707" s="16"/>
      <c r="W1707" s="16"/>
      <c r="X1707" s="16"/>
      <c r="Y1707" s="16"/>
      <c r="Z1707" s="30"/>
      <c r="AA1707" s="16"/>
      <c r="AB1707" s="41"/>
    </row>
    <row r="1708" spans="1:28" s="9" customFormat="1" ht="20.100000000000001" customHeight="1">
      <c r="A1708" s="2"/>
      <c r="B1708" s="1">
        <v>1703</v>
      </c>
      <c r="C1708" s="18"/>
      <c r="D1708" s="19" t="s">
        <v>1326</v>
      </c>
      <c r="E1708" s="36" t="s">
        <v>1350</v>
      </c>
      <c r="F1708" s="29"/>
      <c r="G1708" s="33"/>
      <c r="H1708" s="34" t="str">
        <f t="shared" si="26"/>
        <v/>
      </c>
      <c r="I1708" s="15"/>
      <c r="J1708" s="15"/>
      <c r="K1708" s="16"/>
      <c r="L1708" s="16"/>
      <c r="M1708" s="17"/>
      <c r="N1708" s="31"/>
      <c r="O1708" s="31"/>
      <c r="P1708" s="31"/>
      <c r="Q1708" s="32"/>
      <c r="R1708" s="30"/>
      <c r="S1708" s="30"/>
      <c r="T1708" s="30"/>
      <c r="U1708" s="16"/>
      <c r="V1708" s="16"/>
      <c r="W1708" s="16"/>
      <c r="X1708" s="16"/>
      <c r="Y1708" s="16"/>
      <c r="Z1708" s="30"/>
      <c r="AA1708" s="16"/>
      <c r="AB1708" s="41"/>
    </row>
    <row r="1709" spans="1:28" s="9" customFormat="1" ht="20.100000000000001" customHeight="1">
      <c r="A1709" s="2"/>
      <c r="B1709" s="1">
        <v>1704</v>
      </c>
      <c r="C1709" s="18"/>
      <c r="D1709" s="19" t="s">
        <v>1326</v>
      </c>
      <c r="E1709" s="36" t="s">
        <v>1351</v>
      </c>
      <c r="F1709" s="29"/>
      <c r="G1709" s="33"/>
      <c r="H1709" s="34" t="str">
        <f t="shared" si="26"/>
        <v/>
      </c>
      <c r="I1709" s="15"/>
      <c r="J1709" s="15"/>
      <c r="K1709" s="16"/>
      <c r="L1709" s="16"/>
      <c r="M1709" s="17"/>
      <c r="N1709" s="31"/>
      <c r="O1709" s="31"/>
      <c r="P1709" s="31"/>
      <c r="Q1709" s="32"/>
      <c r="R1709" s="30"/>
      <c r="S1709" s="30"/>
      <c r="T1709" s="30"/>
      <c r="U1709" s="16"/>
      <c r="V1709" s="16"/>
      <c r="W1709" s="16"/>
      <c r="X1709" s="16"/>
      <c r="Y1709" s="16"/>
      <c r="Z1709" s="30"/>
      <c r="AA1709" s="16"/>
      <c r="AB1709" s="41"/>
    </row>
    <row r="1710" spans="1:28" s="9" customFormat="1" ht="20.100000000000001" customHeight="1">
      <c r="A1710" s="2"/>
      <c r="B1710" s="1">
        <v>1705</v>
      </c>
      <c r="C1710" s="18"/>
      <c r="D1710" s="19" t="s">
        <v>1352</v>
      </c>
      <c r="E1710" s="36" t="s">
        <v>1353</v>
      </c>
      <c r="F1710" s="29"/>
      <c r="G1710" s="33"/>
      <c r="H1710" s="34" t="str">
        <f t="shared" si="26"/>
        <v/>
      </c>
      <c r="I1710" s="15"/>
      <c r="J1710" s="15"/>
      <c r="K1710" s="16"/>
      <c r="L1710" s="16"/>
      <c r="M1710" s="17"/>
      <c r="N1710" s="31"/>
      <c r="O1710" s="31"/>
      <c r="P1710" s="31"/>
      <c r="Q1710" s="32"/>
      <c r="R1710" s="30"/>
      <c r="S1710" s="30"/>
      <c r="T1710" s="30"/>
      <c r="U1710" s="16"/>
      <c r="V1710" s="16"/>
      <c r="W1710" s="16"/>
      <c r="X1710" s="16"/>
      <c r="Y1710" s="16"/>
      <c r="Z1710" s="30"/>
      <c r="AA1710" s="16"/>
      <c r="AB1710" s="41"/>
    </row>
    <row r="1711" spans="1:28" s="9" customFormat="1" ht="20.100000000000001" customHeight="1">
      <c r="A1711" s="2"/>
      <c r="B1711" s="1">
        <v>1706</v>
      </c>
      <c r="C1711" s="18"/>
      <c r="D1711" s="19" t="s">
        <v>1352</v>
      </c>
      <c r="E1711" s="36" t="s">
        <v>1354</v>
      </c>
      <c r="F1711" s="29"/>
      <c r="G1711" s="33"/>
      <c r="H1711" s="34" t="str">
        <f t="shared" si="26"/>
        <v/>
      </c>
      <c r="I1711" s="15"/>
      <c r="J1711" s="15"/>
      <c r="K1711" s="16"/>
      <c r="L1711" s="16"/>
      <c r="M1711" s="17"/>
      <c r="N1711" s="31"/>
      <c r="O1711" s="31"/>
      <c r="P1711" s="31"/>
      <c r="Q1711" s="32"/>
      <c r="R1711" s="30"/>
      <c r="S1711" s="30"/>
      <c r="T1711" s="30"/>
      <c r="U1711" s="16"/>
      <c r="V1711" s="16"/>
      <c r="W1711" s="16"/>
      <c r="X1711" s="16"/>
      <c r="Y1711" s="16"/>
      <c r="Z1711" s="30"/>
      <c r="AA1711" s="16"/>
      <c r="AB1711" s="41"/>
    </row>
    <row r="1712" spans="1:28" s="9" customFormat="1" ht="20.100000000000001" customHeight="1">
      <c r="A1712" s="2"/>
      <c r="B1712" s="1">
        <v>1707</v>
      </c>
      <c r="C1712" s="18"/>
      <c r="D1712" s="19" t="s">
        <v>1352</v>
      </c>
      <c r="E1712" s="36" t="s">
        <v>1355</v>
      </c>
      <c r="F1712" s="29"/>
      <c r="G1712" s="33"/>
      <c r="H1712" s="34" t="str">
        <f t="shared" si="26"/>
        <v/>
      </c>
      <c r="I1712" s="15"/>
      <c r="J1712" s="15"/>
      <c r="K1712" s="16"/>
      <c r="L1712" s="16"/>
      <c r="M1712" s="17"/>
      <c r="N1712" s="31"/>
      <c r="O1712" s="31"/>
      <c r="P1712" s="31"/>
      <c r="Q1712" s="32"/>
      <c r="R1712" s="30"/>
      <c r="S1712" s="30"/>
      <c r="T1712" s="30"/>
      <c r="U1712" s="16"/>
      <c r="V1712" s="16"/>
      <c r="W1712" s="16"/>
      <c r="X1712" s="16"/>
      <c r="Y1712" s="16"/>
      <c r="Z1712" s="30"/>
      <c r="AA1712" s="16"/>
      <c r="AB1712" s="41"/>
    </row>
    <row r="1713" spans="1:28" s="9" customFormat="1" ht="20.100000000000001" customHeight="1">
      <c r="A1713" s="2"/>
      <c r="B1713" s="1">
        <v>1708</v>
      </c>
      <c r="C1713" s="18"/>
      <c r="D1713" s="19" t="s">
        <v>1352</v>
      </c>
      <c r="E1713" s="36" t="s">
        <v>1356</v>
      </c>
      <c r="F1713" s="29"/>
      <c r="G1713" s="33"/>
      <c r="H1713" s="34" t="str">
        <f t="shared" si="26"/>
        <v/>
      </c>
      <c r="I1713" s="15"/>
      <c r="J1713" s="15"/>
      <c r="K1713" s="16"/>
      <c r="L1713" s="16"/>
      <c r="M1713" s="17"/>
      <c r="N1713" s="31"/>
      <c r="O1713" s="31"/>
      <c r="P1713" s="31"/>
      <c r="Q1713" s="32"/>
      <c r="R1713" s="30"/>
      <c r="S1713" s="30"/>
      <c r="T1713" s="30"/>
      <c r="U1713" s="16"/>
      <c r="V1713" s="16"/>
      <c r="W1713" s="16"/>
      <c r="X1713" s="16"/>
      <c r="Y1713" s="16"/>
      <c r="Z1713" s="30"/>
      <c r="AA1713" s="16"/>
      <c r="AB1713" s="41"/>
    </row>
    <row r="1714" spans="1:28" s="9" customFormat="1" ht="20.100000000000001" customHeight="1">
      <c r="A1714" s="2"/>
      <c r="B1714" s="1">
        <v>1709</v>
      </c>
      <c r="C1714" s="18"/>
      <c r="D1714" s="19" t="s">
        <v>1352</v>
      </c>
      <c r="E1714" s="36" t="s">
        <v>1357</v>
      </c>
      <c r="F1714" s="29"/>
      <c r="G1714" s="33"/>
      <c r="H1714" s="34" t="str">
        <f t="shared" si="26"/>
        <v/>
      </c>
      <c r="I1714" s="15"/>
      <c r="J1714" s="15"/>
      <c r="K1714" s="16"/>
      <c r="L1714" s="16"/>
      <c r="M1714" s="17"/>
      <c r="N1714" s="31"/>
      <c r="O1714" s="31"/>
      <c r="P1714" s="31"/>
      <c r="Q1714" s="32"/>
      <c r="R1714" s="30"/>
      <c r="S1714" s="30"/>
      <c r="T1714" s="30"/>
      <c r="U1714" s="16"/>
      <c r="V1714" s="16"/>
      <c r="W1714" s="16"/>
      <c r="X1714" s="16"/>
      <c r="Y1714" s="16"/>
      <c r="Z1714" s="30"/>
      <c r="AA1714" s="16"/>
      <c r="AB1714" s="41"/>
    </row>
    <row r="1715" spans="1:28" s="9" customFormat="1" ht="20.100000000000001" customHeight="1">
      <c r="A1715" s="2"/>
      <c r="B1715" s="1">
        <v>1710</v>
      </c>
      <c r="C1715" s="18"/>
      <c r="D1715" s="19" t="s">
        <v>1352</v>
      </c>
      <c r="E1715" s="36" t="s">
        <v>1358</v>
      </c>
      <c r="F1715" s="29"/>
      <c r="G1715" s="33"/>
      <c r="H1715" s="34" t="str">
        <f t="shared" si="26"/>
        <v/>
      </c>
      <c r="I1715" s="15"/>
      <c r="J1715" s="15"/>
      <c r="K1715" s="16"/>
      <c r="L1715" s="16"/>
      <c r="M1715" s="17"/>
      <c r="N1715" s="31"/>
      <c r="O1715" s="31"/>
      <c r="P1715" s="31"/>
      <c r="Q1715" s="32"/>
      <c r="R1715" s="30"/>
      <c r="S1715" s="30"/>
      <c r="T1715" s="30"/>
      <c r="U1715" s="16"/>
      <c r="V1715" s="16"/>
      <c r="W1715" s="16"/>
      <c r="X1715" s="16"/>
      <c r="Y1715" s="16"/>
      <c r="Z1715" s="30"/>
      <c r="AA1715" s="16"/>
      <c r="AB1715" s="41"/>
    </row>
    <row r="1716" spans="1:28" s="9" customFormat="1" ht="20.100000000000001" customHeight="1">
      <c r="A1716" s="2"/>
      <c r="B1716" s="1">
        <v>1711</v>
      </c>
      <c r="C1716" s="18"/>
      <c r="D1716" s="19" t="s">
        <v>1352</v>
      </c>
      <c r="E1716" s="36" t="s">
        <v>1359</v>
      </c>
      <c r="F1716" s="29"/>
      <c r="G1716" s="33"/>
      <c r="H1716" s="34" t="str">
        <f t="shared" si="26"/>
        <v/>
      </c>
      <c r="I1716" s="15"/>
      <c r="J1716" s="15"/>
      <c r="K1716" s="16"/>
      <c r="L1716" s="16"/>
      <c r="M1716" s="17"/>
      <c r="N1716" s="31"/>
      <c r="O1716" s="31"/>
      <c r="P1716" s="31"/>
      <c r="Q1716" s="32"/>
      <c r="R1716" s="30"/>
      <c r="S1716" s="30"/>
      <c r="T1716" s="30"/>
      <c r="U1716" s="16"/>
      <c r="V1716" s="16"/>
      <c r="W1716" s="16"/>
      <c r="X1716" s="16"/>
      <c r="Y1716" s="16"/>
      <c r="Z1716" s="30"/>
      <c r="AA1716" s="16"/>
      <c r="AB1716" s="41"/>
    </row>
    <row r="1717" spans="1:28" s="9" customFormat="1" ht="20.100000000000001" customHeight="1">
      <c r="A1717" s="2"/>
      <c r="B1717" s="1">
        <v>1712</v>
      </c>
      <c r="C1717" s="18"/>
      <c r="D1717" s="19" t="s">
        <v>1352</v>
      </c>
      <c r="E1717" s="36" t="s">
        <v>1360</v>
      </c>
      <c r="F1717" s="29"/>
      <c r="G1717" s="33"/>
      <c r="H1717" s="34" t="str">
        <f t="shared" si="26"/>
        <v/>
      </c>
      <c r="I1717" s="15"/>
      <c r="J1717" s="15"/>
      <c r="K1717" s="16"/>
      <c r="L1717" s="16"/>
      <c r="M1717" s="17"/>
      <c r="N1717" s="31"/>
      <c r="O1717" s="31"/>
      <c r="P1717" s="31"/>
      <c r="Q1717" s="32"/>
      <c r="R1717" s="30"/>
      <c r="S1717" s="30"/>
      <c r="T1717" s="30"/>
      <c r="U1717" s="16"/>
      <c r="V1717" s="16"/>
      <c r="W1717" s="16"/>
      <c r="X1717" s="16"/>
      <c r="Y1717" s="16"/>
      <c r="Z1717" s="30"/>
      <c r="AA1717" s="16"/>
      <c r="AB1717" s="41"/>
    </row>
    <row r="1718" spans="1:28" s="9" customFormat="1" ht="20.100000000000001" customHeight="1">
      <c r="A1718" s="2"/>
      <c r="B1718" s="1">
        <v>1713</v>
      </c>
      <c r="C1718" s="18"/>
      <c r="D1718" s="19" t="s">
        <v>1352</v>
      </c>
      <c r="E1718" s="36" t="s">
        <v>1361</v>
      </c>
      <c r="F1718" s="29"/>
      <c r="G1718" s="33"/>
      <c r="H1718" s="34" t="str">
        <f t="shared" si="26"/>
        <v/>
      </c>
      <c r="I1718" s="15"/>
      <c r="J1718" s="15"/>
      <c r="K1718" s="16"/>
      <c r="L1718" s="16"/>
      <c r="M1718" s="17"/>
      <c r="N1718" s="31"/>
      <c r="O1718" s="31"/>
      <c r="P1718" s="31"/>
      <c r="Q1718" s="32"/>
      <c r="R1718" s="30"/>
      <c r="S1718" s="30"/>
      <c r="T1718" s="30"/>
      <c r="U1718" s="16"/>
      <c r="V1718" s="16"/>
      <c r="W1718" s="16"/>
      <c r="X1718" s="16"/>
      <c r="Y1718" s="16"/>
      <c r="Z1718" s="30"/>
      <c r="AA1718" s="16"/>
      <c r="AB1718" s="41"/>
    </row>
    <row r="1719" spans="1:28" s="9" customFormat="1" ht="20.100000000000001" customHeight="1">
      <c r="A1719" s="2"/>
      <c r="B1719" s="1">
        <v>1714</v>
      </c>
      <c r="C1719" s="18"/>
      <c r="D1719" s="19" t="s">
        <v>1352</v>
      </c>
      <c r="E1719" s="36" t="s">
        <v>1362</v>
      </c>
      <c r="F1719" s="29"/>
      <c r="G1719" s="33"/>
      <c r="H1719" s="34" t="str">
        <f t="shared" si="26"/>
        <v/>
      </c>
      <c r="I1719" s="15"/>
      <c r="J1719" s="15"/>
      <c r="K1719" s="16"/>
      <c r="L1719" s="16"/>
      <c r="M1719" s="17"/>
      <c r="N1719" s="31"/>
      <c r="O1719" s="31"/>
      <c r="P1719" s="31"/>
      <c r="Q1719" s="32"/>
      <c r="R1719" s="30"/>
      <c r="S1719" s="30"/>
      <c r="T1719" s="30"/>
      <c r="U1719" s="16"/>
      <c r="V1719" s="16"/>
      <c r="W1719" s="16"/>
      <c r="X1719" s="16"/>
      <c r="Y1719" s="16"/>
      <c r="Z1719" s="30"/>
      <c r="AA1719" s="16"/>
      <c r="AB1719" s="41"/>
    </row>
    <row r="1720" spans="1:28" s="9" customFormat="1" ht="20.100000000000001" customHeight="1">
      <c r="A1720" s="2"/>
      <c r="B1720" s="1">
        <v>1715</v>
      </c>
      <c r="C1720" s="18"/>
      <c r="D1720" s="19" t="s">
        <v>1352</v>
      </c>
      <c r="E1720" s="36" t="s">
        <v>1363</v>
      </c>
      <c r="F1720" s="29"/>
      <c r="G1720" s="33"/>
      <c r="H1720" s="34" t="str">
        <f t="shared" si="26"/>
        <v/>
      </c>
      <c r="I1720" s="15"/>
      <c r="J1720" s="15"/>
      <c r="K1720" s="16"/>
      <c r="L1720" s="16"/>
      <c r="M1720" s="17"/>
      <c r="N1720" s="31"/>
      <c r="O1720" s="31"/>
      <c r="P1720" s="31"/>
      <c r="Q1720" s="32"/>
      <c r="R1720" s="30"/>
      <c r="S1720" s="30"/>
      <c r="T1720" s="30"/>
      <c r="U1720" s="16"/>
      <c r="V1720" s="16"/>
      <c r="W1720" s="16"/>
      <c r="X1720" s="16"/>
      <c r="Y1720" s="16"/>
      <c r="Z1720" s="30"/>
      <c r="AA1720" s="16"/>
      <c r="AB1720" s="41"/>
    </row>
    <row r="1721" spans="1:28" s="9" customFormat="1" ht="20.100000000000001" customHeight="1">
      <c r="A1721" s="2"/>
      <c r="B1721" s="1">
        <v>1716</v>
      </c>
      <c r="C1721" s="18"/>
      <c r="D1721" s="19" t="s">
        <v>1352</v>
      </c>
      <c r="E1721" s="36" t="s">
        <v>1364</v>
      </c>
      <c r="F1721" s="29"/>
      <c r="G1721" s="33"/>
      <c r="H1721" s="34" t="str">
        <f t="shared" si="26"/>
        <v/>
      </c>
      <c r="I1721" s="15"/>
      <c r="J1721" s="15"/>
      <c r="K1721" s="16"/>
      <c r="L1721" s="16"/>
      <c r="M1721" s="17"/>
      <c r="N1721" s="31"/>
      <c r="O1721" s="31"/>
      <c r="P1721" s="31"/>
      <c r="Q1721" s="32"/>
      <c r="R1721" s="30"/>
      <c r="S1721" s="30"/>
      <c r="T1721" s="30"/>
      <c r="U1721" s="16"/>
      <c r="V1721" s="16"/>
      <c r="W1721" s="16"/>
      <c r="X1721" s="16"/>
      <c r="Y1721" s="16"/>
      <c r="Z1721" s="30"/>
      <c r="AA1721" s="16"/>
      <c r="AB1721" s="41"/>
    </row>
    <row r="1722" spans="1:28" s="9" customFormat="1" ht="20.100000000000001" customHeight="1">
      <c r="A1722" s="2"/>
      <c r="B1722" s="1">
        <v>1717</v>
      </c>
      <c r="C1722" s="18"/>
      <c r="D1722" s="19" t="s">
        <v>1352</v>
      </c>
      <c r="E1722" s="36" t="s">
        <v>1365</v>
      </c>
      <c r="F1722" s="29"/>
      <c r="G1722" s="33"/>
      <c r="H1722" s="34" t="str">
        <f t="shared" si="26"/>
        <v/>
      </c>
      <c r="I1722" s="15"/>
      <c r="J1722" s="15"/>
      <c r="K1722" s="16"/>
      <c r="L1722" s="16"/>
      <c r="M1722" s="17"/>
      <c r="N1722" s="31"/>
      <c r="O1722" s="31"/>
      <c r="P1722" s="31"/>
      <c r="Q1722" s="32"/>
      <c r="R1722" s="30"/>
      <c r="S1722" s="30"/>
      <c r="T1722" s="30"/>
      <c r="U1722" s="16"/>
      <c r="V1722" s="16"/>
      <c r="W1722" s="16"/>
      <c r="X1722" s="16"/>
      <c r="Y1722" s="16"/>
      <c r="Z1722" s="30"/>
      <c r="AA1722" s="16"/>
      <c r="AB1722" s="41"/>
    </row>
    <row r="1723" spans="1:28" s="9" customFormat="1" ht="20.100000000000001" customHeight="1" collapsed="1">
      <c r="A1723" s="2"/>
      <c r="B1723" s="1">
        <v>1718</v>
      </c>
      <c r="C1723" s="18"/>
      <c r="D1723" s="19" t="s">
        <v>1352</v>
      </c>
      <c r="E1723" s="36" t="s">
        <v>1366</v>
      </c>
      <c r="F1723" s="29"/>
      <c r="G1723" s="33"/>
      <c r="H1723" s="34" t="str">
        <f t="shared" si="26"/>
        <v/>
      </c>
      <c r="I1723" s="15"/>
      <c r="J1723" s="15"/>
      <c r="K1723" s="16"/>
      <c r="L1723" s="16"/>
      <c r="M1723" s="17"/>
      <c r="N1723" s="31"/>
      <c r="O1723" s="31"/>
      <c r="P1723" s="31"/>
      <c r="Q1723" s="32"/>
      <c r="R1723" s="30"/>
      <c r="S1723" s="30"/>
      <c r="T1723" s="30"/>
      <c r="U1723" s="16"/>
      <c r="V1723" s="16"/>
      <c r="W1723" s="16"/>
      <c r="X1723" s="16"/>
      <c r="Y1723" s="16"/>
      <c r="Z1723" s="30"/>
      <c r="AA1723" s="16"/>
      <c r="AB1723" s="41"/>
    </row>
    <row r="1724" spans="1:28" s="9" customFormat="1" ht="20.100000000000001" customHeight="1">
      <c r="A1724" s="2"/>
      <c r="B1724" s="1">
        <v>1719</v>
      </c>
      <c r="C1724" s="18"/>
      <c r="D1724" s="19" t="s">
        <v>1352</v>
      </c>
      <c r="E1724" s="36" t="s">
        <v>1367</v>
      </c>
      <c r="F1724" s="29"/>
      <c r="G1724" s="33"/>
      <c r="H1724" s="34" t="str">
        <f t="shared" si="26"/>
        <v/>
      </c>
      <c r="I1724" s="15"/>
      <c r="J1724" s="15"/>
      <c r="K1724" s="16"/>
      <c r="L1724" s="16"/>
      <c r="M1724" s="17"/>
      <c r="N1724" s="31"/>
      <c r="O1724" s="31"/>
      <c r="P1724" s="31"/>
      <c r="Q1724" s="32"/>
      <c r="R1724" s="30"/>
      <c r="S1724" s="30"/>
      <c r="T1724" s="30"/>
      <c r="U1724" s="16"/>
      <c r="V1724" s="16"/>
      <c r="W1724" s="16"/>
      <c r="X1724" s="16"/>
      <c r="Y1724" s="16"/>
      <c r="Z1724" s="30"/>
      <c r="AA1724" s="16"/>
      <c r="AB1724" s="41"/>
    </row>
    <row r="1725" spans="1:28" s="9" customFormat="1" ht="20.100000000000001" customHeight="1">
      <c r="A1725" s="2"/>
      <c r="B1725" s="1">
        <v>1720</v>
      </c>
      <c r="C1725" s="18"/>
      <c r="D1725" s="19" t="s">
        <v>1352</v>
      </c>
      <c r="E1725" s="36" t="s">
        <v>1368</v>
      </c>
      <c r="F1725" s="29"/>
      <c r="G1725" s="33"/>
      <c r="H1725" s="34" t="str">
        <f t="shared" si="26"/>
        <v/>
      </c>
      <c r="I1725" s="15"/>
      <c r="J1725" s="15"/>
      <c r="K1725" s="16"/>
      <c r="L1725" s="16"/>
      <c r="M1725" s="17"/>
      <c r="N1725" s="31"/>
      <c r="O1725" s="31"/>
      <c r="P1725" s="31"/>
      <c r="Q1725" s="32"/>
      <c r="R1725" s="30"/>
      <c r="S1725" s="30"/>
      <c r="T1725" s="30"/>
      <c r="U1725" s="16"/>
      <c r="V1725" s="16"/>
      <c r="W1725" s="16"/>
      <c r="X1725" s="16"/>
      <c r="Y1725" s="16"/>
      <c r="Z1725" s="30"/>
      <c r="AA1725" s="16"/>
      <c r="AB1725" s="41"/>
    </row>
    <row r="1726" spans="1:28" s="9" customFormat="1" ht="20.100000000000001" customHeight="1">
      <c r="A1726" s="2"/>
      <c r="B1726" s="1">
        <v>1721</v>
      </c>
      <c r="C1726" s="18"/>
      <c r="D1726" s="19" t="s">
        <v>1352</v>
      </c>
      <c r="E1726" s="36" t="s">
        <v>1369</v>
      </c>
      <c r="F1726" s="29"/>
      <c r="G1726" s="33"/>
      <c r="H1726" s="34" t="str">
        <f t="shared" si="26"/>
        <v/>
      </c>
      <c r="I1726" s="15"/>
      <c r="J1726" s="15"/>
      <c r="K1726" s="16"/>
      <c r="L1726" s="16"/>
      <c r="M1726" s="17"/>
      <c r="N1726" s="31"/>
      <c r="O1726" s="31"/>
      <c r="P1726" s="31"/>
      <c r="Q1726" s="32"/>
      <c r="R1726" s="30"/>
      <c r="S1726" s="30"/>
      <c r="T1726" s="30"/>
      <c r="U1726" s="16"/>
      <c r="V1726" s="16"/>
      <c r="W1726" s="16"/>
      <c r="X1726" s="16"/>
      <c r="Y1726" s="16"/>
      <c r="Z1726" s="30"/>
      <c r="AA1726" s="16"/>
      <c r="AB1726" s="41"/>
    </row>
    <row r="1727" spans="1:28" s="9" customFormat="1" ht="20.100000000000001" customHeight="1">
      <c r="A1727" s="2"/>
      <c r="B1727" s="1">
        <v>1722</v>
      </c>
      <c r="C1727" s="18"/>
      <c r="D1727" s="19" t="s">
        <v>1352</v>
      </c>
      <c r="E1727" s="36" t="s">
        <v>1370</v>
      </c>
      <c r="F1727" s="29"/>
      <c r="G1727" s="33"/>
      <c r="H1727" s="34" t="str">
        <f t="shared" si="26"/>
        <v/>
      </c>
      <c r="I1727" s="15"/>
      <c r="J1727" s="15"/>
      <c r="K1727" s="16"/>
      <c r="L1727" s="16"/>
      <c r="M1727" s="17"/>
      <c r="N1727" s="31"/>
      <c r="O1727" s="31"/>
      <c r="P1727" s="31"/>
      <c r="Q1727" s="32"/>
      <c r="R1727" s="30"/>
      <c r="S1727" s="30"/>
      <c r="T1727" s="30"/>
      <c r="U1727" s="16"/>
      <c r="V1727" s="16"/>
      <c r="W1727" s="16"/>
      <c r="X1727" s="16"/>
      <c r="Y1727" s="16"/>
      <c r="Z1727" s="30"/>
      <c r="AA1727" s="16"/>
      <c r="AB1727" s="41"/>
    </row>
    <row r="1728" spans="1:28" s="9" customFormat="1" ht="20.100000000000001" customHeight="1">
      <c r="A1728" s="2"/>
      <c r="B1728" s="1">
        <v>1723</v>
      </c>
      <c r="C1728" s="18"/>
      <c r="D1728" s="19" t="s">
        <v>1352</v>
      </c>
      <c r="E1728" s="36" t="s">
        <v>1371</v>
      </c>
      <c r="F1728" s="29"/>
      <c r="G1728" s="33"/>
      <c r="H1728" s="34" t="str">
        <f t="shared" si="26"/>
        <v/>
      </c>
      <c r="I1728" s="15"/>
      <c r="J1728" s="15"/>
      <c r="K1728" s="16"/>
      <c r="L1728" s="16"/>
      <c r="M1728" s="17"/>
      <c r="N1728" s="31"/>
      <c r="O1728" s="31"/>
      <c r="P1728" s="31"/>
      <c r="Q1728" s="32"/>
      <c r="R1728" s="30"/>
      <c r="S1728" s="30"/>
      <c r="T1728" s="30"/>
      <c r="U1728" s="16"/>
      <c r="V1728" s="16"/>
      <c r="W1728" s="16"/>
      <c r="X1728" s="16"/>
      <c r="Y1728" s="16"/>
      <c r="Z1728" s="30"/>
      <c r="AA1728" s="16"/>
      <c r="AB1728" s="41"/>
    </row>
    <row r="1729" spans="1:28" s="9" customFormat="1" ht="20.100000000000001" customHeight="1">
      <c r="A1729" s="2"/>
      <c r="B1729" s="1">
        <v>1724</v>
      </c>
      <c r="C1729" s="18"/>
      <c r="D1729" s="19" t="s">
        <v>1352</v>
      </c>
      <c r="E1729" s="36" t="s">
        <v>1372</v>
      </c>
      <c r="F1729" s="29"/>
      <c r="G1729" s="33"/>
      <c r="H1729" s="34" t="str">
        <f t="shared" si="26"/>
        <v/>
      </c>
      <c r="I1729" s="15"/>
      <c r="J1729" s="15"/>
      <c r="K1729" s="16"/>
      <c r="L1729" s="16"/>
      <c r="M1729" s="17"/>
      <c r="N1729" s="31"/>
      <c r="O1729" s="31"/>
      <c r="P1729" s="31"/>
      <c r="Q1729" s="32"/>
      <c r="R1729" s="30"/>
      <c r="S1729" s="30"/>
      <c r="T1729" s="30"/>
      <c r="U1729" s="16"/>
      <c r="V1729" s="16"/>
      <c r="W1729" s="16"/>
      <c r="X1729" s="16"/>
      <c r="Y1729" s="16"/>
      <c r="Z1729" s="30"/>
      <c r="AA1729" s="16"/>
      <c r="AB1729" s="41"/>
    </row>
    <row r="1730" spans="1:28" s="9" customFormat="1" ht="20.100000000000001" customHeight="1">
      <c r="A1730" s="2"/>
      <c r="B1730" s="1">
        <v>1725</v>
      </c>
      <c r="C1730" s="18"/>
      <c r="D1730" s="19" t="s">
        <v>1352</v>
      </c>
      <c r="E1730" s="36" t="s">
        <v>1373</v>
      </c>
      <c r="F1730" s="29"/>
      <c r="G1730" s="33"/>
      <c r="H1730" s="34" t="str">
        <f t="shared" si="26"/>
        <v/>
      </c>
      <c r="I1730" s="15"/>
      <c r="J1730" s="15"/>
      <c r="K1730" s="16"/>
      <c r="L1730" s="16"/>
      <c r="M1730" s="17"/>
      <c r="N1730" s="31"/>
      <c r="O1730" s="31"/>
      <c r="P1730" s="31"/>
      <c r="Q1730" s="32"/>
      <c r="R1730" s="30"/>
      <c r="S1730" s="30"/>
      <c r="T1730" s="30"/>
      <c r="U1730" s="16"/>
      <c r="V1730" s="16"/>
      <c r="W1730" s="16"/>
      <c r="X1730" s="16"/>
      <c r="Y1730" s="16"/>
      <c r="Z1730" s="30"/>
      <c r="AA1730" s="16"/>
      <c r="AB1730" s="41"/>
    </row>
    <row r="1731" spans="1:28" s="9" customFormat="1" ht="20.100000000000001" customHeight="1">
      <c r="A1731" s="2"/>
      <c r="B1731" s="1">
        <v>1726</v>
      </c>
      <c r="C1731" s="18"/>
      <c r="D1731" s="19" t="s">
        <v>1352</v>
      </c>
      <c r="E1731" s="36" t="s">
        <v>1374</v>
      </c>
      <c r="F1731" s="29"/>
      <c r="G1731" s="33"/>
      <c r="H1731" s="34" t="str">
        <f t="shared" si="26"/>
        <v/>
      </c>
      <c r="I1731" s="15"/>
      <c r="J1731" s="15"/>
      <c r="K1731" s="16"/>
      <c r="L1731" s="16"/>
      <c r="M1731" s="17"/>
      <c r="N1731" s="31"/>
      <c r="O1731" s="31"/>
      <c r="P1731" s="31"/>
      <c r="Q1731" s="32"/>
      <c r="R1731" s="30"/>
      <c r="S1731" s="30"/>
      <c r="T1731" s="30"/>
      <c r="U1731" s="16"/>
      <c r="V1731" s="16"/>
      <c r="W1731" s="16"/>
      <c r="X1731" s="16"/>
      <c r="Y1731" s="16"/>
      <c r="Z1731" s="30"/>
      <c r="AA1731" s="16"/>
      <c r="AB1731" s="41"/>
    </row>
    <row r="1732" spans="1:28" s="9" customFormat="1" ht="20.100000000000001" customHeight="1">
      <c r="A1732" s="2"/>
      <c r="B1732" s="1">
        <v>1727</v>
      </c>
      <c r="C1732" s="18"/>
      <c r="D1732" s="19" t="s">
        <v>1352</v>
      </c>
      <c r="E1732" s="36" t="s">
        <v>1375</v>
      </c>
      <c r="F1732" s="29"/>
      <c r="G1732" s="33"/>
      <c r="H1732" s="34" t="str">
        <f t="shared" si="26"/>
        <v/>
      </c>
      <c r="I1732" s="15"/>
      <c r="J1732" s="15"/>
      <c r="K1732" s="16"/>
      <c r="L1732" s="16"/>
      <c r="M1732" s="17"/>
      <c r="N1732" s="31"/>
      <c r="O1732" s="31"/>
      <c r="P1732" s="31"/>
      <c r="Q1732" s="32"/>
      <c r="R1732" s="30"/>
      <c r="S1732" s="30"/>
      <c r="T1732" s="30"/>
      <c r="U1732" s="16"/>
      <c r="V1732" s="16"/>
      <c r="W1732" s="16"/>
      <c r="X1732" s="16"/>
      <c r="Y1732" s="16"/>
      <c r="Z1732" s="30"/>
      <c r="AA1732" s="16"/>
      <c r="AB1732" s="41"/>
    </row>
    <row r="1733" spans="1:28" s="9" customFormat="1" ht="20.100000000000001" customHeight="1">
      <c r="A1733" s="2"/>
      <c r="B1733" s="1">
        <v>1728</v>
      </c>
      <c r="C1733" s="18"/>
      <c r="D1733" s="19" t="s">
        <v>1352</v>
      </c>
      <c r="E1733" s="36" t="s">
        <v>1376</v>
      </c>
      <c r="F1733" s="29"/>
      <c r="G1733" s="33"/>
      <c r="H1733" s="34" t="str">
        <f t="shared" si="26"/>
        <v/>
      </c>
      <c r="I1733" s="15"/>
      <c r="J1733" s="15"/>
      <c r="K1733" s="16"/>
      <c r="L1733" s="16"/>
      <c r="M1733" s="17"/>
      <c r="N1733" s="31"/>
      <c r="O1733" s="31"/>
      <c r="P1733" s="31"/>
      <c r="Q1733" s="32"/>
      <c r="R1733" s="30"/>
      <c r="S1733" s="30"/>
      <c r="T1733" s="30"/>
      <c r="U1733" s="16"/>
      <c r="V1733" s="16"/>
      <c r="W1733" s="16"/>
      <c r="X1733" s="16"/>
      <c r="Y1733" s="16"/>
      <c r="Z1733" s="30"/>
      <c r="AA1733" s="16"/>
      <c r="AB1733" s="41"/>
    </row>
    <row r="1734" spans="1:28" s="9" customFormat="1" ht="20.100000000000001" customHeight="1">
      <c r="A1734" s="2"/>
      <c r="B1734" s="1">
        <v>1729</v>
      </c>
      <c r="C1734" s="18"/>
      <c r="D1734" s="19" t="s">
        <v>1352</v>
      </c>
      <c r="E1734" s="36" t="s">
        <v>1377</v>
      </c>
      <c r="F1734" s="29"/>
      <c r="G1734" s="33"/>
      <c r="H1734" s="34" t="str">
        <f t="shared" ref="H1734:H1793" si="27">IF(O1734="","",O1734/G1734)</f>
        <v/>
      </c>
      <c r="I1734" s="15"/>
      <c r="J1734" s="15"/>
      <c r="K1734" s="16"/>
      <c r="L1734" s="16"/>
      <c r="M1734" s="17"/>
      <c r="N1734" s="31"/>
      <c r="O1734" s="31"/>
      <c r="P1734" s="31"/>
      <c r="Q1734" s="32"/>
      <c r="R1734" s="30"/>
      <c r="S1734" s="30"/>
      <c r="T1734" s="30"/>
      <c r="U1734" s="16"/>
      <c r="V1734" s="16"/>
      <c r="W1734" s="16"/>
      <c r="X1734" s="16"/>
      <c r="Y1734" s="16"/>
      <c r="Z1734" s="30"/>
      <c r="AA1734" s="16"/>
      <c r="AB1734" s="41"/>
    </row>
    <row r="1735" spans="1:28" s="9" customFormat="1" ht="20.100000000000001" customHeight="1">
      <c r="A1735" s="2"/>
      <c r="B1735" s="1">
        <v>1730</v>
      </c>
      <c r="C1735" s="18"/>
      <c r="D1735" s="19" t="s">
        <v>1352</v>
      </c>
      <c r="E1735" s="36" t="s">
        <v>1378</v>
      </c>
      <c r="F1735" s="29"/>
      <c r="G1735" s="33"/>
      <c r="H1735" s="34" t="str">
        <f t="shared" si="27"/>
        <v/>
      </c>
      <c r="I1735" s="15"/>
      <c r="J1735" s="15"/>
      <c r="K1735" s="16"/>
      <c r="L1735" s="16"/>
      <c r="M1735" s="17"/>
      <c r="N1735" s="31"/>
      <c r="O1735" s="31"/>
      <c r="P1735" s="31"/>
      <c r="Q1735" s="32"/>
      <c r="R1735" s="30"/>
      <c r="S1735" s="30"/>
      <c r="T1735" s="30"/>
      <c r="U1735" s="16"/>
      <c r="V1735" s="16"/>
      <c r="W1735" s="16"/>
      <c r="X1735" s="16"/>
      <c r="Y1735" s="16"/>
      <c r="Z1735" s="30"/>
      <c r="AA1735" s="16"/>
      <c r="AB1735" s="41"/>
    </row>
    <row r="1736" spans="1:28" s="9" customFormat="1" ht="20.100000000000001" customHeight="1">
      <c r="A1736" s="2"/>
      <c r="B1736" s="1">
        <v>1731</v>
      </c>
      <c r="C1736" s="18"/>
      <c r="D1736" s="19" t="s">
        <v>1352</v>
      </c>
      <c r="E1736" s="36" t="s">
        <v>1379</v>
      </c>
      <c r="F1736" s="29"/>
      <c r="G1736" s="33"/>
      <c r="H1736" s="34" t="str">
        <f t="shared" si="27"/>
        <v/>
      </c>
      <c r="I1736" s="15"/>
      <c r="J1736" s="15"/>
      <c r="K1736" s="16"/>
      <c r="L1736" s="16"/>
      <c r="M1736" s="17"/>
      <c r="N1736" s="31"/>
      <c r="O1736" s="31"/>
      <c r="P1736" s="31"/>
      <c r="Q1736" s="32"/>
      <c r="R1736" s="30"/>
      <c r="S1736" s="30"/>
      <c r="T1736" s="30"/>
      <c r="U1736" s="16"/>
      <c r="V1736" s="16"/>
      <c r="W1736" s="16"/>
      <c r="X1736" s="16"/>
      <c r="Y1736" s="16"/>
      <c r="Z1736" s="30"/>
      <c r="AA1736" s="16"/>
      <c r="AB1736" s="41"/>
    </row>
    <row r="1737" spans="1:28" s="9" customFormat="1" ht="20.100000000000001" customHeight="1">
      <c r="A1737" s="2"/>
      <c r="B1737" s="1">
        <v>1732</v>
      </c>
      <c r="C1737" s="18"/>
      <c r="D1737" s="19" t="s">
        <v>1352</v>
      </c>
      <c r="E1737" s="36" t="s">
        <v>1380</v>
      </c>
      <c r="F1737" s="29"/>
      <c r="G1737" s="33"/>
      <c r="H1737" s="34" t="str">
        <f t="shared" si="27"/>
        <v/>
      </c>
      <c r="I1737" s="15"/>
      <c r="J1737" s="15"/>
      <c r="K1737" s="16"/>
      <c r="L1737" s="16"/>
      <c r="M1737" s="17"/>
      <c r="N1737" s="31"/>
      <c r="O1737" s="31"/>
      <c r="P1737" s="31"/>
      <c r="Q1737" s="32"/>
      <c r="R1737" s="30"/>
      <c r="S1737" s="30"/>
      <c r="T1737" s="30"/>
      <c r="U1737" s="16"/>
      <c r="V1737" s="16"/>
      <c r="W1737" s="16"/>
      <c r="X1737" s="16"/>
      <c r="Y1737" s="16"/>
      <c r="Z1737" s="30"/>
      <c r="AA1737" s="16"/>
      <c r="AB1737" s="41"/>
    </row>
    <row r="1738" spans="1:28" s="9" customFormat="1" ht="20.100000000000001" customHeight="1">
      <c r="A1738" s="2"/>
      <c r="B1738" s="1">
        <v>1733</v>
      </c>
      <c r="C1738" s="18"/>
      <c r="D1738" s="19" t="s">
        <v>1352</v>
      </c>
      <c r="E1738" s="36" t="s">
        <v>1381</v>
      </c>
      <c r="F1738" s="29"/>
      <c r="G1738" s="33"/>
      <c r="H1738" s="34" t="str">
        <f t="shared" si="27"/>
        <v/>
      </c>
      <c r="I1738" s="15"/>
      <c r="J1738" s="15"/>
      <c r="K1738" s="16"/>
      <c r="L1738" s="16"/>
      <c r="M1738" s="17"/>
      <c r="N1738" s="31"/>
      <c r="O1738" s="31"/>
      <c r="P1738" s="31"/>
      <c r="Q1738" s="32"/>
      <c r="R1738" s="30"/>
      <c r="S1738" s="30"/>
      <c r="T1738" s="30"/>
      <c r="U1738" s="16"/>
      <c r="V1738" s="16"/>
      <c r="W1738" s="16"/>
      <c r="X1738" s="16"/>
      <c r="Y1738" s="16"/>
      <c r="Z1738" s="30"/>
      <c r="AA1738" s="16"/>
      <c r="AB1738" s="41"/>
    </row>
    <row r="1739" spans="1:28" s="9" customFormat="1" ht="20.100000000000001" customHeight="1">
      <c r="A1739" s="2"/>
      <c r="B1739" s="1">
        <v>1734</v>
      </c>
      <c r="C1739" s="18"/>
      <c r="D1739" s="19" t="s">
        <v>1352</v>
      </c>
      <c r="E1739" s="36" t="s">
        <v>1382</v>
      </c>
      <c r="F1739" s="29"/>
      <c r="G1739" s="33"/>
      <c r="H1739" s="34" t="str">
        <f t="shared" si="27"/>
        <v/>
      </c>
      <c r="I1739" s="15"/>
      <c r="J1739" s="15"/>
      <c r="K1739" s="16"/>
      <c r="L1739" s="16"/>
      <c r="M1739" s="17"/>
      <c r="N1739" s="31"/>
      <c r="O1739" s="31"/>
      <c r="P1739" s="31"/>
      <c r="Q1739" s="32"/>
      <c r="R1739" s="30"/>
      <c r="S1739" s="30"/>
      <c r="T1739" s="30"/>
      <c r="U1739" s="16"/>
      <c r="V1739" s="16"/>
      <c r="W1739" s="16"/>
      <c r="X1739" s="16"/>
      <c r="Y1739" s="16"/>
      <c r="Z1739" s="30"/>
      <c r="AA1739" s="16"/>
      <c r="AB1739" s="41"/>
    </row>
    <row r="1740" spans="1:28" s="9" customFormat="1" ht="20.100000000000001" customHeight="1">
      <c r="A1740" s="2"/>
      <c r="B1740" s="1">
        <v>1735</v>
      </c>
      <c r="C1740" s="18"/>
      <c r="D1740" s="19" t="s">
        <v>1352</v>
      </c>
      <c r="E1740" s="36" t="s">
        <v>1383</v>
      </c>
      <c r="F1740" s="29"/>
      <c r="G1740" s="33"/>
      <c r="H1740" s="34" t="str">
        <f t="shared" si="27"/>
        <v/>
      </c>
      <c r="I1740" s="15"/>
      <c r="J1740" s="15"/>
      <c r="K1740" s="16"/>
      <c r="L1740" s="16"/>
      <c r="M1740" s="17"/>
      <c r="N1740" s="31"/>
      <c r="O1740" s="31"/>
      <c r="P1740" s="31"/>
      <c r="Q1740" s="32"/>
      <c r="R1740" s="30"/>
      <c r="S1740" s="30"/>
      <c r="T1740" s="30"/>
      <c r="U1740" s="16"/>
      <c r="V1740" s="16"/>
      <c r="W1740" s="16"/>
      <c r="X1740" s="16"/>
      <c r="Y1740" s="16"/>
      <c r="Z1740" s="30"/>
      <c r="AA1740" s="16"/>
      <c r="AB1740" s="41"/>
    </row>
    <row r="1741" spans="1:28" s="9" customFormat="1" ht="20.100000000000001" customHeight="1">
      <c r="A1741" s="2"/>
      <c r="B1741" s="1">
        <v>1736</v>
      </c>
      <c r="C1741" s="18"/>
      <c r="D1741" s="19" t="s">
        <v>1352</v>
      </c>
      <c r="E1741" s="36" t="s">
        <v>1384</v>
      </c>
      <c r="F1741" s="29"/>
      <c r="G1741" s="33"/>
      <c r="H1741" s="34" t="str">
        <f t="shared" si="27"/>
        <v/>
      </c>
      <c r="I1741" s="15"/>
      <c r="J1741" s="15"/>
      <c r="K1741" s="16"/>
      <c r="L1741" s="16"/>
      <c r="M1741" s="17"/>
      <c r="N1741" s="31"/>
      <c r="O1741" s="31"/>
      <c r="P1741" s="31"/>
      <c r="Q1741" s="32"/>
      <c r="R1741" s="30"/>
      <c r="S1741" s="30"/>
      <c r="T1741" s="30"/>
      <c r="U1741" s="16"/>
      <c r="V1741" s="16"/>
      <c r="W1741" s="16"/>
      <c r="X1741" s="16"/>
      <c r="Y1741" s="16"/>
      <c r="Z1741" s="30"/>
      <c r="AA1741" s="16"/>
      <c r="AB1741" s="41"/>
    </row>
    <row r="1742" spans="1:28" s="9" customFormat="1" ht="20.100000000000001" customHeight="1">
      <c r="A1742" s="2"/>
      <c r="B1742" s="1">
        <v>1737</v>
      </c>
      <c r="C1742" s="18"/>
      <c r="D1742" s="19" t="s">
        <v>1352</v>
      </c>
      <c r="E1742" s="36" t="s">
        <v>1385</v>
      </c>
      <c r="F1742" s="29"/>
      <c r="G1742" s="33"/>
      <c r="H1742" s="34" t="str">
        <f t="shared" si="27"/>
        <v/>
      </c>
      <c r="I1742" s="15"/>
      <c r="J1742" s="15"/>
      <c r="K1742" s="16"/>
      <c r="L1742" s="16"/>
      <c r="M1742" s="17"/>
      <c r="N1742" s="31"/>
      <c r="O1742" s="31"/>
      <c r="P1742" s="31"/>
      <c r="Q1742" s="32"/>
      <c r="R1742" s="30"/>
      <c r="S1742" s="30"/>
      <c r="T1742" s="30"/>
      <c r="U1742" s="16"/>
      <c r="V1742" s="16"/>
      <c r="W1742" s="16"/>
      <c r="X1742" s="16"/>
      <c r="Y1742" s="16"/>
      <c r="Z1742" s="30"/>
      <c r="AA1742" s="16"/>
      <c r="AB1742" s="41"/>
    </row>
    <row r="1743" spans="1:28" s="9" customFormat="1" ht="20.100000000000001" customHeight="1">
      <c r="A1743" s="2"/>
      <c r="B1743" s="1">
        <v>1738</v>
      </c>
      <c r="C1743" s="18"/>
      <c r="D1743" s="19" t="s">
        <v>1352</v>
      </c>
      <c r="E1743" s="36" t="s">
        <v>1386</v>
      </c>
      <c r="F1743" s="29"/>
      <c r="G1743" s="33"/>
      <c r="H1743" s="34" t="str">
        <f t="shared" si="27"/>
        <v/>
      </c>
      <c r="I1743" s="15"/>
      <c r="J1743" s="15"/>
      <c r="K1743" s="16"/>
      <c r="L1743" s="16"/>
      <c r="M1743" s="17"/>
      <c r="N1743" s="31"/>
      <c r="O1743" s="31"/>
      <c r="P1743" s="31"/>
      <c r="Q1743" s="32"/>
      <c r="R1743" s="30"/>
      <c r="S1743" s="30"/>
      <c r="T1743" s="30"/>
      <c r="U1743" s="16"/>
      <c r="V1743" s="16"/>
      <c r="W1743" s="16"/>
      <c r="X1743" s="16"/>
      <c r="Y1743" s="16"/>
      <c r="Z1743" s="30"/>
      <c r="AA1743" s="16"/>
      <c r="AB1743" s="41"/>
    </row>
    <row r="1744" spans="1:28" s="9" customFormat="1" ht="20.100000000000001" customHeight="1">
      <c r="A1744" s="2"/>
      <c r="B1744" s="1">
        <v>1739</v>
      </c>
      <c r="C1744" s="18"/>
      <c r="D1744" s="19" t="s">
        <v>1352</v>
      </c>
      <c r="E1744" s="36" t="s">
        <v>1387</v>
      </c>
      <c r="F1744" s="29"/>
      <c r="G1744" s="33"/>
      <c r="H1744" s="34" t="str">
        <f t="shared" si="27"/>
        <v/>
      </c>
      <c r="I1744" s="15"/>
      <c r="J1744" s="15"/>
      <c r="K1744" s="16"/>
      <c r="L1744" s="16"/>
      <c r="M1744" s="17"/>
      <c r="N1744" s="31"/>
      <c r="O1744" s="31"/>
      <c r="P1744" s="31"/>
      <c r="Q1744" s="32"/>
      <c r="R1744" s="30"/>
      <c r="S1744" s="30"/>
      <c r="T1744" s="30"/>
      <c r="U1744" s="16"/>
      <c r="V1744" s="16"/>
      <c r="W1744" s="16"/>
      <c r="X1744" s="16"/>
      <c r="Y1744" s="16"/>
      <c r="Z1744" s="30"/>
      <c r="AA1744" s="16"/>
      <c r="AB1744" s="41"/>
    </row>
    <row r="1745" spans="1:28" s="9" customFormat="1" ht="20.100000000000001" customHeight="1">
      <c r="A1745" s="2"/>
      <c r="B1745" s="1">
        <v>1740</v>
      </c>
      <c r="C1745" s="18"/>
      <c r="D1745" s="19" t="s">
        <v>1352</v>
      </c>
      <c r="E1745" s="36" t="s">
        <v>1388</v>
      </c>
      <c r="F1745" s="29"/>
      <c r="G1745" s="33"/>
      <c r="H1745" s="34" t="str">
        <f t="shared" si="27"/>
        <v/>
      </c>
      <c r="I1745" s="15"/>
      <c r="J1745" s="15"/>
      <c r="K1745" s="16"/>
      <c r="L1745" s="16"/>
      <c r="M1745" s="17"/>
      <c r="N1745" s="31"/>
      <c r="O1745" s="31"/>
      <c r="P1745" s="31"/>
      <c r="Q1745" s="32"/>
      <c r="R1745" s="30"/>
      <c r="S1745" s="30"/>
      <c r="T1745" s="30"/>
      <c r="U1745" s="16"/>
      <c r="V1745" s="16"/>
      <c r="W1745" s="16"/>
      <c r="X1745" s="16"/>
      <c r="Y1745" s="16"/>
      <c r="Z1745" s="30"/>
      <c r="AA1745" s="16"/>
      <c r="AB1745" s="41"/>
    </row>
    <row r="1746" spans="1:28" s="9" customFormat="1" ht="20.100000000000001" customHeight="1">
      <c r="A1746" s="2"/>
      <c r="B1746" s="1">
        <v>1741</v>
      </c>
      <c r="C1746" s="18"/>
      <c r="D1746" s="19" t="s">
        <v>1352</v>
      </c>
      <c r="E1746" s="36" t="s">
        <v>1389</v>
      </c>
      <c r="F1746" s="29"/>
      <c r="G1746" s="33"/>
      <c r="H1746" s="34" t="str">
        <f t="shared" si="27"/>
        <v/>
      </c>
      <c r="I1746" s="15"/>
      <c r="J1746" s="15"/>
      <c r="K1746" s="16"/>
      <c r="L1746" s="16"/>
      <c r="M1746" s="17"/>
      <c r="N1746" s="31"/>
      <c r="O1746" s="31"/>
      <c r="P1746" s="31"/>
      <c r="Q1746" s="32"/>
      <c r="R1746" s="30"/>
      <c r="S1746" s="30"/>
      <c r="T1746" s="30"/>
      <c r="U1746" s="16"/>
      <c r="V1746" s="16"/>
      <c r="W1746" s="16"/>
      <c r="X1746" s="16"/>
      <c r="Y1746" s="16"/>
      <c r="Z1746" s="30"/>
      <c r="AA1746" s="16"/>
      <c r="AB1746" s="41"/>
    </row>
    <row r="1747" spans="1:28" s="9" customFormat="1" ht="20.100000000000001" customHeight="1">
      <c r="A1747" s="2"/>
      <c r="B1747" s="1">
        <v>1742</v>
      </c>
      <c r="C1747" s="18"/>
      <c r="D1747" s="19" t="s">
        <v>1352</v>
      </c>
      <c r="E1747" s="36" t="s">
        <v>1390</v>
      </c>
      <c r="F1747" s="29"/>
      <c r="G1747" s="33"/>
      <c r="H1747" s="34" t="str">
        <f t="shared" si="27"/>
        <v/>
      </c>
      <c r="I1747" s="15"/>
      <c r="J1747" s="15"/>
      <c r="K1747" s="16"/>
      <c r="L1747" s="16"/>
      <c r="M1747" s="17"/>
      <c r="N1747" s="31"/>
      <c r="O1747" s="31"/>
      <c r="P1747" s="31"/>
      <c r="Q1747" s="32"/>
      <c r="R1747" s="30"/>
      <c r="S1747" s="30"/>
      <c r="T1747" s="30"/>
      <c r="U1747" s="16"/>
      <c r="V1747" s="16"/>
      <c r="W1747" s="16"/>
      <c r="X1747" s="16"/>
      <c r="Y1747" s="16"/>
      <c r="Z1747" s="30"/>
      <c r="AA1747" s="16"/>
      <c r="AB1747" s="41"/>
    </row>
    <row r="1748" spans="1:28" s="9" customFormat="1" ht="20.100000000000001" customHeight="1">
      <c r="A1748" s="2"/>
      <c r="B1748" s="1">
        <v>1743</v>
      </c>
      <c r="C1748" s="18"/>
      <c r="D1748" s="19" t="s">
        <v>1352</v>
      </c>
      <c r="E1748" s="36" t="s">
        <v>1391</v>
      </c>
      <c r="F1748" s="29"/>
      <c r="G1748" s="33"/>
      <c r="H1748" s="34" t="str">
        <f t="shared" si="27"/>
        <v/>
      </c>
      <c r="I1748" s="15"/>
      <c r="J1748" s="15"/>
      <c r="K1748" s="16"/>
      <c r="L1748" s="16"/>
      <c r="M1748" s="17"/>
      <c r="N1748" s="31"/>
      <c r="O1748" s="31"/>
      <c r="P1748" s="31"/>
      <c r="Q1748" s="32"/>
      <c r="R1748" s="30"/>
      <c r="S1748" s="30"/>
      <c r="T1748" s="30"/>
      <c r="U1748" s="16"/>
      <c r="V1748" s="16"/>
      <c r="W1748" s="16"/>
      <c r="X1748" s="16"/>
      <c r="Y1748" s="16"/>
      <c r="Z1748" s="30"/>
      <c r="AA1748" s="16"/>
      <c r="AB1748" s="41"/>
    </row>
    <row r="1749" spans="1:28" s="9" customFormat="1" ht="20.100000000000001" customHeight="1">
      <c r="A1749" s="2"/>
      <c r="B1749" s="1">
        <v>1744</v>
      </c>
      <c r="C1749" s="18"/>
      <c r="D1749" s="19" t="s">
        <v>1352</v>
      </c>
      <c r="E1749" s="36" t="s">
        <v>1392</v>
      </c>
      <c r="F1749" s="29"/>
      <c r="G1749" s="33"/>
      <c r="H1749" s="34" t="str">
        <f t="shared" si="27"/>
        <v/>
      </c>
      <c r="I1749" s="15"/>
      <c r="J1749" s="15"/>
      <c r="K1749" s="16"/>
      <c r="L1749" s="16"/>
      <c r="M1749" s="17"/>
      <c r="N1749" s="31"/>
      <c r="O1749" s="31"/>
      <c r="P1749" s="31"/>
      <c r="Q1749" s="32"/>
      <c r="R1749" s="30"/>
      <c r="S1749" s="30"/>
      <c r="T1749" s="30"/>
      <c r="U1749" s="16"/>
      <c r="V1749" s="16"/>
      <c r="W1749" s="16"/>
      <c r="X1749" s="16"/>
      <c r="Y1749" s="16"/>
      <c r="Z1749" s="30"/>
      <c r="AA1749" s="16"/>
      <c r="AB1749" s="41"/>
    </row>
    <row r="1750" spans="1:28" s="9" customFormat="1" ht="20.100000000000001" customHeight="1">
      <c r="A1750" s="2"/>
      <c r="B1750" s="1">
        <v>1745</v>
      </c>
      <c r="C1750" s="18"/>
      <c r="D1750" s="19" t="s">
        <v>1352</v>
      </c>
      <c r="E1750" s="36" t="s">
        <v>1393</v>
      </c>
      <c r="F1750" s="29"/>
      <c r="G1750" s="33"/>
      <c r="H1750" s="34" t="str">
        <f t="shared" si="27"/>
        <v/>
      </c>
      <c r="I1750" s="15"/>
      <c r="J1750" s="15"/>
      <c r="K1750" s="16"/>
      <c r="L1750" s="16"/>
      <c r="M1750" s="17"/>
      <c r="N1750" s="31"/>
      <c r="O1750" s="31"/>
      <c r="P1750" s="31"/>
      <c r="Q1750" s="32"/>
      <c r="R1750" s="30"/>
      <c r="S1750" s="30"/>
      <c r="T1750" s="30"/>
      <c r="U1750" s="16"/>
      <c r="V1750" s="16"/>
      <c r="W1750" s="16"/>
      <c r="X1750" s="16"/>
      <c r="Y1750" s="16"/>
      <c r="Z1750" s="30"/>
      <c r="AA1750" s="16"/>
      <c r="AB1750" s="41"/>
    </row>
    <row r="1751" spans="1:28" s="9" customFormat="1" ht="20.100000000000001" customHeight="1">
      <c r="A1751" s="2"/>
      <c r="B1751" s="1">
        <v>1746</v>
      </c>
      <c r="C1751" s="18"/>
      <c r="D1751" s="19" t="s">
        <v>1352</v>
      </c>
      <c r="E1751" s="36" t="s">
        <v>1394</v>
      </c>
      <c r="F1751" s="29"/>
      <c r="G1751" s="33"/>
      <c r="H1751" s="34" t="str">
        <f t="shared" si="27"/>
        <v/>
      </c>
      <c r="I1751" s="15"/>
      <c r="J1751" s="15"/>
      <c r="K1751" s="16"/>
      <c r="L1751" s="16"/>
      <c r="M1751" s="17"/>
      <c r="N1751" s="31"/>
      <c r="O1751" s="31"/>
      <c r="P1751" s="31"/>
      <c r="Q1751" s="32"/>
      <c r="R1751" s="30"/>
      <c r="S1751" s="30"/>
      <c r="T1751" s="30"/>
      <c r="U1751" s="16"/>
      <c r="V1751" s="16"/>
      <c r="W1751" s="16"/>
      <c r="X1751" s="16"/>
      <c r="Y1751" s="16"/>
      <c r="Z1751" s="30"/>
      <c r="AA1751" s="16"/>
      <c r="AB1751" s="41"/>
    </row>
    <row r="1752" spans="1:28" s="9" customFormat="1" ht="20.100000000000001" customHeight="1">
      <c r="A1752" s="2"/>
      <c r="B1752" s="1">
        <v>1747</v>
      </c>
      <c r="C1752" s="18"/>
      <c r="D1752" s="19" t="s">
        <v>1352</v>
      </c>
      <c r="E1752" s="36" t="s">
        <v>1395</v>
      </c>
      <c r="F1752" s="29"/>
      <c r="G1752" s="33"/>
      <c r="H1752" s="34" t="str">
        <f t="shared" si="27"/>
        <v/>
      </c>
      <c r="I1752" s="15"/>
      <c r="J1752" s="15"/>
      <c r="K1752" s="16"/>
      <c r="L1752" s="16"/>
      <c r="M1752" s="17"/>
      <c r="N1752" s="31"/>
      <c r="O1752" s="31"/>
      <c r="P1752" s="31"/>
      <c r="Q1752" s="32"/>
      <c r="R1752" s="30"/>
      <c r="S1752" s="30"/>
      <c r="T1752" s="30"/>
      <c r="U1752" s="16"/>
      <c r="V1752" s="16"/>
      <c r="W1752" s="16"/>
      <c r="X1752" s="16"/>
      <c r="Y1752" s="16"/>
      <c r="Z1752" s="30"/>
      <c r="AA1752" s="16"/>
      <c r="AB1752" s="41"/>
    </row>
    <row r="1753" spans="1:28" s="9" customFormat="1" ht="20.100000000000001" customHeight="1">
      <c r="A1753" s="2"/>
      <c r="B1753" s="1">
        <v>1748</v>
      </c>
      <c r="C1753" s="18"/>
      <c r="D1753" s="19" t="s">
        <v>1396</v>
      </c>
      <c r="E1753" s="36" t="s">
        <v>1397</v>
      </c>
      <c r="F1753" s="29"/>
      <c r="G1753" s="33"/>
      <c r="H1753" s="34" t="str">
        <f t="shared" si="27"/>
        <v/>
      </c>
      <c r="I1753" s="15"/>
      <c r="J1753" s="15"/>
      <c r="K1753" s="16"/>
      <c r="L1753" s="16"/>
      <c r="M1753" s="17"/>
      <c r="N1753" s="31"/>
      <c r="O1753" s="31"/>
      <c r="P1753" s="31"/>
      <c r="Q1753" s="32"/>
      <c r="R1753" s="30"/>
      <c r="S1753" s="30"/>
      <c r="T1753" s="30"/>
      <c r="U1753" s="16"/>
      <c r="V1753" s="16"/>
      <c r="W1753" s="16"/>
      <c r="X1753" s="16"/>
      <c r="Y1753" s="16"/>
      <c r="Z1753" s="30"/>
      <c r="AA1753" s="16"/>
      <c r="AB1753" s="41"/>
    </row>
    <row r="1754" spans="1:28" s="9" customFormat="1" ht="20.100000000000001" customHeight="1">
      <c r="A1754" s="2"/>
      <c r="B1754" s="1">
        <v>1749</v>
      </c>
      <c r="C1754" s="18"/>
      <c r="D1754" s="19" t="s">
        <v>1396</v>
      </c>
      <c r="E1754" s="36" t="s">
        <v>1398</v>
      </c>
      <c r="F1754" s="29"/>
      <c r="G1754" s="33"/>
      <c r="H1754" s="34" t="str">
        <f t="shared" si="27"/>
        <v/>
      </c>
      <c r="I1754" s="15"/>
      <c r="J1754" s="15"/>
      <c r="K1754" s="16"/>
      <c r="L1754" s="16"/>
      <c r="M1754" s="17"/>
      <c r="N1754" s="31"/>
      <c r="O1754" s="31"/>
      <c r="P1754" s="31"/>
      <c r="Q1754" s="32"/>
      <c r="R1754" s="30"/>
      <c r="S1754" s="30"/>
      <c r="T1754" s="30"/>
      <c r="U1754" s="16"/>
      <c r="V1754" s="16"/>
      <c r="W1754" s="16"/>
      <c r="X1754" s="16"/>
      <c r="Y1754" s="16"/>
      <c r="Z1754" s="30"/>
      <c r="AA1754" s="16"/>
      <c r="AB1754" s="41"/>
    </row>
    <row r="1755" spans="1:28" s="9" customFormat="1" ht="20.100000000000001" customHeight="1">
      <c r="A1755" s="2"/>
      <c r="B1755" s="1">
        <v>1750</v>
      </c>
      <c r="C1755" s="18"/>
      <c r="D1755" s="19" t="s">
        <v>1396</v>
      </c>
      <c r="E1755" s="36" t="s">
        <v>1399</v>
      </c>
      <c r="F1755" s="29"/>
      <c r="G1755" s="33"/>
      <c r="H1755" s="34" t="str">
        <f t="shared" si="27"/>
        <v/>
      </c>
      <c r="I1755" s="15"/>
      <c r="J1755" s="15"/>
      <c r="K1755" s="16"/>
      <c r="L1755" s="16"/>
      <c r="M1755" s="17"/>
      <c r="N1755" s="31"/>
      <c r="O1755" s="31"/>
      <c r="P1755" s="31"/>
      <c r="Q1755" s="32"/>
      <c r="R1755" s="30"/>
      <c r="S1755" s="30"/>
      <c r="T1755" s="30"/>
      <c r="U1755" s="16"/>
      <c r="V1755" s="16"/>
      <c r="W1755" s="16"/>
      <c r="X1755" s="16"/>
      <c r="Y1755" s="16"/>
      <c r="Z1755" s="30"/>
      <c r="AA1755" s="16"/>
      <c r="AB1755" s="41"/>
    </row>
    <row r="1756" spans="1:28" s="9" customFormat="1" ht="20.100000000000001" customHeight="1">
      <c r="A1756" s="2"/>
      <c r="B1756" s="1">
        <v>1751</v>
      </c>
      <c r="C1756" s="18"/>
      <c r="D1756" s="19" t="s">
        <v>1396</v>
      </c>
      <c r="E1756" s="36" t="s">
        <v>1400</v>
      </c>
      <c r="F1756" s="29"/>
      <c r="G1756" s="33"/>
      <c r="H1756" s="34" t="str">
        <f t="shared" si="27"/>
        <v/>
      </c>
      <c r="I1756" s="15"/>
      <c r="J1756" s="15"/>
      <c r="K1756" s="16"/>
      <c r="L1756" s="16"/>
      <c r="M1756" s="17"/>
      <c r="N1756" s="31"/>
      <c r="O1756" s="31"/>
      <c r="P1756" s="31"/>
      <c r="Q1756" s="32"/>
      <c r="R1756" s="30"/>
      <c r="S1756" s="30"/>
      <c r="T1756" s="30"/>
      <c r="U1756" s="16"/>
      <c r="V1756" s="16"/>
      <c r="W1756" s="16"/>
      <c r="X1756" s="16"/>
      <c r="Y1756" s="16"/>
      <c r="Z1756" s="30"/>
      <c r="AA1756" s="16"/>
      <c r="AB1756" s="41"/>
    </row>
    <row r="1757" spans="1:28" s="9" customFormat="1" ht="20.100000000000001" customHeight="1">
      <c r="A1757" s="2"/>
      <c r="B1757" s="1">
        <v>1752</v>
      </c>
      <c r="C1757" s="18"/>
      <c r="D1757" s="19" t="s">
        <v>1396</v>
      </c>
      <c r="E1757" s="36" t="s">
        <v>1401</v>
      </c>
      <c r="F1757" s="29"/>
      <c r="G1757" s="33"/>
      <c r="H1757" s="34" t="str">
        <f t="shared" si="27"/>
        <v/>
      </c>
      <c r="I1757" s="15"/>
      <c r="J1757" s="15"/>
      <c r="K1757" s="16"/>
      <c r="L1757" s="16"/>
      <c r="M1757" s="17"/>
      <c r="N1757" s="31"/>
      <c r="O1757" s="31"/>
      <c r="P1757" s="31"/>
      <c r="Q1757" s="32"/>
      <c r="R1757" s="30"/>
      <c r="S1757" s="30"/>
      <c r="T1757" s="30"/>
      <c r="U1757" s="16"/>
      <c r="V1757" s="16"/>
      <c r="W1757" s="16"/>
      <c r="X1757" s="16"/>
      <c r="Y1757" s="16"/>
      <c r="Z1757" s="30"/>
      <c r="AA1757" s="16"/>
      <c r="AB1757" s="41"/>
    </row>
    <row r="1758" spans="1:28" s="9" customFormat="1" ht="20.100000000000001" customHeight="1">
      <c r="A1758" s="2"/>
      <c r="B1758" s="1">
        <v>1753</v>
      </c>
      <c r="C1758" s="18"/>
      <c r="D1758" s="19" t="s">
        <v>1396</v>
      </c>
      <c r="E1758" s="36" t="s">
        <v>1402</v>
      </c>
      <c r="F1758" s="29"/>
      <c r="G1758" s="33"/>
      <c r="H1758" s="34" t="str">
        <f t="shared" si="27"/>
        <v/>
      </c>
      <c r="I1758" s="15"/>
      <c r="J1758" s="15"/>
      <c r="K1758" s="16"/>
      <c r="L1758" s="16"/>
      <c r="M1758" s="17"/>
      <c r="N1758" s="31"/>
      <c r="O1758" s="31"/>
      <c r="P1758" s="31"/>
      <c r="Q1758" s="32"/>
      <c r="R1758" s="30"/>
      <c r="S1758" s="30"/>
      <c r="T1758" s="30"/>
      <c r="U1758" s="16"/>
      <c r="V1758" s="16"/>
      <c r="W1758" s="16"/>
      <c r="X1758" s="16"/>
      <c r="Y1758" s="16"/>
      <c r="Z1758" s="30"/>
      <c r="AA1758" s="16"/>
      <c r="AB1758" s="41"/>
    </row>
    <row r="1759" spans="1:28" s="9" customFormat="1" ht="20.100000000000001" customHeight="1">
      <c r="A1759" s="2"/>
      <c r="B1759" s="1">
        <v>1754</v>
      </c>
      <c r="C1759" s="18"/>
      <c r="D1759" s="19" t="s">
        <v>1396</v>
      </c>
      <c r="E1759" s="36" t="s">
        <v>1403</v>
      </c>
      <c r="F1759" s="29"/>
      <c r="G1759" s="33"/>
      <c r="H1759" s="34" t="str">
        <f t="shared" si="27"/>
        <v/>
      </c>
      <c r="I1759" s="15"/>
      <c r="J1759" s="15"/>
      <c r="K1759" s="16"/>
      <c r="L1759" s="16"/>
      <c r="M1759" s="17"/>
      <c r="N1759" s="31"/>
      <c r="O1759" s="31"/>
      <c r="P1759" s="31"/>
      <c r="Q1759" s="32"/>
      <c r="R1759" s="30"/>
      <c r="S1759" s="30"/>
      <c r="T1759" s="30"/>
      <c r="U1759" s="16"/>
      <c r="V1759" s="16"/>
      <c r="W1759" s="16"/>
      <c r="X1759" s="16"/>
      <c r="Y1759" s="16"/>
      <c r="Z1759" s="30"/>
      <c r="AA1759" s="16"/>
      <c r="AB1759" s="41"/>
    </row>
    <row r="1760" spans="1:28" s="9" customFormat="1" ht="20.100000000000001" customHeight="1">
      <c r="A1760" s="2"/>
      <c r="B1760" s="1">
        <v>1755</v>
      </c>
      <c r="C1760" s="18"/>
      <c r="D1760" s="19" t="s">
        <v>1396</v>
      </c>
      <c r="E1760" s="36" t="s">
        <v>1404</v>
      </c>
      <c r="F1760" s="29"/>
      <c r="G1760" s="33"/>
      <c r="H1760" s="34" t="str">
        <f t="shared" si="27"/>
        <v/>
      </c>
      <c r="I1760" s="15"/>
      <c r="J1760" s="15"/>
      <c r="K1760" s="16"/>
      <c r="L1760" s="16"/>
      <c r="M1760" s="17"/>
      <c r="N1760" s="31"/>
      <c r="O1760" s="31"/>
      <c r="P1760" s="31"/>
      <c r="Q1760" s="32"/>
      <c r="R1760" s="30"/>
      <c r="S1760" s="30"/>
      <c r="T1760" s="30"/>
      <c r="U1760" s="16"/>
      <c r="V1760" s="16"/>
      <c r="W1760" s="16"/>
      <c r="X1760" s="16"/>
      <c r="Y1760" s="16"/>
      <c r="Z1760" s="30"/>
      <c r="AA1760" s="16"/>
      <c r="AB1760" s="41"/>
    </row>
    <row r="1761" spans="1:28" s="9" customFormat="1" ht="20.100000000000001" customHeight="1">
      <c r="A1761" s="2"/>
      <c r="B1761" s="1">
        <v>1756</v>
      </c>
      <c r="C1761" s="18"/>
      <c r="D1761" s="19" t="s">
        <v>1396</v>
      </c>
      <c r="E1761" s="36" t="s">
        <v>1405</v>
      </c>
      <c r="F1761" s="29"/>
      <c r="G1761" s="33"/>
      <c r="H1761" s="34" t="str">
        <f t="shared" si="27"/>
        <v/>
      </c>
      <c r="I1761" s="15"/>
      <c r="J1761" s="15"/>
      <c r="K1761" s="16"/>
      <c r="L1761" s="16"/>
      <c r="M1761" s="17"/>
      <c r="N1761" s="31"/>
      <c r="O1761" s="31"/>
      <c r="P1761" s="31"/>
      <c r="Q1761" s="32"/>
      <c r="R1761" s="30"/>
      <c r="S1761" s="30"/>
      <c r="T1761" s="30"/>
      <c r="U1761" s="16"/>
      <c r="V1761" s="16"/>
      <c r="W1761" s="16"/>
      <c r="X1761" s="16"/>
      <c r="Y1761" s="16"/>
      <c r="Z1761" s="30"/>
      <c r="AA1761" s="16"/>
      <c r="AB1761" s="41"/>
    </row>
    <row r="1762" spans="1:28" ht="20.100000000000001" customHeight="1">
      <c r="B1762" s="1">
        <v>1757</v>
      </c>
      <c r="C1762" s="18"/>
      <c r="D1762" s="19" t="s">
        <v>1396</v>
      </c>
      <c r="E1762" s="36" t="s">
        <v>1406</v>
      </c>
      <c r="F1762" s="29"/>
      <c r="G1762" s="33"/>
      <c r="H1762" s="34" t="str">
        <f t="shared" si="27"/>
        <v/>
      </c>
      <c r="I1762" s="15"/>
      <c r="J1762" s="15"/>
      <c r="K1762" s="16"/>
      <c r="L1762" s="16"/>
      <c r="M1762" s="17"/>
      <c r="N1762" s="31"/>
      <c r="O1762" s="31"/>
      <c r="P1762" s="31"/>
      <c r="Q1762" s="32"/>
      <c r="R1762" s="30"/>
      <c r="S1762" s="30"/>
      <c r="T1762" s="30"/>
      <c r="U1762" s="16"/>
      <c r="V1762" s="16"/>
      <c r="W1762" s="16"/>
      <c r="X1762" s="16"/>
      <c r="Y1762" s="16"/>
      <c r="Z1762" s="30"/>
      <c r="AA1762" s="16"/>
      <c r="AB1762" s="40"/>
    </row>
    <row r="1763" spans="1:28" ht="20.100000000000001" customHeight="1">
      <c r="B1763" s="1">
        <v>1758</v>
      </c>
      <c r="C1763" s="18"/>
      <c r="D1763" s="19" t="s">
        <v>1396</v>
      </c>
      <c r="E1763" s="36" t="s">
        <v>1407</v>
      </c>
      <c r="F1763" s="29"/>
      <c r="G1763" s="33"/>
      <c r="H1763" s="34" t="str">
        <f t="shared" si="27"/>
        <v/>
      </c>
      <c r="I1763" s="15"/>
      <c r="J1763" s="15"/>
      <c r="K1763" s="16"/>
      <c r="L1763" s="16"/>
      <c r="M1763" s="17"/>
      <c r="N1763" s="31"/>
      <c r="O1763" s="31"/>
      <c r="P1763" s="31"/>
      <c r="Q1763" s="32"/>
      <c r="R1763" s="30"/>
      <c r="S1763" s="30"/>
      <c r="T1763" s="30"/>
      <c r="U1763" s="16"/>
      <c r="V1763" s="16"/>
      <c r="W1763" s="16"/>
      <c r="X1763" s="16"/>
      <c r="Y1763" s="16"/>
      <c r="Z1763" s="30"/>
      <c r="AA1763" s="16"/>
      <c r="AB1763" s="40"/>
    </row>
    <row r="1764" spans="1:28" ht="20.100000000000001" customHeight="1">
      <c r="B1764" s="1">
        <v>1759</v>
      </c>
      <c r="C1764" s="18"/>
      <c r="D1764" s="19" t="s">
        <v>1396</v>
      </c>
      <c r="E1764" s="36" t="s">
        <v>1408</v>
      </c>
      <c r="F1764" s="29"/>
      <c r="G1764" s="33"/>
      <c r="H1764" s="34" t="str">
        <f t="shared" si="27"/>
        <v/>
      </c>
      <c r="I1764" s="15"/>
      <c r="J1764" s="15"/>
      <c r="K1764" s="16"/>
      <c r="L1764" s="16"/>
      <c r="M1764" s="17"/>
      <c r="N1764" s="31"/>
      <c r="O1764" s="31"/>
      <c r="P1764" s="31"/>
      <c r="Q1764" s="32"/>
      <c r="R1764" s="30"/>
      <c r="S1764" s="30"/>
      <c r="T1764" s="30"/>
      <c r="U1764" s="16"/>
      <c r="V1764" s="16"/>
      <c r="W1764" s="16"/>
      <c r="X1764" s="16"/>
      <c r="Y1764" s="16"/>
      <c r="Z1764" s="30"/>
      <c r="AA1764" s="16"/>
      <c r="AB1764" s="40"/>
    </row>
    <row r="1765" spans="1:28" ht="20.100000000000001" customHeight="1">
      <c r="B1765" s="1">
        <v>1760</v>
      </c>
      <c r="C1765" s="18"/>
      <c r="D1765" s="19" t="s">
        <v>1396</v>
      </c>
      <c r="E1765" s="36" t="s">
        <v>1409</v>
      </c>
      <c r="F1765" s="29"/>
      <c r="G1765" s="33"/>
      <c r="H1765" s="34" t="str">
        <f t="shared" si="27"/>
        <v/>
      </c>
      <c r="I1765" s="15"/>
      <c r="J1765" s="15"/>
      <c r="K1765" s="16"/>
      <c r="L1765" s="16"/>
      <c r="M1765" s="17"/>
      <c r="N1765" s="31"/>
      <c r="O1765" s="31"/>
      <c r="P1765" s="31"/>
      <c r="Q1765" s="32"/>
      <c r="R1765" s="30"/>
      <c r="S1765" s="30"/>
      <c r="T1765" s="30"/>
      <c r="U1765" s="16"/>
      <c r="V1765" s="16"/>
      <c r="W1765" s="16"/>
      <c r="X1765" s="16"/>
      <c r="Y1765" s="16"/>
      <c r="Z1765" s="30"/>
      <c r="AA1765" s="16"/>
      <c r="AB1765" s="40"/>
    </row>
    <row r="1766" spans="1:28" ht="20.100000000000001" customHeight="1">
      <c r="B1766" s="1">
        <v>1761</v>
      </c>
      <c r="C1766" s="18"/>
      <c r="D1766" s="19" t="s">
        <v>1396</v>
      </c>
      <c r="E1766" s="36" t="s">
        <v>1762</v>
      </c>
      <c r="F1766" s="29"/>
      <c r="G1766" s="33"/>
      <c r="H1766" s="34" t="str">
        <f t="shared" si="27"/>
        <v/>
      </c>
      <c r="I1766" s="15"/>
      <c r="J1766" s="15"/>
      <c r="K1766" s="16"/>
      <c r="L1766" s="16"/>
      <c r="M1766" s="17"/>
      <c r="N1766" s="31"/>
      <c r="O1766" s="31"/>
      <c r="P1766" s="31"/>
      <c r="Q1766" s="32"/>
      <c r="R1766" s="30"/>
      <c r="S1766" s="30"/>
      <c r="T1766" s="30"/>
      <c r="U1766" s="16"/>
      <c r="V1766" s="16"/>
      <c r="W1766" s="16"/>
      <c r="X1766" s="16"/>
      <c r="Y1766" s="16"/>
      <c r="Z1766" s="30"/>
      <c r="AA1766" s="16"/>
      <c r="AB1766" s="40"/>
    </row>
    <row r="1767" spans="1:28" ht="20.100000000000001" customHeight="1">
      <c r="B1767" s="1">
        <v>1762</v>
      </c>
      <c r="C1767" s="18"/>
      <c r="D1767" s="19" t="s">
        <v>1396</v>
      </c>
      <c r="E1767" s="36" t="s">
        <v>1410</v>
      </c>
      <c r="F1767" s="29"/>
      <c r="G1767" s="33"/>
      <c r="H1767" s="34" t="str">
        <f t="shared" si="27"/>
        <v/>
      </c>
      <c r="I1767" s="15"/>
      <c r="J1767" s="15"/>
      <c r="K1767" s="16"/>
      <c r="L1767" s="16"/>
      <c r="M1767" s="17"/>
      <c r="N1767" s="31"/>
      <c r="O1767" s="31"/>
      <c r="P1767" s="31"/>
      <c r="Q1767" s="32"/>
      <c r="R1767" s="30"/>
      <c r="S1767" s="30"/>
      <c r="T1767" s="30"/>
      <c r="U1767" s="16"/>
      <c r="V1767" s="16"/>
      <c r="W1767" s="16"/>
      <c r="X1767" s="16"/>
      <c r="Y1767" s="16"/>
      <c r="Z1767" s="30"/>
      <c r="AA1767" s="16"/>
      <c r="AB1767" s="40"/>
    </row>
    <row r="1768" spans="1:28" ht="20.100000000000001" customHeight="1">
      <c r="B1768" s="1">
        <v>1763</v>
      </c>
      <c r="C1768" s="18"/>
      <c r="D1768" s="19" t="s">
        <v>1396</v>
      </c>
      <c r="E1768" s="36" t="s">
        <v>1411</v>
      </c>
      <c r="F1768" s="29"/>
      <c r="G1768" s="33"/>
      <c r="H1768" s="34" t="str">
        <f t="shared" si="27"/>
        <v/>
      </c>
      <c r="I1768" s="15"/>
      <c r="J1768" s="15"/>
      <c r="K1768" s="16"/>
      <c r="L1768" s="16"/>
      <c r="M1768" s="17"/>
      <c r="N1768" s="31"/>
      <c r="O1768" s="31"/>
      <c r="P1768" s="31"/>
      <c r="Q1768" s="32"/>
      <c r="R1768" s="30"/>
      <c r="S1768" s="30"/>
      <c r="T1768" s="30"/>
      <c r="U1768" s="16"/>
      <c r="V1768" s="16"/>
      <c r="W1768" s="16"/>
      <c r="X1768" s="16"/>
      <c r="Y1768" s="16"/>
      <c r="Z1768" s="30"/>
      <c r="AA1768" s="16"/>
      <c r="AB1768" s="40"/>
    </row>
    <row r="1769" spans="1:28" ht="20.100000000000001" customHeight="1">
      <c r="B1769" s="1">
        <v>1764</v>
      </c>
      <c r="C1769" s="18"/>
      <c r="D1769" s="19" t="s">
        <v>1396</v>
      </c>
      <c r="E1769" s="36" t="s">
        <v>1412</v>
      </c>
      <c r="F1769" s="29"/>
      <c r="G1769" s="33"/>
      <c r="H1769" s="34" t="str">
        <f t="shared" si="27"/>
        <v/>
      </c>
      <c r="I1769" s="15"/>
      <c r="J1769" s="15"/>
      <c r="K1769" s="16"/>
      <c r="L1769" s="16"/>
      <c r="M1769" s="17"/>
      <c r="N1769" s="31"/>
      <c r="O1769" s="31"/>
      <c r="P1769" s="31"/>
      <c r="Q1769" s="32"/>
      <c r="R1769" s="30"/>
      <c r="S1769" s="30"/>
      <c r="T1769" s="30"/>
      <c r="U1769" s="16"/>
      <c r="V1769" s="16"/>
      <c r="W1769" s="16"/>
      <c r="X1769" s="16"/>
      <c r="Y1769" s="16"/>
      <c r="Z1769" s="30"/>
      <c r="AA1769" s="16"/>
      <c r="AB1769" s="40"/>
    </row>
    <row r="1770" spans="1:28" ht="20.100000000000001" customHeight="1">
      <c r="B1770" s="1">
        <v>1765</v>
      </c>
      <c r="C1770" s="18"/>
      <c r="D1770" s="19" t="s">
        <v>1396</v>
      </c>
      <c r="E1770" s="36" t="s">
        <v>1413</v>
      </c>
      <c r="F1770" s="29"/>
      <c r="G1770" s="33"/>
      <c r="H1770" s="34" t="str">
        <f t="shared" si="27"/>
        <v/>
      </c>
      <c r="I1770" s="15"/>
      <c r="J1770" s="15"/>
      <c r="K1770" s="16"/>
      <c r="L1770" s="16"/>
      <c r="M1770" s="17"/>
      <c r="N1770" s="31"/>
      <c r="O1770" s="31"/>
      <c r="P1770" s="31"/>
      <c r="Q1770" s="32"/>
      <c r="R1770" s="30"/>
      <c r="S1770" s="30"/>
      <c r="T1770" s="30"/>
      <c r="U1770" s="16"/>
      <c r="V1770" s="16"/>
      <c r="W1770" s="16"/>
      <c r="X1770" s="16"/>
      <c r="Y1770" s="16"/>
      <c r="Z1770" s="30"/>
      <c r="AA1770" s="16"/>
      <c r="AB1770" s="40"/>
    </row>
    <row r="1771" spans="1:28" ht="20.100000000000001" customHeight="1">
      <c r="B1771" s="1">
        <v>1766</v>
      </c>
      <c r="C1771" s="18"/>
      <c r="D1771" s="19" t="s">
        <v>1396</v>
      </c>
      <c r="E1771" s="36" t="s">
        <v>1414</v>
      </c>
      <c r="F1771" s="29"/>
      <c r="G1771" s="33"/>
      <c r="H1771" s="34" t="str">
        <f t="shared" si="27"/>
        <v/>
      </c>
      <c r="I1771" s="15"/>
      <c r="J1771" s="15"/>
      <c r="K1771" s="16"/>
      <c r="L1771" s="16"/>
      <c r="M1771" s="17"/>
      <c r="N1771" s="31"/>
      <c r="O1771" s="31"/>
      <c r="P1771" s="31"/>
      <c r="Q1771" s="32"/>
      <c r="R1771" s="30"/>
      <c r="S1771" s="30"/>
      <c r="T1771" s="30"/>
      <c r="U1771" s="16"/>
      <c r="V1771" s="16"/>
      <c r="W1771" s="16"/>
      <c r="X1771" s="16"/>
      <c r="Y1771" s="16"/>
      <c r="Z1771" s="30"/>
      <c r="AA1771" s="16"/>
      <c r="AB1771" s="40"/>
    </row>
    <row r="1772" spans="1:28" ht="20.100000000000001" customHeight="1">
      <c r="B1772" s="1">
        <v>1767</v>
      </c>
      <c r="C1772" s="18"/>
      <c r="D1772" s="19" t="s">
        <v>1396</v>
      </c>
      <c r="E1772" s="36" t="s">
        <v>1415</v>
      </c>
      <c r="F1772" s="29"/>
      <c r="G1772" s="33"/>
      <c r="H1772" s="34" t="str">
        <f t="shared" si="27"/>
        <v/>
      </c>
      <c r="I1772" s="15"/>
      <c r="J1772" s="15"/>
      <c r="K1772" s="16"/>
      <c r="L1772" s="16"/>
      <c r="M1772" s="17"/>
      <c r="N1772" s="31"/>
      <c r="O1772" s="31"/>
      <c r="P1772" s="31"/>
      <c r="Q1772" s="32"/>
      <c r="R1772" s="30"/>
      <c r="S1772" s="30"/>
      <c r="T1772" s="30"/>
      <c r="U1772" s="16"/>
      <c r="V1772" s="16"/>
      <c r="W1772" s="16"/>
      <c r="X1772" s="16"/>
      <c r="Y1772" s="16"/>
      <c r="Z1772" s="30"/>
      <c r="AA1772" s="16"/>
      <c r="AB1772" s="40"/>
    </row>
    <row r="1773" spans="1:28" ht="20.100000000000001" customHeight="1">
      <c r="B1773" s="1">
        <v>1768</v>
      </c>
      <c r="C1773" s="18"/>
      <c r="D1773" s="19" t="s">
        <v>1396</v>
      </c>
      <c r="E1773" s="36" t="s">
        <v>1416</v>
      </c>
      <c r="F1773" s="29"/>
      <c r="G1773" s="33"/>
      <c r="H1773" s="34" t="str">
        <f t="shared" si="27"/>
        <v/>
      </c>
      <c r="I1773" s="15"/>
      <c r="J1773" s="15"/>
      <c r="K1773" s="16"/>
      <c r="L1773" s="16"/>
      <c r="M1773" s="17"/>
      <c r="N1773" s="31"/>
      <c r="O1773" s="31"/>
      <c r="P1773" s="31"/>
      <c r="Q1773" s="32"/>
      <c r="R1773" s="30"/>
      <c r="S1773" s="30"/>
      <c r="T1773" s="30"/>
      <c r="U1773" s="16"/>
      <c r="V1773" s="16"/>
      <c r="W1773" s="16"/>
      <c r="X1773" s="16"/>
      <c r="Y1773" s="16"/>
      <c r="Z1773" s="30"/>
      <c r="AA1773" s="16"/>
      <c r="AB1773" s="40"/>
    </row>
    <row r="1774" spans="1:28" ht="20.100000000000001" customHeight="1">
      <c r="B1774" s="1">
        <v>1769</v>
      </c>
      <c r="C1774" s="18"/>
      <c r="D1774" s="19" t="s">
        <v>1396</v>
      </c>
      <c r="E1774" s="36" t="s">
        <v>1417</v>
      </c>
      <c r="F1774" s="29"/>
      <c r="G1774" s="33"/>
      <c r="H1774" s="34" t="str">
        <f t="shared" si="27"/>
        <v/>
      </c>
      <c r="I1774" s="15"/>
      <c r="J1774" s="15"/>
      <c r="K1774" s="16"/>
      <c r="L1774" s="16"/>
      <c r="M1774" s="17"/>
      <c r="N1774" s="31"/>
      <c r="O1774" s="31"/>
      <c r="P1774" s="31"/>
      <c r="Q1774" s="32"/>
      <c r="R1774" s="30"/>
      <c r="S1774" s="30"/>
      <c r="T1774" s="30"/>
      <c r="U1774" s="16"/>
      <c r="V1774" s="16"/>
      <c r="W1774" s="16"/>
      <c r="X1774" s="16"/>
      <c r="Y1774" s="16"/>
      <c r="Z1774" s="30"/>
      <c r="AA1774" s="16"/>
      <c r="AB1774" s="40"/>
    </row>
    <row r="1775" spans="1:28" ht="20.100000000000001" customHeight="1">
      <c r="B1775" s="1">
        <v>1770</v>
      </c>
      <c r="C1775" s="18"/>
      <c r="D1775" s="19" t="s">
        <v>1396</v>
      </c>
      <c r="E1775" s="36" t="s">
        <v>1418</v>
      </c>
      <c r="F1775" s="29"/>
      <c r="G1775" s="33"/>
      <c r="H1775" s="34" t="str">
        <f t="shared" si="27"/>
        <v/>
      </c>
      <c r="I1775" s="15"/>
      <c r="J1775" s="15"/>
      <c r="K1775" s="16"/>
      <c r="L1775" s="16"/>
      <c r="M1775" s="17"/>
      <c r="N1775" s="31"/>
      <c r="O1775" s="31"/>
      <c r="P1775" s="31"/>
      <c r="Q1775" s="32"/>
      <c r="R1775" s="30"/>
      <c r="S1775" s="30"/>
      <c r="T1775" s="30"/>
      <c r="U1775" s="16"/>
      <c r="V1775" s="16"/>
      <c r="W1775" s="16"/>
      <c r="X1775" s="16"/>
      <c r="Y1775" s="16"/>
      <c r="Z1775" s="30"/>
      <c r="AA1775" s="16"/>
      <c r="AB1775" s="40"/>
    </row>
    <row r="1776" spans="1:28" ht="20.100000000000001" customHeight="1">
      <c r="B1776" s="1">
        <v>1771</v>
      </c>
      <c r="C1776" s="18"/>
      <c r="D1776" s="19" t="s">
        <v>1396</v>
      </c>
      <c r="E1776" s="36" t="s">
        <v>1419</v>
      </c>
      <c r="F1776" s="29"/>
      <c r="G1776" s="33"/>
      <c r="H1776" s="34" t="str">
        <f t="shared" si="27"/>
        <v/>
      </c>
      <c r="I1776" s="15"/>
      <c r="J1776" s="15"/>
      <c r="K1776" s="16"/>
      <c r="L1776" s="16"/>
      <c r="M1776" s="17"/>
      <c r="N1776" s="31"/>
      <c r="O1776" s="31"/>
      <c r="P1776" s="31"/>
      <c r="Q1776" s="32"/>
      <c r="R1776" s="30"/>
      <c r="S1776" s="30"/>
      <c r="T1776" s="30"/>
      <c r="U1776" s="16"/>
      <c r="V1776" s="16"/>
      <c r="W1776" s="16"/>
      <c r="X1776" s="16"/>
      <c r="Y1776" s="16"/>
      <c r="Z1776" s="30"/>
      <c r="AA1776" s="16"/>
      <c r="AB1776" s="40"/>
    </row>
    <row r="1777" spans="2:28" ht="20.100000000000001" customHeight="1">
      <c r="B1777" s="1">
        <v>1772</v>
      </c>
      <c r="C1777" s="18"/>
      <c r="D1777" s="19" t="s">
        <v>1396</v>
      </c>
      <c r="E1777" s="36" t="s">
        <v>1420</v>
      </c>
      <c r="F1777" s="29"/>
      <c r="G1777" s="33"/>
      <c r="H1777" s="34" t="str">
        <f t="shared" si="27"/>
        <v/>
      </c>
      <c r="I1777" s="15"/>
      <c r="J1777" s="15"/>
      <c r="K1777" s="16"/>
      <c r="L1777" s="16"/>
      <c r="M1777" s="17"/>
      <c r="N1777" s="31"/>
      <c r="O1777" s="31"/>
      <c r="P1777" s="31"/>
      <c r="Q1777" s="32"/>
      <c r="R1777" s="30"/>
      <c r="S1777" s="30"/>
      <c r="T1777" s="30"/>
      <c r="U1777" s="16"/>
      <c r="V1777" s="16"/>
      <c r="W1777" s="16"/>
      <c r="X1777" s="16"/>
      <c r="Y1777" s="16"/>
      <c r="Z1777" s="30"/>
      <c r="AA1777" s="16"/>
      <c r="AB1777" s="40"/>
    </row>
    <row r="1778" spans="2:28" ht="20.100000000000001" customHeight="1">
      <c r="B1778" s="1">
        <v>1773</v>
      </c>
      <c r="C1778" s="18"/>
      <c r="D1778" s="19" t="s">
        <v>1396</v>
      </c>
      <c r="E1778" s="36" t="s">
        <v>1421</v>
      </c>
      <c r="F1778" s="29"/>
      <c r="G1778" s="33"/>
      <c r="H1778" s="34" t="str">
        <f t="shared" si="27"/>
        <v/>
      </c>
      <c r="I1778" s="15"/>
      <c r="J1778" s="15"/>
      <c r="K1778" s="16"/>
      <c r="L1778" s="16"/>
      <c r="M1778" s="17"/>
      <c r="N1778" s="31"/>
      <c r="O1778" s="31"/>
      <c r="P1778" s="31"/>
      <c r="Q1778" s="32"/>
      <c r="R1778" s="30"/>
      <c r="S1778" s="30"/>
      <c r="T1778" s="30"/>
      <c r="U1778" s="16"/>
      <c r="V1778" s="16"/>
      <c r="W1778" s="16"/>
      <c r="X1778" s="16"/>
      <c r="Y1778" s="16"/>
      <c r="Z1778" s="30"/>
      <c r="AA1778" s="16"/>
      <c r="AB1778" s="40"/>
    </row>
    <row r="1779" spans="2:28" ht="20.100000000000001" customHeight="1">
      <c r="B1779" s="1">
        <v>1774</v>
      </c>
      <c r="C1779" s="18"/>
      <c r="D1779" s="19" t="s">
        <v>1396</v>
      </c>
      <c r="E1779" s="36" t="s">
        <v>1422</v>
      </c>
      <c r="F1779" s="29"/>
      <c r="G1779" s="33"/>
      <c r="H1779" s="34" t="str">
        <f t="shared" si="27"/>
        <v/>
      </c>
      <c r="I1779" s="15"/>
      <c r="J1779" s="15"/>
      <c r="K1779" s="16"/>
      <c r="L1779" s="16"/>
      <c r="M1779" s="17"/>
      <c r="N1779" s="31"/>
      <c r="O1779" s="31"/>
      <c r="P1779" s="31"/>
      <c r="Q1779" s="32"/>
      <c r="R1779" s="30"/>
      <c r="S1779" s="30"/>
      <c r="T1779" s="30"/>
      <c r="U1779" s="16"/>
      <c r="V1779" s="16"/>
      <c r="W1779" s="16"/>
      <c r="X1779" s="16"/>
      <c r="Y1779" s="16"/>
      <c r="Z1779" s="30"/>
      <c r="AA1779" s="16"/>
      <c r="AB1779" s="40"/>
    </row>
    <row r="1780" spans="2:28" ht="20.100000000000001" customHeight="1">
      <c r="B1780" s="1">
        <v>1775</v>
      </c>
      <c r="C1780" s="18"/>
      <c r="D1780" s="19" t="s">
        <v>1396</v>
      </c>
      <c r="E1780" s="36" t="s">
        <v>1423</v>
      </c>
      <c r="F1780" s="29"/>
      <c r="G1780" s="33"/>
      <c r="H1780" s="34" t="str">
        <f t="shared" si="27"/>
        <v/>
      </c>
      <c r="I1780" s="15"/>
      <c r="J1780" s="15"/>
      <c r="K1780" s="16"/>
      <c r="L1780" s="16"/>
      <c r="M1780" s="17"/>
      <c r="N1780" s="31"/>
      <c r="O1780" s="31"/>
      <c r="P1780" s="31"/>
      <c r="Q1780" s="32"/>
      <c r="R1780" s="30"/>
      <c r="S1780" s="30"/>
      <c r="T1780" s="30"/>
      <c r="U1780" s="16"/>
      <c r="V1780" s="16"/>
      <c r="W1780" s="16"/>
      <c r="X1780" s="16"/>
      <c r="Y1780" s="16"/>
      <c r="Z1780" s="30"/>
      <c r="AA1780" s="16"/>
      <c r="AB1780" s="40"/>
    </row>
    <row r="1781" spans="2:28" ht="20.100000000000001" customHeight="1">
      <c r="B1781" s="1">
        <v>1776</v>
      </c>
      <c r="C1781" s="18"/>
      <c r="D1781" s="19" t="s">
        <v>1396</v>
      </c>
      <c r="E1781" s="36" t="s">
        <v>1424</v>
      </c>
      <c r="F1781" s="29"/>
      <c r="G1781" s="33"/>
      <c r="H1781" s="34" t="str">
        <f t="shared" si="27"/>
        <v/>
      </c>
      <c r="I1781" s="15"/>
      <c r="J1781" s="15"/>
      <c r="K1781" s="16"/>
      <c r="L1781" s="16"/>
      <c r="M1781" s="17"/>
      <c r="N1781" s="31"/>
      <c r="O1781" s="31"/>
      <c r="P1781" s="31"/>
      <c r="Q1781" s="32"/>
      <c r="R1781" s="30"/>
      <c r="S1781" s="30"/>
      <c r="T1781" s="30"/>
      <c r="U1781" s="16"/>
      <c r="V1781" s="16"/>
      <c r="W1781" s="16"/>
      <c r="X1781" s="16"/>
      <c r="Y1781" s="16"/>
      <c r="Z1781" s="30"/>
      <c r="AA1781" s="16"/>
      <c r="AB1781" s="40"/>
    </row>
    <row r="1782" spans="2:28" ht="20.100000000000001" customHeight="1">
      <c r="B1782" s="1">
        <v>1777</v>
      </c>
      <c r="C1782" s="18"/>
      <c r="D1782" s="19" t="s">
        <v>1396</v>
      </c>
      <c r="E1782" s="36" t="s">
        <v>1425</v>
      </c>
      <c r="F1782" s="29"/>
      <c r="G1782" s="33"/>
      <c r="H1782" s="34" t="str">
        <f t="shared" si="27"/>
        <v/>
      </c>
      <c r="I1782" s="15"/>
      <c r="J1782" s="15"/>
      <c r="K1782" s="16"/>
      <c r="L1782" s="16"/>
      <c r="M1782" s="17"/>
      <c r="N1782" s="31"/>
      <c r="O1782" s="31"/>
      <c r="P1782" s="31"/>
      <c r="Q1782" s="32"/>
      <c r="R1782" s="30"/>
      <c r="S1782" s="30"/>
      <c r="T1782" s="30"/>
      <c r="U1782" s="16"/>
      <c r="V1782" s="16"/>
      <c r="W1782" s="16"/>
      <c r="X1782" s="16"/>
      <c r="Y1782" s="16"/>
      <c r="Z1782" s="30"/>
      <c r="AA1782" s="16"/>
      <c r="AB1782" s="40"/>
    </row>
    <row r="1783" spans="2:28" ht="20.100000000000001" customHeight="1">
      <c r="B1783" s="1">
        <v>1778</v>
      </c>
      <c r="C1783" s="18"/>
      <c r="D1783" s="19" t="s">
        <v>1396</v>
      </c>
      <c r="E1783" s="36" t="s">
        <v>1763</v>
      </c>
      <c r="F1783" s="29"/>
      <c r="G1783" s="33"/>
      <c r="H1783" s="34" t="str">
        <f t="shared" si="27"/>
        <v/>
      </c>
      <c r="I1783" s="15"/>
      <c r="J1783" s="15"/>
      <c r="K1783" s="16"/>
      <c r="L1783" s="16"/>
      <c r="M1783" s="17"/>
      <c r="N1783" s="31"/>
      <c r="O1783" s="31"/>
      <c r="P1783" s="31"/>
      <c r="Q1783" s="32"/>
      <c r="R1783" s="30"/>
      <c r="S1783" s="30"/>
      <c r="T1783" s="30"/>
      <c r="U1783" s="16"/>
      <c r="V1783" s="16"/>
      <c r="W1783" s="16"/>
      <c r="X1783" s="16"/>
      <c r="Y1783" s="16"/>
      <c r="Z1783" s="30"/>
      <c r="AA1783" s="16"/>
      <c r="AB1783" s="40"/>
    </row>
    <row r="1784" spans="2:28" ht="20.100000000000001" customHeight="1">
      <c r="B1784" s="1">
        <v>1779</v>
      </c>
      <c r="C1784" s="18"/>
      <c r="D1784" s="19" t="s">
        <v>1396</v>
      </c>
      <c r="E1784" s="36" t="s">
        <v>1426</v>
      </c>
      <c r="F1784" s="29"/>
      <c r="G1784" s="33"/>
      <c r="H1784" s="34" t="str">
        <f t="shared" si="27"/>
        <v/>
      </c>
      <c r="I1784" s="15"/>
      <c r="J1784" s="15"/>
      <c r="K1784" s="16"/>
      <c r="L1784" s="16"/>
      <c r="M1784" s="17"/>
      <c r="N1784" s="31"/>
      <c r="O1784" s="31"/>
      <c r="P1784" s="31"/>
      <c r="Q1784" s="32"/>
      <c r="R1784" s="30"/>
      <c r="S1784" s="30"/>
      <c r="T1784" s="30"/>
      <c r="U1784" s="16"/>
      <c r="V1784" s="16"/>
      <c r="W1784" s="16"/>
      <c r="X1784" s="16"/>
      <c r="Y1784" s="16"/>
      <c r="Z1784" s="30"/>
      <c r="AA1784" s="16"/>
      <c r="AB1784" s="40"/>
    </row>
    <row r="1785" spans="2:28" ht="20.100000000000001" customHeight="1">
      <c r="B1785" s="1">
        <v>1780</v>
      </c>
      <c r="C1785" s="18"/>
      <c r="D1785" s="19" t="s">
        <v>1396</v>
      </c>
      <c r="E1785" s="36" t="s">
        <v>1427</v>
      </c>
      <c r="F1785" s="29"/>
      <c r="G1785" s="33"/>
      <c r="H1785" s="34" t="str">
        <f t="shared" si="27"/>
        <v/>
      </c>
      <c r="I1785" s="15"/>
      <c r="J1785" s="15"/>
      <c r="K1785" s="16"/>
      <c r="L1785" s="16"/>
      <c r="M1785" s="17"/>
      <c r="N1785" s="31"/>
      <c r="O1785" s="31"/>
      <c r="P1785" s="31"/>
      <c r="Q1785" s="32"/>
      <c r="R1785" s="30"/>
      <c r="S1785" s="30"/>
      <c r="T1785" s="30"/>
      <c r="U1785" s="16"/>
      <c r="V1785" s="16"/>
      <c r="W1785" s="16"/>
      <c r="X1785" s="16"/>
      <c r="Y1785" s="16"/>
      <c r="Z1785" s="30"/>
      <c r="AA1785" s="16"/>
      <c r="AB1785" s="40"/>
    </row>
    <row r="1786" spans="2:28" ht="20.100000000000001" customHeight="1">
      <c r="B1786" s="1">
        <v>1781</v>
      </c>
      <c r="C1786" s="18"/>
      <c r="D1786" s="19" t="s">
        <v>1396</v>
      </c>
      <c r="E1786" s="36" t="s">
        <v>1428</v>
      </c>
      <c r="F1786" s="29"/>
      <c r="G1786" s="33"/>
      <c r="H1786" s="34" t="str">
        <f t="shared" si="27"/>
        <v/>
      </c>
      <c r="I1786" s="15"/>
      <c r="J1786" s="15"/>
      <c r="K1786" s="16"/>
      <c r="L1786" s="16"/>
      <c r="M1786" s="17"/>
      <c r="N1786" s="31"/>
      <c r="O1786" s="31"/>
      <c r="P1786" s="31"/>
      <c r="Q1786" s="32"/>
      <c r="R1786" s="30"/>
      <c r="S1786" s="30"/>
      <c r="T1786" s="30"/>
      <c r="U1786" s="16"/>
      <c r="V1786" s="16"/>
      <c r="W1786" s="16"/>
      <c r="X1786" s="16"/>
      <c r="Y1786" s="16"/>
      <c r="Z1786" s="30"/>
      <c r="AA1786" s="16"/>
      <c r="AB1786" s="40"/>
    </row>
    <row r="1787" spans="2:28" ht="20.100000000000001" customHeight="1">
      <c r="B1787" s="1">
        <v>1782</v>
      </c>
      <c r="C1787" s="18"/>
      <c r="D1787" s="19" t="s">
        <v>1396</v>
      </c>
      <c r="E1787" s="36" t="s">
        <v>1429</v>
      </c>
      <c r="F1787" s="29"/>
      <c r="G1787" s="33"/>
      <c r="H1787" s="34" t="str">
        <f t="shared" si="27"/>
        <v/>
      </c>
      <c r="I1787" s="15"/>
      <c r="J1787" s="15"/>
      <c r="K1787" s="16"/>
      <c r="L1787" s="16"/>
      <c r="M1787" s="17"/>
      <c r="N1787" s="31"/>
      <c r="O1787" s="31"/>
      <c r="P1787" s="31"/>
      <c r="Q1787" s="32"/>
      <c r="R1787" s="30"/>
      <c r="S1787" s="30"/>
      <c r="T1787" s="30"/>
      <c r="U1787" s="16"/>
      <c r="V1787" s="16"/>
      <c r="W1787" s="16"/>
      <c r="X1787" s="16"/>
      <c r="Y1787" s="16"/>
      <c r="Z1787" s="30"/>
      <c r="AA1787" s="16"/>
      <c r="AB1787" s="40"/>
    </row>
    <row r="1788" spans="2:28" ht="20.100000000000001" customHeight="1">
      <c r="B1788" s="1">
        <v>1783</v>
      </c>
      <c r="C1788" s="18"/>
      <c r="D1788" s="19" t="s">
        <v>1396</v>
      </c>
      <c r="E1788" s="36" t="s">
        <v>1430</v>
      </c>
      <c r="F1788" s="29"/>
      <c r="G1788" s="33"/>
      <c r="H1788" s="34" t="str">
        <f t="shared" si="27"/>
        <v/>
      </c>
      <c r="I1788" s="15"/>
      <c r="J1788" s="15"/>
      <c r="K1788" s="16"/>
      <c r="L1788" s="16"/>
      <c r="M1788" s="17"/>
      <c r="N1788" s="31"/>
      <c r="O1788" s="31"/>
      <c r="P1788" s="31"/>
      <c r="Q1788" s="32"/>
      <c r="R1788" s="30"/>
      <c r="S1788" s="30"/>
      <c r="T1788" s="30"/>
      <c r="U1788" s="16"/>
      <c r="V1788" s="16"/>
      <c r="W1788" s="16"/>
      <c r="X1788" s="16"/>
      <c r="Y1788" s="16"/>
      <c r="Z1788" s="30"/>
      <c r="AA1788" s="16"/>
      <c r="AB1788" s="40"/>
    </row>
    <row r="1789" spans="2:28" ht="20.100000000000001" customHeight="1">
      <c r="B1789" s="1">
        <v>1784</v>
      </c>
      <c r="C1789" s="18"/>
      <c r="D1789" s="19" t="s">
        <v>1396</v>
      </c>
      <c r="E1789" s="36" t="s">
        <v>1431</v>
      </c>
      <c r="F1789" s="29"/>
      <c r="G1789" s="33"/>
      <c r="H1789" s="34" t="str">
        <f t="shared" si="27"/>
        <v/>
      </c>
      <c r="I1789" s="15"/>
      <c r="J1789" s="15"/>
      <c r="K1789" s="16"/>
      <c r="L1789" s="16"/>
      <c r="M1789" s="17"/>
      <c r="N1789" s="31"/>
      <c r="O1789" s="31"/>
      <c r="P1789" s="31"/>
      <c r="Q1789" s="32"/>
      <c r="R1789" s="30"/>
      <c r="S1789" s="30"/>
      <c r="T1789" s="30"/>
      <c r="U1789" s="16"/>
      <c r="V1789" s="16"/>
      <c r="W1789" s="16"/>
      <c r="X1789" s="16"/>
      <c r="Y1789" s="16"/>
      <c r="Z1789" s="30"/>
      <c r="AA1789" s="16"/>
      <c r="AB1789" s="40"/>
    </row>
    <row r="1790" spans="2:28" ht="20.100000000000001" customHeight="1">
      <c r="B1790" s="1">
        <v>1785</v>
      </c>
      <c r="C1790" s="18"/>
      <c r="D1790" s="19" t="s">
        <v>1396</v>
      </c>
      <c r="E1790" s="36" t="s">
        <v>1432</v>
      </c>
      <c r="F1790" s="29"/>
      <c r="G1790" s="33"/>
      <c r="H1790" s="34" t="str">
        <f t="shared" si="27"/>
        <v/>
      </c>
      <c r="I1790" s="15"/>
      <c r="J1790" s="15"/>
      <c r="K1790" s="16"/>
      <c r="L1790" s="16"/>
      <c r="M1790" s="17"/>
      <c r="N1790" s="31"/>
      <c r="O1790" s="31"/>
      <c r="P1790" s="31"/>
      <c r="Q1790" s="32"/>
      <c r="R1790" s="30"/>
      <c r="S1790" s="30"/>
      <c r="T1790" s="30"/>
      <c r="U1790" s="16"/>
      <c r="V1790" s="16"/>
      <c r="W1790" s="16"/>
      <c r="X1790" s="16"/>
      <c r="Y1790" s="16"/>
      <c r="Z1790" s="30"/>
      <c r="AA1790" s="16"/>
      <c r="AB1790" s="40"/>
    </row>
    <row r="1791" spans="2:28" ht="20.100000000000001" customHeight="1">
      <c r="B1791" s="1">
        <v>1786</v>
      </c>
      <c r="C1791" s="18"/>
      <c r="D1791" s="19" t="s">
        <v>1396</v>
      </c>
      <c r="E1791" s="36" t="s">
        <v>1433</v>
      </c>
      <c r="F1791" s="29"/>
      <c r="G1791" s="33"/>
      <c r="H1791" s="34" t="str">
        <f t="shared" si="27"/>
        <v/>
      </c>
      <c r="I1791" s="15"/>
      <c r="J1791" s="15"/>
      <c r="K1791" s="16"/>
      <c r="L1791" s="16"/>
      <c r="M1791" s="17"/>
      <c r="N1791" s="31"/>
      <c r="O1791" s="31"/>
      <c r="P1791" s="31"/>
      <c r="Q1791" s="32"/>
      <c r="R1791" s="30"/>
      <c r="S1791" s="30"/>
      <c r="T1791" s="30"/>
      <c r="U1791" s="16"/>
      <c r="V1791" s="16"/>
      <c r="W1791" s="16"/>
      <c r="X1791" s="16"/>
      <c r="Y1791" s="16"/>
      <c r="Z1791" s="30"/>
      <c r="AA1791" s="16"/>
      <c r="AB1791" s="40"/>
    </row>
    <row r="1792" spans="2:28" ht="20.100000000000001" customHeight="1">
      <c r="B1792" s="1">
        <v>1787</v>
      </c>
      <c r="C1792" s="18"/>
      <c r="D1792" s="19" t="s">
        <v>1396</v>
      </c>
      <c r="E1792" s="36" t="s">
        <v>1434</v>
      </c>
      <c r="F1792" s="29"/>
      <c r="G1792" s="33"/>
      <c r="H1792" s="34" t="str">
        <f t="shared" si="27"/>
        <v/>
      </c>
      <c r="I1792" s="15"/>
      <c r="J1792" s="15"/>
      <c r="K1792" s="16"/>
      <c r="L1792" s="16"/>
      <c r="M1792" s="17"/>
      <c r="N1792" s="31"/>
      <c r="O1792" s="31"/>
      <c r="P1792" s="31"/>
      <c r="Q1792" s="32"/>
      <c r="R1792" s="30"/>
      <c r="S1792" s="30"/>
      <c r="T1792" s="30"/>
      <c r="U1792" s="16"/>
      <c r="V1792" s="16"/>
      <c r="W1792" s="16"/>
      <c r="X1792" s="16"/>
      <c r="Y1792" s="16"/>
      <c r="Z1792" s="30"/>
      <c r="AA1792" s="16"/>
      <c r="AB1792" s="40"/>
    </row>
    <row r="1793" spans="2:28" ht="20.100000000000001" customHeight="1" thickBot="1">
      <c r="B1793" s="1">
        <v>1788</v>
      </c>
      <c r="C1793" s="18"/>
      <c r="D1793" s="22" t="s">
        <v>1396</v>
      </c>
      <c r="E1793" s="39" t="s">
        <v>1435</v>
      </c>
      <c r="F1793" s="29"/>
      <c r="G1793" s="33"/>
      <c r="H1793" s="34" t="str">
        <f t="shared" si="27"/>
        <v/>
      </c>
      <c r="I1793" s="15"/>
      <c r="J1793" s="15"/>
      <c r="K1793" s="16"/>
      <c r="L1793" s="16"/>
      <c r="M1793" s="17"/>
      <c r="N1793" s="31"/>
      <c r="O1793" s="31"/>
      <c r="P1793" s="31"/>
      <c r="Q1793" s="32"/>
      <c r="R1793" s="30"/>
      <c r="S1793" s="30"/>
      <c r="T1793" s="30"/>
      <c r="U1793" s="16"/>
      <c r="V1793" s="16"/>
      <c r="W1793" s="16"/>
      <c r="X1793" s="16"/>
      <c r="Y1793" s="16"/>
      <c r="Z1793" s="30"/>
      <c r="AA1793" s="16"/>
      <c r="AB1793" s="40"/>
    </row>
  </sheetData>
  <sheetProtection selectLockedCells="1"/>
  <protectedRanges>
    <protectedRange password="CB81" sqref="R2:R5" name="範囲1_2"/>
    <protectedRange password="CB81" sqref="R6:R1793" name="範囲1"/>
  </protectedRanges>
  <mergeCells count="31">
    <mergeCell ref="C3:C5"/>
    <mergeCell ref="D3:D5"/>
    <mergeCell ref="E3:E5"/>
    <mergeCell ref="C2:AA2"/>
    <mergeCell ref="Z4:Z5"/>
    <mergeCell ref="S4:S5"/>
    <mergeCell ref="T4:T5"/>
    <mergeCell ref="U4:U5"/>
    <mergeCell ref="V4:V5"/>
    <mergeCell ref="W4:W5"/>
    <mergeCell ref="P4:P5"/>
    <mergeCell ref="Q4:Q5"/>
    <mergeCell ref="R4:R5"/>
    <mergeCell ref="X4:X5"/>
    <mergeCell ref="Y4:Y5"/>
    <mergeCell ref="J4:J5"/>
    <mergeCell ref="AB2:AB5"/>
    <mergeCell ref="O3:O5"/>
    <mergeCell ref="P3:T3"/>
    <mergeCell ref="U3:Z3"/>
    <mergeCell ref="AA3:AA5"/>
    <mergeCell ref="E1:F1"/>
    <mergeCell ref="F3:F5"/>
    <mergeCell ref="G3:G5"/>
    <mergeCell ref="H3:H5"/>
    <mergeCell ref="I3:N3"/>
    <mergeCell ref="I4:I5"/>
    <mergeCell ref="K4:K5"/>
    <mergeCell ref="L4:L5"/>
    <mergeCell ref="M4:M5"/>
    <mergeCell ref="N4:N5"/>
  </mergeCells>
  <phoneticPr fontId="3"/>
  <conditionalFormatting sqref="F6:F1793">
    <cfRule type="expression" dxfId="150" priority="20">
      <formula>OR(I6="△",I6="×")</formula>
    </cfRule>
  </conditionalFormatting>
  <conditionalFormatting sqref="K6:K1793">
    <cfRule type="expression" dxfId="149" priority="18">
      <formula>OR(I6="△",I6="×")</formula>
    </cfRule>
  </conditionalFormatting>
  <conditionalFormatting sqref="L6:L1793">
    <cfRule type="expression" dxfId="148" priority="17">
      <formula>OR(I6="△",I6="×")</formula>
    </cfRule>
  </conditionalFormatting>
  <conditionalFormatting sqref="M6:M1793">
    <cfRule type="expression" dxfId="147" priority="16">
      <formula>OR(I6="△",I6="×")</formula>
    </cfRule>
  </conditionalFormatting>
  <conditionalFormatting sqref="N6:N1793">
    <cfRule type="expression" dxfId="146" priority="15">
      <formula>OR(I6="△",I6="×")</formula>
    </cfRule>
  </conditionalFormatting>
  <conditionalFormatting sqref="O6:O1793">
    <cfRule type="expression" dxfId="145" priority="14">
      <formula>OR(I6="△",I6="×")</formula>
    </cfRule>
  </conditionalFormatting>
  <conditionalFormatting sqref="P6:P1793">
    <cfRule type="expression" dxfId="144" priority="13">
      <formula>OR(I6="△",I6="×")</formula>
    </cfRule>
  </conditionalFormatting>
  <conditionalFormatting sqref="Q6:Q1793">
    <cfRule type="expression" dxfId="143" priority="12">
      <formula>OR(I6="△",I6="×")</formula>
    </cfRule>
  </conditionalFormatting>
  <conditionalFormatting sqref="R6:R1793">
    <cfRule type="expression" dxfId="142" priority="11">
      <formula>OR(I6="△",I6="×")</formula>
    </cfRule>
  </conditionalFormatting>
  <conditionalFormatting sqref="S6:S1793">
    <cfRule type="expression" dxfId="141" priority="10">
      <formula>OR(I6="△",I6="×")</formula>
    </cfRule>
  </conditionalFormatting>
  <conditionalFormatting sqref="T6:T1793">
    <cfRule type="expression" dxfId="140" priority="9">
      <formula>OR(I6="△",I6="×")</formula>
    </cfRule>
  </conditionalFormatting>
  <conditionalFormatting sqref="U6:U1793">
    <cfRule type="expression" dxfId="139" priority="8">
      <formula>OR(I6="△",I6="×")</formula>
    </cfRule>
  </conditionalFormatting>
  <conditionalFormatting sqref="V6:V1793">
    <cfRule type="expression" dxfId="138" priority="7">
      <formula>OR(I6="△",I6="×")</formula>
    </cfRule>
  </conditionalFormatting>
  <conditionalFormatting sqref="W6:W1793">
    <cfRule type="expression" dxfId="137" priority="6">
      <formula>OR(I6="△",I6="×")</formula>
    </cfRule>
  </conditionalFormatting>
  <conditionalFormatting sqref="X6:X1793">
    <cfRule type="expression" dxfId="136" priority="5">
      <formula>OR(I6="△",I6="×")</formula>
    </cfRule>
  </conditionalFormatting>
  <conditionalFormatting sqref="Y6:Y1793">
    <cfRule type="expression" dxfId="135" priority="4">
      <formula>OR(I6="△",I6="×")</formula>
    </cfRule>
  </conditionalFormatting>
  <conditionalFormatting sqref="Z6:Z1793">
    <cfRule type="expression" dxfId="134" priority="3">
      <formula>OR(I6="△",I6="×")</formula>
    </cfRule>
  </conditionalFormatting>
  <conditionalFormatting sqref="AA6:AA1793">
    <cfRule type="expression" dxfId="133" priority="2">
      <formula>OR(I6="△",I6="×")</formula>
    </cfRule>
  </conditionalFormatting>
  <conditionalFormatting sqref="H6:H1793">
    <cfRule type="expression" dxfId="132" priority="1">
      <formula>OR(I6="△",I6="×")</formula>
    </cfRule>
  </conditionalFormatting>
  <dataValidations count="1">
    <dataValidation allowBlank="1" showInputMessage="1" sqref="Q6:Q1793" xr:uid="{00000000-0002-0000-0400-000000000000}"/>
  </dataValidations>
  <pageMargins left="0.70866141732283472" right="0.70866141732283472" top="0.74803149606299213" bottom="0.74803149606299213" header="0.31496062992125984" footer="0.31496062992125984"/>
  <pageSetup paperSize="8" scale="74" fitToHeight="0" orientation="landscape" r:id="rId1"/>
  <headerFooter>
    <oddHeader xml:space="preserve">&amp;R&amp;20
</oddHeader>
    <oddFooter>&amp;C&amp;P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リスト!$C$1:$C$3</xm:f>
          </x14:formula1>
          <xm:sqref>I6:I1793</xm:sqref>
        </x14:dataValidation>
        <x14:dataValidation type="list" allowBlank="1" showInputMessage="1" showErrorMessage="1" xr:uid="{00000000-0002-0000-0400-000002000000}">
          <x14:formula1>
            <xm:f>リスト!$D$1:$D$9</xm:f>
          </x14:formula1>
          <xm:sqref>M6:M1793</xm:sqref>
        </x14:dataValidation>
        <x14:dataValidation type="list" allowBlank="1" showInputMessage="1" showErrorMessage="1" xr:uid="{00000000-0002-0000-0400-000003000000}">
          <x14:formula1>
            <xm:f>リスト!$B$1:$B$2</xm:f>
          </x14:formula1>
          <xm:sqref>K6:K1793 AA6:AA1793 U6:Y1793</xm:sqref>
        </x14:dataValidation>
        <x14:dataValidation type="list" allowBlank="1" showInputMessage="1" showErrorMessage="1" xr:uid="{00000000-0002-0000-0400-000004000000}">
          <x14:formula1>
            <xm:f>リスト!$F$2:$F$9</xm:f>
          </x14:formula1>
          <xm:sqref>J6:J1793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I23"/>
  <sheetViews>
    <sheetView view="pageBreakPreview" zoomScale="85" zoomScaleNormal="85" zoomScaleSheetLayoutView="85" zoomScalePageLayoutView="90" workbookViewId="0">
      <pane xSplit="3" ySplit="5" topLeftCell="D6" activePane="bottomRight" state="frozen"/>
      <selection pane="topRight" activeCell="D1" sqref="D1"/>
      <selection pane="bottomLeft" activeCell="A12" sqref="A12"/>
      <selection pane="bottomRight" activeCell="J6" sqref="J6"/>
    </sheetView>
  </sheetViews>
  <sheetFormatPr defaultColWidth="8.88671875" defaultRowHeight="12"/>
  <cols>
    <col min="1" max="1" width="1.88671875" style="47" customWidth="1"/>
    <col min="2" max="2" width="2" style="47" customWidth="1"/>
    <col min="3" max="3" width="33.109375" style="283" customWidth="1"/>
    <col min="4" max="4" width="33.44140625" style="283" customWidth="1"/>
    <col min="5" max="6" width="11" style="283" customWidth="1"/>
    <col min="7" max="13" width="8.33203125" style="283" customWidth="1"/>
    <col min="14" max="15" width="8.33203125" style="284" customWidth="1"/>
    <col min="16" max="16" width="15.5546875" style="283" customWidth="1"/>
    <col min="17" max="17" width="8.21875" style="283" customWidth="1"/>
    <col min="18" max="18" width="55.6640625" style="283" customWidth="1"/>
    <col min="19" max="19" width="15.6640625" style="283" customWidth="1"/>
    <col min="20" max="20" width="8.44140625" style="283" customWidth="1"/>
    <col min="21" max="21" width="15.6640625" style="283" customWidth="1"/>
    <col min="22" max="35" width="8.21875" style="283" customWidth="1"/>
    <col min="36" max="16384" width="8.88671875" style="47"/>
  </cols>
  <sheetData>
    <row r="2" spans="2:35" s="48" customFormat="1" ht="28.8" customHeight="1">
      <c r="B2" s="49"/>
      <c r="C2" s="620" t="s">
        <v>3789</v>
      </c>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2"/>
    </row>
    <row r="3" spans="2:35" s="48" customFormat="1" ht="45" customHeight="1">
      <c r="B3" s="49"/>
      <c r="C3" s="568" t="s">
        <v>3786</v>
      </c>
      <c r="D3" s="344" t="s">
        <v>3758</v>
      </c>
      <c r="E3" s="345" t="s">
        <v>3759</v>
      </c>
      <c r="F3" s="345" t="s">
        <v>3760</v>
      </c>
      <c r="G3" s="571" t="s">
        <v>3761</v>
      </c>
      <c r="H3" s="572"/>
      <c r="I3" s="572"/>
      <c r="J3" s="572"/>
      <c r="K3" s="572"/>
      <c r="L3" s="572"/>
      <c r="M3" s="572"/>
      <c r="N3" s="572"/>
      <c r="O3" s="572"/>
      <c r="P3" s="572"/>
      <c r="Q3" s="572"/>
      <c r="R3" s="572"/>
      <c r="S3" s="572"/>
      <c r="T3" s="572"/>
      <c r="U3" s="573"/>
      <c r="V3" s="345" t="s">
        <v>3762</v>
      </c>
      <c r="W3" s="574" t="s">
        <v>3763</v>
      </c>
      <c r="X3" s="575"/>
      <c r="Y3" s="575"/>
      <c r="Z3" s="575"/>
      <c r="AA3" s="575"/>
      <c r="AB3" s="576" t="s">
        <v>3764</v>
      </c>
      <c r="AC3" s="577"/>
      <c r="AD3" s="577"/>
      <c r="AE3" s="577"/>
      <c r="AF3" s="577"/>
      <c r="AG3" s="577"/>
      <c r="AH3" s="578"/>
      <c r="AI3" s="345" t="s">
        <v>3765</v>
      </c>
    </row>
    <row r="4" spans="2:35" s="48" customFormat="1" ht="103.8" customHeight="1">
      <c r="B4" s="49"/>
      <c r="C4" s="569"/>
      <c r="D4" s="585" t="s">
        <v>3766</v>
      </c>
      <c r="E4" s="587" t="s">
        <v>3790</v>
      </c>
      <c r="F4" s="587" t="s">
        <v>3791</v>
      </c>
      <c r="G4" s="579" t="s">
        <v>1787</v>
      </c>
      <c r="H4" s="579" t="s">
        <v>3534</v>
      </c>
      <c r="I4" s="579" t="s">
        <v>3535</v>
      </c>
      <c r="J4" s="579" t="s">
        <v>3536</v>
      </c>
      <c r="K4" s="579" t="s">
        <v>3537</v>
      </c>
      <c r="L4" s="579" t="s">
        <v>3767</v>
      </c>
      <c r="M4" s="579" t="s">
        <v>3538</v>
      </c>
      <c r="N4" s="592" t="s">
        <v>3768</v>
      </c>
      <c r="O4" s="593"/>
      <c r="P4" s="579" t="s">
        <v>3769</v>
      </c>
      <c r="Q4" s="579" t="s">
        <v>3770</v>
      </c>
      <c r="R4" s="581" t="s">
        <v>3539</v>
      </c>
      <c r="S4" s="579" t="s">
        <v>3771</v>
      </c>
      <c r="T4" s="579" t="s">
        <v>3772</v>
      </c>
      <c r="U4" s="579" t="s">
        <v>3540</v>
      </c>
      <c r="V4" s="589" t="s">
        <v>3773</v>
      </c>
      <c r="W4" s="594" t="s">
        <v>1819</v>
      </c>
      <c r="X4" s="595"/>
      <c r="Y4" s="595"/>
      <c r="Z4" s="595"/>
      <c r="AA4" s="596"/>
      <c r="AB4" s="582" t="s">
        <v>1809</v>
      </c>
      <c r="AC4" s="582" t="s">
        <v>1807</v>
      </c>
      <c r="AD4" s="582" t="s">
        <v>1798</v>
      </c>
      <c r="AE4" s="582" t="s">
        <v>1799</v>
      </c>
      <c r="AF4" s="591" t="s">
        <v>3774</v>
      </c>
      <c r="AG4" s="591" t="s">
        <v>3775</v>
      </c>
      <c r="AH4" s="583" t="s">
        <v>1776</v>
      </c>
      <c r="AI4" s="589" t="s">
        <v>3776</v>
      </c>
    </row>
    <row r="5" spans="2:35" s="48" customFormat="1" ht="180" customHeight="1">
      <c r="B5" s="49"/>
      <c r="C5" s="569"/>
      <c r="D5" s="586"/>
      <c r="E5" s="588"/>
      <c r="F5" s="588"/>
      <c r="G5" s="580"/>
      <c r="H5" s="580"/>
      <c r="I5" s="580"/>
      <c r="J5" s="580"/>
      <c r="K5" s="580"/>
      <c r="L5" s="580"/>
      <c r="M5" s="580"/>
      <c r="N5" s="347" t="s">
        <v>3777</v>
      </c>
      <c r="O5" s="347" t="s">
        <v>3778</v>
      </c>
      <c r="P5" s="580"/>
      <c r="Q5" s="579"/>
      <c r="R5" s="581"/>
      <c r="S5" s="579"/>
      <c r="T5" s="579"/>
      <c r="U5" s="579"/>
      <c r="V5" s="590"/>
      <c r="W5" s="348" t="s">
        <v>1771</v>
      </c>
      <c r="X5" s="348" t="s">
        <v>3779</v>
      </c>
      <c r="Y5" s="348" t="s">
        <v>3780</v>
      </c>
      <c r="Z5" s="348" t="s">
        <v>3781</v>
      </c>
      <c r="AA5" s="348" t="s">
        <v>1775</v>
      </c>
      <c r="AB5" s="580"/>
      <c r="AC5" s="580"/>
      <c r="AD5" s="580"/>
      <c r="AE5" s="580"/>
      <c r="AF5" s="590"/>
      <c r="AG5" s="590"/>
      <c r="AH5" s="584"/>
      <c r="AI5" s="590"/>
    </row>
    <row r="6" spans="2:35" s="50" customFormat="1" ht="19.5" customHeight="1">
      <c r="C6" s="375" t="s">
        <v>1830</v>
      </c>
      <c r="D6" s="473"/>
      <c r="E6" s="116">
        <v>73372</v>
      </c>
      <c r="F6" s="485" t="str">
        <f>IF(V6="","",V6/E6)</f>
        <v/>
      </c>
      <c r="G6" s="475" t="s">
        <v>1856</v>
      </c>
      <c r="H6" s="286">
        <v>1</v>
      </c>
      <c r="I6" s="476">
        <f t="shared" ref="I6:I10" si="0">H6</f>
        <v>1</v>
      </c>
      <c r="J6" s="279">
        <v>0</v>
      </c>
      <c r="K6" s="279"/>
      <c r="L6" s="279"/>
      <c r="M6" s="279"/>
      <c r="N6" s="380"/>
      <c r="O6" s="380"/>
      <c r="P6" s="73" t="s">
        <v>1801</v>
      </c>
      <c r="Q6" s="381"/>
      <c r="R6" s="472"/>
      <c r="S6" s="383"/>
      <c r="T6" s="380"/>
      <c r="U6" s="384"/>
      <c r="V6" s="380"/>
      <c r="W6" s="380"/>
      <c r="X6" s="380"/>
      <c r="Y6" s="380"/>
      <c r="Z6" s="380"/>
      <c r="AA6" s="380"/>
      <c r="AB6" s="381"/>
      <c r="AC6" s="381"/>
      <c r="AD6" s="381"/>
      <c r="AE6" s="381"/>
      <c r="AF6" s="381"/>
      <c r="AG6" s="381"/>
      <c r="AH6" s="385"/>
      <c r="AI6" s="381"/>
    </row>
    <row r="7" spans="2:35" s="50" customFormat="1" ht="19.5" customHeight="1">
      <c r="C7" s="376" t="s">
        <v>1831</v>
      </c>
      <c r="D7" s="285" t="s">
        <v>2459</v>
      </c>
      <c r="E7" s="116">
        <v>195353</v>
      </c>
      <c r="F7" s="474">
        <f>IF(V7="","",V7/E7)</f>
        <v>5.1189385369049872E-6</v>
      </c>
      <c r="G7" s="475" t="s">
        <v>1793</v>
      </c>
      <c r="H7" s="286">
        <v>1</v>
      </c>
      <c r="I7" s="476">
        <f t="shared" si="0"/>
        <v>1</v>
      </c>
      <c r="J7" s="279">
        <v>1</v>
      </c>
      <c r="K7" s="279">
        <v>0</v>
      </c>
      <c r="L7" s="279">
        <v>1</v>
      </c>
      <c r="M7" s="279">
        <v>0</v>
      </c>
      <c r="N7" s="279">
        <v>0</v>
      </c>
      <c r="O7" s="279">
        <v>0</v>
      </c>
      <c r="P7" s="73" t="s">
        <v>1785</v>
      </c>
      <c r="Q7" s="59" t="s">
        <v>1812</v>
      </c>
      <c r="R7" s="59" t="s">
        <v>1812</v>
      </c>
      <c r="S7" s="58" t="s">
        <v>1785</v>
      </c>
      <c r="T7" s="279">
        <v>11</v>
      </c>
      <c r="U7" s="59" t="s">
        <v>1812</v>
      </c>
      <c r="V7" s="279">
        <v>1</v>
      </c>
      <c r="W7" s="279">
        <v>0</v>
      </c>
      <c r="X7" s="279">
        <v>1</v>
      </c>
      <c r="Y7" s="279">
        <v>0</v>
      </c>
      <c r="Z7" s="279">
        <v>0</v>
      </c>
      <c r="AA7" s="279">
        <v>0</v>
      </c>
      <c r="AB7" s="59" t="s">
        <v>1793</v>
      </c>
      <c r="AC7" s="59" t="s">
        <v>1837</v>
      </c>
      <c r="AD7" s="59" t="s">
        <v>1837</v>
      </c>
      <c r="AE7" s="59" t="s">
        <v>1837</v>
      </c>
      <c r="AF7" s="59" t="s">
        <v>1837</v>
      </c>
      <c r="AG7" s="59" t="s">
        <v>1837</v>
      </c>
      <c r="AH7" s="77">
        <v>1.75</v>
      </c>
      <c r="AI7" s="59" t="s">
        <v>1837</v>
      </c>
    </row>
    <row r="8" spans="2:35" s="50" customFormat="1" ht="19.5" customHeight="1">
      <c r="C8" s="377" t="s">
        <v>1832</v>
      </c>
      <c r="D8" s="285" t="s">
        <v>3471</v>
      </c>
      <c r="E8" s="254">
        <v>96184</v>
      </c>
      <c r="F8" s="474">
        <f>IF(V8="","",V8/E8)</f>
        <v>1.0396739582466938E-5</v>
      </c>
      <c r="G8" s="475" t="s">
        <v>1793</v>
      </c>
      <c r="H8" s="286">
        <v>1</v>
      </c>
      <c r="I8" s="476">
        <f t="shared" si="0"/>
        <v>1</v>
      </c>
      <c r="J8" s="279">
        <v>1</v>
      </c>
      <c r="K8" s="279">
        <v>1</v>
      </c>
      <c r="L8" s="279">
        <v>0</v>
      </c>
      <c r="M8" s="279">
        <v>0</v>
      </c>
      <c r="N8" s="279">
        <v>0</v>
      </c>
      <c r="O8" s="279">
        <v>0</v>
      </c>
      <c r="P8" s="73" t="s">
        <v>1782</v>
      </c>
      <c r="Q8" s="59" t="s">
        <v>1837</v>
      </c>
      <c r="R8" s="59" t="s">
        <v>1837</v>
      </c>
      <c r="S8" s="58" t="s">
        <v>1782</v>
      </c>
      <c r="T8" s="279">
        <v>30</v>
      </c>
      <c r="U8" s="59" t="s">
        <v>1837</v>
      </c>
      <c r="V8" s="279">
        <v>1</v>
      </c>
      <c r="W8" s="279">
        <v>0</v>
      </c>
      <c r="X8" s="279">
        <v>1</v>
      </c>
      <c r="Y8" s="279">
        <v>0</v>
      </c>
      <c r="Z8" s="279">
        <v>0</v>
      </c>
      <c r="AA8" s="279">
        <v>0</v>
      </c>
      <c r="AB8" s="59" t="s">
        <v>1793</v>
      </c>
      <c r="AC8" s="59" t="s">
        <v>1837</v>
      </c>
      <c r="AD8" s="59" t="s">
        <v>1837</v>
      </c>
      <c r="AE8" s="59" t="s">
        <v>1837</v>
      </c>
      <c r="AF8" s="59" t="s">
        <v>1837</v>
      </c>
      <c r="AG8" s="59" t="s">
        <v>1837</v>
      </c>
      <c r="AH8" s="77">
        <v>3.6</v>
      </c>
      <c r="AI8" s="59" t="s">
        <v>1837</v>
      </c>
    </row>
    <row r="9" spans="2:35" s="50" customFormat="1" ht="19.5" customHeight="1">
      <c r="C9" s="377" t="s">
        <v>1833</v>
      </c>
      <c r="D9" s="473"/>
      <c r="E9" s="254">
        <v>749421</v>
      </c>
      <c r="F9" s="485" t="str">
        <f>IF(V9="","",V9/E9)</f>
        <v/>
      </c>
      <c r="G9" s="475" t="s">
        <v>1857</v>
      </c>
      <c r="H9" s="286">
        <v>1</v>
      </c>
      <c r="I9" s="476">
        <f t="shared" si="0"/>
        <v>1</v>
      </c>
      <c r="J9" s="279">
        <v>0</v>
      </c>
      <c r="K9" s="279"/>
      <c r="L9" s="279"/>
      <c r="M9" s="279"/>
      <c r="N9" s="380"/>
      <c r="O9" s="380"/>
      <c r="P9" s="73" t="s">
        <v>1821</v>
      </c>
      <c r="Q9" s="381"/>
      <c r="R9" s="472"/>
      <c r="S9" s="383"/>
      <c r="T9" s="380"/>
      <c r="U9" s="384"/>
      <c r="V9" s="380"/>
      <c r="W9" s="380"/>
      <c r="X9" s="380"/>
      <c r="Y9" s="380"/>
      <c r="Z9" s="380"/>
      <c r="AA9" s="380"/>
      <c r="AB9" s="381"/>
      <c r="AC9" s="381"/>
      <c r="AD9" s="381"/>
      <c r="AE9" s="381"/>
      <c r="AF9" s="381"/>
      <c r="AG9" s="381"/>
      <c r="AH9" s="385"/>
      <c r="AI9" s="381"/>
    </row>
    <row r="10" spans="2:35" s="50" customFormat="1" ht="19.5" customHeight="1">
      <c r="C10" s="377" t="s">
        <v>1834</v>
      </c>
      <c r="D10" s="285" t="s">
        <v>3028</v>
      </c>
      <c r="E10" s="254">
        <v>192204</v>
      </c>
      <c r="F10" s="474">
        <f>IF(V10="","",V10/E10)</f>
        <v>5.2028053526461467E-6</v>
      </c>
      <c r="G10" s="475" t="s">
        <v>1793</v>
      </c>
      <c r="H10" s="286">
        <v>1</v>
      </c>
      <c r="I10" s="476">
        <f t="shared" si="0"/>
        <v>1</v>
      </c>
      <c r="J10" s="279">
        <v>1</v>
      </c>
      <c r="K10" s="279">
        <v>1</v>
      </c>
      <c r="L10" s="279">
        <v>0</v>
      </c>
      <c r="M10" s="279">
        <v>0</v>
      </c>
      <c r="N10" s="279">
        <v>0</v>
      </c>
      <c r="O10" s="279">
        <v>0</v>
      </c>
      <c r="P10" s="73" t="s">
        <v>1785</v>
      </c>
      <c r="Q10" s="59" t="s">
        <v>1837</v>
      </c>
      <c r="R10" s="59" t="s">
        <v>1837</v>
      </c>
      <c r="S10" s="58" t="s">
        <v>1786</v>
      </c>
      <c r="T10" s="279">
        <v>5</v>
      </c>
      <c r="U10" s="68" t="s">
        <v>1786</v>
      </c>
      <c r="V10" s="279">
        <v>1</v>
      </c>
      <c r="W10" s="279">
        <v>0</v>
      </c>
      <c r="X10" s="279">
        <v>0</v>
      </c>
      <c r="Y10" s="279">
        <v>1</v>
      </c>
      <c r="Z10" s="279">
        <v>0</v>
      </c>
      <c r="AA10" s="279">
        <v>0</v>
      </c>
      <c r="AB10" s="59" t="s">
        <v>1793</v>
      </c>
      <c r="AC10" s="59" t="s">
        <v>1837</v>
      </c>
      <c r="AD10" s="59" t="s">
        <v>1837</v>
      </c>
      <c r="AE10" s="59" t="s">
        <v>1837</v>
      </c>
      <c r="AF10" s="59" t="s">
        <v>1837</v>
      </c>
      <c r="AG10" s="59" t="s">
        <v>1837</v>
      </c>
      <c r="AH10" s="77">
        <v>0.1</v>
      </c>
      <c r="AI10" s="59" t="s">
        <v>1837</v>
      </c>
    </row>
    <row r="11" spans="2:35" s="50" customFormat="1" ht="19.5" customHeight="1">
      <c r="C11" s="287"/>
      <c r="D11" s="288"/>
      <c r="E11" s="289"/>
      <c r="F11" s="354"/>
      <c r="G11" s="290"/>
      <c r="H11" s="291"/>
      <c r="I11" s="291"/>
      <c r="J11" s="291"/>
      <c r="K11" s="291"/>
      <c r="L11" s="291"/>
      <c r="M11" s="291"/>
      <c r="N11" s="280"/>
      <c r="O11" s="280"/>
      <c r="P11" s="292"/>
      <c r="Q11" s="293"/>
      <c r="R11" s="293"/>
      <c r="S11" s="291"/>
      <c r="T11" s="280"/>
      <c r="U11" s="280"/>
      <c r="V11" s="280"/>
      <c r="W11" s="280"/>
      <c r="X11" s="280"/>
      <c r="Y11" s="280"/>
      <c r="Z11" s="280"/>
      <c r="AA11" s="280"/>
      <c r="AB11" s="293"/>
      <c r="AC11" s="293"/>
      <c r="AD11" s="293"/>
      <c r="AE11" s="293"/>
      <c r="AF11" s="293"/>
      <c r="AG11" s="293"/>
      <c r="AH11" s="281"/>
      <c r="AI11" s="293"/>
    </row>
    <row r="12" spans="2:35" ht="19.5" customHeight="1">
      <c r="C12" s="14" t="s">
        <v>3787</v>
      </c>
    </row>
    <row r="13" spans="2:35" ht="19.5" customHeight="1">
      <c r="C13" s="25" t="s">
        <v>3788</v>
      </c>
    </row>
    <row r="14" spans="2:35" ht="19.5" customHeight="1">
      <c r="C14" s="25" t="s">
        <v>3811</v>
      </c>
    </row>
    <row r="15" spans="2:35" ht="19.5" customHeight="1"/>
    <row r="16" spans="2:35" ht="19.5" customHeight="1"/>
    <row r="17" ht="19.5" customHeight="1"/>
    <row r="18" ht="19.5" customHeight="1"/>
    <row r="19" ht="19.5" customHeight="1"/>
    <row r="20" ht="19.5" customHeight="1"/>
    <row r="21" ht="19.5" customHeight="1"/>
    <row r="22" ht="19.5" customHeight="1"/>
    <row r="23" ht="19.5" customHeight="1"/>
  </sheetData>
  <sheetProtection selectLockedCells="1"/>
  <protectedRanges>
    <protectedRange password="CB81" sqref="Y2" name="範囲1_2_1"/>
    <protectedRange password="CB81" sqref="Y3:Y5" name="範囲1_1_2_1_1_1"/>
  </protectedRanges>
  <mergeCells count="32">
    <mergeCell ref="D4:D5"/>
    <mergeCell ref="E4:E5"/>
    <mergeCell ref="F4:F5"/>
    <mergeCell ref="V4:V5"/>
    <mergeCell ref="AI4:AI5"/>
    <mergeCell ref="AH4:AH5"/>
    <mergeCell ref="P4:P5"/>
    <mergeCell ref="R4:R5"/>
    <mergeCell ref="S4:S5"/>
    <mergeCell ref="W4:AA4"/>
    <mergeCell ref="AB3:AH3"/>
    <mergeCell ref="C2:AI2"/>
    <mergeCell ref="AD4:AD5"/>
    <mergeCell ref="AE4:AE5"/>
    <mergeCell ref="AF4:AF5"/>
    <mergeCell ref="C3:C5"/>
    <mergeCell ref="AB4:AB5"/>
    <mergeCell ref="H4:H5"/>
    <mergeCell ref="I4:I5"/>
    <mergeCell ref="AC4:AC5"/>
    <mergeCell ref="AG4:AG5"/>
    <mergeCell ref="G4:G5"/>
    <mergeCell ref="T4:T5"/>
    <mergeCell ref="U4:U5"/>
    <mergeCell ref="Q4:Q5"/>
    <mergeCell ref="N4:O4"/>
    <mergeCell ref="G3:U3"/>
    <mergeCell ref="W3:AA3"/>
    <mergeCell ref="J4:J5"/>
    <mergeCell ref="K4:K5"/>
    <mergeCell ref="L4:L5"/>
    <mergeCell ref="M4:M5"/>
  </mergeCells>
  <phoneticPr fontId="3"/>
  <conditionalFormatting sqref="S9">
    <cfRule type="expression" dxfId="131" priority="167">
      <formula>AND(OR(G9="△",G9="×"),#REF!&lt;1,#REF!&lt;&gt;"")</formula>
    </cfRule>
  </conditionalFormatting>
  <conditionalFormatting sqref="U9">
    <cfRule type="expression" dxfId="130" priority="166">
      <formula>AND(OR(G9="△",G9="×"),#REF!&lt;1,#REF!&lt;&gt;"")</formula>
    </cfRule>
  </conditionalFormatting>
  <conditionalFormatting sqref="T9">
    <cfRule type="expression" dxfId="129" priority="165">
      <formula>AND(OR(G9="△",G9="×"),#REF!&lt;1,#REF!&lt;&gt;"")</formula>
    </cfRule>
  </conditionalFormatting>
  <conditionalFormatting sqref="AI9">
    <cfRule type="expression" dxfId="128" priority="151">
      <formula>AND(OR(G9="△",G9="×"),#REF!&lt;1,#REF!&lt;&gt;"")</formula>
    </cfRule>
    <cfRule type="expression" dxfId="127" priority="163">
      <formula>AND(OR(G9="△",G9="×"),#REF!&lt;1,#REF!&lt;&gt;"")</formula>
    </cfRule>
  </conditionalFormatting>
  <conditionalFormatting sqref="AB9">
    <cfRule type="expression" dxfId="126" priority="162">
      <formula>AND(OR(G9="△",G9="×"),#REF!&lt;1,#REF!&lt;&gt;"")</formula>
    </cfRule>
  </conditionalFormatting>
  <conditionalFormatting sqref="AC9">
    <cfRule type="expression" dxfId="125" priority="161">
      <formula>AND(OR(G9="△",G9="×"),#REF!&lt;1,#REF!&lt;&gt;"")</formula>
    </cfRule>
  </conditionalFormatting>
  <conditionalFormatting sqref="AD9">
    <cfRule type="expression" dxfId="124" priority="160">
      <formula>AND(OR(G9="△",G9="×"),#REF!&lt;1,#REF!&lt;&gt;"")</formula>
    </cfRule>
  </conditionalFormatting>
  <conditionalFormatting sqref="AE9">
    <cfRule type="expression" dxfId="123" priority="159">
      <formula>AND(OR(G9="△",G9="×"),#REF!&lt;1,#REF!&lt;&gt;"")</formula>
    </cfRule>
  </conditionalFormatting>
  <conditionalFormatting sqref="AF9">
    <cfRule type="expression" dxfId="122" priority="158">
      <formula>AND(OR(G9="△",G9="×"),#REF!&lt;1,#REF!&lt;&gt;"")</formula>
    </cfRule>
  </conditionalFormatting>
  <conditionalFormatting sqref="AG9">
    <cfRule type="expression" dxfId="121" priority="157">
      <formula>AND(OR(G9="△",G9="×"),#REF!&lt;1,#REF!&lt;&gt;"")</formula>
    </cfRule>
  </conditionalFormatting>
  <conditionalFormatting sqref="AH9">
    <cfRule type="expression" dxfId="120" priority="156">
      <formula>AND(OR(G9="△",G9="×"),#REF!&lt;1,#REF!&lt;&gt;"")</formula>
    </cfRule>
  </conditionalFormatting>
  <conditionalFormatting sqref="V9">
    <cfRule type="expression" dxfId="119" priority="155">
      <formula>AND(OR(G9="△",G9="×"),#REF!&lt;1,#REF!&lt;&gt;"")</formula>
    </cfRule>
  </conditionalFormatting>
  <conditionalFormatting sqref="W9">
    <cfRule type="expression" dxfId="118" priority="149">
      <formula>AND(OR(G9="△",G9="×"),#REF!&lt;1,#REF!&lt;&gt;"")</formula>
    </cfRule>
  </conditionalFormatting>
  <conditionalFormatting sqref="X9">
    <cfRule type="expression" dxfId="117" priority="150">
      <formula>AND(OR(G9="△",G9="×"),#REF!&lt;1,#REF!&lt;&gt;"")</formula>
    </cfRule>
  </conditionalFormatting>
  <conditionalFormatting sqref="Y9">
    <cfRule type="expression" dxfId="116" priority="152">
      <formula>AND(OR(G9="△",G9="×"),#REF!&lt;1,#REF!&lt;&gt;"")</formula>
    </cfRule>
  </conditionalFormatting>
  <conditionalFormatting sqref="Z9">
    <cfRule type="expression" dxfId="115" priority="153">
      <formula>AND(OR(G9="△",G9="×"),#REF!&lt;1,#REF!&lt;&gt;"")</formula>
    </cfRule>
  </conditionalFormatting>
  <conditionalFormatting sqref="AA9">
    <cfRule type="expression" dxfId="114" priority="154">
      <formula>AND(OR(G9="△",G9="×"),#REF!&lt;1,#REF!&lt;&gt;"")</formula>
    </cfRule>
  </conditionalFormatting>
  <conditionalFormatting sqref="O9">
    <cfRule type="expression" dxfId="113" priority="169">
      <formula>AND(OR(G9="△",G9="×"),#REF!&lt;1,#REF!&lt;&gt;"")</formula>
    </cfRule>
  </conditionalFormatting>
  <conditionalFormatting sqref="N9">
    <cfRule type="expression" dxfId="112" priority="170">
      <formula>AND(OR(G9="△",G9="×"),#REF!&lt;1,#REF!&lt;&gt;"")</formula>
    </cfRule>
  </conditionalFormatting>
  <conditionalFormatting sqref="Q9">
    <cfRule type="expression" dxfId="111" priority="148">
      <formula>AND(OR(G9="△",G9="×"),#REF!&lt;1,#REF!&lt;&gt;"")</formula>
    </cfRule>
  </conditionalFormatting>
  <conditionalFormatting sqref="S6">
    <cfRule type="expression" dxfId="110" priority="138">
      <formula>AND(OR(G6="△",G6="×"),#REF!&lt;1,#REF!&lt;&gt;"")</formula>
    </cfRule>
  </conditionalFormatting>
  <conditionalFormatting sqref="U6">
    <cfRule type="expression" dxfId="109" priority="137">
      <formula>AND(OR(G6="△",G6="×"),#REF!&lt;1,#REF!&lt;&gt;"")</formula>
    </cfRule>
  </conditionalFormatting>
  <conditionalFormatting sqref="T6">
    <cfRule type="expression" dxfId="108" priority="136">
      <formula>AND(OR(G6="△",G6="×"),#REF!&lt;1,#REF!&lt;&gt;"")</formula>
    </cfRule>
  </conditionalFormatting>
  <conditionalFormatting sqref="AI6">
    <cfRule type="expression" dxfId="107" priority="122">
      <formula>AND(OR(G6="△",G6="×"),#REF!&lt;1,#REF!&lt;&gt;"")</formula>
    </cfRule>
    <cfRule type="expression" dxfId="106" priority="134">
      <formula>AND(OR(G6="△",G6="×"),#REF!&lt;1,#REF!&lt;&gt;"")</formula>
    </cfRule>
  </conditionalFormatting>
  <conditionalFormatting sqref="AB6">
    <cfRule type="expression" dxfId="105" priority="133">
      <formula>AND(OR(G6="△",G6="×"),#REF!&lt;1,#REF!&lt;&gt;"")</formula>
    </cfRule>
  </conditionalFormatting>
  <conditionalFormatting sqref="AC6">
    <cfRule type="expression" dxfId="104" priority="132">
      <formula>AND(OR(G6="△",G6="×"),#REF!&lt;1,#REF!&lt;&gt;"")</formula>
    </cfRule>
  </conditionalFormatting>
  <conditionalFormatting sqref="AD6">
    <cfRule type="expression" dxfId="103" priority="131">
      <formula>AND(OR(G6="△",G6="×"),#REF!&lt;1,#REF!&lt;&gt;"")</formula>
    </cfRule>
  </conditionalFormatting>
  <conditionalFormatting sqref="AE6">
    <cfRule type="expression" dxfId="102" priority="130">
      <formula>AND(OR(G6="△",G6="×"),#REF!&lt;1,#REF!&lt;&gt;"")</formula>
    </cfRule>
  </conditionalFormatting>
  <conditionalFormatting sqref="AF6">
    <cfRule type="expression" dxfId="101" priority="129">
      <formula>AND(OR(G6="△",G6="×"),#REF!&lt;1,#REF!&lt;&gt;"")</formula>
    </cfRule>
  </conditionalFormatting>
  <conditionalFormatting sqref="AG6">
    <cfRule type="expression" dxfId="100" priority="128">
      <formula>AND(OR(G6="△",G6="×"),#REF!&lt;1,#REF!&lt;&gt;"")</formula>
    </cfRule>
  </conditionalFormatting>
  <conditionalFormatting sqref="AH6">
    <cfRule type="expression" dxfId="99" priority="127">
      <formula>AND(OR(G6="△",G6="×"),#REF!&lt;1,#REF!&lt;&gt;"")</formula>
    </cfRule>
  </conditionalFormatting>
  <conditionalFormatting sqref="V6">
    <cfRule type="expression" dxfId="98" priority="126">
      <formula>AND(OR(G6="△",G6="×"),#REF!&lt;1,#REF!&lt;&gt;"")</formula>
    </cfRule>
  </conditionalFormatting>
  <conditionalFormatting sqref="W6">
    <cfRule type="expression" dxfId="97" priority="120">
      <formula>AND(OR(G6="△",G6="×"),#REF!&lt;1,#REF!&lt;&gt;"")</formula>
    </cfRule>
  </conditionalFormatting>
  <conditionalFormatting sqref="X6">
    <cfRule type="expression" dxfId="96" priority="121">
      <formula>AND(OR(G6="△",G6="×"),#REF!&lt;1,#REF!&lt;&gt;"")</formula>
    </cfRule>
  </conditionalFormatting>
  <conditionalFormatting sqref="Y6">
    <cfRule type="expression" dxfId="95" priority="123">
      <formula>AND(OR(G6="△",G6="×"),#REF!&lt;1,#REF!&lt;&gt;"")</formula>
    </cfRule>
  </conditionalFormatting>
  <conditionalFormatting sqref="Z6">
    <cfRule type="expression" dxfId="94" priority="124">
      <formula>AND(OR(G6="△",G6="×"),#REF!&lt;1,#REF!&lt;&gt;"")</formula>
    </cfRule>
  </conditionalFormatting>
  <conditionalFormatting sqref="AA6">
    <cfRule type="expression" dxfId="93" priority="125">
      <formula>AND(OR(G6="△",G6="×"),#REF!&lt;1,#REF!&lt;&gt;"")</formula>
    </cfRule>
  </conditionalFormatting>
  <conditionalFormatting sqref="O6">
    <cfRule type="expression" dxfId="92" priority="140">
      <formula>AND(OR(G6="△",G6="×"),#REF!&lt;1,#REF!&lt;&gt;"")</formula>
    </cfRule>
  </conditionalFormatting>
  <conditionalFormatting sqref="N6">
    <cfRule type="expression" dxfId="91" priority="141">
      <formula>AND(OR(G6="△",G6="×"),#REF!&lt;1,#REF!&lt;&gt;"")</formula>
    </cfRule>
  </conditionalFormatting>
  <conditionalFormatting sqref="Q6">
    <cfRule type="expression" dxfId="90" priority="119">
      <formula>AND(OR(G6="△",G6="×"),#REF!&lt;1,#REF!&lt;&gt;"")</formula>
    </cfRule>
  </conditionalFormatting>
  <conditionalFormatting sqref="S7">
    <cfRule type="expression" dxfId="89" priority="108">
      <formula>AND(OR(G7="△",G7="×"),#REF!&lt;1,#REF!&lt;&gt;"")</formula>
    </cfRule>
  </conditionalFormatting>
  <conditionalFormatting sqref="T7">
    <cfRule type="expression" dxfId="88" priority="106">
      <formula>AND(OR(G7="△",G7="×"),#REF!&lt;1,#REF!&lt;&gt;"")</formula>
    </cfRule>
  </conditionalFormatting>
  <conditionalFormatting sqref="AI7">
    <cfRule type="expression" dxfId="87" priority="92">
      <formula>AND(OR(G7="△",G7="×"),#REF!&lt;1,#REF!&lt;&gt;"")</formula>
    </cfRule>
    <cfRule type="expression" dxfId="86" priority="104">
      <formula>AND(OR(G7="△",G7="×"),#REF!&lt;1,#REF!&lt;&gt;"")</formula>
    </cfRule>
  </conditionalFormatting>
  <conditionalFormatting sqref="AB7">
    <cfRule type="expression" dxfId="85" priority="103">
      <formula>AND(OR(G7="△",G7="×"),#REF!&lt;1,#REF!&lt;&gt;"")</formula>
    </cfRule>
  </conditionalFormatting>
  <conditionalFormatting sqref="AC7">
    <cfRule type="expression" dxfId="84" priority="102">
      <formula>AND(OR(G7="△",G7="×"),#REF!&lt;1,#REF!&lt;&gt;"")</formula>
    </cfRule>
  </conditionalFormatting>
  <conditionalFormatting sqref="AD7">
    <cfRule type="expression" dxfId="83" priority="101">
      <formula>AND(OR(G7="△",G7="×"),#REF!&lt;1,#REF!&lt;&gt;"")</formula>
    </cfRule>
  </conditionalFormatting>
  <conditionalFormatting sqref="AE7">
    <cfRule type="expression" dxfId="82" priority="100">
      <formula>AND(OR(G7="△",G7="×"),#REF!&lt;1,#REF!&lt;&gt;"")</formula>
    </cfRule>
  </conditionalFormatting>
  <conditionalFormatting sqref="AF7">
    <cfRule type="expression" dxfId="81" priority="99">
      <formula>AND(OR(G7="△",G7="×"),#REF!&lt;1,#REF!&lt;&gt;"")</formula>
    </cfRule>
  </conditionalFormatting>
  <conditionalFormatting sqref="AG7">
    <cfRule type="expression" dxfId="80" priority="98">
      <formula>AND(OR(G7="△",G7="×"),#REF!&lt;1,#REF!&lt;&gt;"")</formula>
    </cfRule>
  </conditionalFormatting>
  <conditionalFormatting sqref="AH7">
    <cfRule type="expression" dxfId="79" priority="97">
      <formula>AND(OR(G7="△",G7="×"),#REF!&lt;1,#REF!&lt;&gt;"")</formula>
    </cfRule>
  </conditionalFormatting>
  <conditionalFormatting sqref="V7">
    <cfRule type="expression" dxfId="78" priority="96">
      <formula>AND(OR(G7="△",G7="×"),#REF!&lt;1,#REF!&lt;&gt;"")</formula>
    </cfRule>
  </conditionalFormatting>
  <conditionalFormatting sqref="W7">
    <cfRule type="expression" dxfId="77" priority="90">
      <formula>AND(OR(G7="△",G7="×"),#REF!&lt;1,#REF!&lt;&gt;"")</formula>
    </cfRule>
  </conditionalFormatting>
  <conditionalFormatting sqref="X7">
    <cfRule type="expression" dxfId="76" priority="91">
      <formula>AND(OR(G7="△",G7="×"),#REF!&lt;1,#REF!&lt;&gt;"")</formula>
    </cfRule>
  </conditionalFormatting>
  <conditionalFormatting sqref="Y7:Y8">
    <cfRule type="expression" dxfId="75" priority="93">
      <formula>AND(OR(G7="△",G7="×"),#REF!&lt;1,#REF!&lt;&gt;"")</formula>
    </cfRule>
  </conditionalFormatting>
  <conditionalFormatting sqref="Z7:Z8">
    <cfRule type="expression" dxfId="74" priority="94">
      <formula>AND(OR(G7="△",G7="×"),#REF!&lt;1,#REF!&lt;&gt;"")</formula>
    </cfRule>
  </conditionalFormatting>
  <conditionalFormatting sqref="AA7:AA8">
    <cfRule type="expression" dxfId="73" priority="95">
      <formula>AND(OR(G7="△",G7="×"),#REF!&lt;1,#REF!&lt;&gt;"")</formula>
    </cfRule>
  </conditionalFormatting>
  <conditionalFormatting sqref="O7">
    <cfRule type="expression" dxfId="72" priority="110">
      <formula>AND(OR(G7="△",G7="×"),#REF!&lt;1,#REF!&lt;&gt;"")</formula>
    </cfRule>
  </conditionalFormatting>
  <conditionalFormatting sqref="N7">
    <cfRule type="expression" dxfId="71" priority="111">
      <formula>AND(OR(G7="△",G7="×"),#REF!&lt;1,#REF!&lt;&gt;"")</formula>
    </cfRule>
  </conditionalFormatting>
  <conditionalFormatting sqref="Q7:R7">
    <cfRule type="expression" dxfId="70" priority="89">
      <formula>AND(OR(G7="△",G7="×"),#REF!&lt;1,#REF!&lt;&gt;"")</formula>
    </cfRule>
  </conditionalFormatting>
  <conditionalFormatting sqref="S10:S11">
    <cfRule type="expression" dxfId="69" priority="78">
      <formula>AND(OR(G10="△",G10="×"),#REF!&lt;1,#REF!&lt;&gt;"")</formula>
    </cfRule>
  </conditionalFormatting>
  <conditionalFormatting sqref="U10:U11">
    <cfRule type="expression" dxfId="68" priority="77">
      <formula>AND(OR(G10="△",G10="×"),#REF!&lt;1,#REF!&lt;&gt;"")</formula>
    </cfRule>
  </conditionalFormatting>
  <conditionalFormatting sqref="T10:T11">
    <cfRule type="expression" dxfId="67" priority="76">
      <formula>AND(OR(G10="△",G10="×"),#REF!&lt;1,#REF!&lt;&gt;"")</formula>
    </cfRule>
  </conditionalFormatting>
  <conditionalFormatting sqref="AI10:AI11">
    <cfRule type="expression" dxfId="66" priority="62">
      <formula>AND(OR(G10="△",G10="×"),#REF!&lt;1,#REF!&lt;&gt;"")</formula>
    </cfRule>
    <cfRule type="expression" dxfId="65" priority="74">
      <formula>AND(OR(G10="△",G10="×"),#REF!&lt;1,#REF!&lt;&gt;"")</formula>
    </cfRule>
  </conditionalFormatting>
  <conditionalFormatting sqref="AB10:AB11">
    <cfRule type="expression" dxfId="64" priority="73">
      <formula>AND(OR(G10="△",G10="×"),#REF!&lt;1,#REF!&lt;&gt;"")</formula>
    </cfRule>
  </conditionalFormatting>
  <conditionalFormatting sqref="AC10:AC11">
    <cfRule type="expression" dxfId="63" priority="72">
      <formula>AND(OR(G10="△",G10="×"),#REF!&lt;1,#REF!&lt;&gt;"")</formula>
    </cfRule>
  </conditionalFormatting>
  <conditionalFormatting sqref="AD10:AD11">
    <cfRule type="expression" dxfId="62" priority="71">
      <formula>AND(OR(G10="△",G10="×"),#REF!&lt;1,#REF!&lt;&gt;"")</formula>
    </cfRule>
  </conditionalFormatting>
  <conditionalFormatting sqref="AE10:AE11">
    <cfRule type="expression" dxfId="61" priority="70">
      <formula>AND(OR(G10="△",G10="×"),#REF!&lt;1,#REF!&lt;&gt;"")</formula>
    </cfRule>
  </conditionalFormatting>
  <conditionalFormatting sqref="AF10:AF11">
    <cfRule type="expression" dxfId="60" priority="69">
      <formula>AND(OR(G10="△",G10="×"),#REF!&lt;1,#REF!&lt;&gt;"")</formula>
    </cfRule>
  </conditionalFormatting>
  <conditionalFormatting sqref="AG10:AG11">
    <cfRule type="expression" dxfId="59" priority="68">
      <formula>AND(OR(G10="△",G10="×"),#REF!&lt;1,#REF!&lt;&gt;"")</formula>
    </cfRule>
  </conditionalFormatting>
  <conditionalFormatting sqref="AH10:AH11">
    <cfRule type="expression" dxfId="58" priority="67">
      <formula>AND(OR(G10="△",G10="×"),#REF!&lt;1,#REF!&lt;&gt;"")</formula>
    </cfRule>
  </conditionalFormatting>
  <conditionalFormatting sqref="V10:V11">
    <cfRule type="expression" dxfId="57" priority="66">
      <formula>AND(OR(G10="△",G10="×"),#REF!&lt;1,#REF!&lt;&gt;"")</formula>
    </cfRule>
  </conditionalFormatting>
  <conditionalFormatting sqref="W10:W11">
    <cfRule type="expression" dxfId="56" priority="60">
      <formula>AND(OR(G10="△",G10="×"),#REF!&lt;1,#REF!&lt;&gt;"")</formula>
    </cfRule>
  </conditionalFormatting>
  <conditionalFormatting sqref="X10:X11">
    <cfRule type="expression" dxfId="55" priority="61">
      <formula>AND(OR(G10="△",G10="×"),#REF!&lt;1,#REF!&lt;&gt;"")</formula>
    </cfRule>
  </conditionalFormatting>
  <conditionalFormatting sqref="Y10:Y11">
    <cfRule type="expression" dxfId="54" priority="63">
      <formula>AND(OR(G10="△",G10="×"),#REF!&lt;1,#REF!&lt;&gt;"")</formula>
    </cfRule>
  </conditionalFormatting>
  <conditionalFormatting sqref="Z10:Z11">
    <cfRule type="expression" dxfId="53" priority="64">
      <formula>AND(OR(G10="△",G10="×"),#REF!&lt;1,#REF!&lt;&gt;"")</formula>
    </cfRule>
  </conditionalFormatting>
  <conditionalFormatting sqref="AA10:AA11">
    <cfRule type="expression" dxfId="52" priority="65">
      <formula>AND(OR(G10="△",G10="×"),#REF!&lt;1,#REF!&lt;&gt;"")</formula>
    </cfRule>
  </conditionalFormatting>
  <conditionalFormatting sqref="O10:O11">
    <cfRule type="expression" dxfId="51" priority="80">
      <formula>AND(OR(G10="△",G10="×"),#REF!&lt;1,#REF!&lt;&gt;"")</formula>
    </cfRule>
  </conditionalFormatting>
  <conditionalFormatting sqref="N10:N11">
    <cfRule type="expression" dxfId="50" priority="81">
      <formula>AND(OR(G10="△",G10="×"),#REF!&lt;1,#REF!&lt;&gt;"")</formula>
    </cfRule>
  </conditionalFormatting>
  <conditionalFormatting sqref="Q10:Q11">
    <cfRule type="expression" dxfId="49" priority="59">
      <formula>AND(OR(G10="△",G10="×"),#REF!&lt;1,#REF!&lt;&gt;"")</formula>
    </cfRule>
  </conditionalFormatting>
  <conditionalFormatting sqref="S8">
    <cfRule type="expression" dxfId="48" priority="48">
      <formula>AND(OR(G8="△",G8="×"),#REF!&lt;1,#REF!&lt;&gt;"")</formula>
    </cfRule>
  </conditionalFormatting>
  <conditionalFormatting sqref="T8">
    <cfRule type="expression" dxfId="47" priority="46">
      <formula>AND(OR(G8="△",G8="×"),#REF!&lt;1,#REF!&lt;&gt;"")</formula>
    </cfRule>
  </conditionalFormatting>
  <conditionalFormatting sqref="AI8">
    <cfRule type="expression" dxfId="46" priority="32">
      <formula>AND(OR(G8="△",G8="×"),#REF!&lt;1,#REF!&lt;&gt;"")</formula>
    </cfRule>
    <cfRule type="expression" dxfId="45" priority="44">
      <formula>AND(OR(G8="△",G8="×"),#REF!&lt;1,#REF!&lt;&gt;"")</formula>
    </cfRule>
  </conditionalFormatting>
  <conditionalFormatting sqref="AB8">
    <cfRule type="expression" dxfId="44" priority="43">
      <formula>AND(OR(G8="△",G8="×"),#REF!&lt;1,#REF!&lt;&gt;"")</formula>
    </cfRule>
  </conditionalFormatting>
  <conditionalFormatting sqref="AC8">
    <cfRule type="expression" dxfId="43" priority="42">
      <formula>AND(OR(G8="△",G8="×"),#REF!&lt;1,#REF!&lt;&gt;"")</formula>
    </cfRule>
  </conditionalFormatting>
  <conditionalFormatting sqref="AD8">
    <cfRule type="expression" dxfId="42" priority="41">
      <formula>AND(OR(G8="△",G8="×"),#REF!&lt;1,#REF!&lt;&gt;"")</formula>
    </cfRule>
  </conditionalFormatting>
  <conditionalFormatting sqref="AE8">
    <cfRule type="expression" dxfId="41" priority="40">
      <formula>AND(OR(G8="△",G8="×"),#REF!&lt;1,#REF!&lt;&gt;"")</formula>
    </cfRule>
  </conditionalFormatting>
  <conditionalFormatting sqref="AF8">
    <cfRule type="expression" dxfId="40" priority="39">
      <formula>AND(OR(G8="△",G8="×"),#REF!&lt;1,#REF!&lt;&gt;"")</formula>
    </cfRule>
  </conditionalFormatting>
  <conditionalFormatting sqref="AG8">
    <cfRule type="expression" dxfId="39" priority="38">
      <formula>AND(OR(G8="△",G8="×"),#REF!&lt;1,#REF!&lt;&gt;"")</formula>
    </cfRule>
  </conditionalFormatting>
  <conditionalFormatting sqref="AH8">
    <cfRule type="expression" dxfId="38" priority="37">
      <formula>AND(OR(G8="△",G8="×"),#REF!&lt;1,#REF!&lt;&gt;"")</formula>
    </cfRule>
  </conditionalFormatting>
  <conditionalFormatting sqref="V8">
    <cfRule type="expression" dxfId="37" priority="36">
      <formula>AND(OR(G8="△",G8="×"),#REF!&lt;1,#REF!&lt;&gt;"")</formula>
    </cfRule>
  </conditionalFormatting>
  <conditionalFormatting sqref="W8">
    <cfRule type="expression" dxfId="36" priority="30">
      <formula>AND(OR(G8="△",G8="×"),#REF!&lt;1,#REF!&lt;&gt;"")</formula>
    </cfRule>
  </conditionalFormatting>
  <conditionalFormatting sqref="X8">
    <cfRule type="expression" dxfId="35" priority="31">
      <formula>AND(OR(G8="△",G8="×"),#REF!&lt;1,#REF!&lt;&gt;"")</formula>
    </cfRule>
  </conditionalFormatting>
  <conditionalFormatting sqref="O8">
    <cfRule type="expression" dxfId="34" priority="50">
      <formula>AND(OR(G8="△",G8="×"),#REF!&lt;1,#REF!&lt;&gt;"")</formula>
    </cfRule>
  </conditionalFormatting>
  <conditionalFormatting sqref="N8">
    <cfRule type="expression" dxfId="33" priority="51">
      <formula>AND(OR(G8="△",G8="×"),#REF!&lt;1,#REF!&lt;&gt;"")</formula>
    </cfRule>
  </conditionalFormatting>
  <conditionalFormatting sqref="Q8:R8">
    <cfRule type="expression" dxfId="32" priority="29">
      <formula>AND(OR(G8="△",G8="×"),#REF!&lt;1,#REF!&lt;&gt;"")</formula>
    </cfRule>
  </conditionalFormatting>
  <conditionalFormatting sqref="D6:D11">
    <cfRule type="expression" dxfId="31" priority="32128">
      <formula>AND(OR(G6="△",G6="×"),#REF!&lt;1,#REF!&lt;&gt;"")</formula>
    </cfRule>
  </conditionalFormatting>
  <conditionalFormatting sqref="R6 R9 R11">
    <cfRule type="expression" dxfId="30" priority="32130">
      <formula>AND(OR(G6="△",G6="×"),#REF!&lt;1,#REF!&lt;&gt;"")</formula>
    </cfRule>
    <cfRule type="expression" dxfId="29" priority="32131">
      <formula>AND(Q6="○",R6="")</formula>
    </cfRule>
  </conditionalFormatting>
  <conditionalFormatting sqref="N6:O11">
    <cfRule type="expression" dxfId="28" priority="32132">
      <formula>#REF!-N6-O6&lt;0</formula>
    </cfRule>
  </conditionalFormatting>
  <conditionalFormatting sqref="J9">
    <cfRule type="expression" dxfId="27" priority="28">
      <formula>I9-J9&lt;0</formula>
    </cfRule>
  </conditionalFormatting>
  <conditionalFormatting sqref="H9">
    <cfRule type="expression" dxfId="26" priority="27">
      <formula>AND(OR(G9="○",G9="△",G9="×"),H9="")</formula>
    </cfRule>
  </conditionalFormatting>
  <conditionalFormatting sqref="M9">
    <cfRule type="expression" dxfId="25" priority="25">
      <formula>AND(OR(G9="△",G9="×"),J9&lt;1,J9&lt;&gt;"")</formula>
    </cfRule>
  </conditionalFormatting>
  <conditionalFormatting sqref="L9">
    <cfRule type="expression" dxfId="24" priority="24">
      <formula>AND(OR(G9="△",G9="×"),J9&lt;1,J9&lt;&gt;"")</formula>
    </cfRule>
  </conditionalFormatting>
  <conditionalFormatting sqref="K9">
    <cfRule type="expression" dxfId="23" priority="26">
      <formula>AND(OR(G9="△",G9="×"),J9&lt;1,J9&lt;&gt;"")</formula>
    </cfRule>
  </conditionalFormatting>
  <conditionalFormatting sqref="H6">
    <cfRule type="expression" dxfId="22" priority="23">
      <formula>AND(OR(G6="○",G6="△",G6="×"),H6="")</formula>
    </cfRule>
  </conditionalFormatting>
  <conditionalFormatting sqref="J6">
    <cfRule type="expression" dxfId="21" priority="22">
      <formula>I6-J6&lt;0</formula>
    </cfRule>
  </conditionalFormatting>
  <conditionalFormatting sqref="M6">
    <cfRule type="expression" dxfId="20" priority="20">
      <formula>AND(OR(G6="△",G6="×"),J6&lt;1,J6&lt;&gt;"")</formula>
    </cfRule>
  </conditionalFormatting>
  <conditionalFormatting sqref="L6">
    <cfRule type="expression" dxfId="19" priority="19">
      <formula>AND(OR(G6="△",G6="×"),J6&lt;1,J6&lt;&gt;"")</formula>
    </cfRule>
  </conditionalFormatting>
  <conditionalFormatting sqref="K6">
    <cfRule type="expression" dxfId="18" priority="21">
      <formula>AND(OR(G6="△",G6="×"),J6&lt;1,J6&lt;&gt;"")</formula>
    </cfRule>
  </conditionalFormatting>
  <conditionalFormatting sqref="H7">
    <cfRule type="expression" dxfId="17" priority="18">
      <formula>AND(OR(G7="○",G7="△",G7="×"),H7="")</formula>
    </cfRule>
  </conditionalFormatting>
  <conditionalFormatting sqref="J7">
    <cfRule type="expression" dxfId="16" priority="17">
      <formula>I7-J7&lt;0</formula>
    </cfRule>
  </conditionalFormatting>
  <conditionalFormatting sqref="M7">
    <cfRule type="expression" dxfId="15" priority="15">
      <formula>AND(OR(G7="△",G7="×"),J7&lt;1,J7&lt;&gt;"")</formula>
    </cfRule>
  </conditionalFormatting>
  <conditionalFormatting sqref="L7">
    <cfRule type="expression" dxfId="14" priority="14">
      <formula>AND(OR(G7="△",G7="×"),J7&lt;1,J7&lt;&gt;"")</formula>
    </cfRule>
  </conditionalFormatting>
  <conditionalFormatting sqref="K7">
    <cfRule type="expression" dxfId="13" priority="16">
      <formula>AND(OR(G7="△",G7="×"),J7&lt;1,J7&lt;&gt;"")</formula>
    </cfRule>
  </conditionalFormatting>
  <conditionalFormatting sqref="H10:H11 I11:M11">
    <cfRule type="expression" dxfId="12" priority="13">
      <formula>AND(OR(G10="○",G10="△",G10="×"),H10="")</formula>
    </cfRule>
  </conditionalFormatting>
  <conditionalFormatting sqref="J10">
    <cfRule type="expression" dxfId="11" priority="12">
      <formula>I10-J10&lt;0</formula>
    </cfRule>
  </conditionalFormatting>
  <conditionalFormatting sqref="M10">
    <cfRule type="expression" dxfId="10" priority="10">
      <formula>AND(OR(G10="△",G10="×"),J10&lt;1,J10&lt;&gt;"")</formula>
    </cfRule>
  </conditionalFormatting>
  <conditionalFormatting sqref="L10">
    <cfRule type="expression" dxfId="9" priority="9">
      <formula>AND(OR(G10="△",G10="×"),J10&lt;1,J10&lt;&gt;"")</formula>
    </cfRule>
  </conditionalFormatting>
  <conditionalFormatting sqref="K10">
    <cfRule type="expression" dxfId="8" priority="11">
      <formula>AND(OR(G10="△",G10="×"),J10&lt;1,J10&lt;&gt;"")</formula>
    </cfRule>
  </conditionalFormatting>
  <conditionalFormatting sqref="H8">
    <cfRule type="expression" dxfId="7" priority="8">
      <formula>AND(OR(G8="○",G8="△",G8="×"),H8="")</formula>
    </cfRule>
  </conditionalFormatting>
  <conditionalFormatting sqref="J8">
    <cfRule type="expression" dxfId="6" priority="7">
      <formula>I8-J8&lt;0</formula>
    </cfRule>
  </conditionalFormatting>
  <conditionalFormatting sqref="M8">
    <cfRule type="expression" dxfId="5" priority="5">
      <formula>AND(OR(G8="△",G8="×"),J8&lt;1,J8&lt;&gt;"")</formula>
    </cfRule>
  </conditionalFormatting>
  <conditionalFormatting sqref="L8">
    <cfRule type="expression" dxfId="4" priority="4">
      <formula>AND(OR(G8="△",G8="×"),J8&lt;1,J8&lt;&gt;"")</formula>
    </cfRule>
  </conditionalFormatting>
  <conditionalFormatting sqref="K8">
    <cfRule type="expression" dxfId="3" priority="6">
      <formula>AND(OR(G8="△",G8="×"),J8&lt;1,J8&lt;&gt;"")</formula>
    </cfRule>
  </conditionalFormatting>
  <conditionalFormatting sqref="U7">
    <cfRule type="expression" dxfId="2" priority="3">
      <formula>AND(OR(K7="△",K7="×"),#REF!&lt;1,#REF!&lt;&gt;"")</formula>
    </cfRule>
  </conditionalFormatting>
  <conditionalFormatting sqref="U8">
    <cfRule type="expression" dxfId="1" priority="2">
      <formula>AND(OR(K8="△",K8="×"),#REF!&lt;1,#REF!&lt;&gt;"")</formula>
    </cfRule>
  </conditionalFormatting>
  <conditionalFormatting sqref="R10">
    <cfRule type="expression" dxfId="0" priority="1">
      <formula>AND(OR(H10="△",H10="×"),#REF!&lt;1,#REF!&lt;&gt;"")</formula>
    </cfRule>
  </conditionalFormatting>
  <dataValidations count="3">
    <dataValidation type="custom" allowBlank="1" showInputMessage="1" showErrorMessage="1" error="④策定完了管理者数が０の場合は入力不要です。" sqref="V6:AA11 AH6:AH11 T6:T11 N6:O11 R6 R9 R11" xr:uid="{FD525C84-20AE-48E8-9CC0-8C80652D310D}">
      <formula1>IF(AND(OR($G6="△",$G6="×"),#REF!&lt;1),"",TRUE)</formula1>
    </dataValidation>
    <dataValidation type="custom" allowBlank="1" showInputMessage="1" showErrorMessage="1" error="④策定完了管理者数が０の場合は入力不要です。" sqref="D6:D11" xr:uid="{4C37541C-5609-49A7-92EC-693B26610B40}">
      <formula1>IF(AND(OR(G6="△",G6="×"),#REF!&lt;1),"",TRUE)</formula1>
    </dataValidation>
    <dataValidation type="custom" allowBlank="1" showInputMessage="1" showErrorMessage="1" error="④策定完了管理者数が０の場合は入力不要です。" sqref="K6:M10" xr:uid="{B1D6A463-927D-4430-920B-4F1F037319C2}">
      <formula1>IF(AND(OR($G6="△",$G6="×"),$J6&lt;1),"",TRUE)</formula1>
    </dataValidation>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2000000}">
          <x14:formula1>
            <xm:f>リスト!$C$1:$C$3</xm:f>
          </x14:formula1>
          <xm:sqref>G9</xm:sqref>
        </x14:dataValidation>
        <x14:dataValidation type="list" allowBlank="1" showInputMessage="1" showErrorMessage="1" xr:uid="{00000000-0002-0000-0500-000003000000}">
          <x14:formula1>
            <xm:f>リスト!$B$1:$B$2</xm:f>
          </x14:formula1>
          <xm:sqref>AI9 AB9:AG9 Q9</xm:sqref>
        </x14:dataValidation>
        <x14:dataValidation type="list" allowBlank="1" showInputMessage="1" showErrorMessage="1" xr:uid="{00000000-0002-0000-0500-000004000000}">
          <x14:formula1>
            <xm:f>リスト!$F$1:$F$12</xm:f>
          </x14:formula1>
          <xm:sqref>S9 P9</xm:sqref>
        </x14:dataValidation>
        <x14:dataValidation type="list" allowBlank="1" showInputMessage="1" showErrorMessage="1" xr:uid="{00000000-0002-0000-0500-000005000000}">
          <x14:formula1>
            <xm:f>リスト!$G$1:$G$18</xm:f>
          </x14:formula1>
          <xm:sqref>U9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6"/>
  <sheetViews>
    <sheetView workbookViewId="0">
      <selection activeCell="C1" sqref="C1:C3"/>
    </sheetView>
  </sheetViews>
  <sheetFormatPr defaultRowHeight="13.2"/>
  <cols>
    <col min="4" max="4" width="12.88671875" customWidth="1"/>
    <col min="6" max="6" width="15.88671875" bestFit="1" customWidth="1"/>
    <col min="7" max="7" width="16.88671875" bestFit="1" customWidth="1"/>
  </cols>
  <sheetData>
    <row r="1" spans="1:7">
      <c r="A1" t="s">
        <v>1777</v>
      </c>
      <c r="B1" t="s">
        <v>1777</v>
      </c>
      <c r="C1" t="s">
        <v>1777</v>
      </c>
      <c r="D1" t="s">
        <v>1780</v>
      </c>
      <c r="E1">
        <v>5</v>
      </c>
      <c r="F1" t="s">
        <v>1818</v>
      </c>
      <c r="G1" t="s">
        <v>1820</v>
      </c>
    </row>
    <row r="2" spans="1:7">
      <c r="A2" t="s">
        <v>1779</v>
      </c>
      <c r="B2" t="s">
        <v>1812</v>
      </c>
      <c r="C2" t="s">
        <v>1778</v>
      </c>
      <c r="D2" t="s">
        <v>1781</v>
      </c>
      <c r="E2">
        <v>6</v>
      </c>
      <c r="F2" t="s">
        <v>1780</v>
      </c>
      <c r="G2" t="s">
        <v>1818</v>
      </c>
    </row>
    <row r="3" spans="1:7">
      <c r="C3" t="s">
        <v>1779</v>
      </c>
      <c r="D3" t="s">
        <v>1782</v>
      </c>
      <c r="E3">
        <v>7</v>
      </c>
      <c r="F3" t="s">
        <v>1781</v>
      </c>
      <c r="G3" t="s">
        <v>1780</v>
      </c>
    </row>
    <row r="4" spans="1:7">
      <c r="D4" t="s">
        <v>1783</v>
      </c>
      <c r="E4">
        <v>8</v>
      </c>
      <c r="F4" t="s">
        <v>1782</v>
      </c>
      <c r="G4" t="s">
        <v>1781</v>
      </c>
    </row>
    <row r="5" spans="1:7">
      <c r="D5" t="s">
        <v>1784</v>
      </c>
      <c r="E5">
        <v>9</v>
      </c>
      <c r="F5" t="s">
        <v>1783</v>
      </c>
      <c r="G5" t="s">
        <v>1782</v>
      </c>
    </row>
    <row r="6" spans="1:7">
      <c r="D6" t="s">
        <v>1785</v>
      </c>
      <c r="E6">
        <v>10</v>
      </c>
      <c r="F6" t="s">
        <v>1784</v>
      </c>
      <c r="G6" t="s">
        <v>1783</v>
      </c>
    </row>
    <row r="7" spans="1:7">
      <c r="D7" t="s">
        <v>1786</v>
      </c>
      <c r="E7">
        <v>11</v>
      </c>
      <c r="F7" t="s">
        <v>1785</v>
      </c>
      <c r="G7" t="s">
        <v>1784</v>
      </c>
    </row>
    <row r="8" spans="1:7">
      <c r="D8" t="s">
        <v>1801</v>
      </c>
      <c r="E8">
        <v>12</v>
      </c>
      <c r="F8" t="s">
        <v>1786</v>
      </c>
      <c r="G8" t="s">
        <v>1785</v>
      </c>
    </row>
    <row r="9" spans="1:7">
      <c r="D9" t="s">
        <v>1802</v>
      </c>
      <c r="E9">
        <v>13</v>
      </c>
      <c r="F9" t="s">
        <v>1801</v>
      </c>
      <c r="G9" t="s">
        <v>1786</v>
      </c>
    </row>
    <row r="10" spans="1:7">
      <c r="E10">
        <v>14</v>
      </c>
      <c r="F10" t="s">
        <v>1802</v>
      </c>
      <c r="G10" t="s">
        <v>1801</v>
      </c>
    </row>
    <row r="11" spans="1:7">
      <c r="E11">
        <v>15</v>
      </c>
      <c r="F11" t="s">
        <v>1821</v>
      </c>
      <c r="G11" t="s">
        <v>1802</v>
      </c>
    </row>
    <row r="12" spans="1:7">
      <c r="E12">
        <v>16</v>
      </c>
      <c r="F12" t="s">
        <v>1804</v>
      </c>
      <c r="G12" t="s">
        <v>1822</v>
      </c>
    </row>
    <row r="13" spans="1:7">
      <c r="E13">
        <v>17</v>
      </c>
      <c r="G13" t="s">
        <v>1823</v>
      </c>
    </row>
    <row r="14" spans="1:7">
      <c r="E14">
        <v>18</v>
      </c>
      <c r="G14" t="s">
        <v>1824</v>
      </c>
    </row>
    <row r="15" spans="1:7">
      <c r="E15">
        <v>19</v>
      </c>
      <c r="G15" t="s">
        <v>1825</v>
      </c>
    </row>
    <row r="16" spans="1:7">
      <c r="E16">
        <v>20</v>
      </c>
      <c r="G16" t="s">
        <v>1826</v>
      </c>
    </row>
    <row r="17" spans="5:7">
      <c r="E17">
        <v>21</v>
      </c>
      <c r="G17" t="s">
        <v>1827</v>
      </c>
    </row>
    <row r="18" spans="5:7">
      <c r="E18">
        <v>22</v>
      </c>
      <c r="G18" t="s">
        <v>1804</v>
      </c>
    </row>
    <row r="19" spans="5:7">
      <c r="E19">
        <v>23</v>
      </c>
    </row>
    <row r="20" spans="5:7">
      <c r="E20">
        <v>24</v>
      </c>
    </row>
    <row r="21" spans="5:7">
      <c r="E21">
        <v>25</v>
      </c>
    </row>
    <row r="22" spans="5:7">
      <c r="E22">
        <v>26</v>
      </c>
    </row>
    <row r="23" spans="5:7">
      <c r="E23">
        <v>27</v>
      </c>
    </row>
    <row r="24" spans="5:7">
      <c r="E24">
        <v>28</v>
      </c>
    </row>
    <row r="25" spans="5:7">
      <c r="E25">
        <v>29</v>
      </c>
    </row>
    <row r="26" spans="5:7">
      <c r="E26">
        <v>30</v>
      </c>
    </row>
    <row r="27" spans="5:7">
      <c r="E27">
        <v>31</v>
      </c>
    </row>
    <row r="28" spans="5:7">
      <c r="E28">
        <v>32</v>
      </c>
    </row>
    <row r="29" spans="5:7">
      <c r="E29">
        <v>33</v>
      </c>
    </row>
    <row r="30" spans="5:7">
      <c r="E30">
        <v>34</v>
      </c>
    </row>
    <row r="31" spans="5:7">
      <c r="E31">
        <v>35</v>
      </c>
    </row>
    <row r="32" spans="5:7">
      <c r="E32">
        <v>36</v>
      </c>
    </row>
    <row r="33" spans="5:5">
      <c r="E33">
        <v>37</v>
      </c>
    </row>
    <row r="34" spans="5:5">
      <c r="E34">
        <v>38</v>
      </c>
    </row>
    <row r="35" spans="5:5">
      <c r="E35">
        <v>39</v>
      </c>
    </row>
    <row r="36" spans="5:5">
      <c r="E36">
        <v>40</v>
      </c>
    </row>
    <row r="37" spans="5:5">
      <c r="E37">
        <v>41</v>
      </c>
    </row>
    <row r="38" spans="5:5">
      <c r="E38">
        <v>42</v>
      </c>
    </row>
    <row r="39" spans="5:5">
      <c r="E39">
        <v>43</v>
      </c>
    </row>
    <row r="40" spans="5:5">
      <c r="E40">
        <v>44</v>
      </c>
    </row>
    <row r="41" spans="5:5">
      <c r="E41">
        <v>45</v>
      </c>
    </row>
    <row r="42" spans="5:5">
      <c r="E42">
        <v>46</v>
      </c>
    </row>
    <row r="43" spans="5:5">
      <c r="E43">
        <v>47</v>
      </c>
    </row>
    <row r="44" spans="5:5">
      <c r="E44">
        <v>48</v>
      </c>
    </row>
    <row r="45" spans="5:5">
      <c r="E45">
        <v>49</v>
      </c>
    </row>
    <row r="46" spans="5:5">
      <c r="E46">
        <v>50</v>
      </c>
    </row>
    <row r="47" spans="5:5">
      <c r="E47">
        <v>51</v>
      </c>
    </row>
    <row r="48" spans="5:5">
      <c r="E48">
        <v>52</v>
      </c>
    </row>
    <row r="49" spans="5:5">
      <c r="E49">
        <v>53</v>
      </c>
    </row>
    <row r="50" spans="5:5">
      <c r="E50">
        <v>54</v>
      </c>
    </row>
    <row r="51" spans="5:5">
      <c r="E51">
        <v>55</v>
      </c>
    </row>
    <row r="52" spans="5:5">
      <c r="E52">
        <v>56</v>
      </c>
    </row>
    <row r="53" spans="5:5">
      <c r="E53">
        <v>57</v>
      </c>
    </row>
    <row r="54" spans="5:5">
      <c r="E54">
        <v>58</v>
      </c>
    </row>
    <row r="55" spans="5:5">
      <c r="E55">
        <v>59</v>
      </c>
    </row>
    <row r="56" spans="5:5">
      <c r="E56">
        <v>60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①都道府県 </vt:lpstr>
      <vt:lpstr>②指定都市</vt:lpstr>
      <vt:lpstr>③市区町村</vt:lpstr>
      <vt:lpstr>④一組等（地公体別） </vt:lpstr>
      <vt:lpstr>④一組等（組合等別）</vt:lpstr>
      <vt:lpstr>リスト</vt:lpstr>
      <vt:lpstr>'①都道府県 '!Print_Area</vt:lpstr>
      <vt:lpstr>②指定都市!Print_Area</vt:lpstr>
      <vt:lpstr>③市区町村!Print_Area</vt:lpstr>
      <vt:lpstr>'④一組等（組合等別）'!Print_Area</vt:lpstr>
      <vt:lpstr>'④一組等（地公体別）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2022-12-09T09:36:43Z</dcterms:created>
  <dcterms:modified xsi:type="dcterms:W3CDTF">2022-12-09T09:36:53Z</dcterms:modified>
</cp:coreProperties>
</file>